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User\Desktop\Excel Dashboards\Envios EHF\"/>
    </mc:Choice>
  </mc:AlternateContent>
  <xr:revisionPtr revIDLastSave="0" documentId="13_ncr:1_{562E079F-86D4-44DD-BF04-A759FFB4191C}" xr6:coauthVersionLast="47" xr6:coauthVersionMax="47" xr10:uidLastSave="{00000000-0000-0000-0000-000000000000}"/>
  <bookViews>
    <workbookView xWindow="-120" yWindow="-120" windowWidth="20730" windowHeight="11160" activeTab="2" xr2:uid="{F8A9D2E6-E6C1-4C3D-A956-7AD6B3FF59AF}"/>
  </bookViews>
  <sheets>
    <sheet name="Data" sheetId="1" r:id="rId1"/>
    <sheet name="Analisis" sheetId="2" r:id="rId2"/>
    <sheet name="Dashboard" sheetId="3" r:id="rId3"/>
  </sheets>
  <definedNames>
    <definedName name="_xlchart.v5.0" hidden="1">Analisis!$K$19</definedName>
    <definedName name="_xlchart.v5.1" hidden="1">Analisis!$K$20:$K$26</definedName>
    <definedName name="_xlchart.v5.2" hidden="1">Analisis!$L$19</definedName>
    <definedName name="_xlchart.v5.3" hidden="1">Analisis!$L$20:$L$26</definedName>
    <definedName name="_xlcn.WorksheetConnection_Datos.xlsxDatos1" hidden="1">Datos[]</definedName>
    <definedName name="Slicer_Empaque">#N/A</definedName>
    <definedName name="Slicer_Fecha_orden__Year">#N/A</definedName>
    <definedName name="Slicer_Segmento">#N/A</definedName>
  </definedNames>
  <calcPr calcId="191029"/>
  <pivotCaches>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s>
  <extLst>
    <ext xmlns:x14="http://schemas.microsoft.com/office/spreadsheetml/2009/9/main" uri="{876F7934-8845-4945-9796-88D515C7AA90}">
      <x14:pivotCaches>
        <pivotCache cacheId="11" r:id="rId14"/>
        <pivotCache cacheId="12"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os" name="Datos" connection="WorksheetConnection_Datos.xlsx!Datos"/>
        </x15:modelTables>
        <x15:extLst>
          <ext xmlns:x16="http://schemas.microsoft.com/office/spreadsheetml/2014/11/main" uri="{9835A34E-60A6-4A7C-AAB8-D5F71C897F49}">
            <x16:modelTimeGroupings>
              <x16:modelTimeGrouping tableName="Datos" columnName="Fecha_orden" columnId="Fecha_orden">
                <x16:calculatedTimeColumn columnName="Fecha_orden (Year)" columnId="Fecha_orden (Year)" contentType="years" isSelected="1"/>
                <x16:calculatedTimeColumn columnName="Fecha_orden (Quarter)" columnId="Fecha_orden (Quarter)" contentType="quarters" isSelected="1"/>
                <x16:calculatedTimeColumn columnName="Fecha_orden (Month Index)" columnId="Fecha_orden (Month Index)" contentType="monthsindex" isSelected="1"/>
                <x16:calculatedTimeColumn columnName="Fecha_orden (Month)" columnId="Fecha_orde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6" i="2" l="1"/>
  <c r="K47" i="2"/>
  <c r="K48" i="2"/>
  <c r="K49" i="2"/>
  <c r="K45" i="2"/>
  <c r="U20" i="2"/>
  <c r="U21" i="2"/>
  <c r="U22" i="2"/>
  <c r="U23" i="2"/>
  <c r="U19" i="2"/>
  <c r="J46" i="2"/>
  <c r="J49" i="2"/>
  <c r="J47" i="2"/>
  <c r="J48" i="2"/>
  <c r="J45" i="2"/>
  <c r="B45" i="2"/>
  <c r="E37" i="2"/>
  <c r="E38" i="2"/>
  <c r="E36" i="2"/>
  <c r="S29" i="2"/>
  <c r="S32" i="2"/>
  <c r="S30" i="2"/>
  <c r="S31" i="2"/>
  <c r="S28" i="2"/>
  <c r="S20" i="2"/>
  <c r="S22" i="2"/>
  <c r="S21" i="2"/>
  <c r="S23" i="2"/>
  <c r="S19" i="2"/>
  <c r="L21" i="2"/>
  <c r="L25" i="2"/>
  <c r="L23" i="2"/>
  <c r="L22" i="2"/>
  <c r="L26" i="2"/>
  <c r="L24" i="2"/>
  <c r="L20" i="2"/>
  <c r="E21" i="2"/>
  <c r="E22" i="2"/>
  <c r="E23" i="2"/>
  <c r="E24" i="2"/>
  <c r="E20" i="2"/>
  <c r="V4" i="2"/>
  <c r="V5" i="2"/>
  <c r="V3" i="2"/>
  <c r="U4" i="2"/>
  <c r="U5" i="2"/>
  <c r="U3" i="2"/>
  <c r="N3" i="2"/>
  <c r="N7" i="2"/>
  <c r="N11" i="2"/>
  <c r="N5" i="2"/>
  <c r="N13" i="2"/>
  <c r="N10" i="2"/>
  <c r="N4" i="2"/>
  <c r="N8" i="2"/>
  <c r="N12" i="2"/>
  <c r="N9" i="2"/>
  <c r="N6" i="2"/>
  <c r="N2" i="2"/>
  <c r="E13" i="2"/>
  <c r="F36" i="2" l="1"/>
  <c r="F38" i="2"/>
  <c r="F37" i="2"/>
  <c r="T19" i="2"/>
  <c r="T23" i="2"/>
  <c r="T21" i="2"/>
  <c r="T22" i="2"/>
  <c r="T20" i="2"/>
  <c r="T28" i="2"/>
  <c r="T31" i="2"/>
  <c r="T30" i="2"/>
  <c r="T32" i="2"/>
  <c r="T29" i="2"/>
  <c r="F20" i="2"/>
  <c r="E25" i="2"/>
  <c r="F25" i="2" s="1"/>
  <c r="F24" i="2"/>
  <c r="F23" i="2"/>
  <c r="F22" i="2"/>
  <c r="F21" i="2"/>
  <c r="W3" i="2"/>
  <c r="X3" i="2" s="1"/>
  <c r="Y3" i="2"/>
  <c r="W5" i="2"/>
  <c r="X5" i="2" s="1"/>
  <c r="Y5" i="2"/>
  <c r="Y4" i="2"/>
  <c r="W4" i="2"/>
  <c r="X4" i="2" s="1"/>
  <c r="N14" i="2"/>
  <c r="E3" i="2"/>
  <c r="E7" i="2"/>
  <c r="E11" i="2"/>
  <c r="E5" i="2"/>
  <c r="E10" i="2"/>
  <c r="E4" i="2"/>
  <c r="E8" i="2"/>
  <c r="E12" i="2"/>
  <c r="E9" i="2"/>
  <c r="E6" i="2"/>
  <c r="E2" i="2"/>
  <c r="E1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33AED4-CB05-467D-89C1-66E036802A1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0E2D125-55F9-4DE7-9A64-6BD66BB179B6}" name="WorksheetConnection_Datos.xlsx!Datos" type="102" refreshedVersion="7" minRefreshableVersion="5">
    <extLst>
      <ext xmlns:x15="http://schemas.microsoft.com/office/spreadsheetml/2010/11/main" uri="{DE250136-89BD-433C-8126-D09CA5730AF9}">
        <x15:connection id="Datos">
          <x15:rangePr sourceName="_xlcn.WorksheetConnection_Datos.xlsxDatos1"/>
        </x15:connection>
      </ext>
    </extLst>
  </connection>
</connections>
</file>

<file path=xl/sharedStrings.xml><?xml version="1.0" encoding="utf-8"?>
<sst xmlns="http://schemas.openxmlformats.org/spreadsheetml/2006/main" count="75770" uniqueCount="2124">
  <si>
    <t>Id</t>
  </si>
  <si>
    <t>Fecha_orden</t>
  </si>
  <si>
    <t>Prioridad</t>
  </si>
  <si>
    <t>Cantidad</t>
  </si>
  <si>
    <t>Ventas</t>
  </si>
  <si>
    <t>Descuento</t>
  </si>
  <si>
    <t>Modo_envio</t>
  </si>
  <si>
    <t>Margen</t>
  </si>
  <si>
    <t>Utilidad</t>
  </si>
  <si>
    <t>Precio_venta</t>
  </si>
  <si>
    <t>Precio_costo</t>
  </si>
  <si>
    <t>Costo_envio</t>
  </si>
  <si>
    <t>Nombre_cliente</t>
  </si>
  <si>
    <t>Region</t>
  </si>
  <si>
    <t>Segmento</t>
  </si>
  <si>
    <t>Categoria</t>
  </si>
  <si>
    <t>Subcategoria</t>
  </si>
  <si>
    <t>Producto</t>
  </si>
  <si>
    <t>Empaque</t>
  </si>
  <si>
    <t>Fecha_envio</t>
  </si>
  <si>
    <t>Baja</t>
  </si>
  <si>
    <t>Aereo regular</t>
  </si>
  <si>
    <t>Muhammed MacIntyre</t>
  </si>
  <si>
    <t>Ecuador</t>
  </si>
  <si>
    <t>Negocio</t>
  </si>
  <si>
    <t>Elementos de oficina</t>
  </si>
  <si>
    <t>Organizadores</t>
  </si>
  <si>
    <t>Eldon Base for stackable storage shelf, platinum</t>
  </si>
  <si>
    <t>Caja larga</t>
  </si>
  <si>
    <t>Regular</t>
  </si>
  <si>
    <t>Ruben Dartt</t>
  </si>
  <si>
    <t>Bolivia</t>
  </si>
  <si>
    <t>Corporativo</t>
  </si>
  <si>
    <t>Tijeras</t>
  </si>
  <si>
    <t>Kleencut Forged Office Shears by Acme United Corporation</t>
  </si>
  <si>
    <t>Paquete pequeno</t>
  </si>
  <si>
    <t>Alta</t>
  </si>
  <si>
    <t>Liz Pelletier</t>
  </si>
  <si>
    <t>Paraguay</t>
  </si>
  <si>
    <t>Tecnologia</t>
  </si>
  <si>
    <t>Perifericos</t>
  </si>
  <si>
    <t>Imation 3.5 IBM Diskettes, 10/Box</t>
  </si>
  <si>
    <t>Muebles</t>
  </si>
  <si>
    <t>Mobiliario</t>
  </si>
  <si>
    <t>Tenex Contemporary Contur Chairmats for Low and Medium Pile Carpet, Computer, 39" x 49"</t>
  </si>
  <si>
    <t>Caja mediana</t>
  </si>
  <si>
    <t>Terrestre</t>
  </si>
  <si>
    <t>Mesas</t>
  </si>
  <si>
    <t>KI Conference Tables</t>
  </si>
  <si>
    <t>Caja grande</t>
  </si>
  <si>
    <t>Telefonos</t>
  </si>
  <si>
    <t>Bell Sonecor JB700 Caller ID</t>
  </si>
  <si>
    <t>Julie Creighton</t>
  </si>
  <si>
    <t>Boligrafos</t>
  </si>
  <si>
    <t>Dixon Ticonderoga Core-Lock Colored Pencils</t>
  </si>
  <si>
    <t>Bolsa</t>
  </si>
  <si>
    <t>CF 688</t>
  </si>
  <si>
    <t>Caja pequena</t>
  </si>
  <si>
    <t>Critica</t>
  </si>
  <si>
    <t>Sample Company A</t>
  </si>
  <si>
    <t>Oficina en casa</t>
  </si>
  <si>
    <t>6162i</t>
  </si>
  <si>
    <t>Tamara Dahlen</t>
  </si>
  <si>
    <t>Argentina</t>
  </si>
  <si>
    <t>Verbatim DVD-R, 4.7GB, Spindle, WE, Blank, Ink Jet/Thermal, 20/Spindle</t>
  </si>
  <si>
    <t>Arthur Gainer</t>
  </si>
  <si>
    <t>Consumidor</t>
  </si>
  <si>
    <t>Newell 340</t>
  </si>
  <si>
    <t>Jonathan Doherty</t>
  </si>
  <si>
    <t>Advantus Employee of the Month Certificate Frame, 11 x 13-1/2</t>
  </si>
  <si>
    <t>Aereo expreso</t>
  </si>
  <si>
    <t>Newell 308</t>
  </si>
  <si>
    <t>Helen Wasserman</t>
  </si>
  <si>
    <t>Chile</t>
  </si>
  <si>
    <t>Ligas</t>
  </si>
  <si>
    <t>Super Bands, 12/Pack</t>
  </si>
  <si>
    <t>Polyproplyene Holder</t>
  </si>
  <si>
    <t>Keith Dawkins</t>
  </si>
  <si>
    <t>SC7868i</t>
  </si>
  <si>
    <t>Normal</t>
  </si>
  <si>
    <t>Craig Yedwab</t>
  </si>
  <si>
    <t>Peru</t>
  </si>
  <si>
    <t>Etiquetas</t>
  </si>
  <si>
    <t>Avery 498</t>
  </si>
  <si>
    <t>Pauline Chand</t>
  </si>
  <si>
    <t>Papel</t>
  </si>
  <si>
    <t>Xerox 217</t>
  </si>
  <si>
    <t>Roy Collins</t>
  </si>
  <si>
    <t>Maquinas de oficina</t>
  </si>
  <si>
    <t>Canon MP41DH Printing Calculator</t>
  </si>
  <si>
    <t>Computer Printout Paper with Letter-Trim Perforations</t>
  </si>
  <si>
    <t>Filing/Storage Totes and Swivel Casters</t>
  </si>
  <si>
    <t>Emily Phan</t>
  </si>
  <si>
    <t>Colombia</t>
  </si>
  <si>
    <t>Librerias</t>
  </si>
  <si>
    <t>O'Sullivan Elevations Bookcase, Cherry Finish</t>
  </si>
  <si>
    <t>Michael Dominguez</t>
  </si>
  <si>
    <t>Safco Industrial Wire Shelving</t>
  </si>
  <si>
    <t>Anne Pryor</t>
  </si>
  <si>
    <t>Imation 3.5", DISKETTE 44766 HGHLD3.52HD/FM, 10/Pack</t>
  </si>
  <si>
    <t>Valerie Takahito</t>
  </si>
  <si>
    <t>i270</t>
  </si>
  <si>
    <t>Justin Hirsh</t>
  </si>
  <si>
    <t>Eldon Simplefile Box Office</t>
  </si>
  <si>
    <t>Maria Zettner</t>
  </si>
  <si>
    <t>Master Caster Door Stop, Large Neon Orange</t>
  </si>
  <si>
    <t>Serrated Blade or Curved Handle Hand Letter Openers</t>
  </si>
  <si>
    <t>Brad Thomas</t>
  </si>
  <si>
    <t>Dixon Ticonderoga Core-Lock Colored Pencils, 48-Color Set</t>
  </si>
  <si>
    <t>Penelope Sewall</t>
  </si>
  <si>
    <t>Acme 8" Straight Scissors</t>
  </si>
  <si>
    <t>Bart Folk</t>
  </si>
  <si>
    <t>Eldon Expressions Wood Desk Accessories, Oak</t>
  </si>
  <si>
    <t>Xerox 193</t>
  </si>
  <si>
    <t>Decoflex Hanging Personal Folder File, Blue</t>
  </si>
  <si>
    <t>Karen Ferguson</t>
  </si>
  <si>
    <t>Newell 314</t>
  </si>
  <si>
    <t>Prismacolor Color Pencil Set</t>
  </si>
  <si>
    <t>Matt Abelman</t>
  </si>
  <si>
    <t>Nu-Dell Executive Frame</t>
  </si>
  <si>
    <t>Peter Fuller</t>
  </si>
  <si>
    <t>Carpetas</t>
  </si>
  <si>
    <t>GBC Standard Therm-A-Bind Covers</t>
  </si>
  <si>
    <t>Erin Creighton</t>
  </si>
  <si>
    <t>Boston 1645 Deluxe Heavier-Duty Electric Pencil Sharpener</t>
  </si>
  <si>
    <t>StarTAC ST7762</t>
  </si>
  <si>
    <t>Sean Braxton</t>
  </si>
  <si>
    <t>Accesorios</t>
  </si>
  <si>
    <t>Hoover WindTunnel Plus Canister Vacuum</t>
  </si>
  <si>
    <t>Liz Willingham</t>
  </si>
  <si>
    <t>Xerox 1984</t>
  </si>
  <si>
    <t>Tennsco Lockers, Gray</t>
  </si>
  <si>
    <t>Caja redonda</t>
  </si>
  <si>
    <t>Wilson Jones Four-Pocket Poly Binders</t>
  </si>
  <si>
    <t>Sonia Sunley</t>
  </si>
  <si>
    <t>Paul Lucas</t>
  </si>
  <si>
    <t>3M Organizer Strips</t>
  </si>
  <si>
    <t>Dorris Love</t>
  </si>
  <si>
    <t>Rediform Wirebound "Phone Memo" Message Book, 11 x 5-3/4</t>
  </si>
  <si>
    <t>Sobres</t>
  </si>
  <si>
    <t>#6 3/4 Gummed Flap White Envelopes</t>
  </si>
  <si>
    <t>Barry French</t>
  </si>
  <si>
    <t>1.7 Cubic Foot Compact "Cube" Office Refrigerators</t>
  </si>
  <si>
    <t>Cardinal Slant-D Ring Binder, Heavy Gauge Vinyl</t>
  </si>
  <si>
    <t>Sanjit Chand</t>
  </si>
  <si>
    <t>Fellowes Staxonsteel Drawer Files</t>
  </si>
  <si>
    <t>Giulietta Weimer</t>
  </si>
  <si>
    <t>I888 World Phone</t>
  </si>
  <si>
    <t>Xerox 1997</t>
  </si>
  <si>
    <t>Dario Medina</t>
  </si>
  <si>
    <t>Staples Standard Envelopes</t>
  </si>
  <si>
    <t>Xerox 1964</t>
  </si>
  <si>
    <t>Frank Gastineau</t>
  </si>
  <si>
    <t>VTech VT20-2481 2.4GHz Two-Line Phone System w/Answering Machine</t>
  </si>
  <si>
    <t>Michelle Tran</t>
  </si>
  <si>
    <t>DXL Angle-View Binders with Locking Rings, Black</t>
  </si>
  <si>
    <t>Advantus Push Pins, Aluminum Head</t>
  </si>
  <si>
    <t>Dean Percer</t>
  </si>
  <si>
    <t>Quartet Alpha White Chalk, 12/Pack</t>
  </si>
  <si>
    <t>Henry MacAllister</t>
  </si>
  <si>
    <t>Accessory4</t>
  </si>
  <si>
    <t>Ricardo Block</t>
  </si>
  <si>
    <t>O'Sullivan 2-Shelf Heavy-Duty Bookcases</t>
  </si>
  <si>
    <t>80 Minute CD-R Spindle, 100/Pack - Staples</t>
  </si>
  <si>
    <t>Cari Sayre</t>
  </si>
  <si>
    <t>Bevis 36 x 72 Conference Tables</t>
  </si>
  <si>
    <t>Sonia Cooley</t>
  </si>
  <si>
    <t>BPI Conference Tables</t>
  </si>
  <si>
    <t>Tracy Poddar</t>
  </si>
  <si>
    <t>Avery 501</t>
  </si>
  <si>
    <t>Avery Hi-Liter Pen Style Six-Color Fluorescent Set</t>
  </si>
  <si>
    <t>Jennifer Halladay</t>
  </si>
  <si>
    <t>Harmony HEPA Quiet Air Purifiers</t>
  </si>
  <si>
    <t>Stuart Calhoun</t>
  </si>
  <si>
    <t>Robert Barroso</t>
  </si>
  <si>
    <t>Hewlett-Packard cp1700 [D, PS] Series Color Inkjet Printers</t>
  </si>
  <si>
    <t>Hot File 7-Pocket, Floor Stand</t>
  </si>
  <si>
    <t>Tony Sayre</t>
  </si>
  <si>
    <t>Xerox 190</t>
  </si>
  <si>
    <t>Xerox 1950</t>
  </si>
  <si>
    <t>iDENi80s</t>
  </si>
  <si>
    <t>Candace McMahon</t>
  </si>
  <si>
    <t>Matt Collins</t>
  </si>
  <si>
    <t>Panasonic KP-350BK Electric Pencil Sharpener with Auto Stop</t>
  </si>
  <si>
    <t>Hanging Personal Folder File</t>
  </si>
  <si>
    <t>Darrin Martin</t>
  </si>
  <si>
    <t>Staples Bulk Pack Metal Binder Clips</t>
  </si>
  <si>
    <t>Art Foster</t>
  </si>
  <si>
    <t>Clay Rozendal</t>
  </si>
  <si>
    <t>R380</t>
  </si>
  <si>
    <t>Valerie Dominguez</t>
  </si>
  <si>
    <t>Belkin 6 Outlet Metallic Surge Strip</t>
  </si>
  <si>
    <t>Sam Craven</t>
  </si>
  <si>
    <t>Tapetes</t>
  </si>
  <si>
    <t>Lifetime Advantage Folding Chairs, 4/Carton</t>
  </si>
  <si>
    <t>Arthur Prichep</t>
  </si>
  <si>
    <t>Global Leather &amp; Oak Executive Chair, Burgundy</t>
  </si>
  <si>
    <t>Carlos Soltero</t>
  </si>
  <si>
    <t>Holmes HEPA Air Purifier</t>
  </si>
  <si>
    <t>G.E. Longer-Life Indoor Recessed Floodlight Bulbs</t>
  </si>
  <si>
    <t>Sung Chung</t>
  </si>
  <si>
    <t>Avery 481</t>
  </si>
  <si>
    <t>Xerox 1976</t>
  </si>
  <si>
    <t>V3682</t>
  </si>
  <si>
    <t>Ken Brennan</t>
  </si>
  <si>
    <t>Xerox 1922</t>
  </si>
  <si>
    <t>Joe Elijah</t>
  </si>
  <si>
    <t>Xerox 195</t>
  </si>
  <si>
    <t>Portfile Personal File Boxes</t>
  </si>
  <si>
    <t>Sheri Gordon</t>
  </si>
  <si>
    <t>Xerox 1928</t>
  </si>
  <si>
    <t>Carl Jackson</t>
  </si>
  <si>
    <t>Angle-D Binders with Locking Rings, Label Holders</t>
  </si>
  <si>
    <t>SAFCO Mobile Desk Side File, Wire Frame</t>
  </si>
  <si>
    <t>Dave Hallsten</t>
  </si>
  <si>
    <t>Nu-Dell Leatherette Frames</t>
  </si>
  <si>
    <t>Balt Split Level Computer Training Table</t>
  </si>
  <si>
    <t>Tamara Chand</t>
  </si>
  <si>
    <t>O'Sullivan Living Dimensions 2-Shelf Bookcases</t>
  </si>
  <si>
    <t>Xerox 1939</t>
  </si>
  <si>
    <t>Monica Federle</t>
  </si>
  <si>
    <t>SAFCO Commercial Wire Shelving, Black</t>
  </si>
  <si>
    <t>Bill Eplett</t>
  </si>
  <si>
    <t>Hon 4070 Series Pagoda Round Back Stacking Chairs</t>
  </si>
  <si>
    <t>Harold Engle</t>
  </si>
  <si>
    <t>GBC Binding covers</t>
  </si>
  <si>
    <t>Duane Huffman</t>
  </si>
  <si>
    <t>Acme Forged Steel Scissors with Black Enamel Handles</t>
  </si>
  <si>
    <t>Dorothy Badders</t>
  </si>
  <si>
    <t>Xerox 198</t>
  </si>
  <si>
    <t>Sarah Jordon</t>
  </si>
  <si>
    <t>Newell 326</t>
  </si>
  <si>
    <t>Susan MacKendrick</t>
  </si>
  <si>
    <t>Avery Poly Binder Pockets</t>
  </si>
  <si>
    <t>Deflect-o EconoMat Studded, No Bevel Mat for Low Pile Carpeting</t>
  </si>
  <si>
    <t>Panasonic KX-P1150 Dot Matrix Printer</t>
  </si>
  <si>
    <t>Caroline Jumper</t>
  </si>
  <si>
    <t>Belkin 8 Outlet SurgeMaster II Gold Surge Protector with Phone Protection</t>
  </si>
  <si>
    <t>Xerox 23</t>
  </si>
  <si>
    <t>Thomas Boland</t>
  </si>
  <si>
    <t>Avery White Multi-Purpose Labels</t>
  </si>
  <si>
    <t>Roy French</t>
  </si>
  <si>
    <t>Hewlett-Packard Deskjet 5550 Color Inkjet Printer</t>
  </si>
  <si>
    <t>Darrin Van Huff</t>
  </si>
  <si>
    <t>Xerox 1949</t>
  </si>
  <si>
    <t>Pamela Stobb</t>
  </si>
  <si>
    <t>Bionaire 99.97% HEPA Air Cleaner</t>
  </si>
  <si>
    <t>Helen Abelman</t>
  </si>
  <si>
    <t>Talkabout T8367</t>
  </si>
  <si>
    <t>Sibella Parks</t>
  </si>
  <si>
    <t>Hoover Portapower Portable Vacuum</t>
  </si>
  <si>
    <t>Peter McVee</t>
  </si>
  <si>
    <t>Bagged Rubber Bands</t>
  </si>
  <si>
    <t>Dixon Prang Watercolor Pencils, 10-Color Set with Brush</t>
  </si>
  <si>
    <t>Thais Sissman</t>
  </si>
  <si>
    <t>Rogers Handheld Barrel Pencil Sharpener</t>
  </si>
  <si>
    <t>Kean Nguyen</t>
  </si>
  <si>
    <t>Fellowes Binding Cases</t>
  </si>
  <si>
    <t>AT&amp;T Black Trimline Phone, Model 210</t>
  </si>
  <si>
    <t>Toby Swindell</t>
  </si>
  <si>
    <t>DAX Value U-Channel Document Frames, Easel Back</t>
  </si>
  <si>
    <t>Neola Schneider</t>
  </si>
  <si>
    <t>Xerox 1980</t>
  </si>
  <si>
    <t>Advantus Map Pennant Flags and Round Head Tacks</t>
  </si>
  <si>
    <t>Alice McCarthy</t>
  </si>
  <si>
    <t>Olvera Toch</t>
  </si>
  <si>
    <t>GBC ProClick Spines for 32-Hole Punch</t>
  </si>
  <si>
    <t>Eugene Moren</t>
  </si>
  <si>
    <t>Sean O'Donnell</t>
  </si>
  <si>
    <t>Avery Hi-Liter Smear-Safe Highlighters</t>
  </si>
  <si>
    <t>Carlos Daly</t>
  </si>
  <si>
    <t>DS/HD IBM Formatted Diskettes, 200/Pack - Staples</t>
  </si>
  <si>
    <t>Tripp Lite Isotel 8 Ultra 8 Outlet Metal Surge</t>
  </si>
  <si>
    <t>David Kendrick</t>
  </si>
  <si>
    <t>Eldon Expressions Mahogany Wood Desk Collection</t>
  </si>
  <si>
    <t>Edward Nazzal</t>
  </si>
  <si>
    <t>Sanjit Jacobs</t>
  </si>
  <si>
    <t>Logitech Access Keyboard</t>
  </si>
  <si>
    <t>Hon 94000 Series Round Tables</t>
  </si>
  <si>
    <t>Karen Carlisle</t>
  </si>
  <si>
    <t>Avery Trapezoid Ring Binder, 3" Capacity, Black, 1040 sheets</t>
  </si>
  <si>
    <t>Meg O'Connel</t>
  </si>
  <si>
    <t>Kensington 7 Outlet MasterPiece Power Center with Fax/Phone Line Protection</t>
  </si>
  <si>
    <t>Anthony O'Donnell</t>
  </si>
  <si>
    <t>Belkin 8 Outlet SurgeMaster II Gold Surge Protector</t>
  </si>
  <si>
    <t>DAX Clear Channel Poster Frame</t>
  </si>
  <si>
    <t>Luke Foster</t>
  </si>
  <si>
    <t>Micro Innovations 104 Keyboard</t>
  </si>
  <si>
    <t>Phillina Ober</t>
  </si>
  <si>
    <t>Adams Phone Message Book, 200 Message Capacity, 8 1/16 x 11</t>
  </si>
  <si>
    <t>Claudia Miner</t>
  </si>
  <si>
    <t>Wilson Jones 1" Hanging DublLock Ring Binders</t>
  </si>
  <si>
    <t>Jim Kriz</t>
  </si>
  <si>
    <t>DAX Wood Document Frame.</t>
  </si>
  <si>
    <t>Mike Vittorini</t>
  </si>
  <si>
    <t>GBC Therma-A-Bind 250T Electric Binding System</t>
  </si>
  <si>
    <t>Holmes Replacement Filter for HEPA Air Cleaner, Very Large Room, HEPA Filter</t>
  </si>
  <si>
    <t>Stefania Perrino</t>
  </si>
  <si>
    <t>Peel-Off China Markers</t>
  </si>
  <si>
    <t>Avery Hanging File Binders</t>
  </si>
  <si>
    <t>Jas O'Carroll</t>
  </si>
  <si>
    <t>Global Adaptabilities Conference Tables</t>
  </si>
  <si>
    <t>Maureen Gastineau</t>
  </si>
  <si>
    <t>Sharp EL500L Fraction Calculator</t>
  </si>
  <si>
    <t>Panasonic KP-150 Electric Pencil Sharpener</t>
  </si>
  <si>
    <t>Hon Rectangular Conference Tables</t>
  </si>
  <si>
    <t>Kelly Lampkin</t>
  </si>
  <si>
    <t>OIC Colored Binder Clips, Assorted Sizes</t>
  </si>
  <si>
    <t>Ultra Commercial Grade Dual Valve Door Closer</t>
  </si>
  <si>
    <t>Allen Rosenblatt</t>
  </si>
  <si>
    <t>#10-4 1/8" x 9 1/2" Premium Diagonal Seam Envelopes</t>
  </si>
  <si>
    <t>Max Jones</t>
  </si>
  <si>
    <t>Fellowes Stor/Drawer Steel Plus Storage Drawers</t>
  </si>
  <si>
    <t>Hallie Redmond</t>
  </si>
  <si>
    <t>Hon Metal Bookcases, Putty</t>
  </si>
  <si>
    <t>Memorex 4.7GB DVD+RW, 3/Pack</t>
  </si>
  <si>
    <t>C-Line Peel &amp; Stick Add-On Filing Pockets, 8-3/4 x 5-1/8, 10/Pack</t>
  </si>
  <si>
    <t>Anthony Witt</t>
  </si>
  <si>
    <t>Imation 3.5", RTS 247544 3M 3.5 DSDD, 10/Pack</t>
  </si>
  <si>
    <t>Jim Epp</t>
  </si>
  <si>
    <t>T28 WORLD</t>
  </si>
  <si>
    <t>Wilson Jones 14 Line Acrylic Coated Pressboard Data Binders</t>
  </si>
  <si>
    <t>Wilson Jones Ledger-Size, Piano-Hinge Binder, 2", Blue</t>
  </si>
  <si>
    <t>Harold Dahlen</t>
  </si>
  <si>
    <t>Vinyl Sectional Post Binders</t>
  </si>
  <si>
    <t>Muhammed Yedwab</t>
  </si>
  <si>
    <t>Microsoft Internet Keyboard</t>
  </si>
  <si>
    <t>Ed Braxton</t>
  </si>
  <si>
    <t>Rubbermaid ClusterMat Chairmats, Mat Size- 66" x 60", Lip 20" x 11" -90 Degree Angle</t>
  </si>
  <si>
    <t>Sylvia Foulston</t>
  </si>
  <si>
    <t>Hon 4-Shelf Metal Bookcases</t>
  </si>
  <si>
    <t>Lesro Sheffield Collection Coffee Table, End Table, Center Table, Corner Table</t>
  </si>
  <si>
    <t>Thea Hendricks</t>
  </si>
  <si>
    <t>Avery 493</t>
  </si>
  <si>
    <t>Ionia McGrath</t>
  </si>
  <si>
    <t>Xerox 194</t>
  </si>
  <si>
    <t>Guy Armstrong</t>
  </si>
  <si>
    <t>Aaron Smayling</t>
  </si>
  <si>
    <t>Grip Seal Envelopes</t>
  </si>
  <si>
    <t>Karl Brown</t>
  </si>
  <si>
    <t>Barricks 18" x 48" Non-Folding Utility Table with Bottom Storage Shelf</t>
  </si>
  <si>
    <t>Sung Shariari</t>
  </si>
  <si>
    <t>Craig Carroll</t>
  </si>
  <si>
    <t>Holmes Odor Grabber</t>
  </si>
  <si>
    <t>Lela Donovan</t>
  </si>
  <si>
    <t>Avery Printable Repositionable Plastic Tabs</t>
  </si>
  <si>
    <t>GBC DocuBind TL300 Electric Binding System</t>
  </si>
  <si>
    <t>Storex DuraTech Recycled Plastic Frosted Binders</t>
  </si>
  <si>
    <t>Nicole Brennan</t>
  </si>
  <si>
    <t>Xerox 1981</t>
  </si>
  <si>
    <t>Tanja Norvell</t>
  </si>
  <si>
    <t>Fellowes Bankers Box Stor/Drawer Steel Plus</t>
  </si>
  <si>
    <t>Emily Grady</t>
  </si>
  <si>
    <t>Memorex 4.7GB DVD-RAM, 3/Pack</t>
  </si>
  <si>
    <t>Prang Drawing Pencil Set</t>
  </si>
  <si>
    <t>Sally Matthias</t>
  </si>
  <si>
    <t>BoxOffice By Design Rectangular and Half-Moon Meeting Room Tables</t>
  </si>
  <si>
    <t>Lena Creighton</t>
  </si>
  <si>
    <t>Wilson Jones Impact Binders</t>
  </si>
  <si>
    <t>Accessory20</t>
  </si>
  <si>
    <t>Mitch Willingham</t>
  </si>
  <si>
    <t>Eldon Antistatic Chair Mats for Low to Medium Pile Carpets</t>
  </si>
  <si>
    <t>Xerox 1973</t>
  </si>
  <si>
    <t>Justin Knight</t>
  </si>
  <si>
    <t>Wirebound Message Books, Four 2 3/4" x 5" Forms per Page, 600 Sets per Book</t>
  </si>
  <si>
    <t>Janet Lee</t>
  </si>
  <si>
    <t>Jim Radford</t>
  </si>
  <si>
    <t>g520</t>
  </si>
  <si>
    <t>LX 788</t>
  </si>
  <si>
    <t>Ritsa Hightower</t>
  </si>
  <si>
    <t>Bush Westfield Collection Bookcases, Fully Assembled</t>
  </si>
  <si>
    <t>Theone Pippenger</t>
  </si>
  <si>
    <t>Corey Catlett</t>
  </si>
  <si>
    <t>Accessory37</t>
  </si>
  <si>
    <t>Ibico Presentation Index for Binding Systems</t>
  </si>
  <si>
    <t>Bush Cubix Collection Bookcases, Fully Assembled</t>
  </si>
  <si>
    <t>Frank Merwin</t>
  </si>
  <si>
    <t>Deluxe Rollaway Locking File with Drawer</t>
  </si>
  <si>
    <t>Ed Jacobs</t>
  </si>
  <si>
    <t>Rush Hierlooms Collection Rich Wood Bookcases</t>
  </si>
  <si>
    <t>Avery 52</t>
  </si>
  <si>
    <t>Plymouth Boxed Rubber Bands by Plymouth</t>
  </si>
  <si>
    <t>Carol Darley</t>
  </si>
  <si>
    <t>Balt Solid Wood Rectangular Table</t>
  </si>
  <si>
    <t>Stefanie Holloman</t>
  </si>
  <si>
    <t>Executive Impressions 12" Wall Clock</t>
  </si>
  <si>
    <t>Noel Staavos</t>
  </si>
  <si>
    <t>Copiadoras</t>
  </si>
  <si>
    <t>Canon PC1060 Personal Laser Copier</t>
  </si>
  <si>
    <t>Advantus Rolling Storage Box</t>
  </si>
  <si>
    <t>Xerox 1979</t>
  </si>
  <si>
    <t>Okidata ML395C Color Dot Matrix Printer</t>
  </si>
  <si>
    <t>Shahid Shariari</t>
  </si>
  <si>
    <t>GBC DocuBind 200 Manual Binding Machine</t>
  </si>
  <si>
    <t>Staples SlimLine Pencil Sharpener</t>
  </si>
  <si>
    <t>Barry Gonzalez</t>
  </si>
  <si>
    <t>SC-3160</t>
  </si>
  <si>
    <t>Maribeth Schnelling</t>
  </si>
  <si>
    <t>TDK 4.7GB DVD-R</t>
  </si>
  <si>
    <t>Harold Ryan</t>
  </si>
  <si>
    <t>Adesso Programmable 142-Key Keyboard</t>
  </si>
  <si>
    <t>Grant Thornton</t>
  </si>
  <si>
    <t>Peel &amp; Stick Add-On Corner Pockets</t>
  </si>
  <si>
    <t>Ted Trevino</t>
  </si>
  <si>
    <t>T60</t>
  </si>
  <si>
    <t>Carl Ludwig</t>
  </si>
  <si>
    <t>GBC Pre-Punched Binding Paper, Plastic, White, 8-1/2" x 11"</t>
  </si>
  <si>
    <t>Maxell 3.5" DS/HD IBM-Formatted Diskettes, 10/Pack</t>
  </si>
  <si>
    <t>Don Miller</t>
  </si>
  <si>
    <t>Newell 335</t>
  </si>
  <si>
    <t>Linda Southworth</t>
  </si>
  <si>
    <t>Belkin Premiere Surge Master II 8-outlet surge protector</t>
  </si>
  <si>
    <t>Steel Personal Filing/Posting Tote</t>
  </si>
  <si>
    <t>Lena Radford</t>
  </si>
  <si>
    <t>Global Push Button Manager's Chair, Indigo</t>
  </si>
  <si>
    <t>Dave Poirier</t>
  </si>
  <si>
    <t>Rediform S.O.S. Phone Message Books</t>
  </si>
  <si>
    <t>Liz MacKendrick</t>
  </si>
  <si>
    <t>Eldon Expressions Desk Accessory, Wood Pencil Holder, Oak</t>
  </si>
  <si>
    <t>Rick Wilson</t>
  </si>
  <si>
    <t>Aleksandra Gannaway</t>
  </si>
  <si>
    <t>Belkin OmniView SE Rackmount Kit</t>
  </si>
  <si>
    <t>US Robotics 56K V.92 External Faxmodem</t>
  </si>
  <si>
    <t>Boston School Pro Electric Pencil Sharpener, 1670</t>
  </si>
  <si>
    <t>Sean Christensen</t>
  </si>
  <si>
    <t>Strathmore Photo Mount Cards</t>
  </si>
  <si>
    <t>John Lucas</t>
  </si>
  <si>
    <t>Accessory35</t>
  </si>
  <si>
    <t>Nona Balk</t>
  </si>
  <si>
    <t>GBC ProClick 150 Presentation Binding System</t>
  </si>
  <si>
    <t>Art Ferguson</t>
  </si>
  <si>
    <t>#10 Self-Seal White Envelopes</t>
  </si>
  <si>
    <t>Ed Ludwig</t>
  </si>
  <si>
    <t>Imation Printable White 80 Minute CD-R Spindle, 50/Pack</t>
  </si>
  <si>
    <t>Dana Halogen Swing-Arm Architect Lamp</t>
  </si>
  <si>
    <t>Annie Cyprus</t>
  </si>
  <si>
    <t>SANFORD Liquid Accent Tank-Style Highlighters</t>
  </si>
  <si>
    <t>Canon PC940 Copier</t>
  </si>
  <si>
    <t>Lisa Hazard</t>
  </si>
  <si>
    <t>Wausau Papers Astrobrights Colored Envelopes</t>
  </si>
  <si>
    <t>Southworth 25% Cotton Antique Laid Paper &amp; Envelopes</t>
  </si>
  <si>
    <t>Roger Barcio</t>
  </si>
  <si>
    <t>Tenex Personal Project File with Scoop Front Design, Black</t>
  </si>
  <si>
    <t>Joni Blumstein</t>
  </si>
  <si>
    <t>GBC Standard Plastic Binding Systems' Combs</t>
  </si>
  <si>
    <t>Deanra Eno</t>
  </si>
  <si>
    <t>ACCOHIDE 3-Ring Binder, Blue, 1"</t>
  </si>
  <si>
    <t>Trudy Schmidt</t>
  </si>
  <si>
    <t>Hon Comfortask Task/Swivel Chairs</t>
  </si>
  <si>
    <t>Xerox 204</t>
  </si>
  <si>
    <t>Becky Pak</t>
  </si>
  <si>
    <t>SAFCO Arco Folding Chair</t>
  </si>
  <si>
    <t>Eldon 200 Class Desk Accessories, Burgundy</t>
  </si>
  <si>
    <t>Newell 310</t>
  </si>
  <si>
    <t>Susan Vittorini</t>
  </si>
  <si>
    <t>Hammermill CopyPlus Copy Paper (20Lb. and 84 Bright)</t>
  </si>
  <si>
    <t>Tom Stivers</t>
  </si>
  <si>
    <t>Wilson Jones Suede Grain Vinyl Binders</t>
  </si>
  <si>
    <t>Sauder Facets Collection Locker/File Cabinet, Sky Alder Finish</t>
  </si>
  <si>
    <t>Alex Avila</t>
  </si>
  <si>
    <t>Euro Pro Shark Stick Mini Vacuum</t>
  </si>
  <si>
    <t>M3682</t>
  </si>
  <si>
    <t>StarTAC 6500</t>
  </si>
  <si>
    <t>Roy Phan</t>
  </si>
  <si>
    <t>DIXON Ticonderoga Erasable Checking Pencils</t>
  </si>
  <si>
    <t>Sung Pak</t>
  </si>
  <si>
    <t>Bevis Steel Folding Chairs</t>
  </si>
  <si>
    <t>Kean Thornton</t>
  </si>
  <si>
    <t>Hon iLevel Computer Training Table</t>
  </si>
  <si>
    <t>Newell 3-Hole Punched Plastic Slotted Magazine Holders for Binders</t>
  </si>
  <si>
    <t>Jeremy Ellison</t>
  </si>
  <si>
    <t>Joe Kamberova</t>
  </si>
  <si>
    <t>Xerox 207</t>
  </si>
  <si>
    <t>Xerox 216</t>
  </si>
  <si>
    <t>Benjamin Venier</t>
  </si>
  <si>
    <t>Sanyo Counter Height Refrigerator with Crisper, 3.6 Cubic Foot, Stainless Steel/Black</t>
  </si>
  <si>
    <t>Brian Moss</t>
  </si>
  <si>
    <t>Memorex 80 Minute CD-R, 30/Pack</t>
  </si>
  <si>
    <t>Alejandro Grove</t>
  </si>
  <si>
    <t>Sam Zeldin</t>
  </si>
  <si>
    <t>Heavy-Duty E-Z-D Binders</t>
  </si>
  <si>
    <t>Katherine Murray</t>
  </si>
  <si>
    <t>Xerox 1978</t>
  </si>
  <si>
    <t>Epson LQ-870 Dot Matrix Printer</t>
  </si>
  <si>
    <t>Paul Knutson</t>
  </si>
  <si>
    <t>Barry Franz</t>
  </si>
  <si>
    <t>3M Polarizing Task Lamp with Clamp Arm, Light Gray</t>
  </si>
  <si>
    <t>Okidata ML320 Series Turbo Dot Matrix Printers</t>
  </si>
  <si>
    <t>Sandra Glassco</t>
  </si>
  <si>
    <t>Imation 3.5, DISKETTE 44766 HGHLD3.52HD/FM, 10/Pack</t>
  </si>
  <si>
    <t>Alan Hwang</t>
  </si>
  <si>
    <t>Hoover Replacement Belts For Soft Guard &amp; Commercial Ltweight Upright Vacs, 2/Pk</t>
  </si>
  <si>
    <t>Keytronic 105-Key Spanish Keyboard</t>
  </si>
  <si>
    <t>Xerox 1952</t>
  </si>
  <si>
    <t>3.6 Cubic Foot Counter Height Office Refrigerator</t>
  </si>
  <si>
    <t>Tripp Lite Isotel 6 Outlet Surge Protector with Fax/Modem Protection</t>
  </si>
  <si>
    <t>James Galang</t>
  </si>
  <si>
    <t>Avery 482</t>
  </si>
  <si>
    <t>Rob Lucas</t>
  </si>
  <si>
    <t>ACCOHIDE Binder by Acco</t>
  </si>
  <si>
    <t>Todd Boyes</t>
  </si>
  <si>
    <t>Global Troy Executive Leather Low-Back Tilter</t>
  </si>
  <si>
    <t>Katrina Willman</t>
  </si>
  <si>
    <t>Seth Thomas 12" Clock w/ Goldtone Case</t>
  </si>
  <si>
    <t>Nora Paige</t>
  </si>
  <si>
    <t>#10- 4 1/8" x 9 1/2" Recycled Envelopes</t>
  </si>
  <si>
    <t>Andy Reiter</t>
  </si>
  <si>
    <t>Xerox 1893</t>
  </si>
  <si>
    <t>Xerox 1908</t>
  </si>
  <si>
    <t>SAFCO Folding Chair Trolley</t>
  </si>
  <si>
    <t>Avery 479</t>
  </si>
  <si>
    <t>Belkin 8 Outlet Surge Protector</t>
  </si>
  <si>
    <t>Lori Olson</t>
  </si>
  <si>
    <t>Eldon Expressions Punched Metal &amp; Wood Desk Accessories, Black &amp; Cherry</t>
  </si>
  <si>
    <t>Vivian Mathis</t>
  </si>
  <si>
    <t>Bevis Round Conference Table Top, X-Base</t>
  </si>
  <si>
    <t>Avery 494</t>
  </si>
  <si>
    <t>OIC Bulk Pack Metal Binder Clips</t>
  </si>
  <si>
    <t>Jack O'Briant</t>
  </si>
  <si>
    <t>Ibico Covers for Plastic or Wire Binding Elements</t>
  </si>
  <si>
    <t>Hewlett Packard LaserJet 3310 Copier</t>
  </si>
  <si>
    <t>Pete Armstrong</t>
  </si>
  <si>
    <t>Wirebound Voice Message Log Book</t>
  </si>
  <si>
    <t>Newell 336</t>
  </si>
  <si>
    <t>270c</t>
  </si>
  <si>
    <t>Universal Premium White Copier/Laser Paper (20Lb. and 87 Bright)</t>
  </si>
  <si>
    <t>Barrel Sharpener</t>
  </si>
  <si>
    <t>Xerox 1924</t>
  </si>
  <si>
    <t>Sarah Brown</t>
  </si>
  <si>
    <t>Eldon Expressions Punched Metal &amp; Wood Desk Accessories, Pewter &amp; Cherry</t>
  </si>
  <si>
    <t>Boston Model 1800 Electric Pencil Sharpener, Gray</t>
  </si>
  <si>
    <t>Large Capacity Hanging Post Binders</t>
  </si>
  <si>
    <t>Elpida Rittenbach</t>
  </si>
  <si>
    <t>Durable Pressboard Binders</t>
  </si>
  <si>
    <t>Clay Cheatham</t>
  </si>
  <si>
    <t>Okidata Pacemark 4410N Wide Format Dot Matrix Printer</t>
  </si>
  <si>
    <t>Grant Donatelli</t>
  </si>
  <si>
    <t>Bush Advantage Collection Round Conference Table</t>
  </si>
  <si>
    <t>Grant Carroll</t>
  </si>
  <si>
    <t>Col-Erase Pencils with Erasers</t>
  </si>
  <si>
    <t>Imation 3.5" DS/HD IBM Formatted Diskettes, 10/Pack</t>
  </si>
  <si>
    <t>White Dual Perf Computer Printout Paper, 2700 Sheets, 1 Part, Heavyweight, 20 lbs., 14 7/8 x 11</t>
  </si>
  <si>
    <t>Rob Haberlin</t>
  </si>
  <si>
    <t>Office Star - Task Chair with Contemporary Loop Arms</t>
  </si>
  <si>
    <t>Acco Perma 3000 Stacking Storage Drawers</t>
  </si>
  <si>
    <t>Maribeth Dona</t>
  </si>
  <si>
    <t xml:space="preserve">Iceberg Mobile Mega Data/Printer Cart </t>
  </si>
  <si>
    <t>Bush Westfield Collection Bookcases, Dark Cherry Finish, Fully Assembled</t>
  </si>
  <si>
    <t>Xerox 1923</t>
  </si>
  <si>
    <t>Liz Thompson</t>
  </si>
  <si>
    <t>Acco Four Pocket Poly Ring Binder with Label Holder, Smoke, 1"</t>
  </si>
  <si>
    <t>Carol Adams</t>
  </si>
  <si>
    <t>Eric Barreto</t>
  </si>
  <si>
    <t>Fred Harton</t>
  </si>
  <si>
    <t>Eldon Executive Woodline II Cherry Finish Desk Accessories</t>
  </si>
  <si>
    <t>Jennifer Braxton</t>
  </si>
  <si>
    <t>Fellowes Strictly Business Drawer File, Letter/Legal Size</t>
  </si>
  <si>
    <t>Sara Luxemburg</t>
  </si>
  <si>
    <t>Xerox 1899</t>
  </si>
  <si>
    <t>Sally Hughsby</t>
  </si>
  <si>
    <t>Holmes Replacement Filter for HEPA Air Cleaner, Large Room</t>
  </si>
  <si>
    <t>TOPS Money Receipt Book, Consecutively Numbered in Red,</t>
  </si>
  <si>
    <t>Vivek Gonzalez</t>
  </si>
  <si>
    <t>Avery Round Ring Poly Binders</t>
  </si>
  <si>
    <t>Lexmark 4227 Plus Dot Matrix Printer</t>
  </si>
  <si>
    <t>Adam Hart</t>
  </si>
  <si>
    <t>Xerox 1929</t>
  </si>
  <si>
    <t>Andrew Allen</t>
  </si>
  <si>
    <t>GBC White Gloss Covers, Plain Front</t>
  </si>
  <si>
    <t>Accessory31</t>
  </si>
  <si>
    <t>Quincy Jones</t>
  </si>
  <si>
    <t>Michael Moore</t>
  </si>
  <si>
    <t>i470</t>
  </si>
  <si>
    <t>Bobby Elias</t>
  </si>
  <si>
    <t>Cardinal Poly Pocket Divider Pockets for Ring Binders</t>
  </si>
  <si>
    <t>Avery 506</t>
  </si>
  <si>
    <t>1726 Digital Answering Machine</t>
  </si>
  <si>
    <t>Alan Barnes</t>
  </si>
  <si>
    <t>Self-Adhesive Address Labels for Typewriters by Universal</t>
  </si>
  <si>
    <t>Roland Fjeld</t>
  </si>
  <si>
    <t>TDK 4.7GB DVD+RW</t>
  </si>
  <si>
    <t>Cindy Chapman</t>
  </si>
  <si>
    <t>Fuji Slim Jewel Case CD-R</t>
  </si>
  <si>
    <t>Staples 1 Part Blank Computer Paper</t>
  </si>
  <si>
    <t>Xerox 1891</t>
  </si>
  <si>
    <t>Brenda Bowman</t>
  </si>
  <si>
    <t>Newell 315</t>
  </si>
  <si>
    <t>John Dryer</t>
  </si>
  <si>
    <t>Hon Deluxe Fabric Upholstered Stacking Chairs, Rounded Back</t>
  </si>
  <si>
    <t>Art Miller</t>
  </si>
  <si>
    <t>Riverside Palais Royal Lawyers Bookcase, Royale Cherry Finish</t>
  </si>
  <si>
    <t>Advantus Panel Wall Acrylic Frame</t>
  </si>
  <si>
    <t>Christine Kargatis</t>
  </si>
  <si>
    <t>Avery 504</t>
  </si>
  <si>
    <t>Eileen Kiefer</t>
  </si>
  <si>
    <t>*Staples* Letter Opener</t>
  </si>
  <si>
    <t>Patrick Ryan</t>
  </si>
  <si>
    <t>While You Were Out Pads, 50 per Pad, 4 x 5 1/4, Green Cycle</t>
  </si>
  <si>
    <t>Jack Garza</t>
  </si>
  <si>
    <t>Fuji 5.2GB DVD-RAM</t>
  </si>
  <si>
    <t>Nathan Cano</t>
  </si>
  <si>
    <t>Hon Non-Folding Utility Tables</t>
  </si>
  <si>
    <t>Accessory13</t>
  </si>
  <si>
    <t>Troy Blackwell</t>
  </si>
  <si>
    <t>Sanyo 2.5 Cubic Foot Mid-Size Office Refrigerators</t>
  </si>
  <si>
    <t>Bill Shonely</t>
  </si>
  <si>
    <t>Xerox 1905</t>
  </si>
  <si>
    <t>Accessory8</t>
  </si>
  <si>
    <t>T39m</t>
  </si>
  <si>
    <t>Atlantic Metals Mobile 3-Shelf Bookcases, Custom Colors</t>
  </si>
  <si>
    <t>Christopher Martinez</t>
  </si>
  <si>
    <t>StarTAC 7760</t>
  </si>
  <si>
    <t>Jay Fine</t>
  </si>
  <si>
    <t>TDK 4.7GB DVD-R Spindle, 15/Pack</t>
  </si>
  <si>
    <t>Staples Bulldog Clip</t>
  </si>
  <si>
    <t>Multi-Use Personal File Cart and Caster Set, Three Stacking Bins</t>
  </si>
  <si>
    <t>Philip Brown</t>
  </si>
  <si>
    <t>Kensington 6 Outlet MasterPiece HOMEOFFICE Power Control Center</t>
  </si>
  <si>
    <t>Xerox 1938</t>
  </si>
  <si>
    <t>Jane Waco</t>
  </si>
  <si>
    <t>Xerox 1904</t>
  </si>
  <si>
    <t>Denny Ordway</t>
  </si>
  <si>
    <t>Fellowes Smart Design 104-Key Enhanced Keyboard, PS/2 Adapter, Platinum</t>
  </si>
  <si>
    <t>Avery 48</t>
  </si>
  <si>
    <t>Julia West</t>
  </si>
  <si>
    <t>Lycoris Saunders</t>
  </si>
  <si>
    <t>Belkin ErgoBoard Keyboard</t>
  </si>
  <si>
    <t>Wilson Jones Custom Binder Spines &amp; Labels</t>
  </si>
  <si>
    <t>Sharp 1540cs Digital Laser Copier</t>
  </si>
  <si>
    <t>Boston 16801 Nautilus Battery Pencil Sharpener</t>
  </si>
  <si>
    <t>Eugene Barchas</t>
  </si>
  <si>
    <t>Avery Binder Labels</t>
  </si>
  <si>
    <t>Hon Every-Day Chair Series Swivel Task Chairs</t>
  </si>
  <si>
    <t>IBM Multi-Purpose Copy Paper, 8 1/2 x 11", Case</t>
  </si>
  <si>
    <t>Ross Baird</t>
  </si>
  <si>
    <t>Panasonic KP-310 Heavy-Duty Electric Pencil Sharpener</t>
  </si>
  <si>
    <t>Luke Schmidt</t>
  </si>
  <si>
    <t>Gyration Ultra Professional Cordless Optical Suite</t>
  </si>
  <si>
    <t>Artistic Insta-Plaque</t>
  </si>
  <si>
    <t>GE 4 Foot Flourescent Tube, 40 Watt</t>
  </si>
  <si>
    <t>Xerox 1892</t>
  </si>
  <si>
    <t>Robert Waldorf</t>
  </si>
  <si>
    <t>Tennsco Double-Tier Lockers</t>
  </si>
  <si>
    <t>Eldon Advantage Chair Mats for Low to Medium Pile Carpets</t>
  </si>
  <si>
    <t>Bill Tyler</t>
  </si>
  <si>
    <t>Yoseph Carroll</t>
  </si>
  <si>
    <t>Office Star - Mid Back Dual function Ergonomic High Back Chair with 2-Way Adjustable Arms</t>
  </si>
  <si>
    <t>Fellowes Bankers Box Staxonsteel Drawer File/Stacking System</t>
  </si>
  <si>
    <t>Nora Price</t>
  </si>
  <si>
    <t>Xerox 212</t>
  </si>
  <si>
    <t>Decoflex Hanging Personal Folder File</t>
  </si>
  <si>
    <t>Epson DFX-8500 Dot Matrix Printer</t>
  </si>
  <si>
    <t>Tim Brockman</t>
  </si>
  <si>
    <t>Microsoft Natural Keyboard Elite</t>
  </si>
  <si>
    <t>Xerox 1930</t>
  </si>
  <si>
    <t>Edward Hooks</t>
  </si>
  <si>
    <t>Alan Schoenberger</t>
  </si>
  <si>
    <t>2160i</t>
  </si>
  <si>
    <t>iDEN i550</t>
  </si>
  <si>
    <t>Multimedia Mailers</t>
  </si>
  <si>
    <t>Charles Crestani</t>
  </si>
  <si>
    <t>Maxwell Schwartz</t>
  </si>
  <si>
    <t>Ibico Hi-Tech Manual Binding System</t>
  </si>
  <si>
    <t>Tracy Zic</t>
  </si>
  <si>
    <t>Xerox 21</t>
  </si>
  <si>
    <t>Christy Brittain</t>
  </si>
  <si>
    <t>Jasper Cacioppo</t>
  </si>
  <si>
    <t>Avery Reinforcements for Hole-Punch Pages</t>
  </si>
  <si>
    <t>Polycom ViewStation ISDN Videoconferencing Unit</t>
  </si>
  <si>
    <t>Hon 4070 Series Pagoda Armless Upholstered Stacking Chairs</t>
  </si>
  <si>
    <t>David Wiener</t>
  </si>
  <si>
    <t>Xerox 224</t>
  </si>
  <si>
    <t>Boston 16701 Slimline Battery Pencil Sharpener</t>
  </si>
  <si>
    <t>Crayola Anti Dust Chalk, 12/Pack</t>
  </si>
  <si>
    <t>Executive Impressions 14" Contract Wall Clock with Quartz Movement</t>
  </si>
  <si>
    <t>Talkabout T8097</t>
  </si>
  <si>
    <t>Helen Andreada</t>
  </si>
  <si>
    <t>Epson C82 Color Inkjet Printer</t>
  </si>
  <si>
    <t>Paul Prost</t>
  </si>
  <si>
    <t>Bradley Nguyen</t>
  </si>
  <si>
    <t>Motorola SB4200 Cable Modem</t>
  </si>
  <si>
    <t>Matt Collister</t>
  </si>
  <si>
    <t>IBM 3.5" DS/HD IBM Formatted Diskettes, 50/Pack</t>
  </si>
  <si>
    <t>Master Big Foot Doorstop, Beige</t>
  </si>
  <si>
    <t>Liz Carlisle</t>
  </si>
  <si>
    <t>Annie Thurman</t>
  </si>
  <si>
    <t>Accessory39</t>
  </si>
  <si>
    <t>Bradley Drucker</t>
  </si>
  <si>
    <t>Economy Rollaway Files</t>
  </si>
  <si>
    <t>Richard Eichhorn</t>
  </si>
  <si>
    <t>Nu-Form 106-Key Ergonomic Keyboard w/ Touchpad</t>
  </si>
  <si>
    <t>Alan Haines</t>
  </si>
  <si>
    <t>Brad Eason</t>
  </si>
  <si>
    <t>XtraLife ClearVue Slant-D Ring Binders by Cardinal</t>
  </si>
  <si>
    <t>James Lanier</t>
  </si>
  <si>
    <t>Sterling Rubber Bands by Alliance</t>
  </si>
  <si>
    <t>Edward Becker</t>
  </si>
  <si>
    <t>Panasonic KX-P1131 Dot Matrix Printer</t>
  </si>
  <si>
    <t>REDIFORM Incoming/Outgoing Call Register, 11" X 8 1/2", 100 Messages</t>
  </si>
  <si>
    <t>Raymond Book</t>
  </si>
  <si>
    <t>Smead Alpha-Z Color-Coded Name Labels First Letter Starter Set</t>
  </si>
  <si>
    <t>Bryan Spruell</t>
  </si>
  <si>
    <t>Neil Knudson</t>
  </si>
  <si>
    <t>Avery 508</t>
  </si>
  <si>
    <t>Ben Peterman</t>
  </si>
  <si>
    <t>Avery Hi-Liter GlideStik Fluorescent Highlighter, Yellow Ink</t>
  </si>
  <si>
    <t>Sandra Flanagan</t>
  </si>
  <si>
    <t>Belkin F5C206VTEL 6 Outlet Surge</t>
  </si>
  <si>
    <t>Michael Granlund</t>
  </si>
  <si>
    <t>Xerox 1927</t>
  </si>
  <si>
    <t>Dixon My First Ticonderoga Pencil, #2</t>
  </si>
  <si>
    <t>Christina Vanderzanden</t>
  </si>
  <si>
    <t>Eldon Gobal File Keepers</t>
  </si>
  <si>
    <t>Gary Zandusky</t>
  </si>
  <si>
    <t>Steve Carroll</t>
  </si>
  <si>
    <t>DAX Two-Tone Rosewood/Black Document Frame, Desktop, 5 x 7</t>
  </si>
  <si>
    <t>Cathy Armstrong</t>
  </si>
  <si>
    <t>Acco PRESSTEX Data Binder with Storage Hooks, Dark Blue, 14 7/8" X 11"</t>
  </si>
  <si>
    <t>1/4 Fold Party Design Invitations &amp; White Envelopes, 24 8-1/2" X 11" Cards, 25 Env./Pack</t>
  </si>
  <si>
    <t>Park Ridge Embossed Executive Business Envelopes</t>
  </si>
  <si>
    <t>Iris 3-Drawer Stacking Bin, Black</t>
  </si>
  <si>
    <t>Alex Grayson</t>
  </si>
  <si>
    <t>Belkin 105-Key Black Keyboard</t>
  </si>
  <si>
    <t>Avery Durable Binders</t>
  </si>
  <si>
    <t>George Zrebassa</t>
  </si>
  <si>
    <t>Lisa DeCherney</t>
  </si>
  <si>
    <t>Memorex 4.7GB DVD+R, 3/Pack</t>
  </si>
  <si>
    <t>Gary McGarr</t>
  </si>
  <si>
    <t>LX 677</t>
  </si>
  <si>
    <t>Steve Nguyen</t>
  </si>
  <si>
    <t>Perma STOR-ALL Hanging File Box, 13 1/8"W x 12 1/4"D x 10 1/2"H</t>
  </si>
  <si>
    <t>Susan Gilcrest</t>
  </si>
  <si>
    <t>Accessory32</t>
  </si>
  <si>
    <t>StarTAC 7797</t>
  </si>
  <si>
    <t>Julia Dunbar</t>
  </si>
  <si>
    <t>Mick Crebagga</t>
  </si>
  <si>
    <t>Global High-Back Leather Tilter, Burgundy</t>
  </si>
  <si>
    <t>Roy Skaria</t>
  </si>
  <si>
    <t>Catalog Binders with Expanding Posts</t>
  </si>
  <si>
    <t>Newell 318</t>
  </si>
  <si>
    <t>Patrick Jones</t>
  </si>
  <si>
    <t>Giulietta Baptist</t>
  </si>
  <si>
    <t>Verbatim DVD-RAM, 5.2GB, Rewritable, Type 1, DS</t>
  </si>
  <si>
    <t>Nicole Hansen</t>
  </si>
  <si>
    <t>Tom Prescott</t>
  </si>
  <si>
    <t>Eldon 500 Class Desk Accessories</t>
  </si>
  <si>
    <t>Newell 343</t>
  </si>
  <si>
    <t>Ken Heidel</t>
  </si>
  <si>
    <t>Xerox 1881</t>
  </si>
  <si>
    <t>Binder Posts</t>
  </si>
  <si>
    <t>Logan Haushalter</t>
  </si>
  <si>
    <t>Acco Pressboard Covers with Storage Hooks, 14 7/8" x 11", Dark Blue</t>
  </si>
  <si>
    <t>Ann Blume</t>
  </si>
  <si>
    <t>Riverleaf Stik-Withit Designer Note Cubes</t>
  </si>
  <si>
    <t>Newell 323</t>
  </si>
  <si>
    <t>Lena Cacioppo</t>
  </si>
  <si>
    <t>DAX Copper Panel Document Frame, 5 x 7 Size</t>
  </si>
  <si>
    <t>Staples 4 Outlet Surge Protector</t>
  </si>
  <si>
    <t>Keytronic French Keyboard</t>
  </si>
  <si>
    <t>Lexmark Z54se Color Inkjet Printer</t>
  </si>
  <si>
    <t>Denise Leinenbach</t>
  </si>
  <si>
    <t>Self-Adhesive Removable Labels</t>
  </si>
  <si>
    <t>Herbert Flentye</t>
  </si>
  <si>
    <t>Avanti 1.7 Cu. Ft. Refrigerator</t>
  </si>
  <si>
    <t>Global Leather Task Chair, Black</t>
  </si>
  <si>
    <t>Staples Brown Kraft Recycled Clasp Envelopes</t>
  </si>
  <si>
    <t>Steven Ward</t>
  </si>
  <si>
    <t>KH 688</t>
  </si>
  <si>
    <t>GBC Instant Index System for Binding Systems</t>
  </si>
  <si>
    <t>Avery 514</t>
  </si>
  <si>
    <t>Denise Monton</t>
  </si>
  <si>
    <t>Hon Multipurpose Stacking Arm Chairs</t>
  </si>
  <si>
    <t>Lynn Smith</t>
  </si>
  <si>
    <t>Sanford Liquid Accent Highlighters</t>
  </si>
  <si>
    <t>Soundgear Copyboard Conference Phone, Optional Battery</t>
  </si>
  <si>
    <t>Eldon Wave Desk Accessories</t>
  </si>
  <si>
    <t>Timeport L7089</t>
  </si>
  <si>
    <t>Evan Henry</t>
  </si>
  <si>
    <t>Xerox 2</t>
  </si>
  <si>
    <t>Newell 35</t>
  </si>
  <si>
    <t>Marc Harrigan</t>
  </si>
  <si>
    <t>Acco Hot Clips Clips to Go</t>
  </si>
  <si>
    <t>Erin Smith</t>
  </si>
  <si>
    <t>Deflect-o SuperTray Unbreakable Stackable Tray, Letter, Black</t>
  </si>
  <si>
    <t>Alan Dominguez</t>
  </si>
  <si>
    <t>Xerox 1903</t>
  </si>
  <si>
    <t>Ken Black</t>
  </si>
  <si>
    <t>Mead 1st Gear 2" Zipper Binder, Asst. Colors</t>
  </si>
  <si>
    <t>Xerox 1992</t>
  </si>
  <si>
    <t>Deirdre Greer</t>
  </si>
  <si>
    <t>Imation 3.5 IBM Formatted Diskettes, 10/Box</t>
  </si>
  <si>
    <t>Verbatim DVD-RAM, 9.4GB, Rewritable, Type 1, DS, DataLife Plus</t>
  </si>
  <si>
    <t>Xerox 1898</t>
  </si>
  <si>
    <t>Imation Neon Mac Format Diskettes, 10/Pack</t>
  </si>
  <si>
    <t>Xerox 227</t>
  </si>
  <si>
    <t>*Staples* Packaging Labels</t>
  </si>
  <si>
    <t>Thomas Thornton</t>
  </si>
  <si>
    <t>Eldon Portable Mobile Manager</t>
  </si>
  <si>
    <t>John Stevenson</t>
  </si>
  <si>
    <t>Fellowes PB500 Electric Punch Plastic Comb Binding Machine with Manual Bind</t>
  </si>
  <si>
    <t>StarTAC 8000</t>
  </si>
  <si>
    <t>Stephanie Phelps</t>
  </si>
  <si>
    <t>12-1/2 Diameter Round Wall Clock</t>
  </si>
  <si>
    <t>Document Clip Frames</t>
  </si>
  <si>
    <t>Xerox 1885</t>
  </si>
  <si>
    <t>Muhammed Lee</t>
  </si>
  <si>
    <t>Avery Flip-Chart Easel Binder, Black</t>
  </si>
  <si>
    <t>Logitech Cordless Access Keyboard</t>
  </si>
  <si>
    <t>Dorothy Wardle</t>
  </si>
  <si>
    <t>Keith Herrera</t>
  </si>
  <si>
    <t>Boston 19500 Mighty Mite Electric Pencil Sharpener</t>
  </si>
  <si>
    <t>Christina DeMoss</t>
  </si>
  <si>
    <t>Tennsco Lockers, Sand</t>
  </si>
  <si>
    <t>Bobby Odegard</t>
  </si>
  <si>
    <t>*Staples* Highlighting Markers</t>
  </si>
  <si>
    <t>Snap-A-Way Black Print Carbonless Ruled Speed Letter, Triplicate</t>
  </si>
  <si>
    <t>Jack Lebron</t>
  </si>
  <si>
    <t>Conquest 14 Commercial Heavy-Duty Upright Vacuum, Collection System, Accessory Kit</t>
  </si>
  <si>
    <t>Tennsco Snap-Together Open Shelving Units, Starter Sets and Add-On Units</t>
  </si>
  <si>
    <t>DMI Eclipse Executive Suite Bookcases</t>
  </si>
  <si>
    <t>Home/Office Personal File Carts</t>
  </si>
  <si>
    <t>Christine Sundaresam</t>
  </si>
  <si>
    <t>Eldon Cleatmat Plus Chair Mats for High Pile Carpets</t>
  </si>
  <si>
    <t>Bevis Rectangular Conference Tables</t>
  </si>
  <si>
    <t>Bruce Stewart</t>
  </si>
  <si>
    <t>Xerox 213</t>
  </si>
  <si>
    <t>Wilson Jones Hanging View Binder, White, 1"</t>
  </si>
  <si>
    <t>Xerox 215</t>
  </si>
  <si>
    <t>Staples Metal Binder Clips</t>
  </si>
  <si>
    <t>Avery 51</t>
  </si>
  <si>
    <t>Staples #10 Laser &amp; Inkjet Envelopes, 4 1/8" x 9 1/2", 100/Box</t>
  </si>
  <si>
    <t>Boston 16765 Mini Stand Up Battery Pencil Sharpener</t>
  </si>
  <si>
    <t>Allen Golden</t>
  </si>
  <si>
    <t>Xerox 1948</t>
  </si>
  <si>
    <t>Aaron Bergman</t>
  </si>
  <si>
    <t>Avery 49</t>
  </si>
  <si>
    <t>Anthony Garverick</t>
  </si>
  <si>
    <t>Microsoft Multimedia Keyboard</t>
  </si>
  <si>
    <t>Alyssa Tate</t>
  </si>
  <si>
    <t>Avery 491</t>
  </si>
  <si>
    <t>Executive Impressions 14" Two-Color Numerals Wall Clock</t>
  </si>
  <si>
    <t>Hewlett-Packard 4.7GB DVD+R Discs</t>
  </si>
  <si>
    <t>Bruce Money</t>
  </si>
  <si>
    <t>Coloredge Poster Frame</t>
  </si>
  <si>
    <t>Tamara Willingham</t>
  </si>
  <si>
    <t>Liz Price</t>
  </si>
  <si>
    <t>Xerox 1947</t>
  </si>
  <si>
    <t>Honeywell Enviracaire Portable HEPA Air Cleaner for 17' x 22' Room</t>
  </si>
  <si>
    <t>Eldon Regeneration Recycled Desk Accessories, Smoke</t>
  </si>
  <si>
    <t>Avery 4027 File Folder Labels for Dot Matrix Printers, 5000 Labels per Box, White</t>
  </si>
  <si>
    <t>Dan Campbell</t>
  </si>
  <si>
    <t>Sanford 52201 APSCO Electric Pencil Sharpener</t>
  </si>
  <si>
    <t>Kelly Andreada</t>
  </si>
  <si>
    <t>Crate-A-Files</t>
  </si>
  <si>
    <t>Iceberg OfficeWorks 42" Round Tables</t>
  </si>
  <si>
    <t>Victoria Pisteka</t>
  </si>
  <si>
    <t>Pressboard Data Binder, Crimson, 12" X 8 1/2"</t>
  </si>
  <si>
    <t>Erica Bern</t>
  </si>
  <si>
    <t>GBC DocuBind P100 Manual Binding Machine</t>
  </si>
  <si>
    <t>Scott Cohen</t>
  </si>
  <si>
    <t>Executive Impressions 13" Chairman Wall Clock</t>
  </si>
  <si>
    <t>Boston 1730 StandUp Electric Pencil Sharpener</t>
  </si>
  <si>
    <t>Avery 497</t>
  </si>
  <si>
    <t>Michael Paige</t>
  </si>
  <si>
    <t>Master Giant Foot Doorstop, Safety Yellow</t>
  </si>
  <si>
    <t>Scott Williamson</t>
  </si>
  <si>
    <t>Bevis Round Conference Table Top &amp; Single Column Base</t>
  </si>
  <si>
    <t>StarTAC 3000</t>
  </si>
  <si>
    <t>Canon BP1200DH 12-Digit Bubble Jet Printing Calculator</t>
  </si>
  <si>
    <t>Ryan Crowe</t>
  </si>
  <si>
    <t>HP Office Paper (20Lb. and 87 Bright)</t>
  </si>
  <si>
    <t>EcoTones Memo Sheets</t>
  </si>
  <si>
    <t>Epson C62 Color Inkjet Printer</t>
  </si>
  <si>
    <t>DAX Contemporary Wood Frame with Silver Metal Mat, Desktop, 11 x 14 Size</t>
  </si>
  <si>
    <t>Dennis Bolton</t>
  </si>
  <si>
    <t>Satellite Sectional Post Binders</t>
  </si>
  <si>
    <t>Carlos Meador</t>
  </si>
  <si>
    <t>Tyvek Side-Opening Peel &amp; Seel Expanding Envelopes</t>
  </si>
  <si>
    <t>Novimex Turbo Task Chair</t>
  </si>
  <si>
    <t>Odella Nelson</t>
  </si>
  <si>
    <t>80 Minute Slim Jewel Case CD-R , 10/Pack - Staples</t>
  </si>
  <si>
    <t>#10 White Business Envelopes,4 1/8 x 9 1/2</t>
  </si>
  <si>
    <t>Imation 3.5" DS-HD Macintosh Formatted Diskettes, 10/Pack</t>
  </si>
  <si>
    <t>Project Tote Personal File</t>
  </si>
  <si>
    <t>Clytie Kelty</t>
  </si>
  <si>
    <t>Fellowes 17-key keypad for PS/2 interface</t>
  </si>
  <si>
    <t>Acco 6 Outlet Guardian Premium Surge Suppressor</t>
  </si>
  <si>
    <t>Brother DCP1000 Digital 3 in 1 Multifunction Machine</t>
  </si>
  <si>
    <t>Peel &amp; Seel Recycled Catalog Envelopes, Brown</t>
  </si>
  <si>
    <t>Accessory6</t>
  </si>
  <si>
    <t>Acme Hot Forged Carbon Steel Scissors with Nickel-Plated Handles, 3 7/8" Cut, 8"L</t>
  </si>
  <si>
    <t>Deflect-O Glasstique Clear Desk Accessories</t>
  </si>
  <si>
    <t>Christina Anderson</t>
  </si>
  <si>
    <t>Office Star - Contemporary Task Swivel chair with 2-way adjustable arms, Plum</t>
  </si>
  <si>
    <t>4009 Highlighters by Sanford</t>
  </si>
  <si>
    <t>Avery 510</t>
  </si>
  <si>
    <t>Adrian Hane</t>
  </si>
  <si>
    <t>Iris Project Case</t>
  </si>
  <si>
    <t>Xerox 220</t>
  </si>
  <si>
    <t>Adams Telephone Message Book W/Dividers/Space For Phone Numbers, 5 1/4"X8 1/2", 300/Messages</t>
  </si>
  <si>
    <t>Newell 338</t>
  </si>
  <si>
    <t>Eldon 400 Class Desk Accessories, Black Carbon</t>
  </si>
  <si>
    <t>Ben Wallace</t>
  </si>
  <si>
    <t>Lindsay Williams</t>
  </si>
  <si>
    <t>PC Concepts 116 Key Quantum 3000 Keyboard</t>
  </si>
  <si>
    <t>Max Engle</t>
  </si>
  <si>
    <t>Fellowes Twister Kit, Gray/Clear, 3/pkg</t>
  </si>
  <si>
    <t>Newell 309</t>
  </si>
  <si>
    <t>Imation Neon 80 Minute CD-R Spindle, 50/Pack</t>
  </si>
  <si>
    <t>Xerox 210</t>
  </si>
  <si>
    <t>Letter Slitter</t>
  </si>
  <si>
    <t>Ralph Kennedy</t>
  </si>
  <si>
    <t>Bretford CR8500 Series Meeting Room Furniture</t>
  </si>
  <si>
    <t>Neil French</t>
  </si>
  <si>
    <t>Michael Stewart</t>
  </si>
  <si>
    <t>Imation DVD-RAM discs</t>
  </si>
  <si>
    <t>i600</t>
  </si>
  <si>
    <t>Wilson Jones Snap Scratch Pad Binder Tool for Ring Binders</t>
  </si>
  <si>
    <t>Giulietta Dortch</t>
  </si>
  <si>
    <t>Wirebound Message Forms, Four 2 3/4 x 5 Forms per Page, Pink Paper</t>
  </si>
  <si>
    <t>T18</t>
  </si>
  <si>
    <t>Speediset Carbonless Redi-Letter 7" x 8 1/2"</t>
  </si>
  <si>
    <t>Xylona Price</t>
  </si>
  <si>
    <t>*Staples* vLetter Openers, 2/Pack</t>
  </si>
  <si>
    <t>Corinna Mitchell</t>
  </si>
  <si>
    <t>Global Leather and Oak Executive Chair, Black</t>
  </si>
  <si>
    <t>Honeywell Enviracaire Portable Air Cleaner for up to 8 x 10 Room</t>
  </si>
  <si>
    <t>Xerox 196</t>
  </si>
  <si>
    <t>Rob Dowd</t>
  </si>
  <si>
    <t>Letter Size Cart</t>
  </si>
  <si>
    <t>Randy Bradley</t>
  </si>
  <si>
    <t>Sean Wendt</t>
  </si>
  <si>
    <t>Newell 346</t>
  </si>
  <si>
    <t>John Castell</t>
  </si>
  <si>
    <t>Mark Haberlin</t>
  </si>
  <si>
    <t>Sanford Prismacolor Professional Thick Lead Art Pencils, 36-Color Set</t>
  </si>
  <si>
    <t>Lauren Leatherbury</t>
  </si>
  <si>
    <t>Accessory2</t>
  </si>
  <si>
    <t>Pete Takahito</t>
  </si>
  <si>
    <t>Robert Dilbeck</t>
  </si>
  <si>
    <t>Tonja Turnell</t>
  </si>
  <si>
    <t>SAFCO PlanMaster Heigh-Adjustable Drafting Table Base, 43w x 30d x 30-37h, Black</t>
  </si>
  <si>
    <t>William Brown</t>
  </si>
  <si>
    <t>Irene Maddox</t>
  </si>
  <si>
    <t>Luxo Professional Fluorescent Magnifier Lamp with Clamp-Mount Base</t>
  </si>
  <si>
    <t>Bush Heritage Pine Collection 5-Shelf Bookcase, Albany Pine Finish, *Special Order</t>
  </si>
  <si>
    <t>Kensington 7 Outlet MasterPiece HOMEOFFICE Power Control Center</t>
  </si>
  <si>
    <t>Khloe Miller</t>
  </si>
  <si>
    <t>Eldon ClusterMat Chair Mat with Cordless Antistatic Protection</t>
  </si>
  <si>
    <t>Sauder Forest Hills Library, Woodland Oak Finish</t>
  </si>
  <si>
    <t>Kelly Williams</t>
  </si>
  <si>
    <t>Carl Weiss</t>
  </si>
  <si>
    <t>Holmes Replacement Filter for HEPA Air Cleaner, Medium Room</t>
  </si>
  <si>
    <t>Christine Abelman</t>
  </si>
  <si>
    <t>Ampad Evidence Wirebond Steno Books, 6" x 9"</t>
  </si>
  <si>
    <t>Nu-Dell Float Frame 11 x 14 1/2</t>
  </si>
  <si>
    <t>Don Jones</t>
  </si>
  <si>
    <t>Unpadded Memo Slips</t>
  </si>
  <si>
    <t>Brendan Sweed</t>
  </si>
  <si>
    <t>Frank Carlisle</t>
  </si>
  <si>
    <t>Binney &amp; Smith Crayola Metallic Colored Pencils, 8-Color Set</t>
  </si>
  <si>
    <t>Manila Recycled Extra-Heavyweight Clasp Envelopes, 6" x 9"</t>
  </si>
  <si>
    <t>Xerox 1966</t>
  </si>
  <si>
    <t>Shahid Hopkins</t>
  </si>
  <si>
    <t>Anna Andreadi</t>
  </si>
  <si>
    <t>HP Office Recycled Paper (20Lb. and 87 Bright)</t>
  </si>
  <si>
    <t>KF 788</t>
  </si>
  <si>
    <t>Beth Thompson</t>
  </si>
  <si>
    <t>Ashley Jarboe</t>
  </si>
  <si>
    <t>Wirebound Service Call Books, 5 1/2" x 4"</t>
  </si>
  <si>
    <t>DIXON Oriole Pencils</t>
  </si>
  <si>
    <t>StarTAC Series</t>
  </si>
  <si>
    <t>Binding Machine Supplies</t>
  </si>
  <si>
    <t>Fred Chung</t>
  </si>
  <si>
    <t>Randy Ferguson</t>
  </si>
  <si>
    <t>Frank Price</t>
  </si>
  <si>
    <t>Anna Gayman</t>
  </si>
  <si>
    <t>Imation 3.5" Unformatted DS/HD Diskettes, 10/Box</t>
  </si>
  <si>
    <t>Rick Hansen</t>
  </si>
  <si>
    <t>Xerox 1895</t>
  </si>
  <si>
    <t>Gary Hansen</t>
  </si>
  <si>
    <t>Aluminum Document Frame</t>
  </si>
  <si>
    <t>Michelle Lonsdale</t>
  </si>
  <si>
    <t>Nick Radford</t>
  </si>
  <si>
    <t>DAX Cubicle Frames - 8x10</t>
  </si>
  <si>
    <t>Dennis Kane</t>
  </si>
  <si>
    <t>Raymond Fair</t>
  </si>
  <si>
    <t>Eldon Jumbo ProFile Portable File Boxes Graphite/Black</t>
  </si>
  <si>
    <t>Theresa Swint</t>
  </si>
  <si>
    <t>GBC DocuBind 300 Electric Binding Machine</t>
  </si>
  <si>
    <t>JM Magazine Binder</t>
  </si>
  <si>
    <t>Imation 3.5" IBM-Formatted Diskettes, 10/Pack</t>
  </si>
  <si>
    <t>X-Rack File for Hanging Folders</t>
  </si>
  <si>
    <t>Kristina Nunn</t>
  </si>
  <si>
    <t>Kensington 6 Outlet Guardian Standard Surge Protector</t>
  </si>
  <si>
    <t>Sean Miller</t>
  </si>
  <si>
    <t>Super Decoflex Portable Personal File</t>
  </si>
  <si>
    <t>Nancy Lomonaco</t>
  </si>
  <si>
    <t>Global Airflow Leather Mesh Back Chair, Black</t>
  </si>
  <si>
    <t>Daniel Lacy</t>
  </si>
  <si>
    <t>Xerox 1880</t>
  </si>
  <si>
    <t>Jessica Myrick</t>
  </si>
  <si>
    <t>Micro Innovations Micro Digital Wireless Keyboard and Mouse, Gray</t>
  </si>
  <si>
    <t>Shirley Jackson</t>
  </si>
  <si>
    <t>Bush Cubix Conference Tables, Fully Assembled</t>
  </si>
  <si>
    <t>Eureka The Boss Cordless Rechargeable Stick Vac</t>
  </si>
  <si>
    <t>Guy Thornton</t>
  </si>
  <si>
    <t>David Philippe</t>
  </si>
  <si>
    <t>Accessory21</t>
  </si>
  <si>
    <t>Avery Legal 4-Ring Binder</t>
  </si>
  <si>
    <t>Ann Chong</t>
  </si>
  <si>
    <t>Avery Arch Ring Binders</t>
  </si>
  <si>
    <t>APC 7 Outlet Network SurgeArrest Surge Protector</t>
  </si>
  <si>
    <t>Nat Gilpin</t>
  </si>
  <si>
    <t>Dual Level, Single-Width Filing Carts</t>
  </si>
  <si>
    <t>Maurice Satty</t>
  </si>
  <si>
    <t>Fellowes Personal Hanging Folder Files, Navy</t>
  </si>
  <si>
    <t>Joy Bell</t>
  </si>
  <si>
    <t>Deflect-o RollaMat Studded, Beveled Mat for Medium Pile Carpeting</t>
  </si>
  <si>
    <t>Epson FX-2180 Wide Format Dot Matrix Printer</t>
  </si>
  <si>
    <t>Bush Mission Pointe Library</t>
  </si>
  <si>
    <t>Staples Plastic Wall Frames</t>
  </si>
  <si>
    <t>Filia McAdams</t>
  </si>
  <si>
    <t>Belkin 325VA UPS Surge Protector, 6'</t>
  </si>
  <si>
    <t>Global Deluxe Stacking Chair, Gray</t>
  </si>
  <si>
    <t>Sharp AL-1530CS Digital Copier</t>
  </si>
  <si>
    <t>Ellis Ballard</t>
  </si>
  <si>
    <t>3M Office Air Cleaner</t>
  </si>
  <si>
    <t>Eric Murdock</t>
  </si>
  <si>
    <t>Xerox 200</t>
  </si>
  <si>
    <t>Skye Norling</t>
  </si>
  <si>
    <t>Personal Creations Ink Jet Cards and Labels</t>
  </si>
  <si>
    <t>Toby Grace</t>
  </si>
  <si>
    <t>Master Caster Door Stop, Brown</t>
  </si>
  <si>
    <t>Xerox 1882</t>
  </si>
  <si>
    <t>Arianne Irving</t>
  </si>
  <si>
    <t>Phillip Flathmann</t>
  </si>
  <si>
    <t>Lexmark Z25 Color Inkjet Printer</t>
  </si>
  <si>
    <t>Hon 2111 Invitation Series Corner Table</t>
  </si>
  <si>
    <t>Maureen Fritzler</t>
  </si>
  <si>
    <t>Michael Kennedy</t>
  </si>
  <si>
    <t>Seth Thomas 13 1/2" Wall Clock</t>
  </si>
  <si>
    <t>Barry Weirich</t>
  </si>
  <si>
    <t>High Speed Automatic Electric Letter Opener</t>
  </si>
  <si>
    <t>Executive Impressions 14"</t>
  </si>
  <si>
    <t>Avery 492</t>
  </si>
  <si>
    <t>Bretford CR4500 Series Slim Rectangular Table</t>
  </si>
  <si>
    <t>Mathew Reese</t>
  </si>
  <si>
    <t>Seth Thomas 8 1/2" Cubicle Clock</t>
  </si>
  <si>
    <t>Mitch Gastineau</t>
  </si>
  <si>
    <t>Xerox 1916</t>
  </si>
  <si>
    <t>Henry Goldwyn</t>
  </si>
  <si>
    <t>Quartet Omega Colored Chalk, 12/Pack</t>
  </si>
  <si>
    <t>Staples Vinyl Coated Paper Clips</t>
  </si>
  <si>
    <t>Accessory28</t>
  </si>
  <si>
    <t>Tenex 46" x 60" Computer Anti-Static Chairmat, Rectangular Shaped</t>
  </si>
  <si>
    <t>Adam Shillingsburg</t>
  </si>
  <si>
    <t>Avery 474</t>
  </si>
  <si>
    <t>Katharine Harms</t>
  </si>
  <si>
    <t>6" Cubicle Wall Clock, Black</t>
  </si>
  <si>
    <t>Joseph Holt</t>
  </si>
  <si>
    <t>Tenex Carpeted, Granite-Look or Clear Contemporary Contour Shape Chair Mats</t>
  </si>
  <si>
    <t>Bretford Rectangular Conference Table Tops</t>
  </si>
  <si>
    <t>Okidata ML390 Turbo Dot Matrix Printers</t>
  </si>
  <si>
    <t>Chromcraft Bull-Nose Wood Oval Conference Tables &amp; Bases</t>
  </si>
  <si>
    <t>Ricardo Emerson</t>
  </si>
  <si>
    <t>Imation 3.5" Diskettes, IBM Format, DS/HD, 10/Box, Neon</t>
  </si>
  <si>
    <t>Binder Clips by OIC</t>
  </si>
  <si>
    <t>Nathan Mautz</t>
  </si>
  <si>
    <t>Acme Box Cutter Scissors</t>
  </si>
  <si>
    <t>Smead Adjustable Mobile File Trolley with Lockable Top</t>
  </si>
  <si>
    <t>Avery 487</t>
  </si>
  <si>
    <t>Anna Haberlin</t>
  </si>
  <si>
    <t>DAX Solid Wood Frames</t>
  </si>
  <si>
    <t>Ralph Arnett</t>
  </si>
  <si>
    <t>Alan Shonely</t>
  </si>
  <si>
    <t>Julie Prescott</t>
  </si>
  <si>
    <t>Fellowes Internet Keyboard, Platinum</t>
  </si>
  <si>
    <t>Avery Hi-Liter Comfort Grip Fluorescent Highlighter, Yellow Ink</t>
  </si>
  <si>
    <t>Cynthia Arntzen</t>
  </si>
  <si>
    <t>Jill Fjeld</t>
  </si>
  <si>
    <t>Eureka Sanitaire  Multi-Pro Heavy-Duty Upright, Disposable Bags</t>
  </si>
  <si>
    <t>Boston Electric Pencil Sharpener, Model 1818, Charcoal Black</t>
  </si>
  <si>
    <t>Max Ludwig</t>
  </si>
  <si>
    <t>Anne McFarland</t>
  </si>
  <si>
    <t>Acme Design Line 8" Stainless Steel Bent Scissors w/Champagne Handles, 3-1/8" Cut</t>
  </si>
  <si>
    <t>Tennsco Industrial Shelving</t>
  </si>
  <si>
    <t>Chad Sievert</t>
  </si>
  <si>
    <t>Ibico Recycled Linen-Style Covers</t>
  </si>
  <si>
    <t>Executive Impressions 13" Clairmont Wall Clock</t>
  </si>
  <si>
    <t>Astrea Jones</t>
  </si>
  <si>
    <t>Natalie Webber</t>
  </si>
  <si>
    <t>Fellowes Black Plastic Comb Bindings</t>
  </si>
  <si>
    <t>Stuart Van</t>
  </si>
  <si>
    <t>Bill Overfelt</t>
  </si>
  <si>
    <t>Brooke Gillingham</t>
  </si>
  <si>
    <t>Riverside Furniture Stanwyck Manor Table Series</t>
  </si>
  <si>
    <t>Assorted Color Push Pins</t>
  </si>
  <si>
    <t>Lindsay Castell</t>
  </si>
  <si>
    <t>Canon MP25DIII Desktop Whisper-Quiet Printing Calculator</t>
  </si>
  <si>
    <t>Imation 3.5" DS/HD IBM Formatted Diskettes, 50/Pack</t>
  </si>
  <si>
    <t>Kelly Collister</t>
  </si>
  <si>
    <t>Chuck Clark</t>
  </si>
  <si>
    <t>Victor Price</t>
  </si>
  <si>
    <t>GBC VeloBinder Strips</t>
  </si>
  <si>
    <t>Peter Buhler</t>
  </si>
  <si>
    <t>Telephone Message Books with Fax/Mobile Section, 5 1/2" x 3 3/16"</t>
  </si>
  <si>
    <t>Damala Kotsonis</t>
  </si>
  <si>
    <t>TI 36X Solar Scientific Calculator</t>
  </si>
  <si>
    <t>Andrew Gjertsen</t>
  </si>
  <si>
    <t>Erin Ashbrook</t>
  </si>
  <si>
    <t>Logan Currie</t>
  </si>
  <si>
    <t>Deflect-o EconoMat Nonstudded, No Bevel Mat</t>
  </si>
  <si>
    <t>Phillip Breyer</t>
  </si>
  <si>
    <t>Dianna Arnett</t>
  </si>
  <si>
    <t>Accessory24</t>
  </si>
  <si>
    <t>TI 30X Scientific Calculator</t>
  </si>
  <si>
    <t>Ralph Knight</t>
  </si>
  <si>
    <t>T65</t>
  </si>
  <si>
    <t>Dean Katz</t>
  </si>
  <si>
    <t>GBC Standard Plastic Binding Systems Combs</t>
  </si>
  <si>
    <t>Georgia Rosenberg</t>
  </si>
  <si>
    <t>Hon 2090 Pillow Soft Series Mid Back Swivel/Tilt Chairs</t>
  </si>
  <si>
    <t>Eureka Recycled Copy Paper 8 1/2" x 11", Ream</t>
  </si>
  <si>
    <t>Eureka Disposable Bags for Sanitaire Vibra Groomer I Upright Vac</t>
  </si>
  <si>
    <t>Shaun Weien</t>
  </si>
  <si>
    <t>GBC Laser Imprintable Binding System Covers, Desert Sand</t>
  </si>
  <si>
    <t>Gyration RF Keyboard</t>
  </si>
  <si>
    <t>Fellowes Super Stor/Drawer</t>
  </si>
  <si>
    <t>Steve Chapman</t>
  </si>
  <si>
    <t>Eldon Advantage Foldable Chair Mats for Low Pile Carpets</t>
  </si>
  <si>
    <t>Recycled Steel Personal File for Standard File Folders</t>
  </si>
  <si>
    <t>Career Cubicle Clock, 8 1/4", Black</t>
  </si>
  <si>
    <t>V8162</t>
  </si>
  <si>
    <t>Andy Gerbode</t>
  </si>
  <si>
    <t>DAX Wood Document Frame</t>
  </si>
  <si>
    <t>Hon Metal Bookcases, Black</t>
  </si>
  <si>
    <t>Debra Catini</t>
  </si>
  <si>
    <t>Linden 12" Wall Clock With Oak Frame</t>
  </si>
  <si>
    <t>Maureen Grace</t>
  </si>
  <si>
    <t>Eldon Delta Triangular Chair Mat, 52" x 58", Clear</t>
  </si>
  <si>
    <t>Mary Zewe</t>
  </si>
  <si>
    <t>Brown Kraft Recycled Envelopes</t>
  </si>
  <si>
    <t>Sony MFD2HD Formatted Diskettes, 10/Pack</t>
  </si>
  <si>
    <t>Wirebound Message Book, 4 per Page</t>
  </si>
  <si>
    <t>Space Solutions Commercial Steel Shelving</t>
  </si>
  <si>
    <t>Flexible Leather- Look Classic Collection Ring Binder</t>
  </si>
  <si>
    <t>Keytronic Designer 104- Key Black Keyboard</t>
  </si>
  <si>
    <t>DAX Natural Wood-Tone Poster Frame</t>
  </si>
  <si>
    <t>Eldon Pizzaz Desk Accessories</t>
  </si>
  <si>
    <t>Eric Hoffmann</t>
  </si>
  <si>
    <t>Tyvek Interoffice Envelopes, 9 1/2" x 12 1/2", 100/Box</t>
  </si>
  <si>
    <t>Acco Recycled 2" Capacity Laser Printer Hanging Data Binders</t>
  </si>
  <si>
    <t>Greg Matthias</t>
  </si>
  <si>
    <t>Global Leather Executive Chair</t>
  </si>
  <si>
    <t>Brites Rubber Bands, 1 1/2 oz. Box</t>
  </si>
  <si>
    <t>Kimberly Carter</t>
  </si>
  <si>
    <t>O'Sullivan Manor Hill 2-Door Library in Brianna Oak</t>
  </si>
  <si>
    <t>Mark Packer</t>
  </si>
  <si>
    <t>Fellowes Basic 104-Key Keyboard, Platinum</t>
  </si>
  <si>
    <t>Darren Koutras</t>
  </si>
  <si>
    <t>Accessory29</t>
  </si>
  <si>
    <t>Maxell Pro 80 Minute CD-R, 10/Pack</t>
  </si>
  <si>
    <t>US Robotics 56K V.92 Internal PCI Faxmodem</t>
  </si>
  <si>
    <t>Xerox 1941</t>
  </si>
  <si>
    <t>Jill Stevenson</t>
  </si>
  <si>
    <t>Xerox 1910</t>
  </si>
  <si>
    <t>Resi Polking</t>
  </si>
  <si>
    <t>Avery 05222 Permanent Self-Adhesive File Folder Labels for Typewriters, on Rolls, White, 250/Roll</t>
  </si>
  <si>
    <t>Jim Karlsson</t>
  </si>
  <si>
    <t>Ibico EB-19 Dual Function Manual Binding System</t>
  </si>
  <si>
    <t>#10- 4 1/8" x 9 1/2" Security-Tint Envelopes</t>
  </si>
  <si>
    <t>Roger Demir</t>
  </si>
  <si>
    <t>Southworth 25% Cotton Premium Laser Paper and Envelopes</t>
  </si>
  <si>
    <t>Global Deluxe Office Fabric Chairs</t>
  </si>
  <si>
    <t>Michelle Moray</t>
  </si>
  <si>
    <t>Global Leather Highback Executive Chair with Pneumatic Height Adjustment, Black</t>
  </si>
  <si>
    <t>Evan Bailliet</t>
  </si>
  <si>
    <t>Howard Miller Distant Time Traveler Alarm Clock</t>
  </si>
  <si>
    <t>Chromcraft 48" x 96" Racetrack Double Pedestal Table</t>
  </si>
  <si>
    <t>Amy Hunt</t>
  </si>
  <si>
    <t>Darren Budd</t>
  </si>
  <si>
    <t>Electrix Fluorescent Magnifier Lamps &amp; Weighted Base</t>
  </si>
  <si>
    <t>Acco Pressboard Covers with Storage Hooks, 14 7/8" x 11", Light Blue</t>
  </si>
  <si>
    <t>Economy Binders</t>
  </si>
  <si>
    <t>Micro Innovations Micro 3000 Keyboard, Black</t>
  </si>
  <si>
    <t>Regeneration Desk Collection</t>
  </si>
  <si>
    <t>O'Sullivan 5-Shelf Heavy-Duty Bookcases</t>
  </si>
  <si>
    <t>DAX Cubicle Frames, 8-1/2 x 11</t>
  </si>
  <si>
    <t>Tom Boeckenhauer</t>
  </si>
  <si>
    <t>Meg Tillman</t>
  </si>
  <si>
    <t>Bevis Round Bullnose 29" High Table Top</t>
  </si>
  <si>
    <t>Beth Paige</t>
  </si>
  <si>
    <t>Alex Russell</t>
  </si>
  <si>
    <t>Erica Hackney</t>
  </si>
  <si>
    <t>Tenex B1-RE Series Chair Mats for Low Pile Carpets</t>
  </si>
  <si>
    <t>Xerox 1932</t>
  </si>
  <si>
    <t>O'Sullivan 3-Shelf Heavy-Duty Bookcases</t>
  </si>
  <si>
    <t>Global Deluxe High-Back Office Chair in Storm</t>
  </si>
  <si>
    <t>Gene Hale</t>
  </si>
  <si>
    <t>Novimex Swivel Fabric Task Chair</t>
  </si>
  <si>
    <t>GBC Prepunched Paper, 19-Hole, for Binding Systems, 24-lb</t>
  </si>
  <si>
    <t>Wilson Jones Turn Tabs Binder Tool for Ring Binders</t>
  </si>
  <si>
    <t>GBC Recycled Grain Textured Covers</t>
  </si>
  <si>
    <t>Xerox 1977</t>
  </si>
  <si>
    <t>Maya Herman</t>
  </si>
  <si>
    <t>AT&amp;T 2230 Dual Handset Phone With Caller ID/Call Waiting</t>
  </si>
  <si>
    <t>Michelle Ellison</t>
  </si>
  <si>
    <t>Dennis Pardue</t>
  </si>
  <si>
    <t>Staples Surge Protector 6 outlet</t>
  </si>
  <si>
    <t>Berol Giant Pencil Sharpener</t>
  </si>
  <si>
    <t>Hon 61000 Series Interactive Training Tables</t>
  </si>
  <si>
    <t>Don Weiss</t>
  </si>
  <si>
    <t>Staples Colored Interoffice Envelopes</t>
  </si>
  <si>
    <t>Hon Deluxe Fabric Upholstered Stacking Chairs</t>
  </si>
  <si>
    <t>Tenex Traditional Chairmats for Medium Pile Carpet, Standard Lip, 36" x 48"</t>
  </si>
  <si>
    <t>Doug Jacobs</t>
  </si>
  <si>
    <t>Bill Stewart</t>
  </si>
  <si>
    <t>Russell D'Ascenzo</t>
  </si>
  <si>
    <t>Benjamin Farhat</t>
  </si>
  <si>
    <t>Belkin MediaBoard 104- Keyboard</t>
  </si>
  <si>
    <t>Xerox 1894</t>
  </si>
  <si>
    <t>Array Parchment Paper, Assorted Colors</t>
  </si>
  <si>
    <t>Master Caster Door Stop, Gray</t>
  </si>
  <si>
    <t>Newell 337</t>
  </si>
  <si>
    <t>John Grady</t>
  </si>
  <si>
    <t>Imation Primaris 3.5" 2HD Unformatted Diskettes, 10/Pack</t>
  </si>
  <si>
    <t>Patrick O'Brill</t>
  </si>
  <si>
    <t>Okidata ML520 Series Dot Matrix Printers</t>
  </si>
  <si>
    <t>TOPS Voice Message Log Book, Flash Format</t>
  </si>
  <si>
    <t>Epson DFX5000+ Dot Matrix Printer</t>
  </si>
  <si>
    <t>Newell 320</t>
  </si>
  <si>
    <t>Marc Crier</t>
  </si>
  <si>
    <t>GBC Recycled Regency Composition Covers</t>
  </si>
  <si>
    <t>Jason Klamczynski</t>
  </si>
  <si>
    <t>Gary Hwang</t>
  </si>
  <si>
    <t>Karen Seio</t>
  </si>
  <si>
    <t>i2000</t>
  </si>
  <si>
    <t>Jennifer Patt</t>
  </si>
  <si>
    <t>Tamara Manning</t>
  </si>
  <si>
    <t>GBC Wire Binding Strips</t>
  </si>
  <si>
    <t>Adams Phone Message Book, Professional, 400 Message Capacity, 5 3/6 x 11</t>
  </si>
  <si>
    <t>Logitech Internet Navigator Keyboard</t>
  </si>
  <si>
    <t>Nicole Fjeld</t>
  </si>
  <si>
    <t>Xerox 1936</t>
  </si>
  <si>
    <t>Xerox 214</t>
  </si>
  <si>
    <t>Becky Martin</t>
  </si>
  <si>
    <t>Acco Keyboard-In-A-Box</t>
  </si>
  <si>
    <t>Eva Jacobs</t>
  </si>
  <si>
    <t>Belkin 5 Outlet SurgeMaster Power Centers</t>
  </si>
  <si>
    <t>Staples General Use 3-Ring Binders</t>
  </si>
  <si>
    <t>Christine Phan</t>
  </si>
  <si>
    <t>Robert Marley</t>
  </si>
  <si>
    <t>Fred McMath</t>
  </si>
  <si>
    <t>Acco Six-Outlet Power Strip, 4' Cord Length</t>
  </si>
  <si>
    <t>Canon P1-DHIII Palm Printing Calculator</t>
  </si>
  <si>
    <t>Barbara Fisher</t>
  </si>
  <si>
    <t>Cynthia Voltz</t>
  </si>
  <si>
    <t>Staples 10" Round Wall Clock</t>
  </si>
  <si>
    <t>Joseph Airdo</t>
  </si>
  <si>
    <t>Hoover Commercial Soft Guard Upright Vacuum And Disposable Filtration Bags</t>
  </si>
  <si>
    <t>Deflect-o DuraMat Antistatic Studded Beveled Mat for Medium Pile Carpeting</t>
  </si>
  <si>
    <t>Avery 503</t>
  </si>
  <si>
    <t>Emily Ducich</t>
  </si>
  <si>
    <t>Targus USB Numeric Keypad</t>
  </si>
  <si>
    <t>Speros Goranitis</t>
  </si>
  <si>
    <t>Trav-L-File Heavy-Duty Shuttle II, Black</t>
  </si>
  <si>
    <t>Acco Perma 2700 Stacking Storage Drawers</t>
  </si>
  <si>
    <t>Roland Murray</t>
  </si>
  <si>
    <t>Black Print Carbonless Snap-Off Rapid Letter, 8 1/2" x 7"</t>
  </si>
  <si>
    <t>Rose O'Brian</t>
  </si>
  <si>
    <t>"While you Were Out" Message Book, One Form per Page</t>
  </si>
  <si>
    <t>Accessory36</t>
  </si>
  <si>
    <t>Thomas Brumley</t>
  </si>
  <si>
    <t>Suzanne McNair</t>
  </si>
  <si>
    <t>Honeywell Enviracaire Portable HEPA Air Cleaner for up to 10 x 16 Room</t>
  </si>
  <si>
    <t>Surelock Post Binders</t>
  </si>
  <si>
    <t>i1000plus</t>
  </si>
  <si>
    <t>Carina Double Wide Media Storage Towers in Natural &amp; Black</t>
  </si>
  <si>
    <t>Ken Lonsdale</t>
  </si>
  <si>
    <t>Advantus Panel Wall Certificate Holder - 8.5x11</t>
  </si>
  <si>
    <t>Xerox 19</t>
  </si>
  <si>
    <t>Barry Pond</t>
  </si>
  <si>
    <t>Canon F603 Scientific Calculator</t>
  </si>
  <si>
    <t>Tony Molinari</t>
  </si>
  <si>
    <t>Hammermill Color Copier Paper (28Lb. and 96 Bright)</t>
  </si>
  <si>
    <t>Wilson Jones Elliptical Ring 3 1/2" Capacity Binders, 800 sheets</t>
  </si>
  <si>
    <t>Hon Olson Stacker Stools</t>
  </si>
  <si>
    <t>Stewart Visinsky</t>
  </si>
  <si>
    <t>Christopher Schild</t>
  </si>
  <si>
    <t>Luxo Professional Combination Clamp-On Lamps</t>
  </si>
  <si>
    <t>Revere Boxed Rubber Bands by Revere</t>
  </si>
  <si>
    <t>Newell 312</t>
  </si>
  <si>
    <t>Verbatim DVD-R, 3.95GB, SR, Mitsubishi Branded, Jewel</t>
  </si>
  <si>
    <t>Julia Barnett</t>
  </si>
  <si>
    <t>Microsoft Office Keyboard</t>
  </si>
  <si>
    <t>Michael Nguyen</t>
  </si>
  <si>
    <t>Okidata ML184 Turbo Dot Matrix Printers</t>
  </si>
  <si>
    <t>GE 48" Fluorescent Tube, Cool White Energy Saver, 34 Watts, 30/Box</t>
  </si>
  <si>
    <t>Russell Applegate</t>
  </si>
  <si>
    <t>V 3600 Series</t>
  </si>
  <si>
    <t>Steven Roelle</t>
  </si>
  <si>
    <t>Jeremy Pistek</t>
  </si>
  <si>
    <t>Tennsco Regal Shelving Units</t>
  </si>
  <si>
    <t>Cyra Reiten</t>
  </si>
  <si>
    <t>Tracy Hopkins</t>
  </si>
  <si>
    <t>Xerox 1926</t>
  </si>
  <si>
    <t>Acco Smartsocket Table Surge Protector, 6 Color-Coded Adapter Outlets</t>
  </si>
  <si>
    <t>Bryan Davis</t>
  </si>
  <si>
    <t>Steven Cartwright</t>
  </si>
  <si>
    <t>GBC Linen Binding Covers</t>
  </si>
  <si>
    <t>Avanti 4.4 Cu. Ft. Refrigerator</t>
  </si>
  <si>
    <t>Craig Leslie</t>
  </si>
  <si>
    <t>Microsoft Natural Multimedia Keyboard</t>
  </si>
  <si>
    <t>Christopher Conant</t>
  </si>
  <si>
    <t>Bravo II Megaboss 12-Amp Hard Body Upright, Replacement Belts, 2 Belts per Pack</t>
  </si>
  <si>
    <t>Xerox 188</t>
  </si>
  <si>
    <t>Alejandro Ballentine</t>
  </si>
  <si>
    <t>Companion Letter/Legal File, Black</t>
  </si>
  <si>
    <t>Howard Miller 13" Diameter Goldtone Round Wall Clock</t>
  </si>
  <si>
    <t>Avery 478</t>
  </si>
  <si>
    <t>Newell 339</t>
  </si>
  <si>
    <t>Global Stack Chair without Arms, Black</t>
  </si>
  <si>
    <t>Vicky Freymann</t>
  </si>
  <si>
    <t>Greg Tran</t>
  </si>
  <si>
    <t>Tenex File Box, Personal Filing Tote with Lid, Black</t>
  </si>
  <si>
    <t>Executive Impressions 8-1/2" Career Panel/Partition Cubicle Clock</t>
  </si>
  <si>
    <t>Xerox 1962</t>
  </si>
  <si>
    <t>Xerox 1887</t>
  </si>
  <si>
    <t>Joy Smith</t>
  </si>
  <si>
    <t>Hunter Lopez</t>
  </si>
  <si>
    <t>Lexmark Z55se Color Inkjet Printer</t>
  </si>
  <si>
    <t>Sauder Camden County Collection Library</t>
  </si>
  <si>
    <t>Round Specialty Laser Printer Labels</t>
  </si>
  <si>
    <t>Array Memo Cubes</t>
  </si>
  <si>
    <t>Andrew Roberts</t>
  </si>
  <si>
    <t>GBC VeloBinder Electric Binding Machine</t>
  </si>
  <si>
    <t>Fellowes Mobile Numeric Keypad, Graphite</t>
  </si>
  <si>
    <t>Polycom ViaVideo Desktop Video Communications Unit</t>
  </si>
  <si>
    <t>Staples Wirebound Steno Books, 6" x 9", 12/Pack</t>
  </si>
  <si>
    <t>Matthew Grinstein</t>
  </si>
  <si>
    <t>Eugene Hildebrand</t>
  </si>
  <si>
    <t>Bionaire Personal Warm Mist Humidifier/Vaporizer</t>
  </si>
  <si>
    <t>Avery Durable Slant Ring Binders With Label Holder</t>
  </si>
  <si>
    <t>Wilson Jones DublLock D-Ring Binders</t>
  </si>
  <si>
    <t>Sue Ann Reed</t>
  </si>
  <si>
    <t>Gene McClure</t>
  </si>
  <si>
    <t>Larry Tron</t>
  </si>
  <si>
    <t>36X48 HARDFLOOR CHAIRMAT</t>
  </si>
  <si>
    <t>Sally Knutson</t>
  </si>
  <si>
    <t>Acme Preferred Stainless Steel Scissors</t>
  </si>
  <si>
    <t>Fellowes Premier Superior Surge Suppressor, 10-Outlet, With Phone and Remote</t>
  </si>
  <si>
    <t>Sanford Colorific Colored Pencils, 12/Box</t>
  </si>
  <si>
    <t>Bruce Degenhardt</t>
  </si>
  <si>
    <t>9-3/4 Diameter Round Wall Clock</t>
  </si>
  <si>
    <t>TimeportP7382</t>
  </si>
  <si>
    <t>Tyvek  Top-Opening Peel &amp; Seel Envelopes, Plain White</t>
  </si>
  <si>
    <t>Hon 4700 Series Mobuis Mid-Back Task Chairs with Adjustable Arms</t>
  </si>
  <si>
    <t>Adam Bellavance</t>
  </si>
  <si>
    <t>IBM Active Response Keyboard, Black</t>
  </si>
  <si>
    <t>Avery Trapezoid Extra Heavy Duty 4" Binders</t>
  </si>
  <si>
    <t>Mick Hernandez</t>
  </si>
  <si>
    <t>Office Impressions Heavy Duty Welded Shelving &amp; Multimedia Storage Drawers</t>
  </si>
  <si>
    <t>Fluorescent Highlighters by Dixon</t>
  </si>
  <si>
    <t>Binney &amp; Smith inkTank Erasable Pocket Highlighter, Chisel Tip, Yellow</t>
  </si>
  <si>
    <t>Delfina Latchford</t>
  </si>
  <si>
    <t>Zebra Zazzle Fluorescent Highlighters</t>
  </si>
  <si>
    <t>Holmes Cool Mist Humidifier for the Whole House with 8-Gallon Output per Day, Extended Life Filter</t>
  </si>
  <si>
    <t>Craig Molinari</t>
  </si>
  <si>
    <t>Sanjit Engle</t>
  </si>
  <si>
    <t>Brian Stugart</t>
  </si>
  <si>
    <t>Hand-Finished Solid Wood Document Frame</t>
  </si>
  <si>
    <t>Eaton Premium Continuous-Feed Paper, 25% Cotton, Letter Size, White, 1000 Shts/Box</t>
  </si>
  <si>
    <t>Dianna Vittorini</t>
  </si>
  <si>
    <t>Maria Bertelson</t>
  </si>
  <si>
    <t>Patrick Gardner</t>
  </si>
  <si>
    <t>Avery Durable Poly Binders</t>
  </si>
  <si>
    <t>Memorex Slim 80 Minute CD-R, 10/Pack</t>
  </si>
  <si>
    <t>Katherine Ducich</t>
  </si>
  <si>
    <t>Xerox 1991</t>
  </si>
  <si>
    <t>Trudy Brown</t>
  </si>
  <si>
    <t>Hon Pagoda Stacking Chairs</t>
  </si>
  <si>
    <t>Sauder Camden County Collection Libraries, Planked Cherry Finish</t>
  </si>
  <si>
    <t>Polycom Soundstation EX Audio-Conferencing Telephone, Black</t>
  </si>
  <si>
    <t>Imation IBM Formatted Diskettes, 100/Pack</t>
  </si>
  <si>
    <t>Melanie Page</t>
  </si>
  <si>
    <t>Acme Galleria Hot Forged Steel Scissors with Colored Handles</t>
  </si>
  <si>
    <t>Global Ergonomic Managers Chair</t>
  </si>
  <si>
    <t>Evan Minnotte</t>
  </si>
  <si>
    <t>Boston KS Multi-Size Manual Pencil Sharpener</t>
  </si>
  <si>
    <t>Hunt BOSTON Vista Battery-Operated Pencil Sharpener, Black</t>
  </si>
  <si>
    <t>Belkin 107-key enhanced keyboard, USB/PS/2 interface</t>
  </si>
  <si>
    <t>Stacking Tray, Side-Loading, Legal, Smoke</t>
  </si>
  <si>
    <t>Xerox 1897</t>
  </si>
  <si>
    <t>Guy Phonely</t>
  </si>
  <si>
    <t>Acco Smartsocket Color-Coded Six-Outlet AC Adapter Model Surge Protectors</t>
  </si>
  <si>
    <t>Jesus Ocampo</t>
  </si>
  <si>
    <t>Doug Bickford</t>
  </si>
  <si>
    <t>Bevis Boat-Shaped Conference Table</t>
  </si>
  <si>
    <t>Michael Grace</t>
  </si>
  <si>
    <t>Yana Sorensen</t>
  </si>
  <si>
    <t>Hoover Upright Vacuum With Dirt Cup</t>
  </si>
  <si>
    <t>Susan Pistek</t>
  </si>
  <si>
    <t>Darren Powers</t>
  </si>
  <si>
    <t>Westinghouse Clip-On Gooseneck Lamps</t>
  </si>
  <si>
    <t>Xerox 1996</t>
  </si>
  <si>
    <t>Pauline Johnson</t>
  </si>
  <si>
    <t>Joni Wasserman</t>
  </si>
  <si>
    <t>600 Series Flip</t>
  </si>
  <si>
    <t>Dave Brooks</t>
  </si>
  <si>
    <t>Xerox 1954</t>
  </si>
  <si>
    <t>Jocasta Rupert</t>
  </si>
  <si>
    <t>Aaron Hawkins</t>
  </si>
  <si>
    <t>Eldon Econocleat Chair Mats for Low Pile Carpets</t>
  </si>
  <si>
    <t>A1228</t>
  </si>
  <si>
    <t>Deborah Brumfield</t>
  </si>
  <si>
    <t>V70</t>
  </si>
  <si>
    <t>Xerox 199</t>
  </si>
  <si>
    <t>Dianna Wilson</t>
  </si>
  <si>
    <t>Saphhira Shifley</t>
  </si>
  <si>
    <t>Avery Self-Adhesive Photo Pockets for Polaroid Photos</t>
  </si>
  <si>
    <t>Jamie Kunitz</t>
  </si>
  <si>
    <t>Anthony Johnson</t>
  </si>
  <si>
    <t>Xerox Blank Computer Paper</t>
  </si>
  <si>
    <t>Cyma Kinney</t>
  </si>
  <si>
    <t>Jenna Caffey</t>
  </si>
  <si>
    <t>Martin-Yale Premier Letter Opener</t>
  </si>
  <si>
    <t>600 Series Non-Flip</t>
  </si>
  <si>
    <t>Recycled Premium Regency Composition Covers</t>
  </si>
  <si>
    <t>Atlantic Metals Mobile 5-Shelf Bookcases, Custom Colors</t>
  </si>
  <si>
    <t>Hewlett-Packard 2600DN Business Color Inkjet Printer</t>
  </si>
  <si>
    <t>Office Star - Ergonomic Mid Back Chair with 2-Way Adjustable Arms</t>
  </si>
  <si>
    <t>Ross DeVincentis</t>
  </si>
  <si>
    <t>Hewlett-Packard Deskjet 940 REFURBISHED Color Inkjet Printer</t>
  </si>
  <si>
    <t>Dana Fluorescent Magnifying Lamp, White, 36"</t>
  </si>
  <si>
    <t>Novimex Fabric Task Chair</t>
  </si>
  <si>
    <t>Xerox 191</t>
  </si>
  <si>
    <t>Claire Good</t>
  </si>
  <si>
    <t>StarTAC ST7868</t>
  </si>
  <si>
    <t>OIC Thumb-Tacks</t>
  </si>
  <si>
    <t>Atlantic Metals Mobile 2-Shelf Bookcases, Custom Colors</t>
  </si>
  <si>
    <t>M70</t>
  </si>
  <si>
    <t>Scot Coram</t>
  </si>
  <si>
    <t>Recycled Interoffice Envelopes with String and Button Closure, 10 x 13</t>
  </si>
  <si>
    <t>Chromcraft Bull-Nose Wood 48" x 96" Rectangular Conference Tables</t>
  </si>
  <si>
    <t>Cynthia Delaney</t>
  </si>
  <si>
    <t>Xerox 1994</t>
  </si>
  <si>
    <t>It's Hot Message Books with Stickers, 2 3/4" x 5"</t>
  </si>
  <si>
    <t>Fellowes Recycled Storage Drawers</t>
  </si>
  <si>
    <t>Magna Visual Magnetic Picture Hangers</t>
  </si>
  <si>
    <t>Staples Copy Paper (20Lb. and 84 Bright)</t>
  </si>
  <si>
    <t>Janet Molinari</t>
  </si>
  <si>
    <t>Lock-Up Easel 'Spel-Binder'</t>
  </si>
  <si>
    <t>Zoom V.92 USB External Faxmodem</t>
  </si>
  <si>
    <t>Kalyca Meade</t>
  </si>
  <si>
    <t>Cardinal Holdit Business Card Pockets</t>
  </si>
  <si>
    <t>Binney &amp; Smith inkTank Erasable Desk Highlighter, Chisel Tip, Yellow, 12/Box</t>
  </si>
  <si>
    <t>Jay Kimmel</t>
  </si>
  <si>
    <t>i1000</t>
  </si>
  <si>
    <t>Berenike Kampe</t>
  </si>
  <si>
    <t>Tony Chapman</t>
  </si>
  <si>
    <t>Natalie Fritzler</t>
  </si>
  <si>
    <t>Accessory41</t>
  </si>
  <si>
    <t>i500plus</t>
  </si>
  <si>
    <t>Hilary Holden</t>
  </si>
  <si>
    <t>Sarah Bern</t>
  </si>
  <si>
    <t>Presstex Flexible Ring Binders</t>
  </si>
  <si>
    <t>Matt Connell</t>
  </si>
  <si>
    <t>Nathan Gelder</t>
  </si>
  <si>
    <t>Prang Colored Pencils</t>
  </si>
  <si>
    <t>Patrick Bzostek</t>
  </si>
  <si>
    <t>Tenex Personal Self-Stacking Standard File Box, Black/Gray</t>
  </si>
  <si>
    <t>Laurel Beltran</t>
  </si>
  <si>
    <t>Maxell DVD-RAM Discs</t>
  </si>
  <si>
    <t>Bill Donatelli</t>
  </si>
  <si>
    <t>GBC Imprintable Covers</t>
  </si>
  <si>
    <t>3.5" IBM Formatted Diskettes, DS/HD</t>
  </si>
  <si>
    <t>Staples Pen Style Liquid Stix; Assorted (yellow, pink, green, blue, orange), 5/Pack</t>
  </si>
  <si>
    <t>Brendan Dodson</t>
  </si>
  <si>
    <t>Gould Plastics 9-Pocket Panel Bin, 18-3/8w x 5-1/4d x 20-1/2h, Black</t>
  </si>
  <si>
    <t>Accessory34</t>
  </si>
  <si>
    <t>Chuck Sachs</t>
  </si>
  <si>
    <t>Brian DeCherney</t>
  </si>
  <si>
    <t>Rogers Profile Extra Capacity Storage Tub</t>
  </si>
  <si>
    <t>Valerie Mitchum</t>
  </si>
  <si>
    <t>Erica Smith</t>
  </si>
  <si>
    <t>Newell 329</t>
  </si>
  <si>
    <t>Post-it Important Message Note Pad, Neon Colors, 50 Sheets/Pad</t>
  </si>
  <si>
    <t>Epson Stylus 1520 Color Inkjet Printer</t>
  </si>
  <si>
    <t>SouthWestern Bell FA970 Digital Answering Machine with Time/Day Stamp</t>
  </si>
  <si>
    <t>Mark Cousins</t>
  </si>
  <si>
    <t>Southworth Structures Collection</t>
  </si>
  <si>
    <t>Marina Lichtenstein</t>
  </si>
  <si>
    <t>Panasonic All Digital Answering System with Caller ID*, KX-TM150B</t>
  </si>
  <si>
    <t>Mike Gockenbach</t>
  </si>
  <si>
    <t>Ampad #10 Peel &amp; Seel Holiday Envelopes</t>
  </si>
  <si>
    <t>Xerox 1940</t>
  </si>
  <si>
    <t>Ken Dana</t>
  </si>
  <si>
    <t>2300 Heavy-Duty Transfer File Systems by Perma</t>
  </si>
  <si>
    <t>Blue String-Tie &amp; Button Interoffice Envelopes, 10 x 13</t>
  </si>
  <si>
    <t>Hewlett-Packard Deskjet 3820 Color Inkjet Printer</t>
  </si>
  <si>
    <t>Accessory25</t>
  </si>
  <si>
    <t>GBC Twin Loop Wire Binding Elements, 9/16" Spine, Black</t>
  </si>
  <si>
    <t>Avery Hi-Liter Fluorescent Desk Style Markers</t>
  </si>
  <si>
    <t>Ivan Liston</t>
  </si>
  <si>
    <t>Carina Mini System Audio Rack, Model AR050B</t>
  </si>
  <si>
    <t>Ann Steele</t>
  </si>
  <si>
    <t>Panasonic KX-P2130 Dot Matrix Printer</t>
  </si>
  <si>
    <t>DAX Charcoal/Nickel-Tone Document Frame, 5 x 7</t>
  </si>
  <si>
    <t>iDEN i95</t>
  </si>
  <si>
    <t>Electrix Halogen Magnifier Lamp</t>
  </si>
  <si>
    <t>Cindy Stewart</t>
  </si>
  <si>
    <t>Grace Kelly</t>
  </si>
  <si>
    <t>Flat Face Poster Frame</t>
  </si>
  <si>
    <t>Accessory17</t>
  </si>
  <si>
    <t>Brad Norvell</t>
  </si>
  <si>
    <t>Dan Lawera</t>
  </si>
  <si>
    <t>Belkin 7 Outlet SurgeMaster Surge Protector with Phone Protection</t>
  </si>
  <si>
    <t>Anderson Hickey Conga Table Tops &amp; Accessories</t>
  </si>
  <si>
    <t>Plastic Binding Combs</t>
  </si>
  <si>
    <t>Troy Staebel</t>
  </si>
  <si>
    <t>Seth Thomas 14" Putty-Colored Wall Clock</t>
  </si>
  <si>
    <t>Hunter Glantz</t>
  </si>
  <si>
    <t>Pizazz Global Quick File</t>
  </si>
  <si>
    <t>Logitech Cordless Navigator Duo</t>
  </si>
  <si>
    <t>SimpliFile Personal File, Black Granite, 15w x 6-15/16d x 11-1/4h</t>
  </si>
  <si>
    <t>Cathy Prescott</t>
  </si>
  <si>
    <t>Polycom ViewStation Adapter H323 Videoconferencing Unit</t>
  </si>
  <si>
    <t>Joel Eaton</t>
  </si>
  <si>
    <t>GBC Plastic Binding Combs</t>
  </si>
  <si>
    <t>Global Commerce Series High-Back Swivel/Tilt Chairs</t>
  </si>
  <si>
    <t>Anthony Rawles</t>
  </si>
  <si>
    <t>Fellowes PB300 Plastic Comb Binding Machine</t>
  </si>
  <si>
    <t>Xerox 1934</t>
  </si>
  <si>
    <t>O'Sullivan Cherrywood Estates Traditional Barrister Bookcase</t>
  </si>
  <si>
    <t>IBM 80 Minute CD-R Spindle, 50/Pack</t>
  </si>
  <si>
    <t>Tom Zandusky</t>
  </si>
  <si>
    <t>Advantus 10-Drawer Portable Organizer, Chrome Metal Frame, Smoke Drawers</t>
  </si>
  <si>
    <t>Hon GuestStacker Chair</t>
  </si>
  <si>
    <t>Dave Kipp</t>
  </si>
  <si>
    <t>Kensington 6 Outlet SmartSocket Surge Protector</t>
  </si>
  <si>
    <t>Vivek Grady</t>
  </si>
  <si>
    <t>Xerox 231</t>
  </si>
  <si>
    <t>George Ashbrook</t>
  </si>
  <si>
    <t>White GlueTop Scratch Pads</t>
  </si>
  <si>
    <t>Newell 342</t>
  </si>
  <si>
    <t>Justin Ellison</t>
  </si>
  <si>
    <t>Honeywell Quietcare HEPA Air Cleaner</t>
  </si>
  <si>
    <t>Avery 496</t>
  </si>
  <si>
    <t>Xerox 1935</t>
  </si>
  <si>
    <t>Jennifer Jackson</t>
  </si>
  <si>
    <t>Crayola Colored Pencils</t>
  </si>
  <si>
    <t>Belkin F9M820V08 8 Outlet Surge</t>
  </si>
  <si>
    <t>Greg Guthrie</t>
  </si>
  <si>
    <t>Acco Suede Grain Vinyl Round Ring Binder</t>
  </si>
  <si>
    <t>Eldon Image Series Black Desk Accessories</t>
  </si>
  <si>
    <t>Portable Personal File Box</t>
  </si>
  <si>
    <t>Philip Fox</t>
  </si>
  <si>
    <t>Letter/Legal File Tote with Clear Snap-On Lid, Black Granite</t>
  </si>
  <si>
    <t>Jet-Pak Recycled Peel 'N' Seal Padded Mailers</t>
  </si>
  <si>
    <t>Spiral Phone Message Books with Labels by Adams</t>
  </si>
  <si>
    <t>5170i</t>
  </si>
  <si>
    <t>Michael Oakman</t>
  </si>
  <si>
    <t>Laurel Elliston</t>
  </si>
  <si>
    <t>Daniel Byrd</t>
  </si>
  <si>
    <t>O'Sullivan 4-Shelf Bookcase in Odessa Pine</t>
  </si>
  <si>
    <t>Global Enterprise Series Seating High-Back Swivel/Tilt Chairs</t>
  </si>
  <si>
    <t>Logitech Cordless Elite Duo</t>
  </si>
  <si>
    <t>Ben Ferrer</t>
  </si>
  <si>
    <t>David Bremer</t>
  </si>
  <si>
    <t>Arthur Wiediger</t>
  </si>
  <si>
    <t>Tennsco Commercial Shelving</t>
  </si>
  <si>
    <t>Alejandro Savely</t>
  </si>
  <si>
    <t>Canon PC1080F Personal Copier</t>
  </si>
  <si>
    <t>Jennifer Ferguson</t>
  </si>
  <si>
    <t>Eldon Radial Chair Mat for Low to Medium Pile Carpets</t>
  </si>
  <si>
    <t>Fellowes EZ Multi-Media Keyboard</t>
  </si>
  <si>
    <t>Holmes 99% HEPA Air Purifier</t>
  </si>
  <si>
    <t>Tensor "Hersey Kiss" Styled Floor Lamp</t>
  </si>
  <si>
    <t>Xerox 1906</t>
  </si>
  <si>
    <t>Fiskars Softgrip Scissors</t>
  </si>
  <si>
    <t>Acme Kleencut Forged Steel Scissors</t>
  </si>
  <si>
    <t>Karen Daniels</t>
  </si>
  <si>
    <t>Jim Mitchum</t>
  </si>
  <si>
    <t>Memorex 80 Minute CD-R Spindle, 100/Pack</t>
  </si>
  <si>
    <t>Pamela Coakley</t>
  </si>
  <si>
    <t>T193</t>
  </si>
  <si>
    <t>Stockwell Push Pins</t>
  </si>
  <si>
    <t>Recycled Eldon Regeneration Jumbo File</t>
  </si>
  <si>
    <t>John Huston</t>
  </si>
  <si>
    <t>Pierre Wener</t>
  </si>
  <si>
    <t>Eureka Hand Vacuum, Bagless</t>
  </si>
  <si>
    <t>DMI Arturo Collection Mission-style Design Wood Chair</t>
  </si>
  <si>
    <t>Katherine Nockton</t>
  </si>
  <si>
    <t>Space Solutions Industrial Galvanized Steel Shelving.</t>
  </si>
  <si>
    <t>Denny Joy</t>
  </si>
  <si>
    <t>Security-Tint Envelopes</t>
  </si>
  <si>
    <t>Avery 520</t>
  </si>
  <si>
    <t>Scot Wooten</t>
  </si>
  <si>
    <t>Accessory9</t>
  </si>
  <si>
    <t>Andy Yotov</t>
  </si>
  <si>
    <t>John Murray</t>
  </si>
  <si>
    <t>Global Enterprise Series Seating Low-Back Swivel/Tilt Chairs</t>
  </si>
  <si>
    <t>Frank Hawley</t>
  </si>
  <si>
    <t>Accessory23</t>
  </si>
  <si>
    <t>Allen Armold</t>
  </si>
  <si>
    <t>Acme Office Executive Series Stainless Steel Trimmers</t>
  </si>
  <si>
    <t>Hewlett-Packard Deskjet 6122 Color Inkjet Printer</t>
  </si>
  <si>
    <t>Dan Reichenbach</t>
  </si>
  <si>
    <t>Xerox 1985</t>
  </si>
  <si>
    <t>Jill Matthias</t>
  </si>
  <si>
    <t>MaryBeth Skach</t>
  </si>
  <si>
    <t>Eldon 300 Class Desk Accessories, Black</t>
  </si>
  <si>
    <t>Staples 6 Outlet Surge</t>
  </si>
  <si>
    <t>Hon 4060 Series Tables</t>
  </si>
  <si>
    <t>Newell 307</t>
  </si>
  <si>
    <t>Acco D-Ring Binder w/DublLock</t>
  </si>
  <si>
    <t>Executive Impressions 14" Contract Wall Clock</t>
  </si>
  <si>
    <t>Advantus Push Pins</t>
  </si>
  <si>
    <t>Rush Hierlooms Collection 1" Thick Stackable Bookcases</t>
  </si>
  <si>
    <t>Eldon 200 Class Desk Accessories</t>
  </si>
  <si>
    <t>Eldon Image Series Desk Accessories, Burgundy</t>
  </si>
  <si>
    <t>Accessory27</t>
  </si>
  <si>
    <t>Theresa Coyne</t>
  </si>
  <si>
    <t>Xerox 1953</t>
  </si>
  <si>
    <t>Bobby Trafton</t>
  </si>
  <si>
    <t>Verbatim 4.7GB DVD-R</t>
  </si>
  <si>
    <t>Fellowes High-Stak Drawer Files</t>
  </si>
  <si>
    <t>Brian Dahlen</t>
  </si>
  <si>
    <t>Denny Blanton</t>
  </si>
  <si>
    <t>Staples Battery-Operated Desktop Pencil Sharpener</t>
  </si>
  <si>
    <t>Zoom V.92 V.44 PCI Internal Controllerless FaxModem</t>
  </si>
  <si>
    <t>Mike Kennedy</t>
  </si>
  <si>
    <t>Sauder Facets Collection Library, Sky Alder Finish</t>
  </si>
  <si>
    <t>Rick Duston</t>
  </si>
  <si>
    <t>Airmail Envelopes</t>
  </si>
  <si>
    <t>Henia Zydlo</t>
  </si>
  <si>
    <t>Charles Sheldon</t>
  </si>
  <si>
    <t>Tim Taslimi</t>
  </si>
  <si>
    <t>Canon imageCLASS 2200 Advanced Copier</t>
  </si>
  <si>
    <t>3M Polarizing Light Filter Sleeves</t>
  </si>
  <si>
    <t>Harry Marie</t>
  </si>
  <si>
    <t>Tracy Collins</t>
  </si>
  <si>
    <t>Lena Hernandez</t>
  </si>
  <si>
    <t>Tracy Blumstein</t>
  </si>
  <si>
    <t>Fellowes Officeware Wire Shelving</t>
  </si>
  <si>
    <t>IBM Numeric Access II Keypad, 17-Key, Black</t>
  </si>
  <si>
    <t>Prang Dustless Chalk Sticks</t>
  </si>
  <si>
    <t>Xerox 221</t>
  </si>
  <si>
    <t>TIMEPORT P8767</t>
  </si>
  <si>
    <t>David Smith</t>
  </si>
  <si>
    <t>Turquoise Lead Holder with Pocket Clip</t>
  </si>
  <si>
    <t>Juliana Krohn</t>
  </si>
  <si>
    <t>Canon Image Class D660 Copier</t>
  </si>
  <si>
    <t>Angele Hood</t>
  </si>
  <si>
    <t>John Lee</t>
  </si>
  <si>
    <t>Jason Fortune</t>
  </si>
  <si>
    <t>12 Colored Short Pencils</t>
  </si>
  <si>
    <t>Erica Hernandez</t>
  </si>
  <si>
    <t>Staples #10 Colored Envelopes</t>
  </si>
  <si>
    <t>Howard Miller 16" Diameter Gallery Wall Clock</t>
  </si>
  <si>
    <t>Xerox 1917</t>
  </si>
  <si>
    <t>Tuff Stuff Recycled Round Ring Binders</t>
  </si>
  <si>
    <t>Newell 327</t>
  </si>
  <si>
    <t>Kensington 4 Outlet MasterPiece Compact Power Control Center</t>
  </si>
  <si>
    <t>Darrin Sayre</t>
  </si>
  <si>
    <t>Toby Knight</t>
  </si>
  <si>
    <t>Fellowes Super Stor/Drawer Files</t>
  </si>
  <si>
    <t>Astroparche Fine Business Paper</t>
  </si>
  <si>
    <t>Avery Durable Plastic 1" Binders</t>
  </si>
  <si>
    <t>Ibico Laser Imprintable Binding System Covers</t>
  </si>
  <si>
    <t>Thea Hudgings</t>
  </si>
  <si>
    <t>DS/HD IBM Formatted Diskettes, 10/Pack - Staples</t>
  </si>
  <si>
    <t>U.S. Robotics 56K Internet Call Modem</t>
  </si>
  <si>
    <t>Xerox 1920</t>
  </si>
  <si>
    <t>Newell 31</t>
  </si>
  <si>
    <t>Xerox 1993</t>
  </si>
  <si>
    <t>Anemone Ratner</t>
  </si>
  <si>
    <t>Fellowes Smart Surge Ten-Outlet Protector, Platinum</t>
  </si>
  <si>
    <t>Carina 42"Hx23 3/4"W Media Storage Unit</t>
  </si>
  <si>
    <t>Bevis Round Conference Room Tables and Bases</t>
  </si>
  <si>
    <t>Duane Noonan</t>
  </si>
  <si>
    <t>Accessory15</t>
  </si>
  <si>
    <t>Barry Blumstein</t>
  </si>
  <si>
    <t>David Flashing</t>
  </si>
  <si>
    <t>3M Hangers With Command Adhesive</t>
  </si>
  <si>
    <t>Thomas Seio</t>
  </si>
  <si>
    <t>Wirebound Message Books, 2 7/8" x 5", 3 Forms per Page</t>
  </si>
  <si>
    <t>Elizabeth Moffitt</t>
  </si>
  <si>
    <t>Naresj Patel</t>
  </si>
  <si>
    <t>Staples Gold Paper Clips</t>
  </si>
  <si>
    <t>Brian Thompson</t>
  </si>
  <si>
    <t>Ruben Ausman</t>
  </si>
  <si>
    <t>Patricia Hirasaki</t>
  </si>
  <si>
    <t>Paul Gonzalez</t>
  </si>
  <si>
    <t>Tensor Computer Mounted Lamp</t>
  </si>
  <si>
    <t>Erin Mull</t>
  </si>
  <si>
    <t>Larry Hughes</t>
  </si>
  <si>
    <t>Deflect-o Glass Clear Studded Chair Mats</t>
  </si>
  <si>
    <t>Magdelene Morse</t>
  </si>
  <si>
    <t>Katherine Hughes</t>
  </si>
  <si>
    <t>Xerox 1972</t>
  </si>
  <si>
    <t>Greg Maxwell</t>
  </si>
  <si>
    <t>SANFORD Major Accent Highlighters</t>
  </si>
  <si>
    <t>Cari MacIntyre</t>
  </si>
  <si>
    <t>V2397</t>
  </si>
  <si>
    <t>Eldon Spacemaker Box, Quick-Snap Lid, Clear</t>
  </si>
  <si>
    <t>Beth Fritzler</t>
  </si>
  <si>
    <t>Xerox 20</t>
  </si>
  <si>
    <t>Chris Selesnick</t>
  </si>
  <si>
    <t>Paul Van Hugh</t>
  </si>
  <si>
    <t>Colorific Watercolor Pencils</t>
  </si>
  <si>
    <t>Avery Hi-Liter EverBold Pen Style Fluorescent Highlighters, 4/Pack</t>
  </si>
  <si>
    <t>Tyvek  Top-Opening Peel &amp; Seel  Envelopes, Gray</t>
  </si>
  <si>
    <t>Jeremy Farry</t>
  </si>
  <si>
    <t>Xerox 1982</t>
  </si>
  <si>
    <t>Sanford EarthWrite Recycled Pencils, Medium Soft, #2</t>
  </si>
  <si>
    <t>Premier Elliptical Ring Binder, Black</t>
  </si>
  <si>
    <t>Staples Colored Bar Computer Paper</t>
  </si>
  <si>
    <t>BASF Silver 74 Minute CD-R</t>
  </si>
  <si>
    <t>BOSTON Ranger #55 Pencil Sharpener, Black</t>
  </si>
  <si>
    <t>Janet Martin</t>
  </si>
  <si>
    <t>Eldon Shelf Savers Cubes and Bins</t>
  </si>
  <si>
    <t>Fellowes Neat Ideas Storage Cubes</t>
  </si>
  <si>
    <t>Okidata ML591 Wide Format Dot Matrix Printer</t>
  </si>
  <si>
    <t>Clay Ludtke</t>
  </si>
  <si>
    <t>Self-Adhesive Ring Binder Labels</t>
  </si>
  <si>
    <t>Staples File Caddy</t>
  </si>
  <si>
    <t>Shui Tom</t>
  </si>
  <si>
    <t>Xerox 1959</t>
  </si>
  <si>
    <t>Elite 5" Scissors</t>
  </si>
  <si>
    <t>Acme Elite Stainless Steel Scissors</t>
  </si>
  <si>
    <t>Epson LQ-570e Dot Matrix Printer</t>
  </si>
  <si>
    <t>Pauline Webber</t>
  </si>
  <si>
    <t>Xerox 197</t>
  </si>
  <si>
    <t>Polycom VoiceStation 100</t>
  </si>
  <si>
    <t>Phone 918</t>
  </si>
  <si>
    <t>Corey Roper</t>
  </si>
  <si>
    <t>Accohide Poly Flexible Ring Binders</t>
  </si>
  <si>
    <t>Colored Envelopes</t>
  </si>
  <si>
    <t>Michelle Arnett</t>
  </si>
  <si>
    <t>G.E. Halogen Desk Lamp Bulbs</t>
  </si>
  <si>
    <t>Becky Castell</t>
  </si>
  <si>
    <t>Computer Room Manger, 14"</t>
  </si>
  <si>
    <t>Duane Benoit</t>
  </si>
  <si>
    <t>Office Star Flex Back Scooter Chair with White Frame</t>
  </si>
  <si>
    <t>Canon S750 Color Inkjet Printer</t>
  </si>
  <si>
    <t>Xerox 1983</t>
  </si>
  <si>
    <t>Wirebound Four 2-3/4 x 5 Forms per Page, 400 Sets per Book</t>
  </si>
  <si>
    <t>Trudy Bell</t>
  </si>
  <si>
    <t>Xerox 1971</t>
  </si>
  <si>
    <t>Imation 5.2GB DVD-RAM</t>
  </si>
  <si>
    <t>Eldon Cleatmat Chair Mats for Medium Pile Carpets</t>
  </si>
  <si>
    <t>Fellowes Bases and Tops For Staxonsteel/High-Stak Systems</t>
  </si>
  <si>
    <t>Logitech Cordless Keyboard</t>
  </si>
  <si>
    <t>Electrix 20W Halogen Replacement Bulb for Zoom-In Desk Lamp</t>
  </si>
  <si>
    <t>Alyssa Crouse</t>
  </si>
  <si>
    <t>Nick Crebassa</t>
  </si>
  <si>
    <t>Premium Transparent Presentation Covers by GBC</t>
  </si>
  <si>
    <t>Brian Derr</t>
  </si>
  <si>
    <t>Laura Armstrong</t>
  </si>
  <si>
    <t>Nora Pelletier</t>
  </si>
  <si>
    <t>Avery 485</t>
  </si>
  <si>
    <t>Jonathan Howell</t>
  </si>
  <si>
    <t>Roland Black</t>
  </si>
  <si>
    <t>Matthew Clasen</t>
  </si>
  <si>
    <t>Storex Dura Pro Binders</t>
  </si>
  <si>
    <t>Telescoping Adjustable Floor Lamp</t>
  </si>
  <si>
    <t>Craig Rider</t>
  </si>
  <si>
    <t>Xerox 1951</t>
  </si>
  <si>
    <t>Jeremy Lonsdale</t>
  </si>
  <si>
    <t>Round Ring Binders</t>
  </si>
  <si>
    <t>Rob Williams</t>
  </si>
  <si>
    <t>Chuck Magee</t>
  </si>
  <si>
    <t>Bart Pistole</t>
  </si>
  <si>
    <t>V8160</t>
  </si>
  <si>
    <t>Linda Cazamias</t>
  </si>
  <si>
    <t>Avery 511</t>
  </si>
  <si>
    <t>Brendan Murry</t>
  </si>
  <si>
    <t>Message Book, Standard Line "While You Were Out", 5 1/2" X 4", 200 Sets/Book</t>
  </si>
  <si>
    <t>Cassandra Brandow</t>
  </si>
  <si>
    <t>Jason Gross</t>
  </si>
  <si>
    <t>Howard Miller 12-3/4 Diameter Accuwave DS  Wall Clock</t>
  </si>
  <si>
    <t>Laminate Occasional Tables</t>
  </si>
  <si>
    <t>Jim Sink</t>
  </si>
  <si>
    <t>Telephone Message Books with Fax/Mobile Section, 4 1/4" x 6"</t>
  </si>
  <si>
    <t>Amy Cox</t>
  </si>
  <si>
    <t>File Shuttle II and Handi-File, Black</t>
  </si>
  <si>
    <t>Maribeth Yedwab</t>
  </si>
  <si>
    <t>Verbatim DVD-R 4.7GB authoring disc</t>
  </si>
  <si>
    <t>Nat Carroll</t>
  </si>
  <si>
    <t>Harold Pawlan</t>
  </si>
  <si>
    <t>300 Series Non-Flip</t>
  </si>
  <si>
    <t>Mitch Webber</t>
  </si>
  <si>
    <t>T61</t>
  </si>
  <si>
    <t>Hewlett-Packard Deskjet 1220Cse Color Inkjet Printer</t>
  </si>
  <si>
    <t>Brosina Hoffman</t>
  </si>
  <si>
    <t>Benjamin Patterson</t>
  </si>
  <si>
    <t>Shirley Schmidt</t>
  </si>
  <si>
    <t>Panasonic KX-P3200 Dot Matrix Printer</t>
  </si>
  <si>
    <t>Anna Chung</t>
  </si>
  <si>
    <t>Carol Triggs</t>
  </si>
  <si>
    <t>Cari Schnelling</t>
  </si>
  <si>
    <t>Chad Cunningham</t>
  </si>
  <si>
    <t>GBC Clear Cover, 8-1/2 x 11, unpunched, 25 covers per pack</t>
  </si>
  <si>
    <t>Harry Greene</t>
  </si>
  <si>
    <t>Patrick O'Donnell</t>
  </si>
  <si>
    <t>Bryan Mills</t>
  </si>
  <si>
    <t>Seth Vernon</t>
  </si>
  <si>
    <t>Ultra Door Pull Handle</t>
  </si>
  <si>
    <t>Luke Weiss</t>
  </si>
  <si>
    <t>Recycled Desk Saver Line "While You Were Out" Book, 5 1/2" X 4"</t>
  </si>
  <si>
    <t>Dana Kaydos</t>
  </si>
  <si>
    <t>Sauder Camden County Barrister Bookcase, Planked Cherry Finish</t>
  </si>
  <si>
    <t>Xerox 1907</t>
  </si>
  <si>
    <t>210 Trimline Phone, White</t>
  </si>
  <si>
    <t>Xerox 1919</t>
  </si>
  <si>
    <t>Cindy Schnelling</t>
  </si>
  <si>
    <t>Gary Mitchum</t>
  </si>
  <si>
    <t>Chris Cortes</t>
  </si>
  <si>
    <t>Xerox 1963</t>
  </si>
  <si>
    <t>Canon PC-428 Personal Copier</t>
  </si>
  <si>
    <t>C-Line Cubicle Keepers Polyproplyene Holder w/Velcro Back, 8-1/2x11, 25/Bx</t>
  </si>
  <si>
    <t>Stewart Carmichael</t>
  </si>
  <si>
    <t>Justin MacKendrick</t>
  </si>
  <si>
    <t>Matt Hagelstein</t>
  </si>
  <si>
    <t>Premium Writing Pencils, Soft, #2 by Central Association for the Blind</t>
  </si>
  <si>
    <t>Canon Imageclass D680 Copier / Fax</t>
  </si>
  <si>
    <t>Canon MP100DHII Printing Calculator</t>
  </si>
  <si>
    <t>Westinghouse Floor Lamp with Metal Mesh Shade, Black</t>
  </si>
  <si>
    <t>Southworth 25% Cotton Linen-Finish Paper &amp; Envelopes</t>
  </si>
  <si>
    <t>Rick Reed</t>
  </si>
  <si>
    <t>Black Print Carbonless 8 1/2" x 8 1/4" Rapid Memo Book</t>
  </si>
  <si>
    <t>Avoid Verbal Orders Carbonless Minifold Book</t>
  </si>
  <si>
    <t>Sharp EL501VB Scientific Calculator, Battery Operated, 10-Digit Display, Hard Case</t>
  </si>
  <si>
    <t>Bretford Just In Time Height-Adjustable Multi-Task Work Tables</t>
  </si>
  <si>
    <t>Xerox 1937</t>
  </si>
  <si>
    <t>Standard Line While You Were Out Hardbound Telephone Message Book</t>
  </si>
  <si>
    <t>Frank Atkinson</t>
  </si>
  <si>
    <t>SAFCO Boltless Steel Shelving</t>
  </si>
  <si>
    <t>Memorex 'Cool' 80 Minute CD-R Spindle, 25/Pack</t>
  </si>
  <si>
    <t>Heather Kirkland</t>
  </si>
  <si>
    <t>Executive Impressions 13-1/2" Indoor/Outdoor Wall Clock</t>
  </si>
  <si>
    <t>Lindsay Shagiari</t>
  </si>
  <si>
    <t>Fred Wasserman</t>
  </si>
  <si>
    <t>Tom Ashbrook</t>
  </si>
  <si>
    <t>DPC 650 Piper</t>
  </si>
  <si>
    <t>GBC Durable Plastic Covers</t>
  </si>
  <si>
    <t>Eldon Expressions Wood and Plastic Desk Accessories, Oak</t>
  </si>
  <si>
    <t>Adrian Barton</t>
  </si>
  <si>
    <t>Larry Blacks</t>
  </si>
  <si>
    <t>Howard Miller 13-3/4" Diameter Brushed Chrome Round Wall Clock</t>
  </si>
  <si>
    <t>Pressboard Covers with Storage Hooks, 9 1/2" x 11", Light Blue</t>
  </si>
  <si>
    <t>Recycled Interoffice Envelopes with Re-Use-A-Seal Closure, 10 x 13</t>
  </si>
  <si>
    <t>Katrina Bavinger</t>
  </si>
  <si>
    <t>Micro Innovations Media Access Pro Keyboard</t>
  </si>
  <si>
    <t>Office Star - Professional Matrix Back Chair with 2-to-1 Synchro Tilt and Mesh Fabric Seat</t>
  </si>
  <si>
    <t>Poly Designer Cover &amp; Back</t>
  </si>
  <si>
    <t>Adams Telephone Message Books, 5 1/4 x 11</t>
  </si>
  <si>
    <t>Jamie Frazer</t>
  </si>
  <si>
    <t>Snap-A-Way Black Print Carbonless Speed Message, No Reply Area, Duplicate</t>
  </si>
  <si>
    <t>Xerox 1988</t>
  </si>
  <si>
    <t>Catherine Glotzbach</t>
  </si>
  <si>
    <t>Adams Write n' Stick Phone Message Book, 11" X 5 1/4", 200 Messages</t>
  </si>
  <si>
    <t>Hon 5100 Series Wood Tables</t>
  </si>
  <si>
    <t>Laurel Workman</t>
  </si>
  <si>
    <t>Hayes Optima 56K V.90 Internal Voice Modem</t>
  </si>
  <si>
    <t>Fellowes Command Center 5-outlet power strip</t>
  </si>
  <si>
    <t>Staples Vinyl Coated Paper Clips, 800/Box</t>
  </si>
  <si>
    <t>Bradley Talbott</t>
  </si>
  <si>
    <t>Wirebound Message Books, 5-1/2 x 4 Forms, 2 or 4 Forms per Page</t>
  </si>
  <si>
    <t>Neil Ducich</t>
  </si>
  <si>
    <t>Mike Caudle</t>
  </si>
  <si>
    <t>StarTAC Analog</t>
  </si>
  <si>
    <t>Ibico Ibimaster 300 Manual Binding System</t>
  </si>
  <si>
    <t>Acco PRESSTEX Data Binder with Storage Hooks, Dark Blue, 9 1/2" X 11"</t>
  </si>
  <si>
    <t>Soundgear TeleForum DX Desktop Conference Phone</t>
  </si>
  <si>
    <t>CF 888</t>
  </si>
  <si>
    <t>Hewlett-Packard Business Color Inkjet 3000 [N, DTN] Series Printers</t>
  </si>
  <si>
    <t>Maris LaWare</t>
  </si>
  <si>
    <t>Desktop 3-Pocket Hot File</t>
  </si>
  <si>
    <t>Xerox 226</t>
  </si>
  <si>
    <t>O'Sullivan Living Dimensions 3-Shelf Bookcases</t>
  </si>
  <si>
    <t>Metal Folding Chairs, Beige, 4/Carton</t>
  </si>
  <si>
    <t>Adams "While You Were Out" Message Pads</t>
  </si>
  <si>
    <t>Gyration Ultra Cordless Optical Suite</t>
  </si>
  <si>
    <t>Chromcraft Rectangular Conference Tables</t>
  </si>
  <si>
    <t>Xerox 1995</t>
  </si>
  <si>
    <t>Luxo Adjustable Task Clamp Lamp</t>
  </si>
  <si>
    <t>Victoria Brennan</t>
  </si>
  <si>
    <t>GBC Poly Designer Binding Covers</t>
  </si>
  <si>
    <t>Xerox 229</t>
  </si>
  <si>
    <t>Mick Brown</t>
  </si>
  <si>
    <t>Anthony Jacobs</t>
  </si>
  <si>
    <t>Noah Childs</t>
  </si>
  <si>
    <t>Trimflex Flexible Post Binders</t>
  </si>
  <si>
    <t>Luxo Economy Swing Arm Lamp</t>
  </si>
  <si>
    <t>Accessory12</t>
  </si>
  <si>
    <t>Holmes Harmony HEPA Air Purifier for 17 x 20 Room</t>
  </si>
  <si>
    <t>R289LX</t>
  </si>
  <si>
    <t>Katrina Edelman</t>
  </si>
  <si>
    <t>Xerox 1888</t>
  </si>
  <si>
    <t>6162m</t>
  </si>
  <si>
    <t>Rob Beeghly</t>
  </si>
  <si>
    <t>Mike Pelletier</t>
  </si>
  <si>
    <t>Ivan Gibson</t>
  </si>
  <si>
    <t>Acme Design Stainless Steel Bent Scissors</t>
  </si>
  <si>
    <t>Ames Color-File Green Diamond Border X-ray Mailers</t>
  </si>
  <si>
    <t>George Bell</t>
  </si>
  <si>
    <t>Chris McAfee</t>
  </si>
  <si>
    <t>Lumber Crayons</t>
  </si>
  <si>
    <t>Ultra Door Push Plate</t>
  </si>
  <si>
    <t>Charles McCrossin</t>
  </si>
  <si>
    <t>Staples Paper Clips</t>
  </si>
  <si>
    <t>Eureka The Boss Plus 12-Amp Hard Box Upright Vacuum, Red</t>
  </si>
  <si>
    <t>Eleni McCrary</t>
  </si>
  <si>
    <t>Tenex Antistatic Computer Chair Mats</t>
  </si>
  <si>
    <t>Xerox 1974</t>
  </si>
  <si>
    <t>Fellowes Mobile File Cart, Black</t>
  </si>
  <si>
    <t>Xerox 1986</t>
  </si>
  <si>
    <t>R280</t>
  </si>
  <si>
    <t>Fellowes Superior 10 Outlet Split Surge Protector</t>
  </si>
  <si>
    <t>Justin Deggeller</t>
  </si>
  <si>
    <t>MicroTAC 650</t>
  </si>
  <si>
    <t>Ibico EPK-21 Electric Binding System</t>
  </si>
  <si>
    <t>Avery 507</t>
  </si>
  <si>
    <t>Sanford Pocket Accent Highlighters</t>
  </si>
  <si>
    <t>Fellowes Mighty 8 Compact Surge Protector</t>
  </si>
  <si>
    <t>Hoover Commercial Lightweight Upright Vacuum</t>
  </si>
  <si>
    <t>Dionis Lloyd</t>
  </si>
  <si>
    <t>Heather Jas</t>
  </si>
  <si>
    <t>Letter or Legal Size Expandable Poly String Tie Envelopes</t>
  </si>
  <si>
    <t>Charlotte Melton</t>
  </si>
  <si>
    <t>Bush Advantage Collection Racetrack Conference Table</t>
  </si>
  <si>
    <t>Xerox 1961</t>
  </si>
  <si>
    <t>Kean Takahito</t>
  </si>
  <si>
    <t>Adams Telephone Message Book w/Frequently-Called Numbers Space, 400 Messages per Book</t>
  </si>
  <si>
    <t>White Business Envelopes with Contemporary Seam, Recycled White Business Envelopes</t>
  </si>
  <si>
    <t>Laser &amp; Ink Jet Business Envelopes</t>
  </si>
  <si>
    <t>Eldon Expressions Desk Accessory, Wood Photo Frame, Mahogany</t>
  </si>
  <si>
    <t>Hunt Boston Vacuum Mount KS Pencil Sharpener</t>
  </si>
  <si>
    <t>Philisse Overcash</t>
  </si>
  <si>
    <t>Stephanie Ulpright</t>
  </si>
  <si>
    <t>Xerox 1896</t>
  </si>
  <si>
    <t>Daniel Raglin</t>
  </si>
  <si>
    <t>Memo Book, 100 Message Capacity, 5 3/8 x 11</t>
  </si>
  <si>
    <t>Avery File Folder Labels</t>
  </si>
  <si>
    <t>Xerox 1933</t>
  </si>
  <si>
    <t>Pete Kriz</t>
  </si>
  <si>
    <t>GBC DocuBind TL200 Manual Binding Machine</t>
  </si>
  <si>
    <t>Shaun Chance</t>
  </si>
  <si>
    <t>Sarah Foster</t>
  </si>
  <si>
    <t>SAFCO Optional Arm Kit for Workspace Cribbage Stacking Chair</t>
  </si>
  <si>
    <t>Avery Hole Reinforcements</t>
  </si>
  <si>
    <t>Chad McGuire</t>
  </si>
  <si>
    <t>Rachel Payne</t>
  </si>
  <si>
    <t>Nick Zandusky</t>
  </si>
  <si>
    <t>Multicolor Computer Printout Paper</t>
  </si>
  <si>
    <t>Epson FX-980 Dot Matrix Printer</t>
  </si>
  <si>
    <t>Sterilite Officeware Hinged File Box</t>
  </si>
  <si>
    <t>Joy Daniels</t>
  </si>
  <si>
    <t>Maxell 4.7GB DVD-R</t>
  </si>
  <si>
    <t>Safco Contoured Stacking Chairs</t>
  </si>
  <si>
    <t>Hoover Replacement Belt for Commercial Guardsman Heavy-Duty Upright Vacuum</t>
  </si>
  <si>
    <t>Richard Bierner</t>
  </si>
  <si>
    <t>Safco Value Mate Steel Bookcase, Baked Enamel Finish on Steel, Black</t>
  </si>
  <si>
    <t>Joni Sundaresam</t>
  </si>
  <si>
    <t>Dixon Ticonderoga Erasable Colored Pencil Set, 12-Color</t>
  </si>
  <si>
    <t>Xerox 4200 Series MultiUse Premium Copy Paper (20Lb. and 84 Bright)</t>
  </si>
  <si>
    <t>Avery 3 1/2" Diskette Storage Pages, 10/Pack</t>
  </si>
  <si>
    <t>Cathy Hwang</t>
  </si>
  <si>
    <t>Panasonic KX-P3626 Dot Matrix Printer</t>
  </si>
  <si>
    <t>Wilson Jones Easy Flow II Sheet Lifters</t>
  </si>
  <si>
    <t>Craig Carreira</t>
  </si>
  <si>
    <t>Victoria Wilson</t>
  </si>
  <si>
    <t>Paul Stevenson</t>
  </si>
  <si>
    <t>Electrix Architect's Clamp-On Swing Arm Lamp, Black</t>
  </si>
  <si>
    <t>Fellowes 8 Outlet Superior Workstation Surge Protector</t>
  </si>
  <si>
    <t>Eldon Executive Woodline II Desk Accessories, Mahogany</t>
  </si>
  <si>
    <t>Verbatim DVD Rewritable Disc, Single-Sided, 4.7GB</t>
  </si>
  <si>
    <t>Parhena Norris</t>
  </si>
  <si>
    <t>Xerox 1989</t>
  </si>
  <si>
    <t>Frank Olsen</t>
  </si>
  <si>
    <t>Global Comet Stacking Armless Chair</t>
  </si>
  <si>
    <t>Model L Table or Wall-Mount Pencil Sharpener</t>
  </si>
  <si>
    <t>Adrian Shami</t>
  </si>
  <si>
    <t>Office Star Flex Back Scooter Chair with Aluminum Finish Frame</t>
  </si>
  <si>
    <t>Greg Hansen</t>
  </si>
  <si>
    <t>Lisa Ryan</t>
  </si>
  <si>
    <t>Shahid Collister</t>
  </si>
  <si>
    <t>Emily Burns</t>
  </si>
  <si>
    <t>Vivek Sundaresam</t>
  </si>
  <si>
    <t>Michelle Huthwaite</t>
  </si>
  <si>
    <t>Doug O'Connell</t>
  </si>
  <si>
    <t>Avery Premier Heavy-Duty Binder with Round Locking Rings</t>
  </si>
  <si>
    <t>Ryan Akin</t>
  </si>
  <si>
    <t>Paul MacIntyre</t>
  </si>
  <si>
    <t>Michael Chen</t>
  </si>
  <si>
    <t>Tennsco Stur-D-Stor Boltless Shelving, 5 Shelves, 24" Deep, Sand</t>
  </si>
  <si>
    <t>Rick Bensley</t>
  </si>
  <si>
    <t>Kensington 7 Outlet MasterPiece Power Center</t>
  </si>
  <si>
    <t>DAX Metal Frame, Desktop, Stepped-Edge</t>
  </si>
  <si>
    <t>Corey Lock</t>
  </si>
  <si>
    <t>Avery 484</t>
  </si>
  <si>
    <t>Contemporary Wood/Metal Frame</t>
  </si>
  <si>
    <t>Fiskars 8" Scissors, 2/Pack</t>
  </si>
  <si>
    <t>Lesro Round Back Collection Coffee Table, End Table</t>
  </si>
  <si>
    <t>Natalie DeCherney</t>
  </si>
  <si>
    <t>Tenex Personal Filing Tote With Secure Closure Lid, Black/Frost</t>
  </si>
  <si>
    <t>Newell 325</t>
  </si>
  <si>
    <t>Toby Braunhardt</t>
  </si>
  <si>
    <t>Strathmore #10 Envelopes, Ultimate White</t>
  </si>
  <si>
    <t>Avery Binding System Hidden Tab Executive Style Index Sets</t>
  </si>
  <si>
    <t>Bart Watters</t>
  </si>
  <si>
    <t>Neoma Murray</t>
  </si>
  <si>
    <t>Mary O'Rourke</t>
  </si>
  <si>
    <t>Joel Jenkins</t>
  </si>
  <si>
    <t>Xerox 209</t>
  </si>
  <si>
    <t>Karen Bern</t>
  </si>
  <si>
    <t>Julie Kriz</t>
  </si>
  <si>
    <t>Avery Non-Stick Binders</t>
  </si>
  <si>
    <t>Kristen Hastings</t>
  </si>
  <si>
    <t>Xerox 1968</t>
  </si>
  <si>
    <t>Hon Valutask Swivel Chairs</t>
  </si>
  <si>
    <t>Xerox 1998</t>
  </si>
  <si>
    <t>Eudokia Martin</t>
  </si>
  <si>
    <t>14-7/8 x 11 Blue Bar Computer Printout Paper</t>
  </si>
  <si>
    <t>Hewlett Packard 6S Scientific Calculator</t>
  </si>
  <si>
    <t>Newell 351</t>
  </si>
  <si>
    <t>Fred Hopkins</t>
  </si>
  <si>
    <t>Toby Carlisle</t>
  </si>
  <si>
    <t>24 Capacity Maxi Data Binder Racks, Pearl</t>
  </si>
  <si>
    <t>Quality Park Security Envelopes</t>
  </si>
  <si>
    <t>Acco Clips to Go Binder Clips, 24 Clips in Two Sizes</t>
  </si>
  <si>
    <t>Hoover Commercial Lightweight Upright Vacuum with E-Z Empty Dirt Cup</t>
  </si>
  <si>
    <t>Ted Butterfield</t>
  </si>
  <si>
    <t>Todd Sumrall</t>
  </si>
  <si>
    <t>Newell 321</t>
  </si>
  <si>
    <t>Avery 516</t>
  </si>
  <si>
    <t>Important Message Pads, 50 4-1/4 x 5-1/2 Forms per Pad</t>
  </si>
  <si>
    <t>Mark Van Huff</t>
  </si>
  <si>
    <t>Chloris Kastensmidt</t>
  </si>
  <si>
    <t>Acco 3-Hole Punch</t>
  </si>
  <si>
    <t>Situations Contoured Folding Chairs, 4/Set</t>
  </si>
  <si>
    <t>Computer Printout Index Tabs</t>
  </si>
  <si>
    <t>Dorothy Dickinson</t>
  </si>
  <si>
    <t>Rubber Band Ball</t>
  </si>
  <si>
    <t>Accessory1</t>
  </si>
  <si>
    <t>Wilson Jones Standard D-Ring Binders</t>
  </si>
  <si>
    <t>Aimee Bixby</t>
  </si>
  <si>
    <t>Newell 332</t>
  </si>
  <si>
    <t>Avery Heavy-Duty EZD  Binder With Locking Rings</t>
  </si>
  <si>
    <t>Dot Matrix Printer Tape Reel Labels, White, 5000/Box</t>
  </si>
  <si>
    <t>Staples Pushpins</t>
  </si>
  <si>
    <t>Newell 333</t>
  </si>
  <si>
    <t>Stanley Bostitch Contemporary Electric Pencil Sharpeners</t>
  </si>
  <si>
    <t>Boston 1799 Powerhouse Electric Pencil Sharpener</t>
  </si>
  <si>
    <t>Mark Hamilton</t>
  </si>
  <si>
    <t>Eldon Imge Series Desk Accessories, Clear</t>
  </si>
  <si>
    <t>Acco Pressboard Covers with Storage Hooks, 14 7/8" x 11", Executive Red</t>
  </si>
  <si>
    <t>V66</t>
  </si>
  <si>
    <t>Advantus Plastic Paper Clips</t>
  </si>
  <si>
    <t>Sanford Colorific Eraseable Coloring Pencils, 12 Count</t>
  </si>
  <si>
    <t>Colored Push Pins</t>
  </si>
  <si>
    <t>Hewlett Packard 610 Color Digital Copier / Printer</t>
  </si>
  <si>
    <t>Dean Braden</t>
  </si>
  <si>
    <t>Geographics Note Cards, Blank, White, 8 1/2" x 11"</t>
  </si>
  <si>
    <t>Maria Etezadi</t>
  </si>
  <si>
    <t>GBC DocuBind P50 Personal Binding Machine</t>
  </si>
  <si>
    <t>Rick Huthwaite</t>
  </si>
  <si>
    <t>Novimex High-Tech Fabric Mesh Task Chair</t>
  </si>
  <si>
    <t>ELITE Series</t>
  </si>
  <si>
    <t>Electrix Incandescent Magnifying Lamp, Black</t>
  </si>
  <si>
    <t>Blackstonian Pencils</t>
  </si>
  <si>
    <t>Chromcraft Bull-Nose Wood Round Conference Table Top, Wood Base</t>
  </si>
  <si>
    <t>Sensible Storage WireTech Storage Systems</t>
  </si>
  <si>
    <t>Dana Swing-Arm Lamps</t>
  </si>
  <si>
    <t>Adams Telephone Message Book W/Dividers/Space For Phone Numbers, 5 1/4"X8 1/2", 200/Messages</t>
  </si>
  <si>
    <t>Staples Premium Bright 1-Part Blank Computer Paper</t>
  </si>
  <si>
    <t>Sharelle Roach</t>
  </si>
  <si>
    <t>Fellowes 8 Outlet Superior Workstation Surge Protector w/o Phone/Fax/Modem Protection</t>
  </si>
  <si>
    <t>Martin Yale Chadless Opener Electric Letter Opener</t>
  </si>
  <si>
    <t>Barricks Non-Folding Utility Table with Steel Legs, Laminate Tops</t>
  </si>
  <si>
    <t>Howard Miller 11-1/2" Diameter Ridgewood Wall Clock</t>
  </si>
  <si>
    <t>Sony IBM Color Diskettes, 25/Pack</t>
  </si>
  <si>
    <t>GBC ProClick Punch Binding System</t>
  </si>
  <si>
    <t>AT&amp;T 1430 2.4GHz Analog Phone w/Caller ID</t>
  </si>
  <si>
    <t>UniKeep View Case Binders</t>
  </si>
  <si>
    <t>Tiffany House</t>
  </si>
  <si>
    <t>Shirley Daniels</t>
  </si>
  <si>
    <t>Advantus SlideClip Paper Clips</t>
  </si>
  <si>
    <t>Alliance Rubber Bands</t>
  </si>
  <si>
    <t>Sanford Uni-Blazer View Highlighters, Chisel Tip, Yellow</t>
  </si>
  <si>
    <t>Xerox 1883</t>
  </si>
  <si>
    <t>Xerox 223</t>
  </si>
  <si>
    <t>3F70E5</t>
  </si>
  <si>
    <t>193A95</t>
  </si>
  <si>
    <t>7F8EE6</t>
  </si>
  <si>
    <t>7F7F7F</t>
  </si>
  <si>
    <t>F5F7FD</t>
  </si>
  <si>
    <t>Row Labels</t>
  </si>
  <si>
    <t>Grand Total</t>
  </si>
  <si>
    <t>Total Ventas</t>
  </si>
  <si>
    <t>ene</t>
  </si>
  <si>
    <t>feb</t>
  </si>
  <si>
    <t>mar</t>
  </si>
  <si>
    <t>abr</t>
  </si>
  <si>
    <t>may</t>
  </si>
  <si>
    <t>jun</t>
  </si>
  <si>
    <t>jul</t>
  </si>
  <si>
    <t>ago</t>
  </si>
  <si>
    <t>sept</t>
  </si>
  <si>
    <t>oct</t>
  </si>
  <si>
    <t>nov</t>
  </si>
  <si>
    <t>dic</t>
  </si>
  <si>
    <t>Total Transacciones</t>
  </si>
  <si>
    <t>Total utilidad</t>
  </si>
  <si>
    <t>Utilidad %</t>
  </si>
  <si>
    <t>Restante</t>
  </si>
  <si>
    <t>Participacion %</t>
  </si>
  <si>
    <t>Total cantidad</t>
  </si>
  <si>
    <t>Pais</t>
  </si>
  <si>
    <t>Pedidos</t>
  </si>
  <si>
    <t>Promedio 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</si>
</sst>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 #,##0.00_-;\-&quot;$&quot;\ * #,##0.00_-;_-&quot;$&quot;\ * &quot;-&quot;??_-;_-@_-"/>
    <numFmt numFmtId="164" formatCode="\$#,##0.00;\(\$#,##0.00\);\$#,##0.00"/>
    <numFmt numFmtId="165" formatCode="[&gt;=1000000]&quot;$&quot;\ #,##0,,&quot;M&quot;;[&gt;=1000]&quot;$&quot;\ #,##0,&quot;K&quot;"/>
    <numFmt numFmtId="166" formatCode="&quot;$&quot;\ #,##0"/>
    <numFmt numFmtId="167" formatCode="0.0"/>
    <numFmt numFmtId="168" formatCode="\$\ #,##0.00;\-\$\ #,##0.00;\$\ #,##0.00"/>
  </numFmts>
  <fonts count="4" x14ac:knownFonts="1">
    <font>
      <sz val="11"/>
      <color theme="1"/>
      <name val="Calibri"/>
      <family val="2"/>
      <scheme val="minor"/>
    </font>
    <font>
      <sz val="11"/>
      <color theme="1"/>
      <name val="Calibri"/>
      <family val="2"/>
      <scheme val="minor"/>
    </font>
    <font>
      <b/>
      <sz val="11"/>
      <color theme="0"/>
      <name val="Calibri"/>
      <family val="2"/>
      <scheme val="minor"/>
    </font>
    <font>
      <b/>
      <sz val="11"/>
      <name val="Calibri"/>
      <family val="2"/>
      <scheme val="minor"/>
    </font>
  </fonts>
  <fills count="8">
    <fill>
      <patternFill patternType="none"/>
    </fill>
    <fill>
      <patternFill patternType="gray125"/>
    </fill>
    <fill>
      <patternFill patternType="solid">
        <fgColor rgb="FF3F70E5"/>
        <bgColor indexed="64"/>
      </patternFill>
    </fill>
    <fill>
      <patternFill patternType="solid">
        <fgColor rgb="FF193A95"/>
        <bgColor indexed="64"/>
      </patternFill>
    </fill>
    <fill>
      <patternFill patternType="solid">
        <fgColor rgb="FF7F8EE6"/>
        <bgColor indexed="64"/>
      </patternFill>
    </fill>
    <fill>
      <patternFill patternType="solid">
        <fgColor rgb="FF404040"/>
        <bgColor indexed="64"/>
      </patternFill>
    </fill>
    <fill>
      <patternFill patternType="solid">
        <fgColor rgb="FF7F7F7F"/>
        <bgColor indexed="64"/>
      </patternFill>
    </fill>
    <fill>
      <patternFill patternType="solid">
        <fgColor rgb="FFF5F7FD"/>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2" fillId="2" borderId="1" xfId="0" applyFont="1" applyFill="1" applyBorder="1" applyAlignment="1">
      <alignment horizontal="left"/>
    </xf>
    <xf numFmtId="0" fontId="2" fillId="3" borderId="1" xfId="0" applyFont="1" applyFill="1" applyBorder="1" applyAlignment="1">
      <alignment horizontal="left"/>
    </xf>
    <xf numFmtId="0" fontId="2" fillId="4" borderId="1" xfId="0" applyFont="1" applyFill="1" applyBorder="1" applyAlignment="1">
      <alignment horizontal="left"/>
    </xf>
    <xf numFmtId="0" fontId="2" fillId="5" borderId="1" xfId="0" applyFont="1" applyFill="1" applyBorder="1" applyAlignment="1">
      <alignment horizontal="left"/>
    </xf>
    <xf numFmtId="0" fontId="2" fillId="6" borderId="1" xfId="0" applyFont="1" applyFill="1" applyBorder="1" applyAlignment="1">
      <alignment horizontal="left"/>
    </xf>
    <xf numFmtId="0" fontId="3" fillId="7" borderId="1" xfId="0" applyFont="1" applyFill="1" applyBorder="1" applyAlignment="1">
      <alignment horizontal="left"/>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165" fontId="0" fillId="0" borderId="0" xfId="1" applyNumberFormat="1" applyFont="1"/>
    <xf numFmtId="166" fontId="0" fillId="0" borderId="0" xfId="0" applyNumberFormat="1"/>
    <xf numFmtId="3" fontId="0" fillId="0" borderId="0" xfId="0" applyNumberFormat="1"/>
    <xf numFmtId="2" fontId="0" fillId="0" borderId="0" xfId="0" applyNumberFormat="1"/>
    <xf numFmtId="167" fontId="0" fillId="0" borderId="0" xfId="0" applyNumberFormat="1"/>
    <xf numFmtId="168" fontId="0" fillId="0" borderId="0" xfId="0" applyNumberFormat="1"/>
    <xf numFmtId="9" fontId="0" fillId="0" borderId="0" xfId="2" applyFont="1"/>
    <xf numFmtId="9" fontId="0" fillId="0" borderId="0" xfId="0" applyNumberFormat="1"/>
  </cellXfs>
  <cellStyles count="3">
    <cellStyle name="Currency" xfId="1" builtinId="4"/>
    <cellStyle name="Normal" xfId="0" builtinId="0"/>
    <cellStyle name="Percent" xfId="2" builtinId="5"/>
  </cellStyles>
  <dxfs count="4">
    <dxf>
      <numFmt numFmtId="169" formatCode="d/mm/yyyy"/>
    </dxf>
    <dxf>
      <numFmt numFmtId="169" formatCode="d/mm/yyyy"/>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Mi estilo 1" pivot="0" table="0" count="10" xr9:uid="{037A7601-B917-4767-9A30-A7EE37C93A94}">
      <tableStyleElement type="wholeTable" dxfId="3"/>
      <tableStyleElement type="headerRow" dxfId="2"/>
    </tableStyle>
  </tableStyles>
  <colors>
    <mruColors>
      <color rgb="FF193A95"/>
      <color rgb="FF3F70E5"/>
      <color rgb="FF7F8EE6"/>
      <color rgb="FFF5F7F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i estilo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2700" cap="rnd">
              <a:solidFill>
                <a:srgbClr val="193A95"/>
              </a:solidFill>
              <a:round/>
            </a:ln>
            <a:effectLst/>
          </c:spPr>
          <c:marker>
            <c:symbol val="circle"/>
            <c:size val="5"/>
            <c:spPr>
              <a:solidFill>
                <a:schemeClr val="bg1"/>
              </a:solidFill>
              <a:ln w="6350">
                <a:solidFill>
                  <a:srgbClr val="193A9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Analisis!$D$2:$D$13</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Analisis!$E$2:$E$13</c:f>
              <c:numCache>
                <c:formatCode>[&gt;=1000000]"$"\ #,##0,,"M";[&gt;=1000]"$"\ #,##0,"K"</c:formatCode>
                <c:ptCount val="12"/>
                <c:pt idx="0">
                  <c:v>2592029.1</c:v>
                </c:pt>
                <c:pt idx="1">
                  <c:v>2139067</c:v>
                </c:pt>
                <c:pt idx="2">
                  <c:v>2306098.04</c:v>
                </c:pt>
                <c:pt idx="3">
                  <c:v>2207545.06</c:v>
                </c:pt>
                <c:pt idx="4">
                  <c:v>2163919.84</c:v>
                </c:pt>
                <c:pt idx="5">
                  <c:v>1892469.97</c:v>
                </c:pt>
                <c:pt idx="6">
                  <c:v>2081371.82</c:v>
                </c:pt>
                <c:pt idx="7">
                  <c:v>2017726.99</c:v>
                </c:pt>
                <c:pt idx="8">
                  <c:v>2443018.46</c:v>
                </c:pt>
                <c:pt idx="9">
                  <c:v>2563005.25</c:v>
                </c:pt>
                <c:pt idx="10">
                  <c:v>2097423.4500000002</c:v>
                </c:pt>
                <c:pt idx="11">
                  <c:v>2681435.11</c:v>
                </c:pt>
              </c:numCache>
            </c:numRef>
          </c:val>
          <c:smooth val="0"/>
          <c:extLst>
            <c:ext xmlns:c16="http://schemas.microsoft.com/office/drawing/2014/chart" uri="{C3380CC4-5D6E-409C-BE32-E72D297353CC}">
              <c16:uniqueId val="{00000000-6CAF-4D77-A664-0D3AE3BEE1EC}"/>
            </c:ext>
          </c:extLst>
        </c:ser>
        <c:dLbls>
          <c:dLblPos val="t"/>
          <c:showLegendKey val="0"/>
          <c:showVal val="1"/>
          <c:showCatName val="0"/>
          <c:showSerName val="0"/>
          <c:showPercent val="0"/>
          <c:showBubbleSize val="0"/>
        </c:dLbls>
        <c:marker val="1"/>
        <c:smooth val="0"/>
        <c:axId val="1068444639"/>
        <c:axId val="1068446303"/>
      </c:lineChart>
      <c:catAx>
        <c:axId val="106844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1068446303"/>
        <c:crosses val="autoZero"/>
        <c:auto val="1"/>
        <c:lblAlgn val="ctr"/>
        <c:lblOffset val="100"/>
        <c:noMultiLvlLbl val="0"/>
      </c:catAx>
      <c:valAx>
        <c:axId val="1068446303"/>
        <c:scaling>
          <c:orientation val="minMax"/>
        </c:scaling>
        <c:delete val="1"/>
        <c:axPos val="l"/>
        <c:numFmt formatCode="[&gt;=1000000]&quot;$&quot;\ #,##0,,&quot;M&quot;;[&gt;=1000]&quot;$&quot;\ #,##0,&quot;K&quot;" sourceLinked="1"/>
        <c:majorTickMark val="none"/>
        <c:minorTickMark val="none"/>
        <c:tickLblPos val="nextTo"/>
        <c:crossAx val="10684446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2700" cap="rnd">
              <a:solidFill>
                <a:srgbClr val="193A95"/>
              </a:solidFill>
              <a:round/>
            </a:ln>
            <a:effectLst/>
          </c:spPr>
          <c:marker>
            <c:symbol val="circle"/>
            <c:size val="5"/>
            <c:spPr>
              <a:solidFill>
                <a:srgbClr val="F5F7FD"/>
              </a:solidFill>
              <a:ln w="6350">
                <a:solidFill>
                  <a:srgbClr val="193A9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Analisis!$M$2:$M$13</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Analisis!$N$2:$N$13</c:f>
              <c:numCache>
                <c:formatCode>General</c:formatCode>
                <c:ptCount val="12"/>
                <c:pt idx="0">
                  <c:v>448</c:v>
                </c:pt>
                <c:pt idx="1">
                  <c:v>429</c:v>
                </c:pt>
                <c:pt idx="2">
                  <c:v>477</c:v>
                </c:pt>
                <c:pt idx="3">
                  <c:v>449</c:v>
                </c:pt>
                <c:pt idx="4">
                  <c:v>495</c:v>
                </c:pt>
                <c:pt idx="5">
                  <c:v>421</c:v>
                </c:pt>
                <c:pt idx="6">
                  <c:v>458</c:v>
                </c:pt>
                <c:pt idx="7">
                  <c:v>481</c:v>
                </c:pt>
                <c:pt idx="8">
                  <c:v>496</c:v>
                </c:pt>
                <c:pt idx="9">
                  <c:v>467</c:v>
                </c:pt>
                <c:pt idx="10">
                  <c:v>412</c:v>
                </c:pt>
                <c:pt idx="11">
                  <c:v>463</c:v>
                </c:pt>
              </c:numCache>
            </c:numRef>
          </c:val>
          <c:smooth val="0"/>
          <c:extLst>
            <c:ext xmlns:c16="http://schemas.microsoft.com/office/drawing/2014/chart" uri="{C3380CC4-5D6E-409C-BE32-E72D297353CC}">
              <c16:uniqueId val="{00000000-59FB-4E1D-86C6-EFFD03046D95}"/>
            </c:ext>
          </c:extLst>
        </c:ser>
        <c:dLbls>
          <c:showLegendKey val="0"/>
          <c:showVal val="0"/>
          <c:showCatName val="0"/>
          <c:showSerName val="0"/>
          <c:showPercent val="0"/>
          <c:showBubbleSize val="0"/>
        </c:dLbls>
        <c:marker val="1"/>
        <c:smooth val="0"/>
        <c:axId val="2068616719"/>
        <c:axId val="2068617551"/>
      </c:lineChart>
      <c:catAx>
        <c:axId val="206861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2068617551"/>
        <c:crosses val="autoZero"/>
        <c:auto val="1"/>
        <c:lblAlgn val="ctr"/>
        <c:lblOffset val="100"/>
        <c:noMultiLvlLbl val="0"/>
      </c:catAx>
      <c:valAx>
        <c:axId val="2068617551"/>
        <c:scaling>
          <c:orientation val="minMax"/>
        </c:scaling>
        <c:delete val="1"/>
        <c:axPos val="l"/>
        <c:numFmt formatCode="General" sourceLinked="1"/>
        <c:majorTickMark val="none"/>
        <c:minorTickMark val="none"/>
        <c:tickLblPos val="nextTo"/>
        <c:crossAx val="20686167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Analisis!$T$3</c:f>
              <c:strCache>
                <c:ptCount val="1"/>
                <c:pt idx="0">
                  <c:v>Aereo expreso</c:v>
                </c:pt>
              </c:strCache>
            </c:strRef>
          </c:tx>
          <c:dPt>
            <c:idx val="0"/>
            <c:bubble3D val="0"/>
            <c:spPr>
              <a:solidFill>
                <a:srgbClr val="193A95"/>
              </a:solidFill>
              <a:ln w="19050">
                <a:solidFill>
                  <a:schemeClr val="lt1"/>
                </a:solidFill>
              </a:ln>
              <a:effectLst/>
            </c:spPr>
            <c:extLst>
              <c:ext xmlns:c16="http://schemas.microsoft.com/office/drawing/2014/chart" uri="{C3380CC4-5D6E-409C-BE32-E72D297353CC}">
                <c16:uniqueId val="{00000001-B050-4928-A476-E327FB7DCA00}"/>
              </c:ext>
            </c:extLst>
          </c:dPt>
          <c:dPt>
            <c:idx val="1"/>
            <c:bubble3D val="0"/>
            <c:spPr>
              <a:solidFill>
                <a:srgbClr val="3F70E5"/>
              </a:solidFill>
              <a:ln w="19050">
                <a:solidFill>
                  <a:schemeClr val="lt1"/>
                </a:solidFill>
              </a:ln>
              <a:effectLst/>
            </c:spPr>
            <c:extLst>
              <c:ext xmlns:c16="http://schemas.microsoft.com/office/drawing/2014/chart" uri="{C3380CC4-5D6E-409C-BE32-E72D297353CC}">
                <c16:uniqueId val="{00000003-B050-4928-A476-E327FB7DCA00}"/>
              </c:ext>
            </c:extLst>
          </c:dPt>
          <c:val>
            <c:numRef>
              <c:f>(Analisis!$W$3,Analisis!$X$3)</c:f>
              <c:numCache>
                <c:formatCode>0%</c:formatCode>
                <c:ptCount val="2"/>
                <c:pt idx="0">
                  <c:v>0.42778870992651735</c:v>
                </c:pt>
                <c:pt idx="1">
                  <c:v>0.57221129007348259</c:v>
                </c:pt>
              </c:numCache>
            </c:numRef>
          </c:val>
          <c:extLst>
            <c:ext xmlns:c16="http://schemas.microsoft.com/office/drawing/2014/chart" uri="{C3380CC4-5D6E-409C-BE32-E72D297353CC}">
              <c16:uniqueId val="{00000004-B050-4928-A476-E327FB7DCA0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2"/>
          <c:order val="0"/>
          <c:tx>
            <c:strRef>
              <c:f>Analisis!$T$5</c:f>
              <c:strCache>
                <c:ptCount val="1"/>
                <c:pt idx="0">
                  <c:v>Terrestre</c:v>
                </c:pt>
              </c:strCache>
            </c:strRef>
          </c:tx>
          <c:spPr>
            <a:solidFill>
              <a:srgbClr val="193A95"/>
            </a:solidFill>
            <a:ln>
              <a:noFill/>
            </a:ln>
            <a:effectLst/>
          </c:spPr>
          <c:invertIfNegative val="0"/>
          <c:val>
            <c:numRef>
              <c:f>Analisis!$Y$5</c:f>
              <c:numCache>
                <c:formatCode>0%</c:formatCode>
                <c:ptCount val="1"/>
                <c:pt idx="0">
                  <c:v>0.4112436385274072</c:v>
                </c:pt>
              </c:numCache>
            </c:numRef>
          </c:val>
          <c:extLst>
            <c:ext xmlns:c16="http://schemas.microsoft.com/office/drawing/2014/chart" uri="{C3380CC4-5D6E-409C-BE32-E72D297353CC}">
              <c16:uniqueId val="{00000000-46C9-462D-954C-EBD66786B508}"/>
            </c:ext>
          </c:extLst>
        </c:ser>
        <c:ser>
          <c:idx val="1"/>
          <c:order val="1"/>
          <c:tx>
            <c:strRef>
              <c:f>Analisis!$T$4</c:f>
              <c:strCache>
                <c:ptCount val="1"/>
                <c:pt idx="0">
                  <c:v>Aereo regular</c:v>
                </c:pt>
              </c:strCache>
            </c:strRef>
          </c:tx>
          <c:spPr>
            <a:solidFill>
              <a:srgbClr val="3F70E5"/>
            </a:solidFill>
            <a:ln>
              <a:noFill/>
            </a:ln>
            <a:effectLst/>
          </c:spPr>
          <c:invertIfNegative val="0"/>
          <c:val>
            <c:numRef>
              <c:f>Analisis!$Y$4</c:f>
              <c:numCache>
                <c:formatCode>0%</c:formatCode>
                <c:ptCount val="1"/>
                <c:pt idx="0">
                  <c:v>0.50822347312886051</c:v>
                </c:pt>
              </c:numCache>
            </c:numRef>
          </c:val>
          <c:extLst>
            <c:ext xmlns:c16="http://schemas.microsoft.com/office/drawing/2014/chart" uri="{C3380CC4-5D6E-409C-BE32-E72D297353CC}">
              <c16:uniqueId val="{00000001-46C9-462D-954C-EBD66786B508}"/>
            </c:ext>
          </c:extLst>
        </c:ser>
        <c:ser>
          <c:idx val="0"/>
          <c:order val="2"/>
          <c:tx>
            <c:strRef>
              <c:f>Analisis!$T$3</c:f>
              <c:strCache>
                <c:ptCount val="1"/>
                <c:pt idx="0">
                  <c:v>Aereo expreso</c:v>
                </c:pt>
              </c:strCache>
            </c:strRef>
          </c:tx>
          <c:spPr>
            <a:solidFill>
              <a:schemeClr val="tx1">
                <a:lumMod val="50000"/>
                <a:lumOff val="50000"/>
              </a:schemeClr>
            </a:solidFill>
            <a:ln>
              <a:noFill/>
            </a:ln>
            <a:effectLst/>
          </c:spPr>
          <c:invertIfNegative val="0"/>
          <c:val>
            <c:numRef>
              <c:f>Analisis!$Y$3</c:f>
              <c:numCache>
                <c:formatCode>0%</c:formatCode>
                <c:ptCount val="1"/>
                <c:pt idx="0">
                  <c:v>8.0532888343732151E-2</c:v>
                </c:pt>
              </c:numCache>
            </c:numRef>
          </c:val>
          <c:extLst>
            <c:ext xmlns:c16="http://schemas.microsoft.com/office/drawing/2014/chart" uri="{C3380CC4-5D6E-409C-BE32-E72D297353CC}">
              <c16:uniqueId val="{00000002-46C9-462D-954C-EBD66786B508}"/>
            </c:ext>
          </c:extLst>
        </c:ser>
        <c:dLbls>
          <c:showLegendKey val="0"/>
          <c:showVal val="0"/>
          <c:showCatName val="0"/>
          <c:showSerName val="0"/>
          <c:showPercent val="0"/>
          <c:showBubbleSize val="0"/>
        </c:dLbls>
        <c:gapWidth val="150"/>
        <c:overlap val="100"/>
        <c:axId val="2006637615"/>
        <c:axId val="2006640943"/>
      </c:barChart>
      <c:catAx>
        <c:axId val="2006637615"/>
        <c:scaling>
          <c:orientation val="minMax"/>
        </c:scaling>
        <c:delete val="1"/>
        <c:axPos val="b"/>
        <c:numFmt formatCode="General" sourceLinked="1"/>
        <c:majorTickMark val="none"/>
        <c:minorTickMark val="none"/>
        <c:tickLblPos val="nextTo"/>
        <c:crossAx val="2006640943"/>
        <c:crosses val="autoZero"/>
        <c:auto val="1"/>
        <c:lblAlgn val="ctr"/>
        <c:lblOffset val="100"/>
        <c:noMultiLvlLbl val="0"/>
      </c:catAx>
      <c:valAx>
        <c:axId val="2006640943"/>
        <c:scaling>
          <c:orientation val="minMax"/>
        </c:scaling>
        <c:delete val="1"/>
        <c:axPos val="l"/>
        <c:numFmt formatCode="0%" sourceLinked="1"/>
        <c:majorTickMark val="none"/>
        <c:minorTickMark val="none"/>
        <c:tickLblPos val="nextTo"/>
        <c:crossAx val="200663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Analisis!$T$4</c:f>
              <c:strCache>
                <c:ptCount val="1"/>
                <c:pt idx="0">
                  <c:v>Aereo regular</c:v>
                </c:pt>
              </c:strCache>
            </c:strRef>
          </c:tx>
          <c:spPr>
            <a:solidFill>
              <a:srgbClr val="193A95"/>
            </a:solidFill>
          </c:spPr>
          <c:dPt>
            <c:idx val="0"/>
            <c:bubble3D val="0"/>
            <c:spPr>
              <a:solidFill>
                <a:srgbClr val="193A95"/>
              </a:solidFill>
              <a:ln w="19050">
                <a:solidFill>
                  <a:schemeClr val="lt1"/>
                </a:solidFill>
              </a:ln>
              <a:effectLst/>
            </c:spPr>
            <c:extLst>
              <c:ext xmlns:c16="http://schemas.microsoft.com/office/drawing/2014/chart" uri="{C3380CC4-5D6E-409C-BE32-E72D297353CC}">
                <c16:uniqueId val="{00000001-CF8E-4C20-9544-E30B5E719F97}"/>
              </c:ext>
            </c:extLst>
          </c:dPt>
          <c:dPt>
            <c:idx val="1"/>
            <c:bubble3D val="0"/>
            <c:spPr>
              <a:solidFill>
                <a:srgbClr val="3F70E5"/>
              </a:solidFill>
              <a:ln w="19050">
                <a:solidFill>
                  <a:schemeClr val="lt1"/>
                </a:solidFill>
              </a:ln>
              <a:effectLst/>
            </c:spPr>
            <c:extLst>
              <c:ext xmlns:c16="http://schemas.microsoft.com/office/drawing/2014/chart" uri="{C3380CC4-5D6E-409C-BE32-E72D297353CC}">
                <c16:uniqueId val="{00000003-CF8E-4C20-9544-E30B5E719F97}"/>
              </c:ext>
            </c:extLst>
          </c:dPt>
          <c:val>
            <c:numRef>
              <c:f>(Analisis!$W$4,Analisis!$X$4)</c:f>
              <c:numCache>
                <c:formatCode>0%</c:formatCode>
                <c:ptCount val="2"/>
                <c:pt idx="0">
                  <c:v>0.42606313083858194</c:v>
                </c:pt>
                <c:pt idx="1">
                  <c:v>0.57393686916141806</c:v>
                </c:pt>
              </c:numCache>
            </c:numRef>
          </c:val>
          <c:extLst>
            <c:ext xmlns:c16="http://schemas.microsoft.com/office/drawing/2014/chart" uri="{C3380CC4-5D6E-409C-BE32-E72D297353CC}">
              <c16:uniqueId val="{00000004-CF8E-4C20-9544-E30B5E719F9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Analisis!$T$5</c:f>
              <c:strCache>
                <c:ptCount val="1"/>
                <c:pt idx="0">
                  <c:v>Terrestre</c:v>
                </c:pt>
              </c:strCache>
            </c:strRef>
          </c:tx>
          <c:dPt>
            <c:idx val="0"/>
            <c:bubble3D val="0"/>
            <c:spPr>
              <a:solidFill>
                <a:srgbClr val="193A95"/>
              </a:solidFill>
              <a:ln w="19050">
                <a:solidFill>
                  <a:schemeClr val="lt1"/>
                </a:solidFill>
              </a:ln>
              <a:effectLst/>
            </c:spPr>
            <c:extLst>
              <c:ext xmlns:c16="http://schemas.microsoft.com/office/drawing/2014/chart" uri="{C3380CC4-5D6E-409C-BE32-E72D297353CC}">
                <c16:uniqueId val="{00000001-AB17-4711-A2A2-3226D904BEE4}"/>
              </c:ext>
            </c:extLst>
          </c:dPt>
          <c:dPt>
            <c:idx val="1"/>
            <c:bubble3D val="0"/>
            <c:spPr>
              <a:solidFill>
                <a:srgbClr val="3F70E5"/>
              </a:solidFill>
              <a:ln w="19050">
                <a:solidFill>
                  <a:schemeClr val="lt1"/>
                </a:solidFill>
              </a:ln>
              <a:effectLst/>
            </c:spPr>
            <c:extLst>
              <c:ext xmlns:c16="http://schemas.microsoft.com/office/drawing/2014/chart" uri="{C3380CC4-5D6E-409C-BE32-E72D297353CC}">
                <c16:uniqueId val="{00000003-AB17-4711-A2A2-3226D904BEE4}"/>
              </c:ext>
            </c:extLst>
          </c:dPt>
          <c:val>
            <c:numRef>
              <c:f>(Analisis!$W$5,Analisis!$X$5)</c:f>
              <c:numCache>
                <c:formatCode>0%</c:formatCode>
                <c:ptCount val="2"/>
                <c:pt idx="0">
                  <c:v>0.4246149865781696</c:v>
                </c:pt>
                <c:pt idx="1">
                  <c:v>0.57538501342183035</c:v>
                </c:pt>
              </c:numCache>
            </c:numRef>
          </c:val>
          <c:extLst>
            <c:ext xmlns:c16="http://schemas.microsoft.com/office/drawing/2014/chart" uri="{C3380CC4-5D6E-409C-BE32-E72D297353CC}">
              <c16:uniqueId val="{00000004-AB17-4711-A2A2-3226D904BEE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193A9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s-CO"/>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Analisis!$D$20:$D$24</c:f>
              <c:strCache>
                <c:ptCount val="5"/>
                <c:pt idx="0">
                  <c:v>Papel</c:v>
                </c:pt>
                <c:pt idx="1">
                  <c:v>Carpetas</c:v>
                </c:pt>
                <c:pt idx="2">
                  <c:v>Telefonos</c:v>
                </c:pt>
                <c:pt idx="3">
                  <c:v>Mobiliario</c:v>
                </c:pt>
                <c:pt idx="4">
                  <c:v>Perifericos</c:v>
                </c:pt>
              </c:strCache>
            </c:strRef>
          </c:cat>
          <c:val>
            <c:numRef>
              <c:f>Analisis!$E$20:$E$24</c:f>
              <c:numCache>
                <c:formatCode>#,##0</c:formatCode>
                <c:ptCount val="5"/>
                <c:pt idx="0">
                  <c:v>30871</c:v>
                </c:pt>
                <c:pt idx="1">
                  <c:v>22992</c:v>
                </c:pt>
                <c:pt idx="2">
                  <c:v>22969</c:v>
                </c:pt>
                <c:pt idx="3">
                  <c:v>20648</c:v>
                </c:pt>
                <c:pt idx="4">
                  <c:v>19222</c:v>
                </c:pt>
              </c:numCache>
            </c:numRef>
          </c:val>
          <c:extLst>
            <c:ext xmlns:c16="http://schemas.microsoft.com/office/drawing/2014/chart" uri="{C3380CC4-5D6E-409C-BE32-E72D297353CC}">
              <c16:uniqueId val="{00000000-A7FF-4946-BCFD-77796D05B9F5}"/>
            </c:ext>
          </c:extLst>
        </c:ser>
        <c:dLbls>
          <c:showLegendKey val="0"/>
          <c:showVal val="0"/>
          <c:showCatName val="0"/>
          <c:showSerName val="0"/>
          <c:showPercent val="0"/>
          <c:showBubbleSize val="0"/>
        </c:dLbls>
        <c:gapWidth val="50"/>
        <c:axId val="2006639279"/>
        <c:axId val="2006639695"/>
      </c:barChart>
      <c:catAx>
        <c:axId val="2006639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2006639695"/>
        <c:crosses val="autoZero"/>
        <c:auto val="1"/>
        <c:lblAlgn val="ctr"/>
        <c:lblOffset val="100"/>
        <c:noMultiLvlLbl val="0"/>
      </c:catAx>
      <c:valAx>
        <c:axId val="2006639695"/>
        <c:scaling>
          <c:orientation val="minMax"/>
        </c:scaling>
        <c:delete val="1"/>
        <c:axPos val="b"/>
        <c:numFmt formatCode="#,##0" sourceLinked="1"/>
        <c:majorTickMark val="none"/>
        <c:minorTickMark val="none"/>
        <c:tickLblPos val="nextTo"/>
        <c:crossAx val="200663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12700" cap="rnd">
              <a:solidFill>
                <a:srgbClr val="193A95"/>
              </a:solidFill>
              <a:round/>
            </a:ln>
            <a:effectLst/>
          </c:spPr>
          <c:marker>
            <c:symbol val="none"/>
          </c:marker>
          <c:cat>
            <c:strRef>
              <c:f>Analisis!$R$28:$R$32</c:f>
              <c:strCache>
                <c:ptCount val="5"/>
                <c:pt idx="0">
                  <c:v>Alta</c:v>
                </c:pt>
                <c:pt idx="1">
                  <c:v>Baja</c:v>
                </c:pt>
                <c:pt idx="2">
                  <c:v>Critica</c:v>
                </c:pt>
                <c:pt idx="3">
                  <c:v>Normal</c:v>
                </c:pt>
                <c:pt idx="4">
                  <c:v>Regular</c:v>
                </c:pt>
              </c:strCache>
            </c:strRef>
          </c:cat>
          <c:val>
            <c:numRef>
              <c:f>Analisis!$T$28:$T$32</c:f>
              <c:numCache>
                <c:formatCode>0%</c:formatCode>
                <c:ptCount val="5"/>
                <c:pt idx="0">
                  <c:v>0.20650199782055939</c:v>
                </c:pt>
                <c:pt idx="1">
                  <c:v>0.20414093715946241</c:v>
                </c:pt>
                <c:pt idx="2">
                  <c:v>0.19796585543043951</c:v>
                </c:pt>
                <c:pt idx="3">
                  <c:v>0.19524155466763532</c:v>
                </c:pt>
                <c:pt idx="4">
                  <c:v>0.19614965492190337</c:v>
                </c:pt>
              </c:numCache>
            </c:numRef>
          </c:val>
          <c:extLst>
            <c:ext xmlns:c16="http://schemas.microsoft.com/office/drawing/2014/chart" uri="{C3380CC4-5D6E-409C-BE32-E72D297353CC}">
              <c16:uniqueId val="{00000000-77D9-4A27-B0A2-2EE3F1C51D1B}"/>
            </c:ext>
          </c:extLst>
        </c:ser>
        <c:dLbls>
          <c:showLegendKey val="0"/>
          <c:showVal val="0"/>
          <c:showCatName val="0"/>
          <c:showSerName val="0"/>
          <c:showPercent val="0"/>
          <c:showBubbleSize val="0"/>
        </c:dLbls>
        <c:axId val="2006625343"/>
        <c:axId val="2006620351"/>
      </c:radarChart>
      <c:catAx>
        <c:axId val="200662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06620351"/>
        <c:crosses val="autoZero"/>
        <c:auto val="1"/>
        <c:lblAlgn val="ctr"/>
        <c:lblOffset val="100"/>
        <c:noMultiLvlLbl val="0"/>
      </c:catAx>
      <c:valAx>
        <c:axId val="2006620351"/>
        <c:scaling>
          <c:orientation val="minMax"/>
        </c:scaling>
        <c:delete val="0"/>
        <c:axPos val="l"/>
        <c:majorGridlines>
          <c:spPr>
            <a:ln w="6350" cap="flat" cmpd="sng" algn="ctr">
              <a:solidFill>
                <a:schemeClr val="bg1">
                  <a:lumMod val="6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0662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193A95"/>
            </a:solidFill>
            <a:ln>
              <a:noFill/>
            </a:ln>
            <a:effectLst/>
          </c:spPr>
          <c:invertIfNegative val="0"/>
          <c:val>
            <c:numRef>
              <c:f>Analisis!$F$36</c:f>
              <c:numCache>
                <c:formatCode>0%</c:formatCode>
                <c:ptCount val="1"/>
                <c:pt idx="0">
                  <c:v>0.14207233328246605</c:v>
                </c:pt>
              </c:numCache>
            </c:numRef>
          </c:val>
          <c:extLst>
            <c:ext xmlns:c16="http://schemas.microsoft.com/office/drawing/2014/chart" uri="{C3380CC4-5D6E-409C-BE32-E72D297353CC}">
              <c16:uniqueId val="{00000000-D677-4EA7-97EF-B2E9CC293966}"/>
            </c:ext>
          </c:extLst>
        </c:ser>
        <c:ser>
          <c:idx val="1"/>
          <c:order val="1"/>
          <c:spPr>
            <a:solidFill>
              <a:srgbClr val="3F70E5"/>
            </a:solidFill>
            <a:ln>
              <a:noFill/>
            </a:ln>
            <a:effectLst/>
          </c:spPr>
          <c:invertIfNegative val="0"/>
          <c:val>
            <c:numRef>
              <c:f>Analisis!$F$37</c:f>
              <c:numCache>
                <c:formatCode>0%</c:formatCode>
                <c:ptCount val="1"/>
                <c:pt idx="0">
                  <c:v>0.69296505417366094</c:v>
                </c:pt>
              </c:numCache>
            </c:numRef>
          </c:val>
          <c:extLst>
            <c:ext xmlns:c16="http://schemas.microsoft.com/office/drawing/2014/chart" uri="{C3380CC4-5D6E-409C-BE32-E72D297353CC}">
              <c16:uniqueId val="{00000001-D677-4EA7-97EF-B2E9CC293966}"/>
            </c:ext>
          </c:extLst>
        </c:ser>
        <c:ser>
          <c:idx val="2"/>
          <c:order val="2"/>
          <c:spPr>
            <a:solidFill>
              <a:schemeClr val="tx1">
                <a:lumMod val="50000"/>
                <a:lumOff val="50000"/>
              </a:schemeClr>
            </a:solidFill>
            <a:ln>
              <a:noFill/>
            </a:ln>
            <a:effectLst/>
          </c:spPr>
          <c:invertIfNegative val="0"/>
          <c:val>
            <c:numRef>
              <c:f>Analisis!$F$38</c:f>
              <c:numCache>
                <c:formatCode>0%</c:formatCode>
                <c:ptCount val="1"/>
                <c:pt idx="0">
                  <c:v>0.16496261254387304</c:v>
                </c:pt>
              </c:numCache>
            </c:numRef>
          </c:val>
          <c:extLst>
            <c:ext xmlns:c16="http://schemas.microsoft.com/office/drawing/2014/chart" uri="{C3380CC4-5D6E-409C-BE32-E72D297353CC}">
              <c16:uniqueId val="{00000002-D677-4EA7-97EF-B2E9CC293966}"/>
            </c:ext>
          </c:extLst>
        </c:ser>
        <c:dLbls>
          <c:showLegendKey val="0"/>
          <c:showVal val="0"/>
          <c:showCatName val="0"/>
          <c:showSerName val="0"/>
          <c:showPercent val="0"/>
          <c:showBubbleSize val="0"/>
        </c:dLbls>
        <c:gapWidth val="150"/>
        <c:overlap val="100"/>
        <c:axId val="2111670047"/>
        <c:axId val="2111670879"/>
      </c:barChart>
      <c:catAx>
        <c:axId val="2111670047"/>
        <c:scaling>
          <c:orientation val="minMax"/>
        </c:scaling>
        <c:delete val="1"/>
        <c:axPos val="l"/>
        <c:majorTickMark val="none"/>
        <c:minorTickMark val="none"/>
        <c:tickLblPos val="nextTo"/>
        <c:crossAx val="2111670879"/>
        <c:crosses val="autoZero"/>
        <c:auto val="1"/>
        <c:lblAlgn val="ctr"/>
        <c:lblOffset val="100"/>
        <c:noMultiLvlLbl val="0"/>
      </c:catAx>
      <c:valAx>
        <c:axId val="2111670879"/>
        <c:scaling>
          <c:orientation val="minMax"/>
        </c:scaling>
        <c:delete val="1"/>
        <c:axPos val="b"/>
        <c:numFmt formatCode="0%" sourceLinked="1"/>
        <c:majorTickMark val="none"/>
        <c:minorTickMark val="none"/>
        <c:tickLblPos val="nextTo"/>
        <c:crossAx val="211167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D6035B3B-3078-445C-9783-0C96E347ECCE}">
          <cx:tx>
            <cx:txData>
              <cx:f/>
              <cx:v>Ventas</cx:v>
            </cx:txData>
          </cx:tx>
          <cx:dataId val="0"/>
          <cx:layoutPr>
            <cx:regionLabelLayout val="showAll"/>
            <cx:geography viewedRegionType="dataOnly" cultureLanguage="en-US" cultureRegion="CO" attribution="Powered by Bing">
              <cx:geoCache provider="{E9337A44-BEBE-4D9F-B70C-5C5E7DAFC167}">
                <cx:binary>zHtZb9w4Fu5fafTzZVrcycHMACNVyXtsx0mnkxfBSdySKFGUKGr99feUszmVsj230cBcB6hUcRHF
w3O+s/KfH+d/fKzvbv0vs62b/h8f53/9WoTQ/uO33/qPxZ297V/Y8qN3vfszvPjo7G/uzz/Lj3e/
ffK3U9nkv5EIs98+Frc+3M2//vuf8LT8zp27j7ehdM31cOeXV3f9UIf+ib6DXb98dEMTdtNzeNK/
fv2Pz++aUDa3v/6y+z8sr5f27l+//jDq119+23/WT+v+UsOrheETzEWUvdBaMK1wpO//5K+/1K7J
v/YL6BeSKI5FdP9Hvy7+8tbCA/6rd7p/o9tPn/xd3//y5f8fpv6whR96yt4ln6mQuN0L/+fV/Q5/
+5HK//7nXgPsea/lwUHsE+i5rv1ziF1djuXfeQpYvoi4UELzL6egfz4FjQkR5Efq/xdvcpj23ybu
Uf5b+z7d48v/Pd23H4fbT85/JcHfwP34BaVaCqHVZ+aO8I90l/oFFdCtCfk8APo/i95n7v8v3ugw
/b9N3KP/t/Z9+m+T/z39k6Ks774S4G+gPsUvpMCUSiI/Y88e10s4HqykxFR8XfUz2Z99kcNE/zJt
j+RfWvcJnpz/7wl+detv8+F2+br7v4HmhAJNBdcUy28c/RDvuXqBhaaMqz2a/zfvcpjs32fuUf57
xz7xr97974mfuNrZD38nzLMXO3TfkXcPZcgLHSmFKfsCQ3uk/2/e5DDpv8/cI/33jn3SJ/8fAP3V
nR/+Rp4XL0CzagB59gXl2R79+YsIGJ4TkIv7P+h/iPLPvc5h2n+etUf3z437NL/a/h3s/rjB880C
3NyG2+296fjA5nm6935zYNDuTX3KAv1Mu5NP//oVg778Zo/unvADXX+yHb9OubvtA9imnL4QPGJS
UUEjKsFC/fWX6e6+S9IXXERglFIuGQElwX/9pXE+FDCNgFrRShNNMGNScgrTejfc93E4ai4VAX7g
imkBj/y6wStXL7lrvlHjy+9fmsFeubIJ/b9+hUXaz6N2bwoLMckkvBhYZe3H21fgDMAg/H8qW5le
UF9sG7x6lzTWTyweyqorz+RkA44fUOXAMsB+h5bZbf/hMtRKuriuKbYub9pbEvFwHs1yCs88/vAu
hI5+fPzaqMDbARdbUTBWvcOILVMdL3nRTL/n1FjOn1kIYOzAPoTa7e8Budo8RKpzrNjOnIxDLHMV
1VtFa361VEubx57Qsv9s/3w2+w/Q7PBaXALUPlyL2w4jZ1h+gmbku5gtbN4USrZbUQXxNoQMvX/6
cPCOTD8zAWO7N3iwK6l7i7p1yI+XBYXEucxcFf3abWo9VBsvCxz7MWenUS7LtGFOXFHXBvsMSQ+f
HVV7Z7fMIhcd4tnR0En1JhsRT2jbZu+VX9Rnw+b/kZKUkx/3l9PIYrOE/DgfqNkUE13i0jb+eswj
e1S7/rkTe4SQlKofF6KFraeSE3/caBHejnM1wLeqilFRFjGXU3bUt917i9E0JuUyzWeymOkzdKQ7
vvj5FIneO0XX9ise/NKfjErZ7MoAduRmg1Ap+o3H9TyaeAplNm6DHfquSBpKxvW8zyKyNLGYsO3X
uGMIFzemWnmTetzbqUnGxfCiSdloSVkeWxkm7c7aWTSCXjR+Lv0fKirWsUxV3eEpS2QxGclP9OLt
1G1GY2fTxTOZp/p3tepZVptmzNA0x60yUVeyWFe6rcS26eeplJvSqGWwFy2j9AgzErnuqut01mbP
kOmgVBGG95AoDNLguRxF2i2ZjwtbuBO2tN2RDlV+Og543jwtVIcRj8i906CElb7sqdkudVb9LnUV
sliUprt5+vGHpYbslMZDka0z1DbVYM2Wh8LUR4ytw3RSzDryW7PK4F/+tWX2MAhR1TdF5KaTsoyK
U1+F6u3o5BSvjjXp00s8QiixdyBZWbkB+5wf874vT0pWsUvAnvnsmaeTw+BG6B5km0b2TXBLezJP
1HaXDZ65rU4cr8umP4k62nc4Wbu1x1clIz27AllFkYqbcrZFFOcrYfUQc9pm7kMFtu8kzrJ+rOpN
u4zlTJI5q7KxTuvGzLkF5JKFIVuqWeiyYzlKvb6JSjK0f0Y5ceQ2N4pGdWwD/HidyyHn+mhiuCqH
tB/mUE9J4aypopNmLLj5lGXZFF3U1biWHyK92mlIxwZNrdvyYZ7Quq2N4DYc17zqG7SZbZiiLCEm
sPK8mgcp8pj6oecuHkZSLW9M5tSwxmNdZkUdy6qRtYjbjnD3wWNkvY3N0Kv5UzaPOlMx0b4w6qrJ
ecHEpnTBlyGtaMFKgBKDkzBbuiFzKdJmmEqxJtGsiHuZZ7yqaDzSMvRXvssHHsVeMJl15yjQMWo3
VS7H/kIz7LOXq2djfxzcEAmRCDVV9IIJtMYrEPGTccWW1uuSiWTEGVrPddlvCrlMb1wmimTJcKHO
2tYaWscl4ny86ZYG4iCbKJKdnxPruzKbLgY1MtqeARIB6L2a5SzpeNXJduaXwdbL5I9C5Bfdbglp
M65iXdc2NMchDLVeUtvOOSWxcnXDr2kj9Ww3qM7zqT/vsoA4iW3To+FCRb4R1VbL3A8f80BFUSZ0
6MRqTiPUTwQdUQJYW56Nrh6Q3xCQLnZellNoLtfKW/NuUUNjX69rnq/d9ezKdsFJC+fnzUlfswID
Fwhvvd8AReZxSqQq7XRHqV2Miy2qaOiTleWS/14QUyzZtpJOFz7GRKiii9exDppsyorWMo06Xug2
VnxsoiG2leJdEZOpq8xRO/IqH26E76jl17oWJkfLltuRhbKK69WvUZOsRZErz+LFqirrT1jvZ40T
Beq0ckd1j0ddXZAclLo9Wz1q6fIqH/DY4KNMz6v/k3iHbB0Xa0E7e2WEL+vimGBER5VUWBbSfhpD
Xatxy8EMLv5Ew1zk0WZFUg5jbKfJh6PgczIX21axmlRuW+auIG+tI0OPkkUvoJfOhqJU6BxZsAs/
tWgoijJuSyXW6qbpR8OuuqZ1CKemAw37atR58B9rqSzGsasiHU1g0VXdct7Nha/Gje47kpfApYXw
PAY1xl177EMt1+XMBrCiSFytZTed0FxmlU9x5Th2MV2oM+E4Cqjv8pOizC0YWGvbRHjT2hEN9ZEv
W1rVsZCspUPshC643gDuDlM4RtmqPYkJCPTQbjmuRFTGJBSoxe8MzVEdnZarK+knb5apyq66sgMW
2PolqHnYOtVIUHS+q6l0R0gsufAnS13OuEpDZvxy49nswZad+wUO/ZrWfq5mF5vVkqGM63zwU/Zq
LVGFdEyGph5MG/ueuoWe960U1sdkpVwrsN+afriITOU9fplP0QJGKxgXCN4960SdT3HPTJ//zsDe
7OatcqtmdTrXwVQvfTcriuKsoh2v/6x1RZYulYZnxWsmW9oUsSrXRYxpTXhDLwmOOFKbrEKtEWnL
A12jJHRVySmQxi3NUEF4OJpd38Zj3mbYx906L2CaU8NEeF3nZBnreC6pWsGoZoI0ZRxJ2qtoyw3n
GU7qsejUuUUmrDwhg+GjTNbBMdedRQUPOI8Xk7ddlywDZQCm3YJYI2ITuHJRMojVf7AgR+0RgKXq
SVLM9VRXMXhgtL6JCroEEB3W0TJKTGumtYkJoSHfmdqzd3eFaSP2YfaT82sMEl+oPO7yNvRD7Ou+
z5c4DwZEJy7zWQ3vCaiixm00NXXPAV7zvORxWeSFNhtJXBbeyDZb4RmZpVUxpX1pbeZiMLUGFmJD
KgZWamhmH95UZtKhiDXNDTquFmPhhKs+Z/RaotqQKF4iLBYT91SCNowZK4fpjAq9TDKZUdc3VTxF
UWWqY8VtL5JMV7yZ40zrHNhq6iJD7/LezpcAQNlMNh11hb8j9diUY9www/FpJ0oMvkg+R0kVDI9C
smZh6E1sZceqPuZBB1LFekUe5NliPU2fMtDx/Qe0s+pcHM2cRhheUeDyluGdS5zsrEvrYm6y0U0x
AQe8kRs4x7aDoycBkDeuwarFn0in8uGlGRs3b0vSovX3qbWtLOOx6qO1SkTTdK2OV21cfVW6qG/f
Dpn3yxgjbur1k2m6jOcxfNbuDaZLAcstaADXMG4qMeV/TFkz4TdqkiDPsVkiFd6V/ZJnr43tqkzG
ue4bdhJKVgMIgM04Ux2jmkS12k52HMKJEFibMZ61Nr7byEpU65uet43hcehGXzXxKqu1YeAztpkF
2kZ5thkRspYnJS5MQeLSd638XZW8m4CQaDUupUVmsz96sazAQnMBLvtGrazI43rKNDsS1VxWx7ax
eeiPxrVd/InsDTPVpspIVA4xGAvzdGkL3FRVApTyegcf2DkaQ+KiM8W2JspWfxSVGuV1L5pCsg0b
cTuoGIIjZXS6hKLY+e3jnJnrYNe6PW5FP7o3c8OG+gQ71KtrgxfRVUlTu1pfz9bo0IEr0whQ26OI
xiyKaV354OK66Tr8Ohu0zD7hRjbiVVdx4ccEuHPVwwaWDPPVYJke/XaZ11Xf6CpiNdsCN0w0jwUq
dAfMv0ZFXez4uEUURGHNxhulBBlzYPRQ4ZftWJn605xnZsrjAoy6yMe6M6H/1LW8GfRVG8227eLO
5kV/EbkZqyLuMM8aCvoyW4Yry7Xvi3gMra9l3Ds++CMdNTO6dKqyzifBtzLcZYvi7Hzh5cx4n7Sr
WDG6tmawWl93psPkGd/lEeeC7rnkwAzF3BYzOpZr/Y4Q0r1sxrXZ0DpE7542yw96YRTrPUc5qmfP
yGLbE+1t9FJFy5I2wDHHAwD/SbvDn6fXwYe3guWed2GkQN00zeAb0RLXMZkzlcVVVa5vLWHNaypb
Ex23gSWUL9NmJFFSoiE/9YvprodaLi9Lxtoq5gRQBynxV3wecEL3vTeIFbWa8Wrromq+mooye09N
Gc3J07t+ZNP7Lk/XDnPNW9cfaYhyxDwqAep7v/xp9cj//GtLQHT0of8ZZEE4qnxxAqb5cLKCk5XS
SNAj8Nunk6eX2PHCz/EMTPZ4ZGrKLExrJ1JSk+Glryp1UoEmfNnidUkH3d8NLdUXslrEM2SDOoFD
C+I9TzFAAIIVetVplM++2HCDzDs6Cf0OjKC2iZtImCzxYI1eP73BR9aL9sJSkXSRMZUQaRUNITFR
AQYQgGs6tbm+ADAfj6PRseOnF3vED8a7/PDDE2vtrIyVYC6RYWrOBjAp0nGY+41Wqk2iYuCb0Lgl
IWMIMajP8azPUbXtVOcT453dcCTWI4dzexSxOduKCVXHSHcqnUpFk2X17UnuRn309Ovex2N+Pv2I
72FQx8cZY4F4ynuUHVnQnkkRRQGAFU0bzrzcQNBwOC2FFeCnZmeqeVeUaxrNBQAkeSVU3cZaz2WM
2aBTUAyAtW5Q2wjlwzNhxcNiFqk9is5R5cWIrU4ZDSL2RpQnbDL+WpWgxJ8mww6mDlBhH74EyhXE
zVudTqxjr9tWTefeTyKZOY7SokVlPOkhgJmN+mOvC/QMszyys12txkNeCQy0/OJ7maKsb9sEnDHV
JHkXxKuhadvqGRQ8rARAbn5cRWnsqznnIrXaq3M6MAL6QNfLu0ib7MjYYiifiQIdlrSI7uEti9SC
LQUoUeuYvXaGfxibgm37hqqNJ/2arOXyXBz2kbWi3W4fBNNHp8aAS5mlWafaV0uJ222xOrmxeEUX
tqZzonHpntHUO2g6wB/7Qm2yfm0G3KDU57X/HU1V+yqY4J4RwoNsQCDvuLeVYgWnNtQizf3ygbIZ
bwWExt6AETq/epq/D2I8rLAXX5QlCRE3VKS4rcMfY57Xx3aAw7eNwBvBXZ6O/WpOpmpQp0+veJDp
iJZ7WsW30zAvaytSsASn7Rqku+ACXPXJkzxGzNk3T69zn0H76WggGr+HDv3cTSQyPksbezkxMKkX
ot5RXpOkFk1/vAaxJL1eZcx6MaUQrEFHky5JjAayTs/AxyOb5XsHiC0Ca9RlPM0GYPdKZ+JoQDYD
V3eiMZpD9Izm3CVFf+ZDovneOc6tY7psgVOsn9uXlOFmO/ed2Cxyui0h7bjJvcviYmnWTdkH8AYX
sW7ojIpnbIWDQkf0Lk/6UOjCLAItqxmlvSdjtVkqiIaSya5tTCNXh2SYI7nzsMPwDKI8drz7kLKu
yEwMPLN04ZE46iDEs+lJhbb1UrGtkCg7kS2rTlhZlydq0eJSgmrYtKOGUESzNhdPc9kjErpvqYdG
R8Nk8vzIkmxYT80wQKDSKUSmdMJ8vH16lYNaiCi9o/oDSGMT7upIDSLV7XyT1T6V65BIv4gNHzIR
4130EapCICtqRv8cSx2M28Oie5g9SJWrWcwiNQUE/DKJcVLJqkpxCQEJ5OY+xqOH4IlG1RHSftmK
SJTPgMRhsiq5ZwmyYZrDVK0inbps2BK+jJs5B21EJvSXbHSixB4OudmKaRkjnfZdtqR4YL+bLNTH
Zo7EM8KPD4OrlHtavBzNwlDkqhMIMyss0wXJ8dM6WIK2s2IK3Jo1mFpvARvcawuJa/97D8EhvAIH
1aYLieoayMtq3a4JR62CkIuwuIeAuFtDebkuC34DEUp2POVqoM8I1kGNRuRPcgVZlR48c5EyHLVv
kIXAMMDkLPUzVDkMiZLsIUXFILpXCcZTZ72K66KrznDQK7B2P5yBny7+EgtBQeyPMpMZilpbAPRC
WEAcsciQY0/a9RwOHv8l9SzknlhCoXPN+dyDWHKRnWUMrOAuz0VaDmP3jH1x2AwnYj/PaGgHiUYD
DzVotndy5D4BuSiSsXNqs0RZm+Rjfm1MXSXlsN6tbb3Erid80zs/HdkSR7FlEIWde2Qg79SVydiO
Q9LWFoJrI9bPvOdhroEw+Y/UHqZuoajGPO28m04HCJJfSETW9Gn8OwwHUEX749OFIzhg8DPTvGLL
a+s1eb/YsT3xlXjOEHpEWMW+yY36KiAzAl+OoDySqK1I0i7MxKikIh57+RFX4V2LTA7xzgL6JgJ5
hZCxZLGT2067UHDE/dVYtlGqOvYuX6Nx41dSHz9Ng8NgAuVlP9JAVW0H0ddIpGsl6fVMzWVV6TdF
79MiTBCnW4oqgZjr66dXO6xxBN8znkYx9CVSPEvn3PQXKqBx6wYtznQv8neRaNbtPIT5RInKNrGM
MvzXTprtKR1ZY+/VLs7TytVuo0yFjQ/5mkyQrnpmiUdYdV9lQ3IOFxUCX8TKuRkSwTMuEyhxZeX2
ado9YpoIskc8uqBunJHgKSOqvC6jYdzkC1o2rSRdWojqA2Qo6g0d+nBSTPm0HWSxpEsesmQx+Dn7
9xGZwXsyQ4ZoQpMBz6RkvgcVA1EFwydxnjfSPoN/j4HTfhitAoWvoPAhSw2G4qXJNTjGarytKEsX
CBDFnSr6RCBIXC0RVKaUTNgkVEqe1QStCcwRCa+afDNGRRa3VnebVc3NliOrbjOU6Y/PHMjOCv7Z
FRD3B/XAfirgBNw4FBDoEUYlOZvRlljPIYIhAB5p3cXIT2gTBogAQZ1ADVnjkm7mHqN0Ro4dZa73
z6i/w9zH2b7ZsYwSMvxYp7MHY3jLetXadBl5MT6zwGGc4GzP6IiQKhrEob4GZImfk5qapJ3975ws
baprimMnexVXkFd5xlDcMdTPxOVsj9uzopwM1D9AQhuPa+xlL15NboogXDePRy5n9TPrPLKxfbld
eU5WljlQr0x0W8gs+mPIaZ1LDyUUZefH2PjQx03Rh2fkeKfGD2wM76l3z1FR8wh8YzaW6GywYTlF
XNYpihq20Xho0pn37nMN9KMlcocBFx77I7zjZXV4LcEtthHG25DPLIbM42uNTZWMkJmFooakqeZX
WUabk6fF4hGC7scufL7aGlvQKGBr5vGK8XLk5rwArG35UYRzecxLN5+qGVXPHOFhTGJqb5PNAAnj
bCFA0Yq1Zw4K8raYq+Vs9HP3zKE94gmDXf0jIZupZkulG5G6htBLnfPsDPynfNshCKEJKcIxHzDb
RNmUb6JCtjHg91tHcf7xaao+9gL7AQ5msxnwi6GUtryNIZnptx5qELdMBXE0Q2ELRBiGOjZda2LF
2BTzNr/usql/xiU9jDBM7hEg5L4Fj4aiNIcIdnY0rRyqkHLI2T0XbDjMqmzfcxo4JRkUkgCFDQLA
RxkkbukiE9JWTSKd86n3TbZpVP4eZ6N/Ttkc9keZ2GMetjaLjDDEz50S4a7h/pVqcxPnZfuWzXlz
HpYyg6R83SRQA34RiVZePX2ih3GA7cdWFGKiJ0rq1AemkzoK63k3aTAK4dLHJq8rEkflYp9xWw6X
sBLG9rbZO1RDeB9kZFdVczOu5IOCHPe2zlx13SvHk4I073O2ioQgio9YW7tnNMcjjEP38M7MK4Gq
dgExHAmVrKe6XAJUgUFKtt88TchHxH8/LYZXPfGmXRBU+8g8hVoPwHKl0FEu6vqvMX+029sDTY/N
OHDf+XIbsXY5CWxBp8AJS/WXSET1TiQePH5s63EpVFtvM2P1n1CHQi5LiZ4LJh+mD91PysplxSRr
Brktodhlw30eJYTO8kRAedln4/fLvY2rz+rr8/2Djw5KAcq8+HJp+NvPf198vYl8f7/1e/vu2vH3
X5ftXXMT/N1duLht90fu1vs2FJb7sv7uesYPP366KPL1psTeVZDPt5sf6dy7J7K7vgzXQ77er9ld
o6CY7mLkj18Tudnd3fjlP/bOlx9vD8z8cluEshcSbnPuokIRVCjDlc1vt0UUXCSMoEdFhOkIqlmB
w77cFsEELpIQGM414TqiFGb13y+LYIIFgKXCGPIfYI5/3eUPhwW3Y778fnhZhJAdH3+3SQRcERCR
IprJiFO4cr2fGYigpqLY5S6Pc1PMcc10fuGyNb+YHO7PI3N63/L9o1qa4uL7T0R8f07M6X2zDklf
ruUrZhy/nCoGDi5jC9ShkGwrm1ofUcg+/GGEOnecFDf3wxDkIeP79sz2NO5QOaGbsCAopqUFv6G5
AoW7TiHlKPAbl0/6PHf5+yLXlU9qYs7opJvLQ2NnU2VnIZzxLOugbs/bj7NH561CxdsMqonSuSqX
kyE49yon8sEIuDRfvi3yoL+8jG2cujFm7vhFqNN+ZfaYmA6lsLXwB8SAthqu2HxwDNwSYyFaAfHr
cOl1jeIc3LEPncCXJcunNyia1uNgzeMzTd/koNyheNaZBbKlRHyilH+EIi3/BmpDfFojpE4ZlO+8
NFAmu1ngVsd7C0OnzIpPUVAfGx2+DCVIaEizOlFd2DLcLXMezlYcjlXXspe1zOhLS1xBY+AVFfcj
GdL7RrHrvh+zBtqfdcV4fN+OxcpeDjSDskiroXZmcTqgm2Vc2lcsh5o4bOf+aLBQZQK2ZZEgCgEM
PKn+1VhM9tQqiBvd/+w6F17VfUOSybOHM+AOVHs1NH2pZKJDewL+VX95/8FFW0DFsrfbMA9f2vzu
m9x14KH+0tHAtQMef29kjveXpmjxWe/Wa6ga4ltXj+WpanwDZXvkQ9X78sPo4E6D7tcABUg8nEH5
r9q0UNXzgdFzqvvsvcPFl4ljjeyN6+SH+/5usl8mFmCFxTnDRdpDRDshOyZf0VRueDaup77V8x81
uqmjwb1Fc9Wf349iu1Hzt1Hr3GRJ5pYp1Sufr4wF7O6Kotjc/7z/IAoMOyhpTDNWLVcP2m3/vqNd
d1pn45f2++ncqHzzfawB+bqf3rfzfDQ0gsU5mfrLcvfRV1QdQ+brjmZ1fzkG2V/ef/vWfj/qfvyP
7fdDDZiJn7XKo87L57qhB7gkGIULvwDDUE0uIwL/flSQ1RJs5TtsTpdsnLI0X7g9o0UPqae1Hd8W
BsFFlqqEdElOx7eWoSmWnXAX971lYWJKG/ZmmCS6ZDkUFOwmVQArx3oOZFNFk9kaxfqzvEVxgT2U
ce2+OSvll29MyGu2EBaHFiZAobzYVgPJru8/hl7amBhjTstvbUYMSTA5uwy8g2HZBOFo4iAq1P4x
LbJ9tyodtnxuoBZrart33t9YueR/VFD4fArJRJUMEO5shJkvSlUPCdyW7jdCNiWgHDbbRrL8osJl
cXH/rS/G/PO3+7Y6g9g6EMpsGdTibVYfulRDRfFLKNJUSQn3JD5KvC3dOH7oSOYhmliUF/cDxNAd
UUZec5q7BOej23g3Zmf3Hxl4yWd4AVmGAtRQno6abq0V4007AmhwlC8nBWR0boYVz6f5ug4xxHF0
m3Dcn+Sr7C6hQAMGzzXa5k3mtpksYDBS65XPBJzBbuzeozxbyZaU1Jxxwdbt5FXzCkNpStLXhf0d
4tcLlAaS6b3l/5ez71qSVNe2/SIicMK8QnpXlaZcvxBtVmOEEB5JX38Hytora/VZ+5yI+0KgqSlB
GmTmHGMwvJiM13/VWbAoRMXziPb7biBgZ02JvQMPo/jZmXkKLkEl3sG7BGKMqCg1s+pZH+zcn3aG
qF51qWSVteh5I7cksZcVT+jPzAOetmFB+QLwfraUgTedPMqNTYCvczshMQkkUx5zO3F2QM5i7xnQ
z4MExiPmeZDE9wrhcLD+Zh9VlWu0p/us6OVJHxiSe0oIe2Pbaekt3CxrD6KsFrrSEfU7sQdAzWd/
Cb7byaoruexCUN04glFkPbcf7NreVJU3AP/aYb/WGJkbq6q/cQkgUFcPzkfgFU8lS93fEukgGyj+
n37PRyAUO3HDuP4cSMfbMVoD/dkQa0Vc7h+7UPrHZj7osxro/61B80OWh/7x4aHPtE23Z0paK90g
SU0ef1ll/duCRWNJ/jEwYGVkB9g8OeDg+uTPXFhTZnUrB1nugqYDvqnKxFEfHA+rXINQe5Hy9tOm
K3QxM0sr7ibLGy9577/oFYenvAW4pu0LtyvvOCYgCZkBRQJfOpfC4tWqCoty1xthf84zJbFMkexn
1U/biSTGm/B7c4l/+pDR5s1lWKpgRM9zZe5YXuWLMEt51GTTcMAcbC95XYy7bvKyS1gAIZ6RavxR
jv07ZvvqBkB/sjEKJPYEQtZvvLbWaqRYL+UNWYZD3R4LO3zrZZbdzMpKb4B4r0bkx591aWx8O2Zd
0G6wpYBHo9pt6uRlrBuIPK+eCbPiYbxlYQuOcpSWlb1C+ABASLt4Yp1fvNSFCi4ZyeMq5/RFm9ry
HTQH96otyA/tTGH2z7qKk+BX0lXdUdepug8ihCisXQV0/UtL7HJhjE690bVuM5GlGQB8OxWrPAWW
27cZPylDASGvT7FCHe81A3DlJ6s6NYBUuJuwIHxbtcD0FNjGYGMgkhPz2edBuU65ddjw8bAjtN+t
LZ4gLgLex8GQyjz0FHwAy6DWKkGG/WA7Vbi1zIFUB0d6l9ZuspMer4EXJFsw9ZtID/B6WG8AT1x6
Aw0Xj5GfUtA8E8/wNg3j3z2iBvsJe9E+MhagYPm/lKWAYstYcGaG6jYU3J4N9b61IUbVlcDuHqC9
LowJvvATYabYl0Onlmk/Jm8gQx8MEEp+1Vn1M8GccctbzHKm1boLv2irYIsc0I8xDPimy7Nb44/O
mx0WwaauGn9hNKHzVmajisO6rldj67/Vjl1hShq7veOnM7Sd7LK6bC9GUbnXtA2W2kxzK9lZxm8M
5X48ZdJ/B2nr0ucp+Y2QIYbbzvqVmw5YSalfvxQ0HKNGhDdrUF1se7RbNn1QnVzJQS7Wv6euqcOk
xcK9BVkWI+UalIX0+DjQeZuhi4U7UyyqYj/RBhPcbK8yC9gZLIbBUO5+TF4AMRLa/Ki6dvw+Www+
DP88+Z8+VSOzJ8B/iyhxgW98LutjC6AhF56zG4KpmCK9Y5nDLQsKIHgsPVvYWwRJ1aZi7r6t4slP
FGbpvF0bgWGuzDqFkwAmY0wtoPz9Jm7TFnHxJM1vNBkOYS/ND0MC6ATMW7/RxdE8Gvj45xIL8b1o
/H7XkvYDA0zeLU3J1kivYslCO///Cm3N+8qv2zrsDwHSxdrJtR0S2Bgx/7l8KsCKaVwZZDshBd2x
KcHMmblltwgsI8Aw6bjAXmJTdsB/sIiTIQ3eB6/FzsBQf4EXtEvAtvvwDWbEvVLTk+naw9YFDg54
rsQ9V5hfYyCCgh9Wn8W6kUrID6upQA2m5rgUaW0dpswL95yRLBIjOXqqpJc6JMVlAwJHcT/trcTc
mYBNR7qGChUCrB1lNPF+1VjcVTL9Zdoyj0OjLc9kAtUmr5A03nhZH6WNBVaG0V0asF0uTpAEC9vg
3lLbeN0EzxkSMliJrEagEy9OZtovPglWYBca5ySvi2eKrFoNBs+7sgLkl/ws3DPLC98ctkS4deM7
5QY8JnUTSOCuWpD3d94kyqc6wXIN5ElrYRkpcTdg/40bQaoNrQL+e8QJYij8t0nrzZTw7EbqrIgB
dTJvQ++dhRuq7xN2jhi02XTCjss8EVvS2CxH9R2kxAsaDreZbhKRidobpFm6dQDqR1R6tTi6xJiO
qmlXRc3pgePfuwYVNNlaNhEns+nEgpmN8Wbl6Y2AA4HfiQRP2EevDJ4yIOOMbAUulIWhKsVGM1sg
Jun9Evhhoqmzu9swGj5Chl21k/bw8r/P3pZjaez1P+dvx0VgwzdDDzml//HP9OgAnmEoQiwRQ3sP
ggKpX6aMvqaqdE7YC4htpcp+oYe3CvNhjAe42unhjTv1rm9IcAlEmZyVa52016OR9pKm89moHv10
y5vBBD0xrKrsMLQCC5oCtBrHxUqsmHz/mM0HI+vApi1V3m+ZXYI5PBd1DW9TJKN0G0Q0yvW9rKty
r+0PVsAWWHlfk4CDUV3W01KENj24oNccHYrdZMIRA8kackiHwf9FSH93dUuAFrux/+qaigSZxDkC
QsDLXH0ZqO6n/njt05weLB7m0z1Wo4cxG8yntQ94dOS19Hvf5PZ+NMv+4hEpT0WoNrqkD30a8JUX
qmnBwFK+aJsTMogKEmuvTcE/GiksBrfgyyDn2zTZxgT5LGortz0jgN6dUy/PgFYuE2yG2JTFj7Ku
ln/76HZlNY6fPl/6mVqEEwzTPAR++ur0Y3ZNBoFvhSpA9BEl/SZk8kJmO5ClaSSMwnySQ+EtuKnC
jf7FSSCuZepl5wIkg6vhGyv9v+Dgf+5GbIFi7dVjbPi3RhBsAV3FGli2EBQzqat6+0UqOWCzg4y0
4aT2CxPetAyBj1/p2iSwsTJoHCTmZ2cAgs0l0LXO3TnIQ3sZtLl1rx2DlCzBOJL3ogHsJoLw1rSy
57ZZFwZLrBoGYH/CJOpyJ9mAUEqXicvYcmpC81wRYZ4lMvpxRbJ0rYu6YiorJH3MkW61TR+K0ns1
20zt5d9Ng9BZ8bxwFoU7cjC7U/P4ONSqMY9gUbux56VyoSvstJ8ONkg2dVGB4lhiDzFWIX79zKdX
Vgp6CvPwaPsMy3uO5UykOsG32llUFEmNonvXvvpAwqGNRunKXTt3ZynuLGjeJzuPOlOMDR/5qTbK
C5OfLngice6b6klZlbebQMdcWVVTviWleNIeped/S4KgeOkqWawNhF62iWO053AAS1J71KOHLXs4
fGdlXi96fLKjCyIQwPaDsWjkpD6G0F5h+jB+9i14rWxKwwumm35TuXa2Ga1xvEJBp7z3BrLepguc
8D0bew5NmjI9TCBVnQoI7SwgVkN/TNlf+ro5T40I1DPvGZRQf8uKiqxonzsvo8jetIczOhd8l9Nr
Iv12BZRrv6vblj43nCGf2Kgxprz0tqrwvB2QFjTKhsxkcVXYRVxao9j4CbMuGE3IM1dmBBKkedGH
xlF8hbnRXDxsTpIfLWL5R+5L61J03NvVEDu4t9IdmQYm/qB3xEa3ysD1f8aSJ9KVrRUm8UCIWiYG
5aeEj/aS1FMZi3rkJwC/YJsr9BmhNTY4GErikJZYBeoapgg/Qbbks0Y7PhqPfWWtVM14jMeZXI1+
NLEjwQoN4F5yDYUnnxqEZ3VlRuHRSfVDWaY6aBN1uLmaVOkvpi71Hv66tTb9r/6NO8qnUqit9tc9
Cmbf+9emNEuwRu9kLKAxce3smsdlhblknIsVQGlbybww0rXaVrYLWib1VVugNcBjqFWk2zQJv/rT
FCIpRu0HGz2EMisplhlFjqnSI6NXqs8y8GPdWfv8V5vnTfnyPuo+fB4jcx+6n33pkVgBZLXHxuwj
GbHQAStPbkRhjlfRY65oijSPhqQarx4C7Fc8pc+V8NOTmj0s/C9WYVDIha4M8yG7WM4vXafb6B4D
VsuNLkqrtfcZC7NIu+irzD0CvpGdtEcwhSJCnmBTz8FgYB3lvgmLH7qkDx5pxgWnbrN62CZebkTO
7VNOzf5SOda/NkosUi982a2dOfjbzVFifbAa9lFVldw+TGT2SIPiTztPaf8k+uyLXXf2t3+XJGLr
W5kk0d+2R9/apBv8s4/W8JO9YZGPmre/JiPtflHPROxApB9stI1FkZr2oa+8/Ejy0F3UahIffp+s
M0u0vzoVpthU1v1tFBNbWzWolb5KnOe2HYtYu7DvbWhkv6Czw7FgapvnMDWDremmCfCwbXibL6sd
q9r+87JeN+VHZ76spxLx4RZIvsx3iOAs5tvJ+rysTAe5BY3dXQJq3C0Nz30hdS3fTVeGqzAx/VUz
L6WngL9y027OhsMQOJH2iza3QRuuGKCvqxBT+zuR7N+8MEt8eumue9a+Cih/nG0m+3Nbmy/AM/sQ
SehJPMmq2gRDQ5cF8/ibg50IRgPPx29c1W/KGRHWcdpnLxyTF1m/Qq6qfuttozyxIikj7eSDqr7B
ao0uda3uwhT1Zxd5Kl+auQugMWVkWX55cDrwzVVJrnZbOS9zSdKEXC3EJF+mVNzr/i5liPQ9PP/P
dn/3qdtB1aEDlC9t4wCUjFipip8LcyjWBSXt3htrss8UsgHWNJKz8JiIET+kH0M/3PKh7iBqUEYT
5yk2DaXxBk7B8P5HR0hKfXbkdg1Z2dB6OndNLhBr9bOLY0LTTRzMNrGvlhv6V8+U4NsOhb29FyfH
3hSOPcTQIwmuLnjRFwaxhgGh4xb4UbRmdZrskrl2zn2tWebQhW5retR8xv986Ye4h7go+e+SBfyg
ffmUqlWfD+Hdl41F9jSy8XD3NVN1Iw61j7ojUitrmWEPssRsQxZIwpnrKc2fAANSv9kUIE/V9wgN
41sQrcCXYtP6gCUW+ZHXkFBIbUu8O62ZAXGCzZktwn6BZ7c4u15CV/ivhkfLaLGbK8oCPEth7Rza
qw2QGsMx9yg0LDomn4VoBNZto7n2Pb/es2k8GCPz1pCwrvcBaF2gL86n+oBNeb2vZMk/jZnNSBDr
Kt364SmcWkQmEmKLex85hoRFGzaQ2Zp7+8NbIgu5150/evgf1zbcfsM77GH4EI2Wa171QQVgfoQu
d7ddQK1rlWZyy4sU3KKhM6/a1g+AdRHs33WDxC3yRZaFct3PnUhpp4feCn5rf+1B2LSHVFv2pE09
9iHLfJLOUhdZosjJnuyDdtUm6ga/fDkCejN36GZOv4a8T7nQHlKCp1tYfdQ6nYRKh5P799sl47Bq
SRC+1JRux2pwXnjbsB2ty2Jp+an8Bvjntmsz58UPAasJhZEvu3lHkYhyO8x27Q+cE8S3RFtcFYIW
ntMlc7R9myeSH/UB2wh+hAjb1yI1rQZgbnNaUcpzAbk1Vt+9dRN3BIMTIgVP2t5yNWyYyz+gQmDu
wqx+96RvPhsus579bjKfh6BaIGRZnbRJVzqOYjFyhsWaCFslUcW7bONQSLDoFtqnLZn5ZFZXzHp4
NrVJ9CN0U5xw2uqi9s0q4i+HHkFpbdMHuyq7Q8j8/b13bYPM0aErDGg7zTcGxZMpGuScFYMozxk5
ZmPtjh44HFOAQLFLa2dpSWrhqUN10Qj4qBqwJp9bq4et9FsBrZCi2GpbOfupqbq5BFBIqyvRlRqw
8/It/kSDAD2BQv2cpd+LTk1b34E+keiY+1RwsN2Kqet/VBWE7jMuXgczt9beILMNIZb/gqnpidlh
90OkjoO/q908J0US7huSYuszt+zbheSKfMe3VS5bJsp90kp+boIKsklzS5s6N+S7yA1reGtjAv6z
dkJhvoERt9EOjr/pp8HYNXOQFYj+AMe8QHxhNUAgaV8YQ4jIEIQelsnUNFE3G5FNSjYJLVc0Ucm+
Hu1mXBHER/dCNsleG/XBZSqNu7YFvFv7PKoZB2YzsZW5hrCMtx+TcIpqghRYmBTGgXIItfSdGues
RnmSpfXNA6nhxU3s/omU/tmdS6yq3WdaBzvd0BQOvYRYtut2NuJbV1WO905pNuYvNiS5IOAk4rqB
LoXiu66h/baZw3chD/cAPZtHXUprR5181a51CQAAeqGsyzfG4JSx2TUjjVuFrSukzuq1D0roRTsi
WQ/RIRJ8xjucLhsg7JA1+xFKe7E5mu6r8gq5DojXL3Vx6g0TejhEgkuPWgFZKMjpgIejiyMkJrPR
HM49cAuvBQLIyNu/5rVNnmVRP2sf33ayA8AwJGrryn31bJ9uPNNIFvcenL5YTnVlrHWxr8cgUtTx
9rroUXK2bFPce3LbVTC1xathYSvv5BcbUmuYbUPxOmYe2/ZjUS50kWfusCqKoVnpokddvrDNNIPg
SiNfadaakFJizUHX1ll6VX5WYkxApQK5sh6ZvFHEK6+Qm7r3mJnJ+JQP/RuXAV1XVgWRzd72j6zu
/CMo/+bBRdZTl0zoPqmoDzMcQ3Bo4lzRYEFm77tRN9RtfPn7iykw8VSGwm33TmdCosvCenLM/eYo
/UDFopDN9xywlmowvJt0sV5K8tQCZRB22761NYQWGjAlV0Ye8o0Yyu6tCKEPNddDB08uCsrGvQQx
/eIYzc/UTNvvdUu8aDJa/mTRqTllqmH3C7khf3UrZV4Dblm7Eomt+4UAeo/rtFTvLpYrywxKXa03
OQuM9N2VDFVzkdaZzAVtqWjpxaoOyFoXR2nSYz4iHPy3x+iAkNNif7fPc6O7miYSK3nJWIzJTtZY
hLULAEec53sLwKqxAC6RU5+dSyHGZ6szFp72VRlW5Uml8CvP3aftqPZs3mPduwJZ5JYOtD3q2qnE
IEamIYzzJG2f+qYInuwwWyVtV717+GxbSMp0C+Ik7D2dwiYmUnp7XSz4hlmsfyPcSA4FlHkj3WgA
GmopDQOo67mR3bf7pq7ya1iN4hnP+0faoWtEw6o11FS7lfbKg35mKAn2NJpTufaxH25+DLbRRyMk
kW7CdbHXz+W3DDPKYhxquk+Qf9V2z23bPYWs4iJwMh77nbSfRztk2zT1nXU5esFlbB1kXMTo/bKT
q5iq7icxsEdmrPp0LdvcXYeSlpcS1LIuX4dFOhrXzMMU1DF/neemfwPKIVnlU50vnaHyb0BPVjvV
TWmsax1oG5wAfX/VlTb08S5ZoyJdl87NMzUhqGaY564IEXKUNos7CR4LtXosi+zuPDYp6Hba5tSe
d9Bnhc+8Q1lCETi3DAiKUDzMi0f1P3t42Hkd1COyov/pRvvpbhpn2BpQhdvnxGOHktPqUM0HXURg
Fwj9tiYLXdQV2kUX/6uN51bMsNvdPdwGp//s899sdjJGo4Mf1nelOFpm2UKRK6dvDg/ZhnT4iiHa
UbwV9tguQuTntrrWGKa/sskMTrrSo8/lrALXQNDwuffZRVsHatk7u0FkTzfxjLZYNQPYQ7q27ihw
ccq3YpeFeJxNnzwJKOmuqBMCz9dI7kfayHwiIqMHZaYT0L27G8EajgjJu9PdsTKbYDvY6UfgTOTp
bgv7BgCAYLQXJFdInkP1MpogYLgPhpbuy9H8PECKRCK9knQ43s/LVCjoqM1uCvJ3m8ZV669eui3A
RsYiN02CR00Ex85Rz2EAGT5qIvR3t2XCD47A6oMk4zUW0BRlbi6QVAiP9yaqWIRV5e7/bNKlgKDk
YOTHEnyRWArXgHJUE7qxQYtg5xtDnoB91QW7aT74qcejys3yZdjiiYogBog5p7X8SPvoNg/vf7Ol
VddFc1B8DX1maxkAebLsVYIwXuLQm6hscRjxyp6Lh8jisWP8qEv6MA22NT+E2ZJVA7IIs9t/aZSn
FXp8NLhfgXXprW2RIQaVqjWdbO2nDeKnIFDxNRtCGt/LRiHZkRnVphxS91kfgNdwnx2ptraVhQeb
tlEBMAZk0etFF0jvpA9ZH3qnoivq4wRMzJSoMbjXAlGYABqWAU/acu+k/XSLwg6MresJIOPRCWYv
7xT6Q+MgpEu/jW6SYnMEm26lz9pSIRIzNdBCnCuSAZlc6fiRMxJxMRvzRyFGc5+3EKOE4qI8pi7U
FOY6rNHkZXJUsMgVCxHhTzmLB16uTOjzPWmXwO/pDiGPNtLO2uYlXRHzzhg3umhhL3T2nLu/trAQ
ap0B4Uji6y6VLX4Mrmvuda1hDF/uwW2bZhukkAltGtPZd38fmMQfqDR8c+FXFnCzuqaGRloLdjs8
MxV+upOsdfbQvMx2DlLhjx7u7bjf+5GlqLEY8tw69L1rHkaBDKaXcLLy8xFgMV0jnPazWhe72VvM
jlmZk9WjsfZ7FB9tda9D67t350cv+uxRtJU/7IkS0DigsWFX0zP0tNXFrYp8m+AZjnIMLIi2J9D4
AzyZbG1/UJfeyKYnKchynDzUWkHpLXuDpUvd+N7DEOyT3MtOujT4ZYpwZpkjz4rudSdj7nZxmtB0
o21VW+aXCRnm+QLaosywWSPI4MWPRmlHv0P/3NtrEx7QfQKmWNRi/foi8eQu+xqPTTPVzkvWsA7Z
qOmzqGsfRV2rnbvZGZPvV+dH27GzP7u6Oxt5unMT7G9SyHsfEC8pDrUvi8MMQoZCePldlx72R1E3
0MWHzWvGcAtI1+IPe2mLYI8IiQ3MRBf9W29t0kW2Nbq7zJiGry5/NtGX9Yl9TWij1oX2flztXpYe
IuuRtgJg6URu4EN1dv5Yf1xadwZ1hFufQ5WVTrW3LGrC96Zdeye/sL04HNPxh+TfjXBiv1ha+EBT
Bc058fNmm1les06gSnirK+c31GvZr2L0txAMdN8hJ8iWSANVBwWW+JEaWFlCNzr5ViEXbw+DPDnM
c5sfVNT1WibFW8rC+oN27rR0UuJvdNFPPhjxydvUFfZu8ux60QIt+8Fcs478IWyfkKMg579bW13y
tbU33VsDng8Cfzc5zY/e7RYJMIKLsWTGk7CMejN4udqyrucnPBqY9cImfbXBBAb8KR//aoaThhOS
zntlVk/fh3AqFhU0eu+tC+RwgKdxPltXSWi89OlQRNoPLFVjU7jAGdOGLdwqCM73Q+HwXWojjviw
AffCV4qlzRc/q3bauDGIWicGdEiBp/JuwB1mhxYi0Bvb4Tzyai8FmLFPxkOS8umArP86hMTzVpdI
UaHW18e7Zy9MtQTiS9zb6IaZKSYAe/7ThT67eweYNhEzlNt78d5RMF/nfmoWk73MiDd+3sfd6mBB
Wy30DUBic2N507B9dH+vvXeYyQ5J4xaBCe19NybQSYVE2HwVfal7RybFvtxqtlYFSMrq/sF0zRTU
wbInZhc9Psfd6d5dN3pbvIaCbb/c1pePSPvBWBKoLt6vqGu+3qI2pEjrJnZeYDbBXenL3u8SSrwC
QpNIMK1YMdZR3TLolhRFBZAwFn3+vGSbGkQoiiEeJwZVndmiDybYS5s5uRrp4sMfq9Yc83jTLatU
YLujq8uhumBqsnePDgLmWkdOzDgjaQWKlcWHNVUBJJ3nS3szUC/qJ7eO89HoV492uhoyfpukC6vD
4+Ijp9kBEjZbbCPI0/3aTTNihQeQdvxH+y7rTCQCKrV+dKDPurqM7T4PjvcOpGVPOxmoq+704QsM
Gl9irVdinYmrPT69i5Qx5mvsS798evfsENe8f2/atWSQGGcEEe8/miNQ0yyKwc7xt5y/FcN0X1Il
+f17022zcnSWYI5gqoYIN1C0wzMHv2Y5ehlHPhY5V+ioF6eun7o19az0aJU52+RGAVIzRA+3NfOS
3TSMyTatVboDITfYYboptpKSYF+C37kZuUgOU+f3a5GJ7FSARw5VSKd8ytwgWSpVdM8AxdQA1trq
3EyWtXApCy9cDAX4FEN1Y0gRxZ7MzBdk6pHAJi7S69AUwp80E++5FcxhuS77ltrN76AY8ivUS363
ZXXE+zDsv1hDdnitno/cGmjrtCXiqTembisNaLqzLBRnf5h/poAMPwBrjUHesvDynx5QuJy8qgkK
8QWdLknosaOCzP6+nGS36gaT31TSNZH2RzwIc/tfEtiQCHIjwRX5BwW+EGSHAPsFditX6RJ5jfIt
66s33aSynMVkJOkPEKUhxAJgx7meBNsMaVkiiqD8J2RNPexXQ/5totBonz8MacOTXUzee2tV7aJP
mXuaBooFWWv269xuhktlT34ENXz1E2qPuDn8M5WZl9eMO39NuU1eOAUjtOr68eDhPQWHvKHhEmM4
e4FYJuIV81VEe3aYVf8qMdVETT0YF8dCGsq1RuAXgHc88bxRC8Kn8t0ewrP+OMzG78uT8JtbhgpL
n6F7biBxs5GmJzZjiwBBKqwxJo5VfziACyIkJg9D34sDbV2GpeF8qg9G6ohD1fH80DSrh0WfZRnq
ANH+TwPdCzSAGcJfQ3331rYAeLEBGtKNhVwhFZFuqLuQTEGHyoaqqi7+efUhZeYqT7w3Z3Trne2P
Xw//n7ZHs9Ev64VbeDTmIenW0OEBmVtUxalAdvwk6zC/nw1NKfcQ/18+TPpsmj30meUlC2E31t63
2glAZB4uG2rWu8ehh0rUvWjyDnC4R1n74CmHUZ8Sy2023Mv3HK+zei4syImXwA19G/FihDhIquQw
ss660Nx5hZA87MBcLkyaNFip+s6tc4L9jDP61mFUX7q9729bWYWvE8D2d3thjBG3ewqFBWtEBneq
Pvhw0HWTi5HFH/xqrYtEXkdwsN55wa1Na/FidTenQM510nytWJ/tqC8QEOotjrdb8D7KetO4dEVe
Rchqq5/EZftgEv5bDhWGpQvZ811iUv5seN2cyYBH4lkRUkrld6+Uan4dg39gVukeDUboQuFmf4TG
HmEz+RN4pwFoyoA/GdIc96JtIMpfJfkH3nqzxgsfrngS3FPBCb9BZZtiR3kLmzp9qfCyDzKV47nP
JuNWUet7bdXWUddB6sKIJqvqdtpfZpUJds4g17q2DIS7glRavbzXCsTgpZHilUNz59JqxEGGIY2g
s3x2wC0E3y0tn5sO0YXZwfW6P2/Fn1Y1pOLPut4U8r/fCoDpn7eiL1aOBiCwg8u/3IrflwAtzVcq
8uzzVj6LAFECsHa/DZaMZ+gKszUh5bRyOjaeU+DwY3Pq8rc6BSqpwkD1c8LOsLNavCHAnaDA3vrk
L9F07xikiw/iyCpOkDe6Yl8ol+DClafElvbGUHmyZY20Doj3TBAT9oZzYqNzBM3zN9doacQSMr3X
jrPgnU9uY25hH+gjrK2LXmInWCwH0MgVfIxrwGUdt73pulyUz8zLyyeKcevm+v2rjZQseHVqgTdd
BUtMpgkkYnPjbKVNGUG+r9pNBQTqnWryoP8GTFzhFDKeDD9D/iUpDlhq15CTH7MXrAPAvRPek67M
qFNcy0Tc67SD2eEVBMi5XXRJgTT1/zi7siU5cWD7RUQgEAJeqX2v6urqxS+E7bHZNwFi+fp7yPK4
eno8N27cFwJJKQlqASnz5Dljbxd3c7dAwmqJeP+eGkPf2AD0CJ+7Jg4x2PYv3DZiqAtM4EnsNmdW
UNkHJ8+DizlBKLUc4AA/2bsl5CdahCOX0tSTfVbKZE8Nfyr2rQBRX1JgDfLo8i9D+TxEZgLWy0DD
tbS2s6ytKPpWuYk5G21zPIAk3T02PrJTkKsVfXOVu4cYSfRiZ2O+jhK/XGlIOnkdgSaRXf+rZyKa
Xz3xEU8ZprqxlXbcL6Qy14zDm+1GPF5mUVlu4dQoLvClIbDSVdl3H1jxNtGyDxYOrzdjBUC+bssC
u3boaA026M9EVqb6CnkPaoEIcjULAcA+Nil8mfNHJaB7xTErfSSv9E2GuK/rRPMWQeZ5OGXZpTf8
ltxv6ZjkcwNcMgc2OMbhY3sWpVNIRzeTQ5P75aYGvgpoYfGln7BlBBgTzrCtNAQDqApqIggs6Lpa
qsmiB0H+H+xVEVYrmTo/Pn0lomqGGu/Dv79aYfZPcK/wFVWR8aev/FFnWX24S4EV0MG5W8z60d8W
oKk9WmYbXgP8j9d4pbaze2uSBTtqRcR4ZlSx/ZQ3VjyzkSa9ZW5gAoPDYjipw3FrhADiR737r1Yy
NqAB8tn40RdIKPNW/nNkmsgIumGbptB0McHSsNWjpJwbQJCurDFTzwnyudZZhxxtd9DUM9Ns61Da
8pUaqSqoAICto+cqHtVzbjAkblfJgZoeY1EjjcUAjPk0FjWCuvllgmGsDYBTd9qUQVlNCZUZ9tZe
Z4/RkuroAE0PAQLMyeZh+OhHddRPj/No2XBlS69Lf+hO4b+Omjj3mpkEICu6JHBchmBA1PHSabvv
ZVKCTRqRDrDRVCMkFRoFLmGB/aQqNagWILTdATe1ZSnL945yfLhzsNS3bejilJqobkFo6x7vB+dL
rTm/puHaWSVy+DAN/JW/pkGsdJyBNVRNRCpiMeIpjE38sLYa3dVAX0P+DKEQmwafzC6O6urKi+FW
I7j7hQW9Ocs729xnSehcmqL+ITuJv8OIXGqt0LVDqTntGY8S+LhxM37FnnibdAfX0OIZB3waXo+O
QS4jAzjQ0coLdqN/sRQxSM0P8zny+PJdYzT6DZ1WZC+cqFzavCnWVMzDOXLp6vexdsQ6tC1rQb0R
XNiaDcS9Gh9pITkSqu6z2ZUfw42ZqbMuTHVSLGo8GqdwIbnYjSaHq8EYrkK5p3G6jCGsikUmGqBq
xjB96/CCowkAtEHmxlACUz7dRQUxqBgfyUsSYGUNj6Axp+52Yr2UqSmfqtDnB9tqghnVI2rFPdWZ
zXE02XgJDfurFvqdJ9LC2IL0dLzafjdjQ1FcEoCyr8pW47xzQIVKjTjIgxrljWf4PmbIN3uRos8O
ZAtUhL+sI9bNydYJZHsBMBJBm8k2LUvbQyzG3KhpGrMZ7Y01JpZHff8wdQdA9VzPM9Au6tjw/p6a
7DPHtGZ2Emqr6RoyH3kTVK9JA2nfqvp8DdRIhzaBk9lWjrG5D2Rjrfm4DiSpVfAiOwobgQ4CW3Uj
vttIxW7674UJfStACdyjXlv9rs5MtcB+Xn+Dagwi8zAsGBwVuptl1wQ8YGtNyXANIQbz2vp4AZKJ
GBHDhi7bWxYpvkiFluwgrVmfsMtS99kcSPsIvfkOQmUTdyjEEUoO+k7Aq7NwmTLfAsdd01gQAs4B
bhERgqMZQk9xoa1a6BtdfYWwMZmMob0LoGUxbyqhDl0ZAh8eJQhh6EPywszQA3OCeNXjvthbwkVM
dCr6OkhvpZvFawaFp9eqKN6LVCvOBnBxz45oF2TVZCrY5VPqIBVLvPPmjazTDRWH0TqNZiougc/4
U5gnO6pWaWhvEIEr5jS0MSXd1NjPbXvZitdasnWvy+YqWJNdeJpfqVPCmLluC+Bdg+nyOgMkpBFW
xfchmS5mIfynt0go4+S7w3fq1CLbYqVDse1+tfAHAK6WhtaeZjKNvTYa4sWpHODNsQLw6Ho0kXM8
eErwfEzXM2hO5dlplBz90g1e9XFtcNXuc4NDXiuETiaAs1/CQQRIJvejvTQRtHYZe6V6rfKNWd36
xj4PjPip1vCCn+ytCqnUkW3JQwCZl0ss8C1Qh5J1iDFEbnCs3WY8g4IXKlxTjwTSF54G+oujsjXn
ZEUByOamhjgpda8Hce8JqTzZScsGOBqoB9NqzwzTGLm+YXfUEI0HnDE3v3R6knkQNBTn2OjFAUDP
fEY9ZIqXgiuK4WIgjeEAkaBuVlSV8SVV9Vdo+lRPTZb3YLtzrHsHILleRj7E16Ko3R3S1OI5DYSg
/SVBWvc1h0t7p9esBfwGM1exefALAD0KrTK32DBZd/uyLrZILhtuCLKmW7200gXNC3rKlQNkAtA4
2rHM+wxvqUqA99T0X1OwvM7rtHU3VHTMYJM1VnN1WeacayRqU7WrxnTdNRILs6lTWQWOx0d8H1Ts
8gUggvIVLLrDoekR4qHqJDSCpZMNHcADQMAGHCJcoI05QXSoe8Ze9j5WGmlsW7bq1/Ug56aYF5Hm
QiYTnfQYeC/bbScUpI0k0ujlPrTlJPAR4qlBxbp1bA/pFOb9eoCx8Su9xozhAD4K8et6uCyDJcQ5
Okgu6fqTa5unDo8Q02wTgMJVPzdBgHaQuHNQ1kTFUofKG97E4gd++tEPAa2M1LH7r4BaGbNW6/kp
yPEEhlBts2rNNr1m2Bt7ZCvrjWW58V9BKQDilB2AMEkl1xl47NZcM9OL09TJrINk2HereYOPJ/pR
IcEYqmSpcZXI4V7hhxlvIdhUnnLbduBdhysnD9wF2dpR+M2HPCbUA2JtYYIDfYegXncARSnUpuq2
wJ4eXBgq9R3sNbEsrYuhee8t6MpoWX8b/CzeQ51wnFG93iHblzM/O8If6ICVsL5QPS98e8KLqjUV
DXDc4RvRX1Ve6khlyer5fVgXIpz4pJxTDKDwRS+L71QfgmFtblYN34i6Bpjf8Ew4/N9DOIY2eQbv
5n1UQ38r4QC4gH+hAJ6pkfge027bNOASLaM2P0kTaiqdY+6dOs5PdKD6KAteBPTiNpmj+0gsQnom
stiyfPUwoTOuacE8wbtz4QbM4R4zeXayKgAytaiFP2UalQaks5xnybpnAh4sGrawcnur2+LwMCE7
UI7+1bjKhM9G5J3lIdkmQOwe//QPmYsfshvj1ovx999T2uKjHpBmAMemvoDodTNq+DxAZraeWYGQ
5E4mVP6F1T9ghb8PEHjLV7zDB0x1SB1jFnykibOUKQDYVBlPvkaQvJtAy1oxojVT73ullRspCMIz
4JqmSgMJjFs3rf7qc9A6sar6FsVj+Jp2lrkJcx5AVBjF3BHDQlVJv6JiYAVQ4HM0uU/rIHoFcd/G
Z3b/BDahZA36kWSRcD99NXQQy9b1C1K9y7Ps5Y1qBWQxtrHCAyCbjGoI+C3w9x5W1KqzcPR6cL3u
HaMZl2Ac0eaQi4svwgX6jld+NYOAW4zsPB5dJDAamyB1Mg85WzIAI+2Y7IXsT9RKB7ya4U4AjS0N
8qhPYqB2QXzxwbSy3P04lsMerjq1byLIJU35MnUJNwFUJPsNZcJElZtfNP/2yJQxDCweAH2Qs0fd
nzpBRFZg23voJ6E1XXPBctCX7A0IZeWNRlZiZ1wNz11frKi+R4YKVIL0ZgH5ef3Nj93Ms4A5OZVl
2l/NMNyRWSThSAcXH4IGpcneEsv6Edg8OjcW3ObwYJyod8JC+PnAX7KkTtlgvfkgybpkYdpfSq5u
VF0UDl+CRwzw3iJccal3uyTQtTWdwdn46ywMHA1J+7Lb0dn/bvep9T/He9glbfvKgeNEylJm7QCv
sG18rfjc8d1CqHJPRTr0fZnN8MxlawCcglllxfXR99v4HINDCE9XjX9JUjwnMrtuT2BgCU5GEVj3
BqvToHNXyeGs+so/qAy7H1c21pfOT35Wtm5egnZ091Wm9BmNhM3Ha9+W/lOBXLXdUNTJnOrhxzr3
HcueU+Vq27qu2L1+yKwtD3OFN2oHvrbGzxdkD8avZcBK8QIHfbEJIKgLQBHmzWNoIMOD8gb3AOBx
kPNdkr3hAsaSgOnABksJKC7yVQr95C/Wd0vv+Be4r/2lUADRylqE76P5436xfoEMRWxY1sl4EqqA
srBAau3oh8kBarn9JBEJKjezKbd6nBUbXfhAxbXYHyHBBHCvlMVL5A8hbBBAEVgA1ng1khpaVaHp
3qwxEl4aReLNt7E4B6jG/hoFLTLLkuSH7Wt46U77VikvcElD7xiPEcQClBYACgJVd1z+X1ka3MAc
mwDtE9fPuhIr4OK6NxevZGwMwNzS1vh1BoGL18hEAvPbgjdKW3RcmNjb2wVWcECz3NEt8CXovzAu
tsv3AMk463sdgWEImELmepQnS0Nz01mpIeN2YpfQbFdbKa2vl7xr2Tsi9JuiByodvp9i7/rpCNok
mOEbAzxSmRqiQG13AZHfVwSU2XvShRyUJW66DYLMev2/DRs04Tij7jQs0GAAozPWz5CWWezzZu5P
dCruRKLiI1VhT0WwcuMm6fRvM7IAvQQAPnUIqUEB/8IKurXYriAv7VYBIbuAmoK9NyTgFKXW68uB
68W1RcDca/C4/T5w00tlmv50RPU6qqF75cBvzgsj7Y7xaCA7y7T5qhuq+oIgn5xhAZ5+DZWzCgaW
/BRy2n8vpL2GEBRI6KbUrKQVBypRilX0jxLo2j+0qdy5l/7ZDxq+xaYdoetrVW54bbPeRXAszOB5
7sMrotjVoUa+fTGVqOqTRayb1QHEgk/UaH/joh3PRgckjp5Ap15JIc74mcGlk/rmxm2hIGlBrVjz
BiMdTwX7EkcaOL6bQjuHyLlCJufUKEsgADU2b4uObwcJ8hYt3CGhM9yxoIh2jyKd/Wcd9SATOoC6
PLz3fXT7k0kSLmNo/wCN+Nu+CMZtaNRf3EqZ73g5hPOki5qdANzgFoegJMtG451V4KaWbOhXVKzg
Co6zNHuFkqTacriv51TfRdVbqox8L4QEswDT9V2hV+Eh6bP60gK59svR3A8WAMlBMXzBq3Vu1bJ7
Rcwp2pgD8uqLyrjXt5qrXgMxRhs7rvBumuxl+C/7BpvgOe+QLZR6zEEUwUH2tAcmsPov0R7DTuk/
yhiZ2aZItOcWHDNLwwrELhAl39tVgv20YvkLVDu+kS0oJmfKBksKFPtAkzLW4mLnRTrH2wQgWyOA
Vjg2hia+dK9ziv5cV1iFJwn2yPdKKM1Wqwjy3LOusRPfg4srOJd80QDPcaYedIi7lIGAsA/Xj7qW
A27WtIiL37tSS2DP7bCJzveqRsGVpGmWXN1nM0VjwMkxwsk4XYz8PclQp54PssTT3S4ZwfyD/7a5
fNiFbtBupA6ZaRlatlyMfTG3VJgcyYQhT24T4ltBZlIkhRcUBoQ5wb1W+CqPFzZQi6vOTqGqixwe
cNiNIlg4sVPMy9IdTk0ClwecIBxkA4ZVLe+dIg2P8b4Cyv3eyRjrTdxyF+kaw999qrVgmTplSKUT
3oCF2h64ozUNalsA2tYl1nSygMirb7b+iw6qjFmUA27QdYAglDr2P3Ua1ci60aN9DZYlbCaMYgNC
L75HiMBZJizG0gZwXNys4NdIgdEO6YvOKyRI8SuBRNhJsNja+U2wYsyWJxs4sSdg+JAszfDDF3i7
5TO4KN9yI6/31IocJHjdTeCsRoi25TOogwPFLgO+iatX7NAgZ97U8MhgOZZnndxAWLI5ylL5807H
pizLOX67zAFDVwWZ5arwf5qJusSqkXgdh/os15FJqvvI2FGFsLD0ReKx2ZbaImMHPTf1exq3jyX5
FnCpHmDIDMGRAhqRkBnQT5TVLUwNpF46UnMoKRz67OUZya4LanRbvmC+Vp4zhE083QaWkvK+ZaWq
baCM/kNmeFxlaz4NSxY0LN6v7eKeSj4NCyjd4n4JCjzW3kTLDIoEXV3pCmk4ugbq8V/DUQe6puni
Pgz3uDoajlLTQ9Xia5yGQvgUIblEuPsE6KY53vXZojBr5oIpJnP3TpmvMyp2yFiEmwcr/yYutXXo
y+bMRdCck9RAlKRre08hw6FamO04B+eRc3iYOKxg84RxYKlprETG2cH1wxUN+rCrkR3rua00MTxg
4h6YfsAylVatRzaqcbex3gRnfP0EEjVl1N6wHiJcJwSempsF+NAEAf27hfCg1PL/7EOjIfzT3DDA
Y2jn5+P888jU4tvdXs+hakPhrhJ8SCtIs8TzaKJLqMEweIEP/F6iqriGNkzmms0Ov0pxDbOuXTFH
5nMKkEXI+j4joWYB9pBczvo2Sr0UmVU76uuGY7kymVPdx9PMajiDWXBBU5OFaAF1KfLA3tFwgdPN
feZ/BTMRu9pdChBwfcG5fqUap7YBHHCwSE2gDnlNIa4OAFyLv+XDBP8X7JabC3UYwSkLSkJQB6XT
iNAhGwF26L8+7LNaO0JTpD5SldLwX9QRX1pQETCE9lSCq4IGoyp3Em2HC5chOIcRgdxxVhYIBmaP
S7bYmS6PaiylRTPJ/fzDJSO8CA/j1J0ODi7ZRaqMJyABftHC8WeRaRyMyaBuq1sj9IryGGVlE3jY
yJ00kbVfk6hXgErK8GVosflQsV9cZKPVSx/a9QdL+sUG5HjDhsPzto8aqJyyQtlnKL9W8yFsh1te
ImWC+YH7xYzwgMLy8GfbfIOKDqbLuVgE9RC9sEq8jzwOd5DXjqBNl8+Rks+2cGrCp+pDkGBHBzJR
dh/slJbkkKr/Z8uj+LD+U51b1JiktyAyrbkB8r5/z/Jh2A+1n0ajC/hU99mamgFm/dGAIX/x6SLu
xhBINrwaWuUbU3QlsrrVMBtaP33zlZvN4yFKtpYA3AqJBIsRSZzPTEVInk2HCDvyCYbVp8NylHaw
ol7W2H0vhlo74Ruzr8yO12RldRnQq2HyA6+5AuypdvtswKkBWQIrfit1SMRJB8TW2PafQmZXP5XT
zSqAAPAQ8Y/BMGbAacT1JrFdUFRb5VcDL493jVWGp4LEv9WgBZy1SaSeKguyQZFZVyeDl3D+Qm99
36kQELDG2Tg28pC5z8E1nom3KWtqRVU64G+NR6dBmLXZPG/gv5rc7JpVResPzU4iImNJzUmLLHut
cdZU+jzOhz4u7wH7xFKbDMtpaLKmopu5IC+ABlm5AsPazyrrgF7lJYQ+c2af9CRwTtzKzdO451X1
q4KaIlBErKEQW3sPSzrzdfi3sBxul58adBuvBHjXDo/62DDqLXbRz48qOgOgW583ITLDHg00v6vS
q59F+vZRD8o9d582QE1PV0wHNp2lRlcsgQ1tZ5WbtfBZT/dSaiDnrtr+1/2R4dibF71HHLE+PoYg
6w/3GPcIv1Gl5Vcf7w+JMz52cLm2APIiP5hIUj30WsY2pRRbqmp6FynM1EBliIHnB6yuhWcyKIJ9
aqAiHbpi0Hd9bt27UpU1jU5nQ9Uj/Bm1tTXTehtJer9baPgPE7tiFeU6m7CD4I1+tFKPtGn8OYPQ
+uxD82MsGgY8zMu0YeP2Uf+4jntdbw9ILMi4B04XY+8kFrsfyqn4qS5RPuKRINyaP+zIhIyp7tGj
znXHa6SeLh51fxqU48W/5wZSw5JRVsvHKH8alOoQFXirAOZcke2nMXvLsMFGnowzA8uMU6v7YFcv
2F94PwUbTZbNKcRy+kRnHY+/tpLJz/VhZ72GYJvePIYge701nkUZR9tP9Y0uLgzMD9vH0DTvCN+w
nrSgM52mBHYS+XhFLfZm3aY7qvPDYpzHwE+t3FJGoEdjvscMrj3RQWiYz7d8fDy19gSSS6xQTRcv
o8linA5uhhe0QqCCqmwWDVsjsi6Io0Qb1clyy0dr0Bc6kARbJIn3v07vtZ8NzCgfxhnZIuheYplm
h4ibJRFcioaJOFHvL22lmmUyFSvJe0/0Pdjao4SDuWXWZn72CnRGdoS/A3wD/2unwKyesA9AMNaS
3aGG/Pv9UFohMBOtFYOqxxmxfIB/yfvV/NsQGOJVbsJH9ugcjeNTiM3fXPRYJhGRHqg4EXPqwHRK
Rb1S4F7jDd8T657wX52iky8d4/bx0ano62aFvKhgUmIFxZdbHW1QFkdpF3yvkKIGfkGln/Um1rZS
4cXGq8B6r4JsThZx3xaITpvyZEjglEvQHc990Jl81e23NNGC7yFKs5SbyVEDTeCBF10xp4Zh0XXc
+aZMQKSLPgoOtob8cvw4od48dRz5z1FG2VcH6hCg2e2cHQh1+pPbwwFLU4PDci66uH9vjAx6Wg6w
LTlUTYEgVSZCUrj8UEs2KWL5r1GKIBd+jGJTazx5yoquultAu/Vkh2PzYtp6ulKgC1gzlfXXXst/
0lU0ZvQqOHefASwL1npkwoleSe05CM0XMqgC46drMXXlZYnlEXZcWyyfgB4zor0AjNzGCnZKJ261
deMgYi9LEwkSYMlvl5VTlzOd+39Xwu9keqaDuCFZhnD+nuismZQnWDUeqGRMPXg3WFu3VhczA7fr
IvctsCKCXWhOJveJRSwzxDOG4T4z9XOjOFtaUfbeA30E34QJJGIDhIislX3U9cA/UQOicf9qqG3A
5t0wGz/3oIbon0OpQfqnRuF9/Zijdi37aBvMvc9BDYCB/5qcerTTHI8ej6t6TP6pB83xn1f1YY64
zTdIZwkWttnUO8M26p2t/N5FmgjKSmkDkt2m2h7C6DNLjeNSrxuQb2dAirXABzlD7K9brdLmWqjS
N5c3YGBpwXPRIm75diAbt6+HPfhnNWTGOVgIRsB/jyAsXlOryK3dWPbuU85a+2yq6JVGAhvTuGKQ
EV+608ABYsIeSHmrI0OE8VY68C9N85uD5W9lHoNzCtsgT1RiWOfgrHtS2RdECfNn0y2KZ8eOvwGb
HRyGzgGdQWbizwO5hCU1ggW93UIzF1n2U2vWmfkTINWAIcYaSKNT/lqH0XDvCtZpNjezMF6RbZeG
2iZ2fdejkeK6HC5BBIrVaSCaPmn06yh5Ano6XExW14gED0ytqFi58JU3HCkc1GFoNPdsYT8FEQ4T
WfuIETXI3gZQJa6fzBbgjy5InANWmHytSxZuHaeq9iBAcMHvUfVnbrBmHod2e3NAv+Lp0Mj5GpTl
ubMLEAJ05VEH+jz0HEtDNAusBhyaEJ6K8v71MU0CtbGFTNt/TTNClHRpwcV+n4bnbXvTevF/mCbk
ILamaXTwJd3vhqZ53A1CCOG2qcNqT9PAGTF8mOZxN2Muf91Nwg6dayNQMt0Nz7j84908PjTNwZ2X
EXBbBlJHPCxBrec27tmF8XJBJTqkrTlrDFE8jVZrPYvI/57UKj9QGyJiw8y3k2hDjWkXJctmBJsX
teJR2SOQa1Yzau2x0TiEWfZOjXki/ScdCbFUogM0Yla1sIILmUP9IvcUMnH31AjVayQQZWG+ptZB
hfYSimHxfSoe4AdrwI8H2iBcJZiu/KOVywt1VWDeewar8mOmyun2CWDlJ7I2XTV4yNjOdmQRDh2b
A8bVrKhVAPW8UpWAU2H6hCy4Fu/w83srMF/nJPrVlapYu3Xb3J/W9NYzUFgg5PL1IzUh6QEhgWzI
t/drKaJy0fUxmDSnq5a92axj0DF6Eu4heEn5to9zvmXYheUenVJlNbXQ2afiZ2tw7YQ5dnt/m39u
/zwwtacW51tXIQnJTO/z0yxU3cchBiSzzgVlRQj3CrbAYFMFEmFWy1s2hvGztFl1Q0B8meMPgqD6
VDLEMU+VfaKSObCvCXPcA5XAnya9OnOSPRXBRBvOwOvdASGOntjmIG3K6LQ1FVswigGw5g+rYYww
HzPEouIhhAYnYwuwslVVW9mCWi1E8ddRDi0Oai1sJjYF/hgzapUIk+6CatChVIq+yBhIDiPrEJiY
RsYTIjgFmn2lRiQ/a2csijZUGnIrvoagQqaSLZW8PQMKVN7utkM2w14PrZlSSEjt8FsrOZJVhyDv
9lSmMxsBo7ldCjCi/bMBUNXwlzW10KHIjoxVfPeoobN/2abIsLQhkHoflGweUz463/stR4BQ9n8y
GsFG4rks0Tc5GzwjysN3qRfRBriQfDFtGd5VWwC7zJvs7AACfOF180r14JH3FzV0i9bUq6rtxQDh
4VkHHpl9Gku5aSbG4RZieVfly/LKBrVxeZecqGp0GFTUAVqZU5EODtZpwnCfyDz1Wz5vppQcaouh
KwsMb7iqpwGtGmoROQLUoz6Tgw68Vj8YDNIVVxDWtod7SQZ1c6xjR2y1Tmy4BZygR3V0yGWUrGKW
Nl5TM4vPfRAVQbaiABcx4IJzsrmPI/SwOZajqrxqHMoVCHQFv7e3o7Hu4iTakbXD7GLJBsZWfQCq
wD4NX204ubbg6hTzIdD8dwnIegy50qdEFPUhC0C4IZ3Of4dyGTiyotI/9lavnd3W/En13AHXdQQK
5R3kf6JbLNTmXg8WJmDXvjh+BKp6BRFmK6zsrdYYIF1skPrTdu2wpFZLmREYnwcgjqZWI/Kjo8WD
l19d/fLZggzH1ORPg9nB+JTGzXikqios56bE18LcxF4FphFcEdXOT7WWrakkzSi88jG0Zn1m6neL
kOf9yc6gbjPZ8ykHQXc7d1YHYAukOpFE9ilr3AU1UlVv+eEc1HL53cK0WXoWjjunCciCBSyb17ob
3C1sV6oz0L9zarSkg/T6iZ+ZyWYRjb14T5FAuah8BiIE02nhFMXzhZlp+R0EhVmo6d/drBlnVTJq
R2Du9R0kZCV2DXny3iCf30xb9t3UO5CSNFb2pIdhinefCdgYZF5uCDu+kYUx1LcAwOibbkPiCswT
7aZxS+sSdT1kaKYxssFdgAoMbNa8Shd4DGm7xObjcUx0PqsBCgOnNhmGfQPytUYTR82w+Q4ZAeXC
MTkEqJB5SxYWyDA86NeGTwBgF5uwYMnKMEJ168Fc3SK1/HvvtC8QbRluITIOV1gJgeFgqP2LNToA
IEwWSTALAYZFRkzxLaoTuKJHpg76gHy4nqVItNa04lseAJgFt/0rR6bFikH5Zo1UKPOGP/XJRQjq
G4hAhScENLsQE5EQzhmaOQ1ZBz+MGLJPvTAmKnULiK064U+D0U0CTxh6SEDnOZq68ZSMdrYNI58v
jFINX5T+jQzKPmrnDlIb94Ll4bkyHcujoQFmOlVBy25pZSEhIPclKP/G4jXD75sM2tjG9kkPzOMI
2dFDVPXifp+IxUHoG+leHECfjZWN/ArZC69EdvaNt7793ALEGcXJMAPSNg0d5IA1Y4eVJLhZW+lf
yVBvodUOv/gTlQzQ9faIrV2oVEbulveddaZ+gXJO0FwR+IVjlKjzb8oo7COyuvobEv2/uVHqH6if
azqxh+hueIBYew8sFQTUhzrI9tQKcj7TA8e63FFXALohYlXkw/Y+S5NBewzsSxtqhVPfnrWdwn99
mqcSspynaVJDcwZFFiq8TSGKsqJiog/FokJCxIqGMnt8WVUGmlQqAtlfLwttdBZU7CT+yqFZyQX1
tZgEl4MF8bL7RLIHjDTU5b1oDSWyC6omWSY8AdnYdIh+n2lwo97rjCRoSo+aqVLaID97FMH+tc98
5GY++v7nUNT1v0emfgXSW5YiE1cq/WmoMWHglQ+CLbI++kOam90BApr9QdchPDJEweZRT410oLqC
ZZdqENr6UdWqCiouVEa8+hKP0a/WT12piFfipQRl74f+n8wCMVwiVv2yuDeSTgydItnkAgFsd51S
3X1u2d4QhuTPyLiCQEFQR4cwSMwdK+pgOYhQ3uApA6wqTpsfeKohfzF0vun9lIGosuoC3121VpyD
w6Sx+zODJOIMNLrO1wDQcqya6x9pIr+OoBJ7ccDzu4Cck9xbqWogcgKWtz6Cmning1ir6q2fldDs
HR1ssFruwPni4Ek/nepZ3ElvACPkvZ053bH082D9sH50ZjaDMZVL3GpR7vuq/6L4WFyb6VDlDdJ1
YjXsdJYX17SK9Y3s8GukItmFAOQo09CPtIQYoDAHzEYO8tqpP5kZ6tkIRYz9CobgBc8Wmqm5CPKh
aI8tPzPkzFGJDlYbw8ta2dGaLgGbvRbcW/ZTMOIjmLU5OF7K115j+pam8PWh2xpp0nh0ATREnWLl
HFvDgUpJOWBLVxTsPgn16qxhxkFEhiiP1S/l2OcHYeT5QQo3OzyK8OWf+j7T1tTICgN+ezqlg9m6
Ll5dztuj62eTgLfwDuXIY9ZVhM5pL1cIKFoL7mb+tR34EyQ7tS92BTgfXB/O3tLT+hJy4L2pQUB5
EXC9KALmuAFi0gBP5L2HhuC2VlctBINKsS84PBZFwbUveFMixcGFTFoHfEOrMRvQ+iz4qiR4i8r4
f1g7ryW5caVbPxEj6M1teV/tpDY3DEkt0XvPp/8/gj1Tmh7tHftEnBsEAWSiqFYVCWSuXItqqgoQ
aZ8HMXhe7OG6HaAKf3W9utyyD5W3gLTj15g4m/ggAwWw9cVxQnPJo9m8TrUAcxPrpNSH2nd2twlP
yRJI53epwXHFGs0SAgY0ArdOXaG2N7nebFPHga098TokrJmwB0UHNymPKzdPmhNJpnY5pBDB54Gu
QGQIEhLOtPIBjOaTmlXDKxpPxdpge7OXkqJ9TRdiNOzleB9SwLMOM+jcoRV+itGLfAhsBGIqq9Oj
c1hD+OcnqnYKx1LaZraknfzpKpzGsmBESpso4Xz1R7usblag0PWtZoXBVTTSSApaz7MULYgmAMns
Z/oCzBZYPZlAaG2o9IUlp6QcmS/43v52nq9iPzx0AyXKttVG3/ysudMCuXuSCHoejB4FDq1wo28w
zi7bcMhfml5xt03hRVst1+1X3bwTfmrsgWbpwmIvmb30JYPIyo5QYLTqULtzfb9YTYRfx5T994Pv
5D/mD0tsomljRWmOksZXA3DMfBfifiqKIe+bps54PDjBSnjA+HyKAK1/8TtV2Td9g+jLdNsleVgn
aPPXPJfqraTl0PbWtv3Sk2EQBl4Bl5Ot5w5OiXbI5CmW1FHWYHhU58VVpKKSqdaE3srmZ/DUD0Hy
M0ipa5GUJkMrA1ZiWwJLAznXcLH1vlyh8u6/gqA4CxeKUk5wH0WvnTYUK9NO5UuHMNWhKexwW6cU
tfkA3FG9jcOfILaED/h1nh+ByR6mAPJO1W5+ZYvfAl2CBK8IQu1LY5ftUYoajY2Tqn4Rs6IrcUQ+
wMGvTGUEypLMcP4bG7AxFqcYCoaZLliqPfUihdFWMAULKmBHD8KdH7UxWUnohcXEp4XEhJpXvy2U
SIpykct4W1ujv6xJFxwrhxRJMMD4lxcUtoy+RHZVmrBWXtq8uOBhASh2j5kuK/z/jt5sVhd6silI
Hm6FV0n+hNJ0674m4n3vmN5X4a0PVrSFM3xAk4K1U0/6jiJPdgfkZIrdIiw9Dce2E+9Q71LW6dTt
Ap9HtSVpFxSzhyeKbGdvZMnyfd6mFkpdZf1SGZPMbBAUZ8nrq69m28IDgLtTp+3BVstwNjN4wcKl
UrpHoNfZS3sUzklTacdGkXco812DsO7gt7DauanstoV9uSeVWUaonU7NbfaTsZj9ZPepK3xvbrf1
hF1LsmHLvvxHHXvJEni2cZVSML6FISEI59b5qxGEmy5sqh9BRcUG1arefUvF3qEcy2Tj+4P+jOrh
IfelEhCwgmiQVeQPERVP+yJ3nI3uKPlXtNeQbMMiiNnyk1gZH+VUbynT8rStG0jWkyVTUDVZFGrz
Qs2J9FQXibJ1QGHtmpIvQAlV3kJYlJJyl9VKcpZs/Z7/AQXSGZgKe72RT17bD1vF919uQ+Kqmixs
wWAo7FJNH7YUWj5/shPLCQvKR/yDrMUbMWTBVnGzF06UBwF2FLbCJA2SfQ+hZWrpxSO5iuRR36gA
KB5FU8g9XG1Tha7ojp2jXODOOoqecEHyAt5ntHgOYsz2LIPvEXrVojs3iTRx8OiTiHDxCEnTAOUK
GtSl7H18TBJ/MXQjehDmsMRC5SjbyFdO9wGo37wqNTU+f5vrSoPuN8WHe2Exjla+9Rp/ndlWdvBJ
Jq98qw1esnIwlnJnGIcsC4IXG2lf1H4ymMw15xLVoE7s2gleEs/tN8g4c0SYvCQ7+jXE4XBFyL4j
nwCGb/K+rS2cnBFZkNvaJmsTT/9YO2yMaCG8+Mb5a6NPpsNVm5UL1Xb4400NBJwLxe+7Q1CBrFqV
SWrOE3CQuNVG2IhBZSxmQzE0jHFIVZDUnkKzfJBHz/sOHh825qBTry2Mtyc/76Dv9uB3sttorVda
9RKg1cpra+x2li5DaWAUF+GZUca1zCuKQyojG88ZXJRASvGM7YYDUrsIwk7m0d+kR9NRRmJTkrrq
Sy09ijHR9FmcQk/zjzEx4cHE+5vdbPy3nXC7jekBtG4JkvT/gyt83e/hSK3cCGL6mIXxxHhNA5mG
tixLeOR9FUT2SUzDNA9VVi/aeWBy8tP4oalBI9+GxBK/uYh+odvIdrmDXxcLMVcMY3UwMoo3xIri
w8XEAJfn1rHrfhkQTe7D0XuAm6f5Av3TkaN8fyd6QA0ftSCLr6JXegXc1JV57gelgQUfIsE6oQhL
TMYIXS1a6NCPSBw3X3qfeh8wbulBzKIGoS+VPieiM81CW1OvDDSdd2JWJVAPK3eQbsUstaT2ukWV
ZyNm9UBVN2yT+rWYjRJ53EaUR6/EbRRGMuzypo1WwtgzHWNtpHAESxPzbzmY1uG3S/a602gJSTD5
DkfdQfeGBq6eNetUqXwXGkllEXueeqzlpr0Dtd3eWXVVLkalgmZp6g66wUQQOFuiLip4UsaKLvyY
SJo3TvrZVQyLxo9zeSkHAXH0v01bZPwOUuo+C0cx3qHNu9Rghr+Tw2RrjkNMtslHDCqAZU0FPlYb
vvkip325lNLBfIhJpK57XUPthZ/R3g2LZm82fXGOnAYATtpWD0lidMtBj4sXuDV5JbOl6eNqOVJW
gJB7AoOTy0sij9QpNaSsE3R/lo0K1jLwkuqSui7UEVSjmcsik5xVbpS1Ds97V10aPakXqdKiMifc
yWfcUXyt7d1WWcMo/FaOqfms2KiUaAHqm6ILR/1Bofzgoa9N7d4svTsP3o1nveriPRT/ykp0Y6gm
l25hOgfRlRuHmJacPknkoe/AgDyL4cbr8l2tWQDRp08KVRf+BZu3v5g1K31S55O/OEGfcXKQfokb
UKug3RZBJbEVw6nXXPRCPNM7C6fR3kD+FT5LiodepI7QYDk65yzJnXNDXSmsRnBQiO5tQnSNODCP
6J8uP41nbk5adKzHdkFAUN78ydcsM967mvfSpIGCbqlJlVTOX5VH7PnW2EjKzd0IGn+O6uO9mBTj
4Ho2lh1mpya3k0NW6fpaDurxLda/JXKYfXf8ul2hUZadhkaN7iLYYhcGzN7fx7S5S8cGKajErnaN
46ZbNW76ZwgJdsITIj/id3yTLpofGedQGdRJ9y37LmkjGXyzfgkgHtjIXefsyriXn1rbfpqXlol9
2l5l33l8G1D9CabdHDeToQDqQqzlxgR+9bg2DppMrDT0JAomp6UdL/7u6G37GBiuspftMt6UEQUz
NlIrwgAGsWilydRIgYJokPCovOW8dGKeqHgqViAzAcLC3HQq6zI/iat6urp1zZpYgR7IKKn+JzvF
VAkaCD/PKxz27N7DbYE2Yyc+O39aOtKdNcx4JrSj/+0OxFLCVdyLJ+c1wcLpIwdHzk+/ffptnbDp
nW1pufeVOcKnYQfL3Gjsl6R0mtUIGeJBdHUk2BvZe0EqMTs2BgFZMYwAM6m/OIShLraVL2SB+EHj
DXhC3Q1t11BZMp3DpsxTpsrBHWIl0j3lgo/CzAQ7AHhZbraiG4XDMTbz8TGJjPESljY0L5N7R2ib
qGRt7oWZ1X+FRrd9djhmHdvEkud70TQjQdRR6k9SYvtPZpa/RZCcra0J7yoabQK9iqtkwp9yWGyT
FUS604MQMusqHOrFbXoUeFhhKQbjob4L83ZVNSYKvnGCFskIX7hjuO13O+n3vWEB0E2rR56Dyi83
Up9Gu9BfjZZCJINzMFpH0K/7AQLEltW1O7fVIARqs/bktKW8abs2vw+gNoNwp5W+1gnM+0AJux+6
rW6gXuXhalF05Hrd+JOn96vUohted0axjHLPebA7SaNajdco/JTePgzDcZ/XeXjWSxTQqVvvjrZV
PVQ95ym4AtS9RuH2Q1N08DtPNFqRFp8MiSi8RNbhjxaKH5280s+fZZuUVN8m/1rjbwtnWgMe+P/Z
ArYaiPEn9rBpDbPidanG8XgfB9A7e3H6ixgH9B56FnBiJkyVdkiHhKF0rqIsAWlmxIueF8NzEaOE
ZhvgVYD+UJ6jmTACtRGKfEgkndRuSqOkpYFSEzrOfOGLbdqlJewABDqGqHMhbSKVlMiB9LX3eD9z
Rq2//eMmWojMSViO4ULnDMFNdBah5TidbyJDWfC57MYSHR5l4unhJrKxc6/ByGlKfHSjq9lKipRl
poEUcKfqTlPUbopLaSr5nK+mks9I4nBvu9psJ01DNwthRsnch8NkW0xrCgth+2nJ+XNatrdizQIS
KRLibgoZHcm/lEqxTZrDO21Omb5SN/1HD6LfAco9MRIVfbBRnVRaiTkxZgwPilO492KFipTkbyv8
ZXBb4X/7CHEP4iOyoSzO7AWefqoQ/TzJxmA85UZ+SU27vYqeXhfyApXt4Ci6hlVR2RORnmwryXjK
fKndVl0/riqpNJ/KxESLwg7A+0wrDd04Xp1YPnuWRNzvt89w3fTiEgf8f/uMPqpeekB+prxOXK28
R6MYBIrtnLoBFWaKvcaVJsXuySkL8oNabVODFPhnTVPzXeZrkL7o3rlUzbCj0jKlFQPKNE0d/CMB
RQ8VoUxDiT0ySWzPgi05acFtWvcuKe/EvUALUp1cK1yPado7KzGmI6igxVrIAwGzSnUp93WivF8P
LYKrc//m3NrRWvTmFfoweHOk7tJQmtBRRgBR2zkg3kBMyg3Ho2nLWykOdNLqmWmtIqdDrVq1io0Y
NIGOYtj35L3/MoRTGLXoqrKAPJlfyS4UZy+X9Ed/QLBrsBDygikCuGoDTIW06ln0RPNP+yZCMbBW
q2wNpsk/qa3fLjzOomuUooMDgNj0UY+073Ig+9+1kAMM/Hn1vRklDaJhmb1qJzZEJT5DLe+8Ccc0
KT4cfcP4LuaFY5759f0glffUGfYryOO8ezUM4HNxZBO6072uJtZ7wjNsEXrp8JC6qIiSaJB2n0wz
/5BnmvmemzrxPnBss2mVgpW5mfYwP/34h+lt1WIyLZrRuy+95Juhg23sFiS7YAOFND4azP7ONzWI
WCciSsUIveVtIlHkP09k0wTcBR8e6tB4B0QndORhPMN69HwyQZnZjV9HX/646v++us3erv5/22UQ
Vcx3MH8Gv4TlOPFddbaebkKLX79puuXFzzOojWw7AU6RbpHPM99dpfoeZ/Lw5ZNpU9UfppKabK1K
Nd/ToJhNKez6WNVp5fLyT9PMiq13tUm/o8M+fl71nzfwz1X/6w0kii19tf3xMfOHd6jJ2PXKYwar
B4G4IcrK+8aDnBTQZPjOexFMrxd+VzKTvcIw1BcvNVUqoon5yYUav1StfsxzJXyn/PPdL3PlqW3j
bOv49u+LCYtepubo78UUOXgZyBlMUTDv3N2eQaLvIHm0LnOON6KrhpBXrUY7VPbQ+YA88ZCkLcz0
zpBq4zGrh27V2SY1lZpvPKKx5p+anvChmLUmExveik8OmVT5SGWaxuMgZ0Qg/R8clEAlTI2vjx9N
a5OghNuAfpFp/sZGKJxquf9k01iELcivFCvZBd4idjtaxfGhir73QPRXETvLk5HwA/q3gRuk3Upq
ww8DRUmMpQmL9A9XOfILCb/fDLoO5YVh+oguSRJKV+txNT8oBysI2Wfaxko8FEUjK5V+AVrtE4M6
zGZiSJ3GkSAKZof5AWr4/kbPimY3ymM+abylj7AjI/dCVuF7HuobR+v0X3be7FtDTr+FGryfVpy1
D5qTaxvk6wDhQgp/8thdz+6SRjFSYRSxcAfCqf9q9XYfDNMuEj3OLQzCw90QgxHkz3NxR6O/E03o
QlBRyWW3kQxCDYvOids91YgkBvVomG2EYSz1CHb09cVuc+wgAfzwg0Qp2hhRWh394sCWW30hfCzv
jUAL13wB5FdFjb+2UAo9IIZWXsxAVhdekCuvBmflJWQCsE2g7/Pk296p9yz5tSL9s4HkrNwJd6BK
lpWVLxlb6H3BKW6RUyJ8MqUquCvJYN7l7l0flNFV8fTCXsQqR93KRVXAJM9jL4TdYBAMdPIKWofJ
BjWrbF+paOTk0wJiFdFIGijBlvzjDsxVeMfG74GiBmsvyWqNCCFfermW62MAt9qmVsD7DANsjhUl
7W+jCX9X7km/GnIMvuy4P/zMIEWoqsGXRgYy5Bds5pM2MoljKPDSq2wjUbhOViQe1Wd/SN94lyQr
2W6N9YCi00U0pWWix+14w6rSXEldiMHQcrVLBOMkCZzIkPkJi5Ew9+UVUnf80yFEaapK+jGEBJRc
IqWLsn93UbT+RTLlYbC85s1sOOMnVu88sbunMA7cGYTTSbJty845UvNTH4rRrHdBVeUXcBDjWooj
66H2wBwg7hu+uGn+6z98CLVAD3HU/vlDykCKqbaFgApJD/fQJFJ/B5xOWQ4ACTaiCzE4YOvWV/ej
5PySXGrwF2LC1xOQwUV8oSAL3eCp+eQqzIRrjyt8Z8Eq1SMVZb1KOokG/D7abXNf1heeFdXHtFc/
ZsW46GZ25bSLPi/OqULRkhgbyY/Mq9zsxJWq9mhGKoO3/X356TMdtTnBHo2eKjybD00Th2fwsg+i
p0xDmatQDTIE8tox4zM8F8aBMyZBj9J8Mccw2gxu4OtLMdH4hk5KAg2GW1dcRVoZpQiXMX1b4WYj
XG6zfzL509i8quSZcHlWekq9S12cxFqlOXb2ep753UrcuVgKYmruWnzmbCBGZw/+P/1FQyZzU028
2aJRJkLtcWpuY4FZ3BGtlrafxj05jX8zEw5aCKvGwnKqXR2HMRQ3LHyzozqd2U/LiK7eFsDr6/rw
2yqz9byiuC8xNyn1+gaR73/e5Kfu7d+Rq0l8lOznP372zUysLRolMyyItaP1pyXFPyO3/PYA8W58
rrMuvwYauoKB756yIc6vdR4lxsLP9aPqjukx8YD/rPsYEJ4lK/vZZPISV3kbJIu4GkDyOxZCGgaq
nnDL2c5m7keO2y/LztXWumt++AhH3qfNygLQuxK30P69YpTlhIbg9OjVcNgUCrk0yzWMozE1oiua
kYoLoELTtGjEtKelwQ5Bj/NnE56EZJOEjeJG7baO5J+T8sgmsQ15FdeIyCOz5l5jRZrqLfVHMWSX
/U/D6LITCA0Meutf9nbhbmdvskOlQRFjbpbKummafpWkHO1gIKMv6WO/MgqdpFw59Z2pn0KPcz/C
13+uCucCXuBitU7zPl3wfW/eQ8OfL/6eihnxLFW60+I66pxFmTT1+pboVEt9zaEEoP+UMRXjovmc
I9UaY632QXwQs/pQKYtUzrxtn3L26J022t3e134LnhCWIxPift764vVNTXR6xzlRdISpb/B+v7k7
4vWvR4W6VR3TnA2VKvK3lAb5JJ+66qqrxq/QSs0dPH/VVQyR3aiuva3O45kUD8ZCzH4aS7y+Zc+D
UEU5QN8DfunSerJ/gpUnX8PFp7z0vbu3UjV8r1uDtHTeJU85b4RtWIN6j7VBv08Hn1j8ZKKZaOwp
cv9trLSYUGL1sZpNdSe8FKHy0vkgBiX217fVQGiG2wxtOs/q4bidKsi0qbEJ61CyOJWViUtbKbo1
G5EETj/pY1pMCGvhJ7pWWuPyX9aZ1hWLZYEFgsv23UMVbTynUY6Z8V0n8H+QckvlJDsNSUrAMVtc
apGuHMXVrcGjDaTxMNve3G4WQTRhrgvtnEmGt4VBDlHEiYFINCpb3asUszthpJ1eueJqzBGWMhvL
2t1MKeb9cL/ZCfdM/VlPnsTYjEXaAfkul2FuIhIFYu8ua5/cokOGaOq4aMPekZMHmxqTmG9lybbR
0JrNVN+KrujmpmywHPQmi/iYp2eLitL7wPSq+xCmw7u/RmrfjPeS36Nn5kcBLE1sd9Yq6nnLHM2g
Szk14gpCr+wiZpVOeg609mLlKy+V3Ise59U1q6vpqxnNQ74zwgDkqr2xMP5o5dZVfYhM4inUh4Rr
dSLNdx2n3Kp993sXdHG41nxZ/cKPE56jf85+8s1z9XdjMWt01puUSsUFOpV/rS4sNAM6f4rHy+2f
/G+zf/psMdtWzauq5TVM2bm6y60aoQpOV4k5NB/nrvkIdjtzCcN0MrzZqK7a7tIqB7+tIL07NSOl
JvNVapQ82RMpkJdxbetL3kY8uz8Z3Ryh3DRnx5tJX7nj7GzH0q+0yaCOhWwUZZD+rEqJehoqb6Ix
+6sbdjnPpXiQ59lMcdCjSOwj0RQ4EqbGb/O/rnQNHOPfY9D/A9uMs9pdVCmCeo6Tu8tKD9zXfgDY
QhZDv3M0MGy91qBOOk0Mhg+FU5lGZwMqq0dqfB9qWXZeqS2VVoofS/uY0o7nnHyLGI97Nrk5GaRt
OBTZnrvWF2UXh0/dxtQdoOvTtWZz3JCJdh0RRw+e4tRRNoqHDLTohomincsaaiAjAiMfwZGu5pSj
imX6OGyXqOaYO7FSlHbjTkogIKSuNbzvc5mCBLvcIOEOgiTIkQdKkGzVYTMwFrlrL9SWo33ntcPa
qyH+8YXGrCOhE+aE2imeNGnNuG3OFj+qeVJys2EN+ea/jDkhIYbkyUtSDVfByigaIUR669YCFjSx
O7pV3u/AFl4/kzmmCHajPuSP60H8MkEkc4xMjOPc9Tqq7N06e6s19neOLHMMdV0ZgtMptGWJflOG
5sWLZCAHPKhmm840YV+TrWg/23gSPhIaCh8+le+VCx0OyZVdNcGSv4z6pS5D5SC6yOloX8yo+uga
Y63O3bId/mV88/UGNVjejMVSopu78sdSwjhXNGkThV27DIEGJWHpHwSA6bZD+NSd3/9etqnH0f+8
azBThyqpoHK2Gup3XlvlP4ImGxZR6MRPdYayhAMq4OTK0IhUULNsEWwayMrAZ+KPQ/gGC+YZ+jPt
l/KX+yiVH+6uj/5FJlnmKad4/9BaBjyiVP7ctnO3PZ24glOHZ4LYv7muEi2qwbbXN+t5M/jbllDs
GOd+A93xQpmgbyUSGaehsJxVaLXS25A3c34ri6t66fCCB3Ri+6fY9dz/wUKvfemtQBtJ5KZuayD/
Vqw7vv2CXbLLrGiZAMbZGeRVH81Ets+ShXw75/NsmddStEQUSNv1YR/d2/F7EtUjUn2QmYirWyPG
assHvy0G29vlzVyR/PgAyS2JJdBzMHn19sJtMn0LFYKysOwmhWpbiZ61oS8P87QVl9pe14Mf86zt
wXCfpgVkfcK7jfkakwvVV4Y17oIajaQwzFCc0HjsbVQKC5diMLAdBs2iaUjmQnY4Gym5bV79Ed5P
zb5QnVhsamrut5pmn8whH3/lag52rBm/U2oCaUid5o/8FKpNMj18s6kRXbj+skdUgTCZjCcv4T6t
U4Y6gBQfWU07K8tL4Ac//NALvvoS2Omub0uUjevgq+WG6ZHDO2f/qZuOtrF37Exeii5J5XanO069
Et1CnYrDbACrYqm4rJKNE7Oj8gMz+NoiirEeMwBgwjjXx6OTpSe+CunjMBURuO+2hlSUGDB0pKVj
U8821mCljzkBhzvF9tbO1BNDYC67ZetYyU44UNXO7yZUHsRSYig2rHoBpKo5iG7BTrFCb/xxcKRg
G8txsE7BS3xxrCjdl4pNvRuP4S9yBOmaNRKeELMNO8iLrTlfRS+G7vk+lN2N6HmkFZ4K6EunZeaR
FknKtPQextCKvqhZ/ujLgXP58KVI0gy68CQ+xx/sakk4CfqL6WPbDN55rdEaqEtYrQihleY+x/ke
0cPsdn4/IPIyGeeqBVZ0+CZZEKsGhUcoFBKOtW/TFWPsdodrboXtQq1aY2srHQSs05iYlZHgsqjS
OtwcjM5Vt/qgb0Y71jYUlkIKWpsdVQZ5v4oq3myia3u6BVLGVY9Kn/ZfBy18iVwK38QkOvKrApTQ
o1NozpOu/hKjOkjsOzdK70Rv6GTjFKLdthBduK67PTST7lJ0s6EzNkMLX7Ho8tcYVnow9POHZ4FG
bLGFQ1XMSp1BmLPMruJWyob0UyVV/BBs70tbfRc2bZjvwzGEdj1M+bYgd/SWdPJX6kWpjKl0WF0V
5IIG32Q8Lw+NCogxQoJhH1btuJan8UiOlo2cI+FG8H7XpdAdDJmmvjn3VpNJb26BOoef9eUuLWrn
2ZA9dtp8DHniau0AIQBgAXpTtaKTWA4SjJyimlA/2mZvPmhp/doEcvRiusFC5ux28tJKjlawpMSn
WsuSk7gisolKFyRX63CksnGeRgpAA2og7GVHPrpxoOyEuVhonr71h2l10Y1Nqz9mMFS0ibbPOdVG
moayglGf00liqx5SRNKKKXijxz3vZHEpplq/K3eWV50jo3gnAzJJK+rFvadcqF/gPDAErsExpp8U
5KsoXgaAIZYkjMztPA+rzFKSFfvqdUP+oMFEfyRc9mOeBEBSrVTTW6h5PKwQXgBxPjV6nU650Lq9
IK6t2C15UnMaEpOw0+SrTjU/HHqn/5hwgqi5YCq8b/ai23hkZFoDxc/AjsimsuE6DxXPQy8vr0Fk
UYOV9PFadEUzaCNCZlpcrtLBMVe3MXFV6JBfmgrpGWHXWF5tLECzQ34C7H62FobytExJ2mFdeprD
PpqPm5vGLa/gIAmBeJo8T+Seai/SXOnXXqJCe1PLKJc55R1sFea1nBoxHqLOsiZl4CP18I8JY0A+
z0R0YHebMGsNeBZJzVOOFu2mzVFzbUmzXqBA9FYcuKpvlmksvajs3q1A5YEZVvVjU1vy1qqRaA7t
PLrPbVi1hUnwFBhK9h67YbRMoTq60zRk6QZprLcZlMaPulInfBPM7l0etRXbZefNaIt4Ncom7EVj
Wx5t2PrWrRSrXwMtffJlCblkp5AeM8+/6pajPQ9pXq8HmaemjirYGe7cYSUXvf6q5MpW3IRvw85P
YOqqw0+yNDP1B98weZuwsaeKPNBAZrpVfRb9oLfrZRr31sp31PosGjFx68KAoK3NfjBnNzEBsxnL
iEu25vrOzipqbljg5hsGDZywfa8PKPrc3Za7WYgxcSt6oO0aTmcHMRQ26kGWzPJSw21zSAylWrB7
BpwwWvqjniTL0JWH+9FKjUdNKZwldA/2VnRvDlWWx+VyMjZNDSFRlAzWcnuBXSx40KcNlNIk3qYN
a38dT/Teoinjiwwn1IPoCAM/l/edlG999mYLklfqFw9RNsJ4dAvZZk8e9f3JhMqYgxQcrHaHBk8z
4cj9MLxSsWPuNHVX9KV3sQrfu1A5H0AjYqTewsxGfStmeFZ6FyUlEbKwCRevoYHK4BVSvIvd194h
j73nvIBiEe7ncFsV2fiqwm8xdoH9pR/0HtBz7iz73Bxe4ybnRsq6uw6R6d8nnvVDjEuqLK+GBB7+
0eu0ZxkNbjEOPjnc5a6VbmYzLz+iupA9+QlhU6+yiqVNBGqdhdDSRWZYXQteZPue4u66b6prmlbE
KsTYyJiwqEf4BcsB9Rc3rJC0iEr72xj5byVp9cesaYJD14baWkPEFCzlUsyXTVeQXqJUKgM++OD1
/c/Zr+WfE+hORpSt7TZ1MiLamsMZbxr2txyEcUSZ/2uZBx1k8xZC1Q5vusoJ7oWBasYTEXZJiAkd
4nPjBYBA28z51nXNjsL/8FlFkY7tmTpu0yxsnxsTuoZpadlpkKxSFKCrSKFdp18ku6/5nkIpeDRg
OXmKQcXuvT4sNoWeBm8l/6XipjN/NFZenLRH01KAu6b2BvBA+GOwwClLo0ppe4oYUUIVxSKAdBYl
3phyQy3mwSy42Lp7pyCeuBiAdZGFprxBCxvEVKM1EUqFcft+tuwmH4Vtm1jHMSkNX/joI5ohaUo4
L4m8mVF/Hg2ygLJbniQ9II9uMBQqMZViYkI0ilyfIClXIC3AVjQ3V+FhZMVsIcYLuadkuXeD+jxq
eg1cxde2hme4Tz18FbDeGeiMK7H0lPtDv9fZLCxhxXd5nA32qfMyiGenWSNLjbusIXRrUg+yNADZ
duqTsNR1i9JAO4e0AUO9h6O/p+4JjXGWycaaEBjVlHsxmw0U3mVl3G7ELYwUeexctcpXYjZxO5/d
ePxCja93NFPXoyQmiR74oiZLq3Sib7GfsoXvxl8JjLuuLA3f2pbqeb+SUD6UfHMDb0iOCpzScEiN
PfTHeukxj8JxUbUVOnChiuoc3Logd64oA1avoaZpS0cJtLuszJxt4MhX1FggMk6vIL+phS8AzPud
cmxS4yuclm+uWkpHAxxf2UTTqcnqkDv7ovmFt5KzDl0Iddu2qbprh+TNrY0MgUBlpysIy/H3WDWR
IZ3QIKwWbdF2X93AWKZ9a0MFgnSuXrr5opftbWjJcOC23hejDla61r3Xg3mOjeAKxdHWNeslf9RV
3kM/jlR1kig7wzI3jeG98Sh5kNRqWxbVdwnIH3AfLd+mafbTNs+2I31zoI9DgapF2dZ2MzZk2nsI
hmHhuC7sS7K/tdijwSofrCo1eICK3j5H48/Map/ktLMOYCcXUUweT7eDh6hUSI16IAiKCsygtzd6
vV7LpWYuxzxeSCRoczWdfvnAJcL/o+y8tuPWlW79RByDOdx2llqtZEXfcNheNnMOIPn05yMoq2Ut
7/3vc8NBAFWg1M0mgapZc3ascDGbXGNtq26wFkq9dWzIqbtBd1YgXkGx+7G9KpM8Qq9qAL3UQWar
I77nutGB6JiC5qMyQUOTUaUwX1tH8ldxIKmt51I1L5j6NYXzxVarQzCAXnR0Bu2yTrxxUyhZsoa3
cFcG7oPeZd6FqqvjWi+IX9ld/c3KNPisgwhtzcHn/rf9UzM1LyJ9janvzUiuo1gO0LSPiBrUsIut
XJ8ColCxdrkeDCRuzTU11N2Fys25MtglJ73GHzevQkKS+Ss9EtFaNcyniATJinz0LAqfVrs6Xgdx
nK+LSgUF2u6cim2fK7xZYMz+Tm1StmKdA+lh46xLtU13fieI/LuHwv1uCeqUuqgpjlNS3qU116q0
YdyGYwE96xMYcXWn++UXbfom1AEBkz679ubfWpQZ4aER9h23vHIotAjyyCBg6ZpUwSHR7Luy778m
oQehHCRRq24svjp5gtCj1X8123inzFVlVRIii+f2h1RV/U3QUlxHYBH6dTv6J3f7YuPU9qZuTME6
Gktd7w6h4w37AV2B3FuhWEPigP9mo4YNREWGJVZt/qVHmY/H+WVWBtY2DviXYtf7wUPkxZjughpK
o0wvw32JdGljeFuNRd/WausXksuohKJlSP1udznyduDHu9VK0RzUKiMjF1T3EEc1+86HyFiFGNkp
f1K3V671hroWOweq7efjtWMM5loxxG2sFuM6cC0q6Nqda2UoXEBZd+SuOal2vxMtUZU68pqd5avt
JQoZ1ykh6clHQCYxNP1yfAQF4dxTv8vNbTf1RRQHF6PqOKxAiZrzSDpEvhvd1LY7HXjBTKuczP4a
gssKEhugPb17pwxJSEmVc4p4XaxHpJuyzP/VCXviwyXW36JgTI18ekKH7msNHHfjC3gYq4xiE/in
QLaG62zU6t0XJyl+ZmHn3bp2PVeixleOdR15BrvlsKJUVrU8SHmcg6jnBNPQuas4777FvNr2Tmp9
yzV/RGnUuQ4V/gvH73gaG/0XD4TrqlHS6ULhJICvYtV3ToXAR3mt2fA7jqUfb9TBfVGmwLpU7U69
G3xln0TcmGLiZ95piGLXBsKNOvJKhnInVO6TrM5P+ZhHd1QAOaccdVx/sp+plR4PaIFfdHbi3SWZ
c3TC9LGhFPPSFNR46armbGOjtF9i3f1udMV027IHv9Ns/1F2uyx6d8rQCWRODZiuwQtlrdJ+MezS
va7BaKycKnVeEMf0NmL0ELOYJ2scvkArGp6myOLNGyTFWvbng6MhX2+J42A71vNQXslZu1H31uPI
T4oUG7FUdxhfRsg51q1hW1cu3HpPWVyuZH/bU0tjK6SZ+tlMKQBWSjOlzYpdapFjIAzbzKwE6iVb
wluSjPzy3psktR+MRSolcgwgXjZ4pTZKsh9siHamQ/15WKb6dhC8oYHKUGT2blH0BEnCoXq2+OHX
duC+GOFP3/XHr/C1DWRay/Igu6uRskIBFhTZoA/dWJ+7WzUsD2UJHxyVpxYpDjvz7+Ah1zcGtZFH
Y8yiO9Fxawq/BXxbZ18H15nQj+itizHXFdQjp/6rhjbsPD7kobERhf5XR3arYmv4WrWBNqxYRT31
J+YMHyydSN13Q04N1dxESji5a0S2kYP9DDo0G/9fDjC2x5teMSl38eqM9Dqi9XzB1PaeEtCbJ5Hy
LkGvJtnL5nng3MxdVTskPu/D2eHcf27KMy9kEZm+z3QelXM6wjZZuzTwE0QOrIfzwS7yuygekUxR
+xqV+7cuqmI+d4E4i69GAv3QQxviMnG077kQ6UPQNeUB9ilr34UGRdh19xwHcfaj7s3vAWvZhyFS
y0M8mdp2RNbtCmXd8jqRSc2oc17zFiK/Pgy1k27q032s2w/G3M+S19vYvhFcNpo+Pmdob42Izb8G
NWwLIwrQO2s2G1KYiqbefIJXc0DL0h2p05v7s+E1Z3V5d76cdB8RXVouB8GXeg9L3HI5kvUewYg+
uOx+X07OM193wbz7kFoSZHGmrc3q7NJO4+a2nEZeuwFSYWkybUMlK199QsbAMKI3C1dA0ig/jzFT
/w8LgUU8z1FbRD4tklh+WYdfhBWDdlSh1ZXNvjLCL+zyHyjP4dP80yKocJB97xbSPh4dcJot72w5
KA+D53yYI2rETRzp/a4IOsqjhdvcV7MQIQVEE/QkxbDvMirF1lGpztI046008TKqz6WHNJZ9Zw/Z
JJ50nSl9QJTbtfr6mwjHL9S8Jj/+OOG1nv4YMvUvQ9K4/z30f9i08zx/zPx+rbhC/RzowVM1p+NF
Csd+FutwmNVRqu7Pba1IYJ9Xq30xUTQAY0mxqfWIpEqclxtYgNB8mQMGnpa/jXYy5UJmf6PaYXcL
Le3HUWksIwjv/rJ1nr0oiSOO/ZM2gUklxqytdX3Kr9RGUdRV4LrqUekN1d7XxqTC4GaRvKXGgHWO
gsSOnt+PaHDNda/5ZdpX2XXpBgagX0s890rxBMzW/wlb4mcnXzRvTjwz4TIOlLBuWR2yr64cAfQz
MvStDfXIS13lCeXoDfE9MxBfeFdfyn5dCzPSuZ6+bUdneEGlIGGJB9dqYTQDylqGG3ovlD5AlVlV
5W2uNPZt1gT/QG9UvVIVHJBBVYcLFDC441OukCsvChUYF4lCVkh2S++p0d68Q937cfauc2+4sPYh
FWqEyizjuo3sGhbr5jqIE3Pp8uFWX84KnXWdCX58L23lgLTrWlJWs9e5v6x1blbEmUnZsvy4E5mp
XrfWMK3Nsc5+QLmowYn4zQwsfZMqdXflqZF2XeSUcbWTnf3oxStFWYSFuW12RlCeZGjIysfu1jar
0xI3SihanVtyLPqjFfxuScv/4DdOHpzAUTBcK2R+CR/15mOS9yPs5i6qFWFu7cG9m5eVmYYoWpvW
LtaC6o5cgrMGAz49dylMXGHt/5P7UBFA0BywQ4JAA7zEd+99ytAt36YUbfdxyiwbrJ0ZNdWdwtJy
3YxH+dcC9At3IfzKO/mPdSQblqaMh8mm2wzVThqzjn8zbmTw7L35yZcCiOkh1i9s+K+urKRPrqCh
0DeNnQVrfzSp3nsfkKPnPiXURj6cedgNXI3K1GpWbGWGsw0aEXdv96ytuFQAF80FgFh+8QF852ty
0/5ePjFz7s7redQHLg7bih9F64qVxCSgZHKpuvZ1niSVpX2Dl6k7xKYVggWaTGOdJxZB2mJwL3zH
fO2KwbsR88GrMu+mSz2+kqDUt58G+P1C40+ha5q5b7bvc0jPc/+nOVLVHVY69dx7bUYcZTZVrsK3
t7JlzF1gtil47IP2bYCs7LzPa66SKWhuvJZ4kLD7jl1+3dzIvnY+Y1c9wniBMhHRl+KpDS/leo7K
MW/nENvbQ08+vfqoH8zruVHRP3Zjfe5mp4OWo2+rr//ulpP8MbdRFPEqUDwD9BJEk1JCoQ/ZHw2l
UiI3qhvPk1+/plWY3Q6eZT4okI/K7jiq5zwqyBgptPAXJ/7hFlx3TXxNjPUdnDTmTZFUK9lqQTzd
jRHYFig6GjKTDVuZLPKOhuW3Jyt1jU1u1/4LBBTHMPHtfygbeAyryHr6ZBpoyHWSHx+h6qNksVMt
/7aC+lGfkVNO1S0tbcZwyRaQeSqiaIkVNXb9qcpdcRKd6W+JEkC6pzu1dZmbvr+tEK5HI74IiJmL
8nPMjnpgbTcKGxqNOZj3IdSnmDbJ8EYY1fcJtHrdx+5a68vylNQhQkMg8dc8FcLviQ2Cf8y1x6hS
+0MFoeGeuE/6Auf3VhrYmg995KgUJ1QUENj2rDfPVjOuDd1WHwfPVleicnjMW3l7VyYwXEO2Vf9D
3jweevsfMoYGYCDkFMrEyg5j3OsHaVrPpkAopKkm+uZrNxEzbLtr+YboelHtRhL6e9kMTMouTT96
SovJOU4WRY+BENWro7GO4wlOCJ331JfZXZtfQy1YxJ1vGc7f3MvO36SDZhNwbcLvhZfuSscKXiCK
TfdmVcCOGfb2owFKVBpUI4iGPGkSElgBt4YW2GsXJZHvqhrv1DYPF08rIF5QJJH9GHjKyY6HozuY
xM5dW3zhebOkEWQrL4F+zc/F95Z8LMpWyZhsVQAi7mNrF/ndneFb2o1E7Myt0Ur0pRUrYhmT4J65
dR770y/8bSlnmS3timVv76mruHWJDM3LTcVqzbvJfVmekX2Quxs5KFea0D+Yd3ziH9aZ7wayb2ws
886FqGueSrqcZ8g6RT+87TYTauxOozcQQQuS6Dv4qIPFHfPsOK7YK1UUHILM6Z9qQlPSwBw75Pyi
ZLoeeFqeyoaY8GSMiydQzDdPYZfBwR6qfDsUtbKTmyAiVEQng6w86IDKwnURESOUbS/0aasdIBLZ
TmdZUjfpjsbgJTdU8Jsw0Al7Sxwmexh41B/VFAIIPR4ykiZT8lCuS21ymjWKxilTCOcoTRdP37W3
0nSE2O6jJ0j5K1937smlXejzkiMyUIup21LcKb2GEp1JtWAP5O/5LxYaNLGrKScntKdyI+02th6l
h65R8pVZCQGKXhDNpcIqB5eR2Ssx2Tl/FdmqdG5SxFcsr/JqgMVDjsq7UKaxikQM16oDzWeGAmyV
1CzlSqL7KUxLF0rqla9BdUllT/PiBVp1aVnI7MlufWpT8vexfSO9naz/4E0M7s3bGC/jCInlKTOy
WztW1QsYNbgF5ock5PIUBAMDpEM+J5GjCAn1QfmztK2a0x/n9tm/rMLiwg76ekM+VWyhYgovxs5S
X+VBNgcjpjh57uvc8M4RRvwlQ/0HWR003kORa68xabq17GOvHH/R3Jhvg/7/OCVs5GIrXd+njFQ1
2UeBe1UpY30/+OPaiTTrQR6ooNmaY2XdyVY8lL8CKCwRmsagS0Z13RPpOKBVbz8kYox3KCGAt5+b
dts2FyGlxstspdf0p9FXvslBeSWYANdmXlNy/u+rQB+oXMlpP12lg1ts1U6WCu9A32wzr8wftKHp
rorc+0XpMfd1U102ZQ+oZP4BQE0BnSHhyeUm9wxi8fAoNcvP493T7hr2t3gavRpfm01122S6/uib
44XmEmUuI2gI51YLLvDcEmSRzq1ubv1PfnLOd0vpBzXxLqKc4xg7WrAlLh49DGkQrgfqwV4730ND
OBx+glpY58ZEXVpDroJAUviTDP1Xm23Qq4pODijMUaPee8q2EUVVNyAlvL1PWOzYIml6hClR2yeA
8G505IOWq4xZ8nYVb3Ce4ahZrtL746wvAqxFXkWMzdfcie2ncfiFihMEYiwON/LjT0E5nIoAtNXy
8dvFLG8LF8L8+ZPnAyo3+PGlbEpXu+v0jWy+u759/rgqeZPuLA9qcS9txD3Z5xtCNOMLfELjPgim
fBeQGHwB+zWrHxW3iDy+Wc3dVPhO8O3xJb9bxbOV/odVlPsQ4Skjt8IcgIQi4Ye0YoWq3EKoB5yB
0ok55y53yoUzp18cPknZB6NFcNPVKC+9Z+VZm6pro7VdXsLsw8vCD27e55BmymzxaY6GOeTOnDr4
ddaa5g35LG/rimiCAc7y7+A+ITRM0o11AixCsm8ZGMVRKYfxpA980Brb/hsNNPHZaRpEccm2irLm
eSJ5kJM3sLxtpJfsI+Tvg2lO2mVyORBn4zEvvOFU9HZ0hb7lY236kAGxj9NUN77P6iK5t0WjofIc
uSvZJw+EQAMISgNrR4IluZd9PnCjSklgyZ27EAjobiKUaM9OuQ5RNYwn/5oIZsCE9T5UlTmsBKeo
jNq9PFNip1nOgrkvCioBc8Lv0f9od54FyqH/Mt9/tJPXoAQo3xRJql7oXrS247K+7doIAXYBE6kX
FuVKNiUQ3FMNGPT6jOzLbCIPf3r1HpFwvahLuLVBjhtB1K/e1hrNCDnoJhri7mcxBmJV5mMLIgRS
/tKrWi4lxLWVlM0mBUb0mhjRSdomBQE4WNNfEUWuNyT6eDW6orlsK0HRk281XyCEIFUHY+HPgzye
ZxdNGezD0Wou9c4W103dkbhF8efP2QsznAk8RpMnYxxficmEUOT3zeo6IPerHq0+26jsGHQ0IgUq
Za07aSPvr6LWX3xFgzOjspwYwrRVFQfaco8WVYvynT1zlDClNHd8AKqomJBODyPs5ZTlyObu7edx
EbTVcFOhy7KB2VffRDrAxVqHL2uV39mImd6qZuq5K2tOOJt9YmxA6jjuqmqoox7U+JdhK8RYrd7b
Z2Y/3Eb26Kx7En8vZpTAwURJucnm0lBr/Z+oGIoVaMTqsUPlcmsHjnGS7lpu/Mtd84mKzu467l1v
f4usor6dpbyuPBNJZflSkU1nbsr3gWxC3fc2arbueLWM+r3xCJvveCVHz8ZytJ7fT0lHjl3UFO7F
HXGzeeVTOUO+EmTvbnKdnFCvmi+yn/peEoh9EF4U83rJs28TsqovSV1D6K1CH3j2DqpquunBUp29
ByW4LjSdAJ6XZhSN85fVKY/tpTm/OD805d9tpG+j8n/W56Y+I43l3/3B+N3XnEdRajmSynRvpYOc
/eyf2hA6yY/h7D9pcD61ccd7EA5dWBbLfFe2RIsHlsC3Y6Jmt3Kgd8EaoZB9kv3yUPK7IMyYvdl2
lancvAVSWoQD8rF5gkT+uSggLmkoufOnrH5F3XncBFVunFKqcI6RUjhnU0OHDgVl0IsWuOWryLur
KfCs1X+IzmW8iT6E70TcatepVpzDd9KgHyd9A/l0dyUNZHxPrsaJ730KAFYFNKOm1x6nmnSGOm9Y
RKhd656jPZaoth9s+KT3bWWkbALtLcy+4XdXc511nlnlqSe+flOXLEDkhuUvnkNJWaAbEIDOBh1F
pdKlVnMQ6t5T0/oyztSamuyp31I06zx4rASJGVBXaMWUIGaB+Qt8wC1r0IZAKxnFSBEKZOgwVmsg
TT67I/yBkAQyH3lhVM/EOuIZ6JB9jdL07ezcF/ylT9oFjaMcEY/wVmBw0YfQA3GQt3kcAjQaxuw5
oTroqIsyWm7/IVG7VWuozrVBVda94jpfpH2rwoI5+FD/yh9PinuSpx/dJ9NtTnUWNGtNC//pq1q/
DkpDfWqzWY/Yrb50sWo8jAi3yG4/sFzIt+JH2ZpgKThGdesugyJEHaTXQRUsU4x5vzXGtNvLpsYC
iwRIZ1zKZqf4P86XC4p220/if7gcwHCXpFIFzNr6WjYiOKDEIRAuU/x74Yjg3pq5sIBrlWBEl0Zs
UejcAebaToNH6BE8uBt74301E2Y53WiApC7L7SAH/+2ZZuBwpK3d+9XMmpFvlLh19qJIvavISJ29
EvTeVV759nIGct/Zj/PoX+0ySAdQNgUL1HmzRqt3E3uiAFtN7ggVnCLbVj1rpKrTg31CgH5WEMao
hYyvGJRr6RbmsXeTDeabm2ye55P+QGTjlZbA/Cc/cIhngo1X5+JCfnpl5VSrzvWzU9ol2lPoDkff
zNQ7RWjjk1i+0ECdxJ1QoCGZb4kod+MTyiD1Mjg6TXvROUW0fNtRFzY72Eq63aeryeYYmv/71eJT
SPXK44Dk6a07RSe5XZWtJs5OgKAoxZzHpjpZxuwuEp8sZz+57323/NPvPDZbGpNdrHQ/rE7grPNT
WCCXZvea9WQ3eXABrrPZlGUxRyXBHY4VRD9y1NH1fN12Rnh0Z+OmDJ+FUxk3cjBOv2tDWz6anVXd
JzEQFjnhPD/KO/VKuihNDyoL0a2NHB1KjQBpaxcUgnK5xrdzlmVdeNRMD6XwAkWruHQgZeDxpDQd
N+OkoMYrouJQl1Chjlrs34OSqiH3wcQzyJrqQE+GqtA3uhpGJzOdlKux74yNo43h1z9nC9Q6+EJc
JT+4nlEeICDw7ln21ysxzkR/DqIF07FyTBfhgkJ7CK3SWCm+blzKppv42VZPJgKm86jZm2DD40Rf
K7GmPSRx2J+0JP4mB32DQht9+i6HZE9K0UDzPnUkWmMl4NFfpvbnqWOix7swYS6PQo7D0LQosM1X
ohZib8eKRtpsavr4e6JDju1o3Sv6YOEa/fHwoWmcYJuObnVD8aq2t0RUHpPEC44ZLEh74vjBTQXr
/9aFj+lLG8VgaaMsfA2D6qtaddFP3eFJO8z7zKKo1qE9iJ9lGbxoTt69aglvrUHLo+UqgDOqG1Cm
+nKVIQUoKa9C2De4QZi631Teq+oE41e3eq78Kn6Nizw9mCBPduAux6+NeKqMLCEbriRLdzl3T96T
YZvxh25pPXifrd+73+fOVG+dQhC2DW2neDJCcdvM1I1REqbIm3LPQKcD/4mNLBHVO+X/j4UR+ckK
hTb/3lKU6CJyumgvUGy9fINrdEk9UG+jOyfKcjLWrQ0ItDFwwUU1zkkOyDPZ53XiNs/S+kL2m7NX
AyxjWhG4e/OdMp322bmznZ+DqlSHS4SnUaScDw5BcWOVRPUADNjN9oAdUdpxdRXKvQL5Zj2xBu4u
HvgbJdC860uqeTA4TzCM3QAxKNcMS8rL5QCQh2QdZ17HttcNTgO8uetyKNSNbMqDPw/IM6/toAOM
AM4RxY4/2shhB8TbKTbGN2tpN1D5tzHDKIEyd55H2sgzeQDSsXepbrwYYlc7ms6ooeKtxcHm86ls
q6Mab8gFFOuzOcgbo1p9MA/U6MlsXFTdTAFHgbRURl6AJDbRXJkvIQ9/neLT8DIFxPW8eIfo42Wl
YWUhcZzFobVTVNQNR5/9NzVhAN6juU7fe+9U+pDOflZOFwjmLJZIxzU3wWworc8DH6Y4d0pDE5js
sRMUpxXJePT0IVHW8vR8cGCuuQRWLHtQsyCXcLaFsAyO9kpHEmUZp9ru7VT6USkT9Kq1KQ1SojI3
tMC4JaJbgrw7ZSbAj5RZeZTUkRyQZ3JUNj+ZnAeknTx4Od+ZP2ehertDHWusKUfSveOSmYQG87q2
+hg+0NhbZXPznKSUTTmKdJO7jEr0xtnObcp4J0fPA1Xo9lDMmdW+nssSeGaeJt8Lj7IgQXbJcoU2
KU8CrN7eyko4MvhirsrA0BAYNdPtXHb6HFJWpGkd7IlteJu4kwUOScu20pRF45vp1BnO82gaCFH7
/bp1BNI7fZlWcHKqMgyvhkb9VMaevQvNGJ6gikeusE7yISe7UcT1d5AttXvbQZNW5SFJuoqg+EaP
gal0Uyg8wCV5dgmr0q206al38NA+by9ViguoLcBPc3qeAeGkpGC0OmsjO52296/lWdIKbT2wf9hE
SboPmhgeHzvVrgwxqldj6r4dskmfEBad2z1KMqVVOxd/HT37zXZqpjoX564Ps0hn9fd8sDBg5yTJ
OsmnYiMi49hM4OjX5C6dbV8k7map5SeY/2SBHYNwhoBO0PnuydPN4znkc3aQfS3lXJta9WxQG6Kg
yKcRvoNOHIj3XxR46fvYSx6XBE+qAleYm5WvzvwMc7PRov/SnI0lRK4x1fCITtWPfKYMZAusoDoK
77FE/yHJHV+0upaxd2IUTeD2C2rDckxiBImI/N0eob6bkGoY0IGlbYcrVR++6QqUsDL18t6q5nTg
3DLnsfeWtJSIinksZ+V1/d6SY2fLqNCpMpKYBT9iA15HOvqFRivQNzK/y5vdgk/Hsd3ia1wP+QZ5
iPa6nbLgKE0RxxSPVLKA7SPZTaXwzpysdKMLEXHzTsAs5oM8Q8oKeHoYxLtPA7KJ3suMzJitwaxT
T6nEQ7oKo9/mphk4axBk+cbNGn0LVjh9g2rF9ahvjZldZXlSQOOyywa/vMhTsG928TzaVn1lsjxY
oyhF+LrLok1FaeGCW8Iq1fLyGeAvNTDgPAhY1OO+y5uIDbndxDAvRcCtBtto1wvoTThOv7LdWr+Q
kDa/ScO7vP1hWCP3rTTWgr6d/9rmXh7ySulXygBkJQuHcm1Ag3D408vsHJtqgN9eEj7XzZeRXv/p
MqKd2nVJzekajFJxogqdmF5MhZPfNt6hVdLg4NVRf5+VguKxKOAbghAfTYIfRZO/mRpw4hzcHoy0
W+TuXtPZI7cQ1lE80dppcVUrFQQfg7+8w9tmbAmDmrG4HCprCzVTx9u2NIurBTkAwjlfUcPHVk4e
NCVaB3Vr7ypD/903D9jxt9YZ9WvNqt+6VTBSh7GeCipp/zDN/sscg6fW7GR70vwyMw51IZVQmjh6
sVneOEOmV99DNhmwBqP7jQr9vACTS60gcPO1GZr1NuojCrHlam20VPsIsfsHu2V1Jv2ki5GM9XZZ
wsnOfmDVRJ0bGjl29kvlK7iMxMzy0obJrwnd6LfmPOq4WX05SEqYd+NEGr837ZlRyKim1dvyP6HQ
cSu6HuSQpanTOvS9aCtfbWEylsZGdtqwnLR6BnWBce/bhn9s0aw4oh/r1CvZdo3CBsWJUu1xOZ0C
c9xTSnIf9uCzV9JeDktzeRA55bS2lSmbz8/uZGieg75T9/JJvoyWZcxbgrAnYZt5nK3HkR24ccwM
azoqrVfuGuS9Hmz0AFbQaUY/NVQZROj/hBQ0Ih7ciUfS3tSQ27xHQcSoRypSPjppcS6dyrZ9fVuJ
p5b7Q7jZsejT8XrJ/lApdKhbH1FaidF8H5WJoLBW8wPQk2IFLexlY/JhOyS4T6yo3YeSKCqpgCpc
IHiyCUHFx2bWBh+bFcVLC3pPGicaCDhH8V9knfW5grqbxnWVlTDUzMXZ5/4gz8at6SjU4L5XZ4OO
fSvHdiz47NzxzatG+WYNl8MEkRy/Hn/0gDUkUI3A8++soCLrjmgnnYz513T+SVUhqwUkYLWNHFiM
S8O57or2777jaPzMW+oAx9CA4dKltlbrShXy7wgq1rmvQ59sn6j8rGVTDvipLW4mWClmg7OpdGeP
rkKKigjManCyfA8HeLyu6hqeblY4x7gpXvO0MH8545Zlm/LT6psAdeGxfWJ7AsMDUl/XgLSo8Cjt
gWcXdctupcAPPNna8+wtuV+o3JHepoqqnvQ2kwLvMhvXNjCSoxcOm4CU813ARvShniqCq1ZiXMhm
bkUN9c9gI2RTm6z4uozB38y28hBBZjplgD0sPc4X96pz9cWdtWGzj8U0sj3KDgjRuHt7tJ7PuyG5
8Vk2UHLnYwWOu0cE8Pm8GVr69fjJteYaWGUoG2uTjGF/HaVutaascMGeBFZs31oTWtTzSuUvLdfa
1sNIvbnXjDsJ7TsvrMPMzg5Jk/3zqV8unxMrRB6FwfNiWp4tD5vZ04LPWU6mk0JCgdLVdvqkJTfd
j4Vd/q0RUAYFzRarVSRZKQOdw/8y8i9zAHXX3na1UhzP/W4tlP3Z9jww28bMsc4J+y6vU2ovejbU
9mp5E6eeSTCWqjOCIqDT5XvSUdjXVEqEssX8Av7koXa6jwK25DVMcnvYqLwq1oprIjc3v0KGXDHW
mSE+NsGhNhfLCmo2lqMSISNYFCy+SWEUa13hNQDwjmdgGITaVVqBvyrG/rC05ADS8wwvRu/j6mjm
5PtFdawLTb2l2vep9SvjudRUlXczcIGgM41nD+nldQED7VGOuua0RY2keOi6QDs7RU6jHupUB1Bd
w1b4ltM0fZ4RymQEJ3ko7JYNuRr0m7TiAz4PuG0YLibnPkgqwFJpUbZ1BgFMdEGytlUHUQ5wbXhX
kuK6Q8vnmpfZ21nB8mAZTSeruJYmLgASbSVHDPS1d1qOkqNSmwrP40p7KKu5rBHsM+8LQ3uADtHb
9B503HJUFykQOwXlbDlq561/pYf6TzlIlRKk95mD+PzsOc+Waf6B519/K7vOcy/2ee1tAiUN93KU
1H99cO2JOszZNewB2RrBRabfhjwt5c3L6428pZNU6J/weexlp7xVyf2Io8oTeZrvdNklD2dbGEhI
iAZ9I47zfHJ06TvbyE45aZPY/bHt5rA4ObM4QMELQuVwI7erXTT421aM3RpCQxQdYqt6a3fKI9w5
LsBQs6bKMqzvtk41M4HK871kAW3ex1Ze10enITIS0MpVO+gbkriUz/AfLP8p9FvJaow95ZDJv96C
rPfSU8dXGKX4Z6RlEBrU5volm7WhgyfjXDM0adTljWN9WJ5TrQOVnOOFzUHaSJTdpz5Za9T/aSf7
9BpWS7d8RWWzvTLLIX2u6yc9qMcXVxuHS8PuYkqCzfHFJyi2/rcVIHZ101gIr8k7VN6I8iDa1Nmh
uk10St6X53s3MA17Gfl0U5/9gsruV/LOhgGh2S01QU6k1yu1L71rBD+owp4BLl6PAlEP78NBomIg
/Th4mRE8SLNaZy0i+xczHk7bFM6SPTE5I8+GBeVrvZ/JvgaSjhMGEgEsx86msq9xSAAE5YcZRkEc
aCVtf3sHlpUf0Kt/TGdeRYCyb4dOMtvn751N2Cqb2BQuqRVCSCtpKX3ONjYM4yu44VXi1bGI+gsj
BSCqJsildazhLCWYDsEUwIcO7JcQ1PgV7Q0VQHpj3MMfn66VQinu7SRxdl0Y1ceMKNVVWZDfHg29
Qywbehi2S+13yHV2MoFZhuWlGgnlq3Svwrq8DysCKhNZ9MU9sn3wqXlVn/ouPZVJ39xSBKmy3HPD
71SjPyqxWT+YKPZemH3a7BozVV+nZAY8YmCXqG1qSYrKVpj81bPPjfLC8/x6p6NXAO+Lox2QmPK3
EJukVxk8YFeU4vvbJsqtB9NFEIMciffzMGiF/7Ooap73rWWDn8v8LVnY5ApqO1Cef7pkCdgJPau7
lehV7yYV1a8yNLjV8yLc5TlFdrLWJq4hBRaac5+3ymIlK3LSCVYqRan4/sBgXdW+0z+2jzKL3344
l/0FklFlfzUkAS/avDmZRdrdStQvGvCnOLXbW8kq+N6SY2GnkL7p487Zd+Porqf/x9iVbEluI8lf
6afzsIcACS7zRn2Ifct9K9WFr5Ys7gRJcP/6MXiEkllZavXoQNEBByIqIwIE3M3NXJCuII0Gro1R
FEtiZElBe/Gg7KVl9WkNjzhY2EKY+1BztpCvU7HiPNTOE+NemptarrkNgXWqzKBqDSrPmM25ZGNu
K0yUVGT8SK4giUUMYR5VN+19X/vhnjYwokLIvHaL47nYK0wgKNxgO92H8biwbKs6nFdRg38y6iQ9
0rr51pQCHXU8r61FI84eJU/ju8vZGYQSqBXIX1XQHEUUF3Rj/Xnz1vV28//x6UUfPnmemIxvTgSG
0QAFvYRfy9vpfvS78orOP+AyzvesLn2Uff5JW5PVw/1oJ9UVNem6NK9k5ZXHADdahCN283ZSQFRH
P07+wqyBDD7Rs8cuSjCODsVdYnh49XbMjvSBQ0mMb/0Rjyj6TCNIeN1VnXf++KlpHkBfCaEHOH0L
DTMUfKzMvvVXc4CYgsYA+4D7H3o9czvdUcyY7rTHYIK4iKw5Sj2beCPfIaZ98aBp/bbxjyYCmv5S
GKW9jCBMvYlQUQl9NG0n2m6ZA7sts4td1CaCGFHD18RBS6ofxDs7m6rvohUTPXiF9Uo6dwy0aM42
D6VzBI/LcgOyCyQzPFP16wxUWGuicZwvROPIzPzSm7jZMjUH5w8rKfZQnIo/NZkBXA+b8kMljBql
zyAcsTQ4/M1DWXa26aVCWjmyTgV2NsemdPdEdZ1oDmxiw35r97M02UR++eKFTYLjluWBUB0w8MJI
kz14UfwlbYHBUPS+d3am7fM700jHbdbFDOoC8rsD/Tpspqzx3sz9a1qe/BLVUV0u8w0tYtpr8vJ8
9qKljryAe7t4tVn93dNzmWMy0Vw0OJ6UuSUvCvHpuUALKLeNaQGZYMnoQWHDswLuAQlXhGwfAmfw
b9M0WRa9QHk9wMTdSuQx2/QGG67Oj/MoGMNjmCIlfkr4WG0h5eedTPAwLl3Pca6CfkClYVBKyKih
ICTQNIh2pZ6LLop3vREgkdDK9kUKd0sONNK0e+eKGe77kQVEWXMH8UjpT+ayCEdwCgxpeco6bhxL
JGc2dp9Oj2OYlwucD/grTqdDH7yaqG7C0wFV1jUYG85jKtcwjmGPx4Ma/enRF3G5ADa43oKFId7n
IJNMWDu+BIWltlWZpahui8tnlicneo8eVBMAxc7s6yYobVSW42RlgA3069tIQwVqyyw/2Xk5k8+h
h+hu49YPOcOjyp84DlwMMG7GbNC+/4m8DLzcWIMnzr7E8ic5vjgScEOCXuLr/HGAD5YEHQo6BEnY
GQ84zfXGg5GI/M4xKxyGQBaJnSvqZRCOW0C4bPyUIem7Eo1f7IUO8mo3ywL1Y1ijrCYrQSjrogRn
qaCgewhc0Clq0EU39M7DmzVoa5LtguAZ1PdmOTJ951k53jtP6nvz/HkcCM6CjQeqDxBkHXJIRN1j
r2M/ICyNCjJTCk3+JR78Rvh7VKI4CzLpov3xsLy3hIXnJIh/lgaqNXatzdpbrAabAeEmsGWiKAmR
kP5s5pllg6s4/QJibvFAHoDKHfyRqxuyUs3UrDqv36RaasAFYJj8zQ4Mk7awsmWgdRMlb8sXEzKI
lFRvtEKji0DOfZ9ZfF9r/cY3D4l8yt0QQpCCfv84sL6OSWSfg2gIOJwtWjlkY50tWlZ+9nyzqO/N
89+MG4whAElpvvNj6Jgj6f+VWBzCHOS9pkINatLE/bHE33tV6O1cYt6UkS8+FwF+JzglhaC2wECj
D8Azgn6oyL4faFoGeGQGBNPBA2sfJbgUUcnVQ+5Xr4c1yFRQcWgH54AB9cbapBD0bNLfYx5rmtcp
uNRvx/G5dsEgtZRTZe8tgLnfwbiH0OSrCe8JhFV/wrjrqvoMVYHhyDQCPIOUo56DDLrQPGHfqMU8
huaRJhRloQWojIcMq/xXXUJkjaXzlMi43o68FDvwK6gHwIV1XQcqlZkDeAzzxFOeutClnIb3HlTs
3AbGvWF34uMcIAqKFlw/fvJyZbWefEpSMEvWanqhP5qVIvbZ2+yF/irKzG1oLbOXOsxq6HgCDBlN
MtjZSP+sI11M4PpluwDTU32tsp4/mvm4ofYc3Kfv3OIhB7lyKzNEE91hyQkjP+beoXcgG6T/hNTU
o0ZrzTMfLPjagzoajdD3kxGIa91GFxTYQ9hI3JGR/znPPObDPHFeGiuoZms670WCSP5LKkvka73k
B5iOyxcIkIudrcP0ZAZdoFaOM8r91DD5gmDyF00ndiOs3HsGjQq1vs1A8025Y++GqLNW1MkkmNvk
FGxYFr72VdmDtRBsYzsLJikGNFme/RndOtd8pYjPfxrccum4nvrMeJStm1Lx4yji/gZ5CvAYaHoO
mSDCk9bN2cOwrBgJ57hfg8fLe8j89A60bOPnnk9QdoLeyBG8tO/aI9d+3w6SobtCH/MyFOGBATTq
j3ZeWEteIB74ATbgTNwFdW6IGi8NKpgv804v5CBvEkF+Y7mgc3wXf4ilt+iVW58jKhQ8qUCIsCY/
ilDMsGPt6yDTvusH/j1Ro4FUcJnKYo1nfYR0oGas66qy3mNndP2uKnbeWFKvcttrp/U/x1EK/gNw
JhECGxCgCix3MOl0ZQ1Qa6ZewlhTr9mNl15HO38YS70EqKaxZMZ2CnUPnqDMYrTqE10iEDRCvNkW
8VL5oBugxjKJ1KluWzDxz545amDAGtRAUAOQBilCSFqkrGLQtNe3MsoY1no7W70PSAZK8v1Yehag
Qv0K+w1x3dBmWJsFn96b1IsANLbKujf2kYjImYjWjRjvwlAMO2OomDqgVBhJE7u/g6DfuGu9HjCi
KRv7HXB7t3PcgaIJFFcQdSYW+aTS9dw7Byl8YH8vUQjqnr2NKvQXIAbp7u0hOtBaBOqoAcktqPja
AnKWjYT2XBiWzosfJWeP2EwAnDLScF0B1rkYxFifzMpDJjhFEiQOkn1nJHhB6gAVVuHtkb3aWyFP
9rnfazGKKH8UmRmfQrertj0Sp9umLdrP3Zp+ArUlL62Qj81QpDvZV12vGRrAAnaiM/WgzVKinJwK
coFWfG/OvXTkprHkTObcS2NHnn23m53sk0GCAyRptx2PoHtN9sjlAE50zZYUWvz7HN91C+RzER4q
J0johHhCQpa6vw4cuWJKLkebG8/ggRvXBhicTlWr5BWyEM5qKHP+yasgW6RLtoM2ecz68r1rrZPS
5ArF9XpRZ84AAlFNX4PFZ4GSNzwFfWRrV1kHxM/ZDl32Egy1e2yRarnPcCC/9XvUypJzB5ppiE0h
mf5xsJeCxAHfd3vlNc1zHyXq1FdR8Rgwp1kj9QLiDd9ETa5ho7jVcRWSROiVVtc+yGRvdAiaLzsH
6nruiI9lHjoaxWWojGLkzPTQvIXKYdRIcyEibKyUJkLoDxYiOzdzg6W7xnOrFBkgYPjhNTfRnvxo
TBE5xRYQ3W41ADcx9UX1GaL0xQryue11SxCLsSw3k0ZjIHYEaCkgFjp9Qa5AIRYroACbsytU0cHY
P/pfY328AeeHh3g03w/67MPsMH5IkBZbTijm2ZIH+Ff8666Y9pXq+E1phXm06p1+06uRLYAEsPYE
O1exy0CxHb1UGlpOTSzibDH5Ad9T25sHdVZaxpk85jlcK+Un3w2ezx56ovlVwhEEA3byOa06F3mv
bNzXOajD6K55u5t757t/66eq1tpBqNeuvvJUgW6eBLCmyFiYwOhvz3pZgGAY2OjnxlZQlNwes0s/
uZeoxV3VnVsuqKQJtLKIDKJqYXuuXwKvrn/sLAi4W11xW1LB09j1zmLEQXJ7qXkyg6XjI5tRNOW4
To3JXrwDQ55vKUf4sX9KG9Bt+pFA3kgZy0ii1KuyVfLgMvbUljHCp15vLE1HxKdO2MnDlA5PxLvx
wR8aD0/YL46f2yj6oQa2L6bc/ZJ6d0LLh/om4Ma5LMD6nTITPHEKdPSSuV+GHixmANOSQ5jWuyHt
jVPkgG15HNMj80HkVzsD6vzLopf4slh8q5oBUsn6Era5cx2Pvrer+vgLNUGiTVwjz4bzOkQE+AQw
CcjWcaIvApS6mSDepDvwMA3XHfY6AQOretEKIVZD7tv71FZ3s9vsi++TubJ4r/ndW3DRRQ6ENlkM
5E8T+oi02tO1kUPrpgL7x1Pk+ahj6bLym1Dt2izBqrzgNrhNc2f42op8BAdiwh8ToNDWXSbT6w8z
xaO4zFQVEXgG/5wJZ+38eYwiOlMfWwl1EU3N8S7kTnaStuqYZPh1o8oZQcYYhCRWIUdQFCKBn4/y
K1iTUMjeCPemD5SzLzoz3/rQensAQQ7EZXXxkwAj5gdfpDecPQc1rGyq+zhAmJZZ5RWYfsx7ltjV
sVTJD1AxsXupLyIA7XXWimRHHpkbt3dx9QLu+QnErWowN65rgudO+5KHntF6m5HjnHeMDPnjPGCe
jQYwx9g7KbNOcpqW5sgQ3uI9Cg04AFjA/2BhEB3nt50YL72ZpeV7ARjb0MpAvXrs2dJVL/N4HOaj
hxQwp9sPHn7zyxzzK8zjbcXrNaiUFThKoCbvgXcW4mPjNdjEg7txLPxrLwYhDoAhydJDtHg/Cr9d
UC8NYFhO1o0zgmbZmVAKaQXYy6rYzgBy1GOgorS1uD385YRumrX7ooA6OE2IrMN3BAvtPUCSyNTg
danaZS55saYEGuKxEMsPHbXv4xkh7P3cHqnqPMe57ibsTRcn+VKsy9oUS2rMcOr97R///a///Tb8
T/gqb2U2hrL4R9HmtzIuGvX7b8y0fvsHMi66ff/9998cx3bAewOVBIsLW3i+7aH/25f7uAi1+381
LECKyEOFXWvZAJSU/cZDKvURx8vqGvHVdlHpqExnp+kanOmgfNWmdgvBy3VIDShy3KeISe2qjEus
F5EEXrWW104PVl5gC6YNmWmImAcOAK/QHFL3tRpOUBSxr8gqQQp78uzgcSyC/M5wH4Uqwc4VDXIn
nMJZnOO6WAbkLmS1s+CeQjqU+j38ReoERQs9i0HqXCINLX125KWVbAJT4KjiiHbleQmiw/p5ahY5
+EWz2z7FkWlt2KxC2n9MN9CdGR4jKzbWFvLYIMSdvrtcDJ+hWNcuaz4i81QM9SaX/o8pNZt4g1lr
v3+iYgneDSb4aDz7lIHa9T4Q2Zc01MQBjgtSJROy0Ilhefsh68dPA7ilurYAo3y9ipBzv1OiR9mS
5uOJq+CLq0NwYwD1jCi1EQpkytmxJu02BXYJ+wS6M+uU1NWhKstBXPESd6LYp2FgI/mESow+saAI
xsdlJgesyyTbK5FaPoGXbYkPCJoPwvA+/acvke3+8i0CYTq+RLbDLMv85VsEPt0UCwYz9hDx9vfn
HRI0Yw6F8u79qUpyqLv8gJoeUAP6PGmPUpc5tOONU0TFzYcOo0ouHS2UPc4JyA8jPnTQiAmA0Y9T
JeCbuAlA07VULdiHp96uT71gbOfG48mJYnXy9KXSsaAF2e9uyVGJCQXBGEaXKKuweTzjbPsE9P/6
+460TbYFX+3FbDJeWStqBEDo0mjq3wRwYMBNUA+o2qoFNZ7deRLf5oCCLwG97bAogbqVLrGO70Mp
y1vPHayBpEDq47mXIWp9TMNJHoHXlEcyIRkXoRZe97zrVvExzLFJmtuTNw9qowloKmb24WUCt7YO
gXDb3dil3jHKAAhCBtE7FmUUbgw3SRfURr29dqG7D86zSXc0geM2N10NunJq+rdDmVvilzXxblmA
Fu8wqpwdAB8BkOCdrRvJfHcBkuji0+vucR5D9ux5nvLnKUpQr4wOSkWiXH3NOcovWhUW4FbWt/KD
jR/1pZHuGjCyHOkuNGy+k068oxHzWOqE3pNajwoEXxE017lmFgKaybfGRd1W/LrRl9Yw2Pni+eMT
lA/UnppCiCdt3TB/7Qa3Pzb6YpZpDI2lerzYdMctN14LDnwD+VDb2RFHZ3x3qYEuFnCc+DbSJLmV
DkdqlYMJMp2m2X18idnlPORd//yWSjz7NlnqvdJclQ+wMbgnk3GfXjM1Za+aArZBPuFH1oDM2ZTA
+3Umav+KHKy5uWksvJG3UIKXf9TCGhJUB6FeAvCHBYDFUGPxkkVR39VQbooXYYXaY94wjEOJhByr
EdhBXm8UK4cfWRzvG7/qXoOqObGkbb8jMndbhD27kZ7RbhoTmN1F5nB+ON/2UkIxVUHfHt8g3Xxu
ABniT7fcA+phSQ7URTN41oQjVRZXK2qjXuoA+SJ4OIZqX4J7iceQY31pbAV4Nrh1ll2scFqsPK89
uW3enYIK0jQrFeNr3fNorxJIsN+DnzDYgrn0PkHOByHrN2+6Qy3zOkv+cPqheg6tejpAUrBakplb
XbVjAfRIyGxRy7sxx6LakIl3AlRpV5Y7MkE9X0G3CNtZMicLoau6HVD4Ama4p7JgS3e8Jy0yk5TL
Cl1xLMF9RCagXOIaAfoDLyIQ800GQklNhz0Y9WJr7hxNx38liy6xm38bwaN2IvEyBxVwe2eEUo9N
4xlTe9lAr5V8G5/5G7tCQerZtCf5AOhLYTXDPbWkQxgBYp2mG5rNGyuQtob2qmy0fmaIKpolRKQl
mJaguYaYqLwC38TDuXdqhgo8XqjqpF4Uu7YHUH41i/nfqjLvri3D26oqx72Dip/HwoFWW9D61ibj
dfIIvA8OVlEHPJE200rnhxrwpZatWg6dhSBgPTVHsDLFjxkAExuZRvmaZipjR16pKP6DRp5na7PV
CMWFO7IMcDQtuRWVe1F166oM1LPPs13dV+GzEefhgedpsVZ6C+AB/tmaeHtp4qFeqBdI/AFzGKYo
4guApAfpSma/mGl6V7luC1L1Vj0Ek9IHCetFJc54+NtBvT11N/HYgA7b7J9sDWly6CSEMqbhiuww
tbrd5IHGXh+gzi66k/P6rm/AjDOI6ZHeayqBsYgyaRwhayAfIE91bpcoD1bgxlSWsw19EFT3jUCM
vIywx/NgCilAbV51AGAaVQ96e6u+yllyuQCqKQ99Hu9sFOsCiag7kPqpr/Dnv7hklYunqhPu53bA
hotN4FvNFjxW2croZHfT52D3qNps2iVlGd9WXuEvHRCxgW8hvAETWvHDxo4MUOj4q9t7EULwprz3
iyHbJollHpoi7q4kSDFAZpYaTxAmhniMHhUPKG6tnVdmi2wBSpbyqSj5sA5A/XbK8zA9Wk4DBqCU
CfyGM2RyPTyFF4AgXDuggj7iUIjD5miF7sHMobln9uCqAjgZdORaFKuaWrYwvbE/BFbpXplekYDm
z2if64KbBxdQw2Viiu45A73+Nuf41Yy96p7zTE1rNgV487q3iXzgJry82mUAUNghYNh9aY5HnvbF
3RQGqOTWCeWJlV9QyN0+JLLx95GyIKLDHPbZHB4oEx0NzWVgBHqCvxpouJrO0eTd3tFnw8zsEesu
J2Bf9VFzUhyiSl18TZ21DjqRR4ntww78oM0qagVUmkFBvIx6UVw3mT/eTgOAWYBEImRSgBmfOpKg
RzlBjGMVfibRyrZy1I7p7CmefvkRlPzY9GjzrOee+UsgCOQdNeVDE624HkCmxUR2bCqAZ8jXUC4S
UDq/DdYUyIGtw5KpexmUnzSjESqqsvkmjOoBZKpNtyEsUmPhRG3a8fU5tsUSdffW5FI8S6TeO4+C
sRts3D7boELGR2y4wFCLEXx8ob927J59Em21paAPyth/8fAi0HIMhmEvLCsM7xDxP78GWQMK0gtA
TumdgFMkvEPRGrXQO63LyVnWIHmYw80EMS6g4XFARHxN7dTUhQPCwrM9u3AFSQYf+UClXowE2jF0
F/vl5Y7aekhfv+v94GckCd81PhHuD03TH5yqQcEZVAxTFDsG6anW+n1NU0X7Nkds/+d26vzQRiZ1
WAakYu2zKkLUt95pxtfXU9SsuhAKIHM96plrt+6Cqxq4avq7nT9Uz7RAtGTz82dMHaCOs5a1bjuH
KWd7/hMDJHTxOYc2yYel4ohC7WJJOoR0yfS/aTb/qm1U/iKt++EwSxh+cDOhZrXrg8CHAo79IGWX
XHWagl5Yst4L23fe0dKX8CgTAY4NTe5JHrHV7jRuHfzbJ6YfKKivc3BoRWCMMO3GhDW07SN/T4h3
WCdworb3NvI593pQoB83U5+7fznI6+xH0XvDss9ZL7eI4wPmLRKgpcmulBkv+mHMblgDyBUkIAyo
swBob2v5Ds75jT+x6ilzsiU1R6huO+VTCc0b7ZW2UJKiQfTQq2PnPAhqQ3yXliMiV+CSgGC7p7aB
pnLuNKkz3bF0qZwKZ8q3Zjw33C0weAOKoeE6d8jRsqHwjrzfh46f5uDmFGJpkdkmqRrPArIFPMhO
2wPNjJjrjZu1fNtGwDFQmijv2XuTeo0xdVeUNQKi+5fequ3U8lI7UNWJWlNmE2SgdbwE8qxYYtEe
RP6N1oYuDdmVi9wInlp1vgoGHn77m353LMJv2RWtN/N4U2TNVZfn+ep9P/g2YmjTVezqQ397/Lfj
2zDTzFv9E3It9k0wmPgbR9zakmk2obihuxofmIoM82put0HaCPne8WasUT+/IN9qciDrEzC2rJMO
DErzpFEDAuqePH+e8Oz4Nhl4b05eKQ8hMMpPZqsKoAlx57L+cue/3X3ozRLfO/vZKCPfOlllLjJw
FF0jcYVAUM37FUrIccbJjWi65rcutn7uijzYmwdKCeEBgGu0cA1/xFnq8rlmLiqYdKAAGsvezpWg
Y9MBhAJZGLFwS8P9+zaKMShwmwFp0x7OSS6UsULblB0owTVffm2mTBlT/exth157zH11pNimp3Jo
LbWcL88EQsY0fI2SatpD5wLHA8Y7eeV56fpsfhhCJoU+6S6U5nlsHAprN+Sus6i9JLrKBjyqOhys
P0HtCLxrLbjoKNoGbTaQfPIaqAy4JdqN2slNKTvcOAb39m0zqT0zsut5r0pb13n/+uYx73JnD2pT
eg4P+4+5/Xwn++GK7iDCUm5QtTUsHbMNuz8abGwIISaqAZrHQYG0hAaRSb+vbkYoeo9pCWIq150+
J5NyTtTp8AoKUhOw/IQ/q7QvAOQHa4LczNKHr6r4xTdKEDikeS2NPbPyvLqJBT/QSGr6C/9E2cAf
+dgkIS78rp7gY76ekvZMpXzR1aCoIpMuMwCATIN3d38fbuTC+RBtdLnNEG5kJp5DzHc8G/3vYtZe
Z4gQQatiN0xutxlcwfaJsFtwsSK2KNm4SSI2PGtc5x4qu+/aQ+zNn8m/Ah3n7E/tMkFtZtEa9rJt
UFnOncp+kXVTITOFF6jcznqxmA18dpjeDzUELFMzPhqVj/I/USQHKGlAQ0ebHwaFHQT4UjPbisZF
eU4hsW/tlIu0WhTehoAvLVFa6f6RR/xYaTiokPKAegH5GbKoSOzFMegxkVzZqcZ0gQjAoFgPMtLY
Ow/iZbAeqsbeI0YL0kiVGJC38oOnEoJPpqZD7/tcbFOeNRswXlZ/jPoNMbN7sCfLu/LqTizIjYZb
troMT9vwPLxBhcN5eN5iM++BQGY7RDiCrMLeEde8hMIIQpLlpyao73M5BK+AY60RwPa/cM/IoVJX
T3epsu1trLi9F0YnrqOhb8AshbJOZRrR2gWUfQWVrmCFjb8uSxoDlJNLVDdJVGuNaVHcIlLIkCeX
wQqE9vktCqjyWwUtwVMeMbBclUWAREE63vYZ8NOZdK/PbX1h1csgyMDvYqOXXEowU+7FBMU5XxgY
h+r34dYVQE2AZuL63DYKvlZSGN9dwBr6HKFOEFUldOMjoP9niwKoIoIW67EALOaKxwlXB5l5zqYY
KoSoqBHqJGplOAK71MmPTyXj3jIXhTx1Y4PweOc+U66h7VxvGTtmcSKECXxffP3GfCuCfHlvH8nK
gm68DewAuo+V7+KArz3o/Reuc4wt8zrUf4W5PZiSd8OpPUDO593wtLlOqzs6ygiQYUHiVoZIZeAo
NIY82lZAsK16jVJtuJS3oeFszkck7TEPoLba8C4D8KnmQCBHoCs/Mwq0dh3uIEJWn+hSUsh9tl0d
hy+gKLbqQ5st545RB99nswZLy86cqmuJ8NIJ9eY7+jrQpdFfjLgLs2XTpf4GJXb48rz50Tfm3Ibf
1BMiWruw8ta0rNKSCDBNAg1NMAfS4jj5frGtjak+L8tVlo23Vu6uqZMGNIhxLpRf2P9hAK3Nod0j
qw1ivCONpdmnGuEsegPADA+3DLOThRKeZvP3qyYz+S+rJjJ84CuyTES/baybP6+arg2smg8xxt14
rhasY9YtlGbSsXQ4pbaqcoO6BUQb3trorrKrGx/xxVx/mZnnb5q+Lg5OO+GQd26jL7jugeQjeOBY
HF1RR1eOXyJTOpAa7LJKxVtXWRISl6n/iJJZ6zSVTXw2ISHm3rKo3lGnCe3IRw3Cyt38kVoaH4cs
YzJvyMI7bxYoGWFHMkFUH6+6JruMRjCt2nCVmiicwysVPlKhoTkMSzKzADUUY9FfXrjXL5w26vzC
5NGAX2gqivMLO4l/1by9MA4uDegXJhSv4VEKtQLAVUP1TkdliIDLnDtIW4Vc5o65rdaAo+lthG2W
0KSIgcmvl1XkAKJCUswBb5dUHXqWYf7QSLRH1EYXMJddvOe2Sn/O/+HL5Ipfvkyuawk8hl0mfP7L
lwk4WGTLXMvbVpnPUc5Zh/cMCwOvC+vpzRKFCXp/g5/7kDjuT6LyXsHB5t/ICb93RNx3DpP+jUDs
Qm/Ti3o9oIpzRY10AQMMuqP6ieWmOsztDNVb8/i5HQ/CyxyFCk1oNoLrr8WzMuSLtrTyZj3EiNxa
YXrIPafrl04lnwhya4woyVJDvD/jcQPPO5s+jjILDnXUHW3H6dJ3VrBUyNlgbzCF1nkrn0SxuKr4
Q0tZV68q7WtHX6TdBNBmBLaDxsbMm4C9gPCuznKXFSKANrhcsVPREEyO2OMv9jRKe19qEZsOBTJb
0H5NC1oRP6yNvOkAcWx60aLgMo7PPuT4brU19XpKA53UfM5d7m5rhrTkEDFrXZcWaGHw5A6vSkAI
r6iH5661bgjwWRngzPNTP9iEdgBN29DMLhUCdpR+NBvdqxIzeQR16GJwyhcZTs79VNgoxxyYu5Rt
OX7W7UlcOPedrKtT78pPjvJBN9JfQZknAH0RhICGvC+2YSK8FwYlSRQBx1+hjooK/snvr1wG9kIL
/G5LwBHjr1PQvhtpSusyMkCxBDm0vo1kTJUeyhysgp0WAkIJX30HMb0O5FVgCbT1JzO31dqPBIPI
efarjpaS0QkCWukJBXvpSYb95TK3iaYqjoHzSH1z8+yavw2itskMnunX+t8/oTwUoT6+yXKsY9Sw
fTD/dRV/Q4ZI/mj+Vw97c/t50L+2r/L6CwoaPzr9NAZTX1569aX58pOxBqdIM961r/V4/6pA3/0n
FEV7/n87//FKswBi8vr7b99kWzR6tjCWxW+XLo1cQfXCuzVLz3/p1P+A33+7/VJ/Cdsv4y9DXgFV
+/03Q9j/5MJzbNcHHbPJmIunZf9KXQ7/p4MAuuP4DsPF5+gqsGePMIz5/+QepKV9JmzHsUwPD1El
W+rj7j8d07E8H//h6gBK8+c//4LEOX8of43M+bDA2sLCVILju+iYwFSwD0/rMZUe750wXVth9lAw
jkonAJaXjUj81bs/zF9ggP7DK/EPCKCyN+LBq/FKIMG/STwslAYT95Dx+g/nNttiPz808Ldmvm1y
z8QDw3RtoVEk785tQa4qw1dWtIZkHjBRvgVs/7J3DKz6MaSg8IFKi62hdBF+8aDVA+aqPC77dTVC
4nGVQPe1/gLGcejTtmbpY9VFYjhaQ0FINqu89XEyQL7FQ2VCWYoNJHOD7KYepkrg2c7iAWqL0whZ
jGqckh2QeKy8jhJsfNa6btq8N8FO3m+baGryjR9CjnJhIQNUgu2hVPXSsifI1BppU4BDNkA5y84P
Ou4C9z06yaYcUsdZdy4O4qBTwaJ2wmMZ4K7UKVmzq6CtBnlkDljpkplGnW/spMabLRupWuQ32gE1
V8IdwLEGTOC0GirsBfdTjLDWBkkccKMi5ByqfYHs9g8s3Ha27EsVN6sw4l27T13fVK8DksojIJmA
bqySTFXuPRYk0DBxvSV78EKjrm8zJ/bTlQM4ORap1Kw7sJUWZqE52uqqLw5RAgXrK28oy27VyFYa
Xws/61GH0oGGClVESH9tAwH6sQWgoVZxr1q8GxRf4tuL+uPM/O4UUkJMvusgjV6CHa8EgqIY7JPD
2iRf2F4u2kNk1gHoCvnkupsixYES9NipjTB+XAKSDTHhW7PJd7lX41DryhDyOBWg5qDILW0j2gaD
749btyyR4fLKkDsrzx3bx7iTdgol5MjI1kWdxPeeN4HNNYP+Q3+IRB/IA4sb57OfAfi4jUKrbXXQ
yQe2q4b+7bJwvARRxsmpQ9TVp5ItPScF+RRiSs24DgPLbPf4lprG50QBkb0ZEhfVh2LE0U+WOGDc
OWVZNvfIxI7VEbBQNqGWtKrsozuNJvBZkLAG+U1vOPnBdqPcPmajkRe3Igvw/ML5u+82oRdL1GYE
bYtkUswB1MIHleJkaEIau0i8GqErJSu1qdu6+uFCdzc9hR3+t2vTHJTEHjgP8vUQ2lEC7Wzks1cW
k/mwdn3DsFCVkFuQlZwykSON7FU7AWjGAippkIbLyk0n8YjfJ0XmgMQKNGty1zs8TLbKzbLHCXuc
Rwn9kU+daapuIZIRNM42SGzdBagEVb71FOpC8HtxVbzEAZN9gvKx04BfxYymtZDtJHZN4IBKxHIk
YPzcq0AjVgCV8YPFgcWWozWmqOgvJ4+tcxVVKcqpsyk6ZGnmmo9+b/vGEcF4CHXLwfk/9s5sN3Ik
zdIv1CxwMdLIW9Lpm1y7QlLohlCEFNz3xYx8+v58erorq2ZQg76YiwHmIhNIRCok0Unav5zznTW7
Q5VgWs+Q4eokMttxXGM1lLPHX78pOxKjOw0ho/G8QPhDuxoFy9amaFUXewdUKzGjdYFNCU0yVzQq
a5eezCF3jb03EYMAidwYPdpjbXbPapgW5uCW2bJOkm3N02/5rREZOBsKFDSycRE5utlKsCnAsx2u
kEJDqkkNRmLsurvDWNh9s2ta1koT+zNzauVrwazB2B7gUxbrejFr2xH+n2ZcHb+NfVcY7oNEw7fO
t6ageFc7J/PAGpHDbLuqD83WbtZdwM1e7tIAG0fs0y+52MrLjUyjwU3EwwTgJ4+4KfN7s+NTDhfR
pk8oru2H0dZC7VtpTXhZa+GTsu4MphMyShQbObRW+910Y5Df9csVERmU6JPwGyjjzto2H8eT0uVy
GWx95X7X8dZUy8ldEWee5DCrb3CdeX1iEE2eAbCu4Pc0G3Ozm02vW/aLBB4R9ZaXv1hzpav9SiPF
onYpVrHfyIWKu9Gx3xvVoRIa3PnJMEWiEdtO5Y2LziSLyoS+D3JxzqO3CbExDNMpoZhBUCXNW2tk
rbNL2zrvD7lZDXPcaN3nN4JoAmbNU+pj4VtEWofDotMi9I3N6+K+kI3BKnIj44zbsfyy67b/M9gz
e3OvkuR5S9dvnAerbcxxvTdTy8hv8GGvKGwwYW97r1lc71gYU1tBV7xmH+RYnNObau6Xx56NfXeE
lkYYgQOMAI9Qph2riscgXapom5bt2LhN8FYExYB0o6u79bbOwT9i5DPqFz6K6gQsRXt3C6yH5Xmp
9WrGW921GWBog4rf8oVeQgRJOQPM6ert0/VYYG4VGLnCpKoz0jeKJmiuKJTEO1sJzpewqqrmMx2y
9AJeShzc3MH8HnTLx5hpRmPJXOt0DIeiKp29gfsoDTnthtfA8EuiJIdkjOaMMDg8kUOKosBnOXiV
b1V6J82ZAG0TDJfaw7AJtjCY8i3YQ68whv2y5i5xMqQuRDO7DWLns6QEDTSMU8C5463HUja2F7Jw
dLdPq0dszAKfKeOuFpb5Jrt8KdFCWFIcxOxLMKep001xnUzKO3hQAe/Q0KGPxVU5lruSGRAakMXF
lD0M3EShEuRRhlkrdR5mxTCSoNmlbr3LRbfajPDzTV8BcAoaeKVznvVg9PzIS9WiQnLScVSuE1qm
uJ1NiIBzMG+4sbKVuJnKKgw36ngZ3g59q24sIDjEm9YJXlrCC5V7YC3kbNG2LQwr8oUM2OsvvOUX
xRSgj5HybeYNsbGY/R03m/PjYo4BGiLdqk0+2tZqBaeO1TdhR/VW+2Po1gypPhgpd8atwbEBeD8b
jeLdcbLGxaLg+fr231ZDuGtiW6ijervgrskLUxY7oPVOwzSSSxZWszE0n24BSQu9LQ/rjppjKc//
lpSKz7KriziD2avu5qIL7rXLpvStGe01PfxbWZfF6DkDDKvAaq1QTUPKpi8jqO5KuxkdmucC5Oq/
Llqtf6paWZebJlx4l2PDFlTc12nXX2rJIHD7sS1xAm+5E6m1m4+ytv2fvJbATdvdbVXMd5aoSOHC
hWiTKxku1yIED+vBa40uGkwtr/jq8b9XTV9/LgZP0rRpLSR3+D/tJiABe5aBPCMu5bredeTBPtQQ
JeNZpcP/YQrzT6Lr/7gEtrBZ3qC89v1/KtyXIhW5IBoz3qi67xkNDKEruvLWER21FfHGkZkjl/+/
1Uzed9/N8zR8f0+3n93/Ax2lTYv1X96J/6WhDNsKgOznX/vJ6xf8Zzsp/yZo1gI6HG5GkwP77+1k
QDtpeVL6rido66y/tJP8kUdgRcBYFnc5981f20n7b37g23ShruPY5vXr/jvtpLg2jH8xenCbWHxz
D9YOP6b0/7nN89XCltmRZsw7V6cxrwC/8aIkS7z5tknZAb8YNmmUZ1kpCkYz472EGckS6y93ncQv
NMOJ/JisiVp8pKacIgcLfBFC6pg8TXHVOh8TUtpfJNDraW92XTlDIygIDQ5NA1UlJr0C+VBf+VMQ
bbpT2EMGx+0v3VgMso/cVPjD48x/fHWZnNtjsgxu68R9lgs5RAjdlnpvXn2tH5msk+DYiTX301CY
Y77E9OpOeuNvBolvq2F4CO3qxiVvnt1Vg8UuIYMEPBhS2Mph21+ECgXbcMmcdPR+JLK0CHSbvIyD
Jwzs1DW/RDUZ7i6dateIplknjX2HJ0YBmaWgyW8bVGrlaRkxqyMnMFp3ncMlk0VAGPRCohX9xSQy
j0X+xCovLkbbtDgK5l7n4++8Xejjj6mcxwA0oUgNxemqJtPKz9RvHel4Y1V1B5+CtognZxgDsgBM
a9iV5WwHN4iR2gUfao7Z3yr4sEOrYLUWlRP3X+Tk6P8iLwcGHM5pKccxhmZQGeMrkJUFG9eccK63
zuzl5zIpSMTW1Ta2p8YqbZitY7OlQFto1fV2NDkx3BBiH3kV5ClH6E2HvbN65OAkPf7aLmj6+zIr
3W0LQdMFv4KsT47WYmXbYVhnBQVIBsMSptJ3ukgq5DrhKOrrATw2WVG8cKlhOJWOTetA6YQcCTiS
28V+qYgRnx1G1yliiPuSQKAgVE5ZINEqrYE/HJahDQVm6BRPzESOOAJccjzSrNEvY4+Mh25REa6A
2W2mVHV8QcW39k7QvxmJrPOTkRkpnB6Pv/Ok280xIt2LrT4oY7FHMAOcsGsOfiaxBSpawF8Adc4O
88oii4S7FSVJHo1Z5j/hZucQOmb0Uwc7oP97WVhFd2Gisi471h2a5BuwGNlbm8+9cRjXTtKqtStO
NPxNw8++VuS3dIu1fLiqoFzytLascPRycYsHrplD8iuNn51I7TzmKES9qAImpuN0NYXXTSP9m8Gd
tEOZ79jLbtX5dOqDstKHSi1r9bOh188OnKfwhAAKjCj5jLFlUmDo9RdzX1FEedVsI6xHkrEP1Twn
Hxvhnu2jlIn/g9M1HT4zRhLGBaft/JmX8zIdulUSjFA6PjLSRqvsu6B3fkq6HmSsTDxYgsugbRn7
CQ60A02P+txMeOW451mG5pHrzasdyq22/jgGPjx0vHg4I2QKTkAU1uYG+8523Yml6OrzLklyICPz
uPLxNmYlDtKdZjJ8lnVbLkUSNJ+j6IsmDCqNfMF0NQtqTsFZhXoyVxpkU96bgyMy/nsFG1qhcwLI
15Wmuix1lfphRsXrQFMg9B3NldqqvViy6stNixwQLwPBPGREsAhAL3oKjqsxZs81Hggj3Exr/PS7
LiifPVae+kSiz4xf33InVlOLsJKD3uZi+FPUTHBZfG99GS+gPIyoCXQpo1pilcI1kLrjj54AxzXE
GRXA2YfQvEaBMTawHBrZJ1GgUkhU2szmOnRyXqHnpRb9Fgeid+3jlppNGmck6cFI4eFlKV4qaYeJ
6wbGboP4W+4LOgjC6oo1MY+Ga/Z5ZODpgj3fZEm3N+hms2M7VEkaJq0wnkeK8bdAJQBj/WTU/k56
q/cnscqpI3V4qVixWq6X3pdlUmYnlSAKC1dytI2T3sQoDgGYVej2RBsP+6Hw1o7Jid0wGOiLKdg7
BssZdimkbDKZUM2wS5Ol+UXCGE/gUtbIUex8ZeFRz9JPzoMFmXandAHhMR+rtmZ2VddErJLekgHM
UqIHzU1XySDOqr4Ib98mqBWdbZy56Gz9xrz39Fmx/JnP01pm8KxrgxvvJtVLakSea/vtg2JPT+uO
t3g4CRNRVYikuZcxzq4uD+Uy2+su7yoq3HZO1Z80SKmbF9YvVWxJyDbxBlCPIVqXWXlsdR6Xsiwc
uRxIrhgnXixNMGCsHBdNf0Lwps43+yX1xna3DEOL8MFanlzu9yIOZqO+5KOnzbizameOSOQiRMRo
9GL+bu3UuLpcU4lRhvll8a1ZoFcRnUz61S7mzDpb+rU6bt2G/S9I85IjxJ6M0B44OZ2tl9YOuiva
qLyuVycs0DE2L2YHExNFtpk1EccNWGFTNTZC9ZpJRaRB5OE2zHIuqWtWeNd1Z3NhJ9qc8aInP5m/
K36iEruITV6yGyhrjAZHT/Wz0c21fxESKdLnyOUF5qV5K8F3nF39UuaqYsLLpctvCl7T3W7INGi0
arEVzY+ZrXeOSGAEMeClcyYBo0NrjUd2igtZi/Z+nWxzOiurtr4HjwYOL5CHMFpnzdgfJrqTmYgk
Any2W5sdeaYIeS47v7rbRC7Nh7ygb40E+pV5J2ZnmmDfXFenncrXJu48SUdIyFIwgDVWmx/xlhLE
mw8cSrHMOil3RT03zTO6DGO7DjUGZ9g1mel8XumUxEfSDXVkFNOtPeqWMXGIIcJJEFq5Eh86Z4C+
5SDNNdE/CFRujWIwi5t0wSM1iQ09alK7+nnSgyFu/IrYynBAeO8B2cQoFouhX5pwbBu8biGJE0kf
aegP3j5ZJY+oY1R9FWnWylZcjjQuP8q2DqZbECedvSdZa6qe+iWVbxksneRZu6Mu93llb8SoWH2a
vzdpFsz7LS2LiXttTkXEKKvpX6y0YC5bTI1Ot3BWFQj9mNF1KS9FgJUBjmKi92aOazCEyUhSMprE
men6ZCpfPaUMTJPjSDln//a7vhj3+eKNyDCyDUTLXnKa6duO+Nr02WfeXkd50wKoKm1KakpCOQIK
69uF11xFMUgUE0RLPyJla95es01a5JmzP+FNObX1iJB+c5rhfVBC/7FUwrqVxTavvHHrB+8OxFeR
PY1KmAopUmcG8eJWmYwE/xIRqboDCQ5jYhU3ahvBlVfFmL9zd28hkpEFYm5vVTLKLJFh1zV1Wf0W
k1l3ceI0TQIDvhdT7JPOiekPyuFsvdsyWKx9U1naevDX9vrLzw3pBRGR3n111wmtSeboJKSgXq9E
PDeB7ZYRG4PKjKtxKuUhCLwpuTHqVSRfJGB7fVSngUh2QiXNEgqhJoZcYJCD18DS9npkeHll2RJM
VC2RMJQbwLDS8/QukeOYOz7W3DkyKfDnuFDKz/eac7GudmaJk/VVDdCi+OmbCWEAtaUpvVcmxzUn
aofs6kJsqDk/m2PPF3ZzXpIc0fXbcbLcGhtvYo4pK5HJI6gw6Uu0J1CBp5C1iF3saXOdN2XwBZGn
r0wnmxcXdgtzsgiIk2naRnAtHMDE/7+dndb/sPb/q3Y2/j1/frXDX9tZ7+/trHT/ZhG6FEhmC8KS
ZCv9VzsbWH/zbSQfTDlIdjTF9Y/+53bUuvbAVAoBEyNf8oWwBv5zOer+zbwKRfibYAwIk63rf6eb
5Xv8pZd1Wdki/qR19nnM/8dO8R+HPx1dFfvaTu4S5CHnaXEHVgb4QD4XlnM1odCiOBVVRu0QlKln
x8OQG69/uVz/m63pdbjy93baddGgCt9FgYq61BR09//4IwRV5xseWwBE8hjrpsn0n/AEtjd9g+nf
sP6YaZFElsGq5V9/X8+x/um3Z5/gsJkOUMDanuNSkfzjtyblpGcVgTpTO5UG74MdLDTLqQxi1o7N
M1vO7cu1ev/Q6qLYtbJz7/F4XK2zCkkFQyEF1ruttuXFzBedR70a2iF02qB5rc1kXaMFf+HbONhF
7Bld9eXPPaDNbC4C4tQcsaThAM4lYebuED5UDI7zixSC8qURVfI7Hzf3IJ3JfvJ7uf0omtRiBpfk
TQTC6Erqa8fhIV9T9VamdX52Zjm+DUkPsFXC8mCEqtrfRqeSLJxzJsuh6B26gWkaSPeeVAp6g/iK
ISYcgrVm0IHqcYlf/hK6KxnxpUSip4bVHtdCJXdj0lm/0LOWWK2dgvrcFz+gJqxPU+c4N6vwp5K3
9hA84dQof3hm0kAPc8xDB+bgtOS5foOHIi5r4rf3oyU6PCZZyqih9//0VLjISrkAodlwnSnLm+R+
mvL2Pevq5pbgYuOi2KTtiDEq9j6mwcdJBK0IaRrwppF9hSlvk9PjlOtGHOXclBeGEFLtN767Gc1D
5j+neLAPdZcgd8P9YH71FauaGyqeMda2We3TIKseE3sc7maRzb9G160vYi6bU0eGwq00yv6mNRKH
oHWNR4oF67pXTuZSmDq5s/M6v82I1bXHyOWBa6aTzPqNsb6NAKa8bebB2njzZ2Oj7ipAIfpn6WzL
lofuivOK1IbE8T496aXOOyMTBmNxBb/C3Nd5kKgT3F7CWWDLGl9Za1IQGUU74zXucjwl1tx9MBUC
AJaPDgCWrvPc72ne+s9hIUmURZmb3LWDzl+dSugNmf/WX1PxBPdhsARHzIByZw9tup/M0bpJqtYE
gKHKY1XPyKtZIt0adWecNxfXfAWzPs5skZ4z/Es7PxnKF0/Y46eV0ap0ozGcpTXkAKTm+rhgq4xp
UJZz4nnzI0RuGS69HN6T2SbYEhpfHabAc/fu5haPjjRYJa2/hWt460lbrvnh+uNIjkLf2ZFctMsr
iAIx0jl1NLd0KX/ONmmxqSQ0R8u0PXu9wVaKEqtEI2xQOtgVvkSsRyBiGaRBYFIXst5tPj6XuBSv
a2Krwg/EXqX+cMjDPLDZTr8wfq7PLBubMsw5P3MWUW1/qmfV7Ta9TXuAF9UO+7PHrrOeX+DKKVZn
XI6qzJPXukzsm6Jv8Z91argASO5ZkQzz9jKroPuljdSfQkmAYhau0pQlXnxnvVnnlBvc7NiDhOtI
lDz5G1dclFvsS2AcTxVpSTmyu6sN3JDih7lYzjvxcP6lL/3u11jKZAzxMrDsNln/k7I+WC/LyP8Q
zu3Svswpibi4POYf+GGLixxsea54OJ7obcYnVkouatIUWa5qWvR0tDN3WRZgBK2Er58FH/SlXvry
ko3QtXmquIFF2tWh6S3Tc7dOkDVsC5lBlmOYzxpjw4tLaEc4Jx24MfI2jA+GptX9cv3u3nJ1tMll
2ikKpIgZmrfLcm1BKDPEmyqL9GdfjsttY5i4bpqp6GnAZ3Xeeq/+OSySBX7vsOm/IEDFB48n7MhH
uxwo5EGOo+kicaZmJVaWBps2CsEbJQ1Lh1aadNRK7LlLHJ9J+0Q68GCiXNfmT3dznEuGwfeS1Yb7
UkFZPqnWaL4QCXAkBvAIyHNb66d2rIvXBHHbLm386roVy8wCa1Df/EISoPisk1buh21Qp35DsWHm
pgtJOkcbMmWp+2sRW/6i3JUzR48d+VTm+DCIyToXSwmSGf6c8TLwINzU7FUv5eItP4oaYQFJtZ4b
9va2ng3MzUVIaVi9sJldaCrzxjnQQnlvokgfbIG8v05dXJZVPT3PUpl7O8uDG4jRFMC4BNhRr7U9
HfPBJYXAqutz6xh6OtL/aoANQcMBYE2zs5eV7velYjQLRCKT96zfzHBuUmHgzMeuf1x9puEMDgz5
4dt98kyeVP5r3gDlhFblWueu89XrZDX63hoH3+EJx2ga8ors7rzRX1ZkM1L+dv2KkBXUJvrWn43W
OdQsffPIWpdhVySj3Gs+mOd89MVD4rE+N7w5e6z8JIMYPVI/b0ni3TOj5ontM390bqbOMA6B8pbb
jHhnLoadnzaci7HCNIsEabYIwihGFBsKBJqFvubWwnAeeTOxPUGu5Z5TOHtyfGc5OwgpIxVowuNd
b/kOGmt+Xi23iJeC2PWsXHPCaHorlL1qH1BAOS8LANFH5t1j7KV2ed9jQ3/NSU04MdI1D17DXVRr
tZGLQWzB4k/1y2LqNfZWxAgbhmon3Kype7NtK//cMm8NlfLwtgEm0b/8aTWioZeMfX2ymCECl4Ed
VgPNqFbmrR4NpP/Vp1f79ynsN9U3D8I0YmvhdLXz0POeFoF8ZfFjFRxFYO99spMyFwkYL/CJQ6j8
YKhK2WXvhGtxmumoz8/mfNu19xvyhWZ6kgU7iVe7ZIJiXJzi3nROjbgE44O2X83qxQY4oB+UtzPX
r7J/BqDm5btmvmnScyczWu85So2jED8750c6fvddBLcE1dN9AmSiOhvNk5eYobQuroWiiSARnseD
8n61xWcvT0X2ayaUk83ICbILDlIztrxuVxEzUroPo/tnLg51e3AbDhKb0XxDQNGGxJYK4l6xO+3h
IExGExaQfWx9bGqf2AbQG00gx7jhzXSnRufRyEWU92xqnerRlGuUVcVNDq06/SgTZ4cJZyfrKaqu
fI3pfmNMMCVYNLAuFucxXeK2sXemPhe2FftQVXqEOTaTPzEMXN93u/oBPwpQCiE84qgCNsFAlWB1
Xll2tJDh6nKZlPGbxr2H3vedOTrkMP22RYF2j5NrTeLUBuv1KylfeH0vlHD8dT7ErYa4PRdhgcMA
YblJJusBHkZoVym33Ts0nj1rj1sHdoNuZDSzdLpqB1QXz8xQJuRRU3ZrqvK59vNd5m2hzYc1mPXb
mqyRbVWX1TBv6mG4c8cKOAO/thofi8DkAVT3vEFuyjHhjGfrP3Kl2aCv/UxqjQzL+qPOx5e6Ht4K
XOuLaA7CZHqXvOKj5WWk8cehANDZnwo/SjMt3Ky8VDWhueYdk9ZwKx2Yy/MhYORdZXTJBOO6JFWu
QXGwAYQbbb/v6l8Fic31q0V9UI35vpl/UY3GPojQMr1123gkubqdFA7P9VuUD6t5D0kSb23Aw+uF
ohrO81Ujk5oh7q6QHeMpwQ0cGuld2lYHwkJCgmCYEl2lL9PeKvSjo/YJN3t+tjhpSS05EYt38ors
xaoJZy14Gp28f1g7Jyoa487cbmpj2W1GvW9yiMPQHDtSRnXlAvfgaKpSJxZj+Tvr6/1sTPu0KE4o
MEI2fTiritBGnZYHD1aAmToYoxHCjLbeJeizJjiYSLiY1O+YS4RoCllLmlELukYM8m6bEWHqa3gl
70ZIdF33GdB8lE4RXZf3dEcISO5bM43KfHngRw6NHlb3lzS/dF4dLNRQRdrvsZGHm64eFk4JnKIH
sJVszLt7BwQcMwjokdk9+aE6zAwcarq7rQc0aulycPUI96IMHcG0t5pDB0imk/4wE4p25GNpK3cm
iwXPX46kGgBfCjGdRBQC+JNYkjYvFFChD31XtdBVpqM0D1WpQ7Z3xzbZImvYDg5HG8x5rnnAysTi
Ip/L7Huz7qagPRKZnGd/5vxVynONvH7m07RvuuKSpmkkyvd6fR2rH45K9qMXBw3vyJ/5JPZtYcR0
jw2b0acgVdDv6pJx28yTtF6kYe4rhuwqtV8mSdipFYSpvmHDRZI9lzjp47oFt8UeZri+QswqdPrX
gPkr91tWkBDmFHE6PPbLSz296hyTshvEATgSJk47JaoLVNljP/ACJOnAXtIoqcCqU/jTbcQjM9HQ
NoZbxPLDHi6pxevM33cemqigCfvxIR2A4fKDFNZ3mt57Mt+1XYXe1N2vVzUWmrO1+oOwlZS9m8F8
s/zHAJugOzeRWrhbv0i3TuZP19l77a1KsWeSAuEfZFHvWdyEXREnds4vne5M0vysHMdfHNjvfg2+
gra2oh8kWUTLB2rY41y/Lw6O8XOir2EgsdU86vyjZ1PK8Opq/mHLkM/vjTbCkn2sKu774KYMjikv
CRpzwA1FMd7Z/c4vcmBT94X3Yk/rpUdsXP2EDMaS/SZtnleHjoIgcDWVh5QappQqIlx2t0nikEdu
6mSKVZbDacjZtHAiuvwiwN98EpikXcd5ALrOx0VO4zOTZ1z8bCTaO4N/Cm5uZrBeeldV7Y3HLmrV
1xH0HMmuDaceARsDziR/ltlLWj1J66kymY18j0W/Y4UKrN3EL9PwGKuoDe6k8Wqgh/Ws4SazXlTD
eqox7/vsSznfVCtRBXWi3XiDTC+WWcKG/dEvf4b6Ar4lHFpWuz2s9uAFFwbBhzqUDkLRV/xNe0xW
ZDWcBVXP0rtAHlQYZPa+Zso+pc4Jie1RZGuIU2MVKL5l9izmZd/lbmwbfhykv0mp1YF7YpHPMvul
mr/nQpHnnj+zGtI8trpjvTw2hzEdz4sKuL6/kRWzywCGPZgRU9xo1F8ZWMvG/twGXvLZRdh3JogS
tf6uzWOazGFbNyHa9LBRYCXMz412jHgx4j9kJBOCiPItFu6PanBDAIlRHZQHJxki385CwwcbBYjd
skCC2IeGwrf24KDkNtRd8VCPZ4czv1SnxLJR1VHxqAJV5zdR8Ln1zqQcKWwfwXTXiL/ZVMeJ/4dl
LDDZH1P3LvxvlfxqwebQjIcAQ3bVdsswrNf+j8X6yKAQK2J4WQ8km3NkzREiK3TbNyerQo9tJGTv
cGnbA1KCXUdrkaO2T+gr1Nfs/Znc+20cQzv51EgdPPnU23+65J1ZTbRKSNR1/ci2mN4wvbdBi8uu
5F3nhgYokyX1z1n+Wvi/BifYjexqLRyuFvtG+FSRtVxpHs31lbM3uGZVn/B2TZDO/0lzd78YL1lN
EitVljC+RPuRFE/18liWJaUVTFCnOmLsj8Vm7Exrg4/5pcUR3/eh39yd5RyN/mdv5GGhf0zTRrwa
cxvwRsXsHfB3wgUO6XdmQaQthWjt/jblh2CLqNE/DGSdBmgKLGolfhwSpEBXNUSV877ezJ/S/e0P
dLVBgC44D21eS3nmoQYk0uPVGA0dopHboQ7tEGx7CvEquz4KFmsfMFpL+6fCZP4z1N7jtQXr6Yx6
76E2ir3wjL1O9W5LX6qx2WGjuOu3ZVd0MlIOCHfbICtHc0NUsd3+lOP3UPWPFbJDxuIRwsrTRtlS
ByfP56KKDED+JRueRucC7T4mdA/sdVQLdSyKJ3TwEdL0fWnJN119pK5PDu+zO9v3SzDtejbcE2OO
Ygn26MaJnm7ZfLJhDrgxZXFuqnej3m7ThiNGvc64Q8lbMk0v7kyQ818NhJWsHd7X7jRz6RuWv9sY
4Gyrb5EW7lrjorNnzXacMB21vjjwNKgwkM4Gm6Z0b0JsY1w19DisWlIIWkDPZ9Y7bLWCixv8dhNN
7MK2n6+CkO4uABmLwNxtt1NWPAzjSaQJUz0JlM18DXRxhzZk37rwKar2gSVINHjyhypY4o8oxusE
mPhIsY+/ZtB7C0FCWg87v0n2VZYeiEvaqXV6pJrfpzbv+HxCuy/ioPNDOpsP7ep9jrZrt5j5K5aB
31b/ttI2Xmvh6bduzqr5kltyUL6xEzaWvGKRH1Z5Quv/yfrtjK7zwGAxBK50uybTqdism1a5VPl5
cpixijAiOBqed2mgOSmTM7OSu54d2c6etjOzqXOfLacgfWiGcQ8q6uK4wJrz9q5CG0M1TtXtvzTt
eKg8gp4sOBEYTyqxnlRt7gBl7ZGBAMS7yHHhj+FB+QurQjIEujmqsmI3iG1XcVSOw6++TPh0y2Pq
3Pr0L4t5N2x8RiVPtYE8i+Wo5G3aNeO5J/IhWSjQrO3oZtXOdXHHMfKiAm4FpXAZ3FT1EyWnboNz
BeZ2FhxhcKQCjuS5j6w53RcNypaWY0gFSIu2+efUfXmoIKIAcXfoTmYZEZ69m2xamHTwsAGI41bw
KNoPhvV7nA7s9PZb0cTr0u+b1eOdq3n9bIeCpJSScwVlR2zXqOYdeehd+m5GUUOLmJjGANVK2HpL
nMv8YBRbvFqcyPN8z+F3V7vdLpkcAtb4Ots7TWLZzU55YWDxJtLtofcThyWgdTFX/bpaxLlAEitF
E+yCbr6Vfg8FluAx78OpeAIIQO4W/36Z0q+5Vah1zKfFJz1q42PQ874r3rzKd4ELFy8z5Ruvw/Gz
Hq9UwdX43mgpAz6gZJA/lprG8d85Oq/tVpEsDD8Ra5HDrUAIRcuWk3zD8rHbxCJDAU8/n+Zuevoc
txWo2vuPGoJy6h84jhfH/Ujq9JXmvA6/wdICSD1R+LaTg7PV4x/RqW+6NrmbUtTkXZixtmWO/Ia8
sZ6QBfJZts4cFcv6lyv2q4XYfujvBJpuO/uH2LiDTkGFTyefxTimnkTv7UhceG5KhPh9ERIAuC/U
o/XYtRrvmvIVjWdeRjeQgdDL+LhU2SvA5s7rNcwuDkhViZLQrkNJV9Mq9LtVGf8kaZOjOQRmT6YL
o8xVpNbB0wpEK9qXYTlXhTliXrM96ohQ7YZsS63NtU3XazHObCW2X1MksmTYVDU0J1P+aTfZ3RwY
2jLKtjw07oVVBws3oSbBmJOsp8WC5qAs6kfjNxuIFc2Sga/XusmwEqSrPFuN0gHb/2aMTZSUkW9c
/9LCtK2LL9uZ+RLZUZuoQdXFF3Nuzx3slJRXxDt0LbZRa5xmDrzuOM8SdJV9CtuD7Qq/aO3LkPxz
8VPo7e9o6icbL6pe95imYGItFyHeN6mJ24pZceXg5lJ5TpmjHeXJrNpDPXA95wiYsnXfJuOviJto
YUXS5+6Yx9kZzUvUlOnBXdyTN9cdU/zQHKp6ZP6Yxszv6rXYlNLelzILGVjCmCezaNVpL6oGQZV1
KByUJouyhp2jPXmuloTWyP5LoHS6c1x5qnJnzzmz0S36UszlSGVuHyqJ/ZmqVTQMoEJIUTLwHDL3
+VKL6p9q6xqZNJ4A7zAP8MGyAXJtW3xxycKM1VETVNS/2jwYfpYSJSKG/IITuvwdAc6i3DUHXxFw
F3Yx/BLUwZWbds+9PeyFLgy/mLNGvumVbYRWM/GYCSrV6AlpQ9VYxp2ePJT9Ik3fxil/46Ge0M5k
dMYVwqohsqVxMfO8vlU0sF3HQkFZXjT1TiXQfdhIz/luY/19JGjAacRTvKhhPGo8JV7M6Dotyl75
f7RBOdV4DB6EgOqgH6UVhJeed7fEnoyn3rHyo9a4yLS99qpnqGGS3HzUtta31LTSx+PSBvgnLl0S
3wHMeLhNtTBQPqLBEBQ8TCh9QSxyMswTFEAF+MxAueTWWJwarCc1T4buUF5hVq9LW22lOXDrFbjP
K5uoy4WVcenJEczy+WAZ8qmw3WOfjea2gPj513gPwAmffDY57/ZU8bQkDU03lTvdysQz3rAaOr6e
Em5KYK2HhIurVrblJgMzafSyP2UkZuzGPAPTqOeT7Y43SpG+KrH+9utk+2s+4PRIzkleP2WOHdT5
0D6b67iAxKUSI5laBBbiWL+x8/1SpkTvrTlR9CTRbYh6rTcdgjOebfjdyc7Z+LzGRq/A5VOwaIRa
SYeMMda+wUkW22uYkx1/lHPHrrfYzUYtp5fWSrGyAI7I+CZM+0PW9kUs6XbOzX2X63fNKN1QJNyl
bY/fayDFvSRYx65oZm9Y5ZWq/G9SH+2TAxRLRzS8r9rL26jo1jZddPJ9acfQu/44obWFyd46o3Np
3Ab7C07FpVGodnKbDlAU64uH6HMn5bgGxdD9FgNBAOSUTEGTi9+hVd9cJybZIEEW1fDuizxxIhdN
ya72zE9ShU5eyh/GLOSETZI9O6l7LjmKMhUoZiiSo+nALihZaQT4miSR1jao/5KrN7fL56NwabDG
EqrvV3yjT4qN6WZgywws1xE02dU1KPTjq1NACQOd91HCJgh1gfWzaTVonIKTHzZvWZGR6UtWb1vT
VcPC1DJ6anHAo8DZLIbaUqxdDT/GuFZbbA349NgE5zL/naWO7zBdVPPd8uKHx1XTnec6lR722HrK
vrqqJSTakaZeBnNHviweX0H9NIUmQNDaZLOlCTP/D2eHBaiBoebmEMpfnYiBNiICJrxnrUsnZMhN
wllTla50v72GLYFJy6MuiQBY/I8TCP9T361jQJ9nvs3RYt11EZu/iumuUb02dagDVtOw0U1okUuV
LShYuQJBuYbBPKEc5vmdbCM7uniWLf9BHOZfkyVMKHNosWh2Hzs1UkUtsDr6iurYKINpZFKCETsW
ZjkykrXvXdkcFt0iMaq4YVuUfN/t4dgUHg9CXNyWafyzKzPQFisUhU2d0rxFdCQ2WVVdzK46sdhe
lGK+FvZ4Uqz2u5HN1UrgIeb6CJ9WbCjuJbu222X1HPIx/+Wa/jpmrEZDm3y6VB2BwtGk5HWAEcKb
7gmvf1LKj0lNHl/W0NL7ran+pvBNtpUeTaEroI7pfnASZZOqOnL9grRujlovsMGza0dh4RQFVkyn
OjR9eSXwmQ3G2FpJt6H1INSm6eguf+iFokLRrmgmWcFMMAB7eM9HC50uCV+R4bk/+WB9Z0P6oTeY
+eoeEKCjfDWxNubM+JX196Ewv+dhPMx9camUcfwu8qy8Jos3I2N1JtqBYzFh+kvDops/Ld1B3dU7
Lj9NsbqFb/fgRjmI8UHBNkoIYW3582IdjWUJMzyPwP+wZlmt3Za+Ufxmrn5IHfaRHvBDbWelbMHz
QjcZn6DAUNiPg3nxOKYuLaXo5Maaa3Mjj24BM8495dB77hkRWjSbxR8dliGOVz1U4uyk5r19Awep
Q4xwdjDGjC6lZXOoA1KRbzBuOSzKJ0V2GH6RvHeu/uWQWaYY6K5ZLhzoo0Z1mZ1SfstR/ec5Ev1c
LO6MVdfcdZaNXmjL3mndy2DOiPb/yzuwpHo0Amxmp6rzLmY9XYYl3ZOKYAeOijtc9FoQx9DhRXzB
NhpvKO+l3DV/6mUaznrz5dIvciV42Sr2adxBvaj9t2KrRGL1iGIxTCZEY2vvSRdXm2VNpqCOOzxZ
DYLsvkzmx19av0iL72lOoanBydPxoyqaKB1lvS+totvGgkh1kRsw1l7xpEw4qGvBG+GKOdRtM1Bd
oGkIITsguS6/q1kPqG6D5xPW5OHu8/Wie0pjub4T6zv+dkajPsL4qZes8n3tGmcCgfvQc+YgmZyI
tFIo7/JNMviIeT1K/Vkbn2OANENRXyTtdKplbJ0uv4I4Rq3j3tR2fKDTVaJGCOu5xsfjXHFflVoC
vqNMj+kfSie0pPmof+VuKJAVcOuhc5lr+1HihWvM5T5d0+ymoGvwLRw+AUc5G6ny7Vaj84Yn+pkC
kJcma3lOzZnK6ximZgztWdv2qbGdkO06ZLhTzf00KPUXKyXnr9insMPV/KUDja0sN50N+jnSn1aL
Z7N642j0ZV5fEmz1hKpl3l7N48gzKxT9WfHUNe0xM9EPzvbeQ/vPxPlcATMu5RRIMZ8yVTk8Vigc
R75ix9xiYCh599THHsBV/d7PWZjCBYvuWHawF4P+MqbNcSagdeM18TGbS9pf8RD166mfTY7YObIR
/CqudR/jiazfkyUAFlrFF7kZWNoU6B4kU4YS09QD/Ny0Ze8U+0t1i09O4zDH5Duqs0/bMBV9FxOS
u3ob6qMYaSip3TBvig1xmmhqcOLWDPZuoMlvV73n3jZbP8qOrMZXeOOWhLjy4HFXy2WfSKIPW7KF
ct9sUIHYhT+InGL1iYQo3yVpter+IcfdQOmRrBxkYn4q6reJo054/5k2kXpseZ4So9TYS3z1GRtq
/oA+vK8JTa7K5GN4T65zcczT2O3S8UXTSSE4phwasjw1KPE94wiH5YHXpd1n697J2Zvw4g4T+NfU
bJf0s/e2g9XtDIYM5Gwbt/3VWwohludafZtZKFWJFSi3DmbdHchK2nR0ainLjcpplxYDyG0utX0x
MCB236b3apF0aoCdDDSqaCkPq2BeRfFbEB4tbpbxho+NIZhYunAsb5ZzwFzWznt3xPbTXm1PIzIw
25Rw9CxXJVGYVPD4deVsOiNlTuWJuvVZ7NcY+FV1OxYfUn8aahmWBi4HqBOiAdP8My6UoBx+S8YB
A75f7c9NFimg8QLeoe74MOMqWtZvT71C0OyUmS16nwDIuSm9Bk+G+Vd7+0d/Sj/9OT2hH01UoZjR
eFcKNWyZJylpBwkRqhpI0tsboBz3QsL344cHLirWErMSzmcFSAvMjAmLD7eWvzWVRYt7T/N/k81I
DyNcFidRHhOkB3oFEdC+JtMNMHpT4qRHbu2b2PTHsWTf0YIM5ZEjRnCZfuvAgw28EtCEjWjPdXvv
KA9b8XA04LxGBloE+jaxDT4Whao8DTZfx+JLn9xH98M2Weagf+DY3kq8QoS8ObPeDSXCcxEosL8e
frPitbfxhF1K9GL2u7sQ8cFXjDGGDLjR5K0TfuPJjYmvtB+zvxZIf+BxHzB5FJ/V8m/lEMET71vt
zsgPo7er7e9MsQ8E2vAYRJocA914S83jaIMfpOpGGa+F4oVgw8Cn2LjSnDv1KTUKFPJUpKGxF+9W
e2boCUn78quCLLWJtAYnZ1YmOtXgGNA2rTJs0+Gf1vLKVqIJqOEQdheW5Tleiv3ovuO4vCKGiNUb
QgI/t82DZ92b5NVotGcidKwqIWVSv/TTtCVxD1j9R60FOatVRFbVbnB8Q283Bto3HSFkUA3z2bKZ
g4h41rZVCWRdT9NZbfXDsE5buouAY/u9wYSO/vHMRoP5mVZUCaE8c3S0tPNM5nAwZSX3omtvBEb6
FidOWz8e8o535ovByVsM0vNr34Wt1IudvrD/Oz+5bCOgRoXOWcIiuLfboJAgOanWU3jrdgwe6PGY
TkLPZuaC01+K7ira+kC6wkZW4w7nC4zCQktWtl01qtNQp/SWYCv994C+tf7D5RTv+nPi7BNXjWT9
DSB5MN2DzklWMCPp1rXMdlWKvET9duYvMo5vhrMEIE5h99B/dckOA0Wo0bSoMMJr4k7oLMuE8LHU
Bqk37DBEBl0BUsCbS7asL0q+meWb1X943nxtOBZ4c54KtFj6mAezQCIBv9A38BBmvXVkB7u4+DEo
ckxYqF1a13H51+Hux6yB4b2PCPqF0oYgnPtL2jxBZnSSEIxnq7y7pqDBtQ9Klw3qVi+gcRyyHfi2
NmMVR5hIQUMIXEFPbuXXVFQ1+kkf2EfepfpcxO6GbXSjmPuiR9po4g8jMsj4Jv3NbxfUmZJLUf0h
h1Ip7vZ6mmHOqhtPohimfS0SPruPsXgfaKz1KIFMsvMAlYSLZUNxheP9m5R/3uP5hpOuPxQ8D5Yy
Bmv+LCG+Z+vNmbfmgtHLyK99S6mz8Ok/D6FzWmM3A4QPpCmp8xr0zouZUNZWhWm3b9HdVGVY44zM
nC+pfbRld8k5ZWNOAsoRsF94ypdKiKzUXlPl1+j+OmRxj4DGFYXSEpaTHVUzwISOHautg6YeD30F
SeQeUHcEqoMnbs9yCM2/a6HTayhQHK2hQXTiCG3oXdIsVNuXFsTbmn8yFDDdR0VXmzLDR3e/8Yph
EfgW40uAIoeFbFMrYZUDhGPmgWooNAocU1SBaYDthquGtyA+4zULHLhXer8xZGG/HasrYZZgZqbf
oWk2x3sLw2Ar1qFSjxq/VGy92CmsOyTvX5WikhCR3n/QfRJrl3QAxBr+ueqHAsgWr95VCDArkcSR
sOVBsGTXav9JYsk1ZuCck9gvGQ8QoeGwqnWeNCfSDPtmu1KDtGVWhLujqRxfa7hAAbmlspOLDGSs
BIXBKX/rqotrvKckE3VdWE3XKTsILdnY7b1f3xzjpbTeh/If8gUzPWuPU3f4msuZWs8f/E0IhO4U
X6NeCXIdpY5hb7CwzdzQj8y5gSA70EniF+Y3WaHeEelukQSONkTh49Iv/G68NK2+sTXvFdPzBq3p
gTgrBA571Ar+hHOFC5ogLj4LzMqk3baR8CwIi0uRX2vzZzWIGxE+ZnVYH+GvqYFFzAYT4Waut1be
bWZXDx4zRdOjJncBbiWH+m+lvk/DVZBeMj5Nyo8oEPD9Z3qL33RPJN5u1elrNc918+KuLxKeFySY
iBbUwquf/7Dd+ba7RACabFScTLjQLI6eIVjJcc+HZ9s5xOz5Fo/M0XwEMDfTlXQ3fN8qSrwLg4KW
n0pn5z6MNqSUiHNTHGb7edKRY60F60w4Fr9O89aqB12CEsaPooV3Qec55VC6/gzwYcPi9e2RYKlg
xGZcxb9Key7oEenTA77cW9Md69Hju/awxkR1U4TYszYDV1VvlRGGU38Zv3GKb7DlfqzwB8I4WQ3S
He+pM2Z/KuKAGPlgBpTAB8mRd4wzCvME4kR82MZDjUHGCwNz76m7dUiOtaPyHaDhcKWF1X59yIS0
XU//1YIVQTDIlkkB5RssIGgiBaOc+kOKNNGyrm5+nu3fHpPR4lBJW4mtGHU2xI4R4dfT53BGnzQ1
e6S4TLe3FvR8TMHn6SxALsh7aKC9ezGNd9MBoiLw070g7ecYoL3w0zV2DWocmnB2g8qq/JF5yT7P
Jr+Ljw6kRdWQucjXxnyq5oWcpZ49hBG0PTwCZB5uw0nyIPcFg/qrnVDJXcZks1wKsogY0Sa7ivRk
9k1rZ2TlJsaFnUguy+HSg7La3n5UDon+EZdh654y/nqnfnlWH4z6W8t2tX4xh3eIIt03TlgKxff2
/Dum4eQlUUoX2WiCJd4cZ480B72nryPt6da7Uww+LV0UkW2xd4TCPesQ7MnEPK0XUNwz9WORnbe+
g9SZRzsymxnQ6KbYrJhxUKutnzWfY2n5Io6f7E7/LOrzqortoBnh2HoHK7NDVd8O3ZeCu1eV1tGa
+CkKOkgrtiSKDbTfqJOh9qbVHyo0HV1XHXEFhKneR7S4QmeP37mYj22/VrtKrUe/IhVEmOp2AGO1
UB3aYEmlYexVV/62mK9Yd+JdmcpnYtVOcrVpLSPgkvw8/NOGWd9lRSldJWXNFaWgyvIsySzYv1lx
yh/wKEXqlhibWSeYKrL2xyXuz/fm9UVgBsNV8Jeb2mUmD+4ZzZsSrZV7ip3yxRbAJ4LkoBlBwKxX
oWrTQIFWj1BQ5bxUNtdW/SILzdhnqx1RNu5bWhnhh6Q9WZCx5b3LxTuBuro951uGyorKRBduC+fY
DnqBI2ru0VshnpzFQUGiCFEGOSh3s6Q6Ia4OFUZEVRzLUlk2rRaHTqWVjGDef07X73pPhDHtFZ3J
m9y3l6wuI0Cofc9zktXmB4mSL1bJs9OLq6cxmnndGTp5u1jJJe5RXrZN7yezwQW/0mnjGkswWs6r
yDgndd51VC9orLz/iA09DKrkqFm/hkK+aJNC2RwSs9UlvzQj5XEOXZ5CgxfgNUHK9WdNO1FxTT8N
xd0SKDobP+dzIC8OzeeK6ox824l2z2o/pOEyHxZZBmJNdjK1A7M2v9VcIGXKtoN9NPWOZZOxxUEL
i3+eppgc9MDnhOnyKDerwJ3iAICv1MNSxeAD8o3/Ot3MMDQPI0L/SnMuNw1cWdEBX+JcGP64GSFo
lPla63geOk5/WEr3Cxn8hCqPW2sZLOh9v2muHWabejdD4eKlxMw8lJtU2+qT8FtOZLL6sBL2X4gc
1eWCHsVyv8nwSJO/vj0I+Z4NnKeX3jpPjGvpWa57tJpt8doAcS47bwIRxu5bgjAhr+jGp3L4jPuw
GB5EUwgKNpB0WDKfv1QcX8nLOEV6/I6pvBZPdnxWfwU6teVZ6iGCQmlHmXvq6bJAQONw4ud+4lLV
d+qtZ/pQfX41d9kw8iQwKyhR1+WELgRmb7UPgAuxCJPymbQ82R77Yr9ML6r817aXJPeZB1kKvZ9S
CTIE/zYxHNn622jojIuXySB+dgdtquuvzrgdGYWoAMLEGuha0HzxfzXFbhweo2iRf83yraK4LkVv
vCvYgO22Q+nGl5pB/7Xz9jpQ2hgYTK/dhzLdjPHbED9jellrfgCLzrBd88BMsYL/SetV897Wabfa
DKic96MOGrV/GNg97083o7qOKuPGik69S7MSJmFtB66H5N7rl0b81/WAaHciDZiJSd4wEdXsq/h7
RJSb/+L7KM3b8hyX8VbNEIvKq4JUkZQF75uU3oICNX6l6dEbjMTTqhM20T+X+IO+QhQwkxdqbTK0
dYbxYrLaaq0O2UkjYbPVDa7qbS7Rt6CbWypswj+m4KEpz5qFyvUU50H/jhjLm1EWfNdTaA6ETQ4R
yAmtxUsercreKvm77FczN/CGzPvNNBw9klSWJETDy05aQNAh+6h+WaGk2gRaF5VKmE5btf1YmSDL
WwpuIFnM8PE3VDZ/OY7vDRdJc8AkvnJSZ7T82U0iTT23clM0v2mmcGBFvfvLy9LzZyUPmnJv13uv
/TL6y6he1D6wSv5T+bZvrk5zzhQz0O0vUBp3+MSJUaMTUwCqzx0XKpwBdj7azzcVjvuKJDF/Wh8J
+CeE/wAzykjf7jMXBnwMQl3DdfzWO8cM4P9BYxwNKNeRrrq026yqB+D8Sgw5Um5O9HVvisOYc2Tq
X+AQuCFWJ0JGQlQMoOmzpQWaDm0QtfaTAhxsxAfh1BvFe+vtO31cm846kDkkR8QyLzlV8x1CHWqP
2UrkSRefWLQ3i3twIZ7lcVW/Vut1HZ5oTiLacS6iQexKpJm4EYhkO5ferTQQaTDN8c9gJLl+LnKA
GOLnEDeiBxkjrwft08LSjiyTPKC9Wp604sCU41CwhyCPDkGqwpDRV1qQzrsq/mvgRgksIB5149k/
k4s8nBU9vteL2HVJ5w+l3zxWxCzIh8+6uefI6db4pE3/FGkiszlRl8EhfRcaUaWhg33ucdRQF7j8
rUmYVmf8+tL4zVlT5mZfq25QdluiRPHVxBkJb2g59PZZXW7pwleb8lkcnmDU//HYzx1WiV8yHTZp
90pGHL8LBeTpsQBezu4Z1C/wQF9+EVABJ0mQkWJurZNaAdi9126DawE/ErhO4W0M1Hl6tdFRZj/c
MW2zs2ccBpEZRwg6tGrboeYHLOqyz2Z6cr5qec6HlzF+csjb6JpjZu/Q3pJ6AxJ2K4xtDkXrbBxx
Rt5Wy+1DKNiFJPs/aM7+jN2LxCKdZSQa5N/It6alGEqlmK9Hjelsm+Vn6RVumzoQSh10yeKbY6QP
TCbnHs9OWZJk8uhJD4BfLCwl6sI5xXPJlfDh5Qe4Fms6CZPn0t5Z5pVd2MS9uu5cpCMSaZpFFTXv
iHZOtWgGSGWTdqyPlPloaSIrR2qMxlkO12L5FyMr6uN6U4xjKGdvV7RzkIrJ5xdDgFhfe1cGrbCe
O1d+rABkTV5yD2C5RUc04Vf3JjjQyqI/TnEQMxuk3phP9pBmPrlJkVu2Bycvd3Iet8lcBkZXHRYP
DAxvzQ8enGNpNWdPpIE1HrGtyOY3h0tGvHDA64pqBTHRK8a2qAf9p6QIyMLcGGRZ2cq+8Jx4M1IA
2YsxTJP4tUc5pWvI9rjItYrY2LGLBG5gtSTks2dehSZvMhX4nupZcnShxd91w/ovFvomX06p5eto
aSgBhRHQbmWeblczseFuQXNzGQwl9+OINYCaV4D9xgKASOyQmC2YkQ8yWgi/rIOC05sM3bPjyAPE
Y0g08o6WyJclv8fqJ4KvpxykpUCBL/OGkaWPSMqgSbTB3EitlUSQAPZev5DWERQunFjsNyQEMcui
k/9U412yHhSVc1gnrDG7JPYSVIa7TUiP3ZDMHfur8R9rIHVLx4zzU/Cc2xbJIeqXKn5X1d1agIsL
OtxZeZWZ3GTjithvPZJdiM4QSWhOp62C0cXO/6Wi2JnNMVF/VoZHz7G5b9SgyeKrLZSNo1rILR00
rCSPcPTp7V53/pvy5g1/WJgX1p7BZ6sPamDIu95p2xXYTJFIGOFBC3aeTPjUuWxWvSbSDEmPCqtU
GtnNyuUPJtaImFOfOmuCjVpqSXXUeUk7sMMg5PL0l8Z0X9y5+ejd/jBb3aYa1XOfrMHkZBRenCTh
1appnFqEPR7eh0LuiIiJsCiHSyP8uaV/Ekep2laX3ij+m+GQ8oHhVKq7mt1U0V6spgypJW3b56x5
ERp6+oUMzYnW9nQMCkRFq/1NXoS/Zl8mLVVFJX0iITeYzHdtRZYnd4dgG/FGtiVv2j4ygmI8ukaz
+kR67WY0FURI05ndsfiUWHm1E/EeXPTJwwm9GU2LnqaHQQTgT0MqzO6Pc3AH/0eOZkyBGpsZwZv/
FFLgTEvs+ANPhfXep/Q+9DCGg9yiy0ARmm7wY5Lm8sq3y2n+Q2Rog1BTl8sTUCDDUi/e+OLqPxrN
nfSL8wik8X5JeYAsbQNBzICX+Ii+Y/y/WWga5gZCD9v8vGnKkWrhR9gOtolU0/+RML1vWxwcRCQv
FQwXMGWFrQJOe/BeY8dPnNeKzxxd/Q5j4rFMq2ebYFiXdbhqsYOWaTAzDunyLsftou5XKrbKdue6
MA2OFy5u4isxE1rDNJBfFvIsFeHsSl5vIpEAGm9md1ysaObAM9kJCYJlL4S+mHPgNRiYAg5EouZK
4IxwCFPSEKkqDCuATuN+mm18TUUZYa9Hvgsgqw2hOcIK2dOFxGofHCLwPFhQXFpUQLxbte27YEpF
/K20L3X57tAxrRO6nWvE4fV885tuq1vttmVbS03jTpLVTffgvCSnXOJ82xm7ds2knxArA/otOZoL
pPXpJMgspZBCzXalkp5NA6okZ3ku2vS9Uc3DY021y7Ohvxor6DNXh0kWjBtP79Zyz9YhyMB4TYCn
KUOjf6pkvh8n8gkegQZtPEQGKnwnteeNlcmtzUeZF00wMcQOo7Zb9Tc349/ZlvVaNCwDoA4yLvYk
X5AlSKI0OjA0hrpPqNxV1sanagJEIM7ZzcMUlSknC8YHBc17134R2nZoOBQJnntkPjHBJpGTqsFc
Wa+kmwRG5Z3TPAvdrA9A9/lAZYT3monYO5c1rIVEZYT0I5fdwr9b4DWKvT2SpcJ/S5QqiDjsnW2D
Qwy+PS2hKQawhfS+Fg4qNudGRGVkK5zhjkcDHS3V8wzsN49Y0zW/qptnacUodRQ00PwGccFOlt7N
Uv1MZPxGUIifddne05Lr6rLrr23ykZj9U2+NpxL6woUcS1px7hr7pHH89BkzB41aGZ/qkiZnRc33
EuTIjtezZgy3FMwRN89Ot7NHK/dOT7WnsY53PWo2s9f3eSL9dk2PUwPzmTJT9Nm9pPR9Fj/xAHeV
urzY7pxV3SV2uoei91V1ecByEt3IUrTGu4dhCUlgZGnQf24SUpoKs+AQkWpunPGaY5asxXImlexg
2+lbVmWnzsZcSwsAuBrkVLl1R/hKBV9LsZ4EN6oYo27gssxejKXdxTRkjhjirWW3QvMuHc+XJOIH
O1csl50zpQH329Wq4p05DCcLd9tc3ZM1BbQXDDZir+qoL7w0mKBFKI3GurNc+OOnwSxeNVe/jIZD
qKHFbaCGWjpv+xUXbVUAciYHh6ZB8r1SOw6rRjvQC8M2Sacx4CzcwpDle7Nw/inJcJaS+ZLEyVdT
G3drq7yYLXiKtPpP3eLgWKoKZNDMtJ1e8r/AwRApNDRU98v00wztFChmw8RsVH9jMRXhWpLrCTkN
FOY2aHqQO1M1nP1n1FNzAEzUDl5lKTe1WLTn3nlcdBYkAHlgZ8cANKtRourOmdi3datMsJ3k231X
BjoaFvfG+OnVh0dVtd4Jf3/K1A4JsZcwsSoQjXJkCazxWtL67RFXZyjBOHZ313YvhBRPwIIMHV7z
49WkfeuTh7xpVf+cWFFJb6SZVi4QXMoMSqCkhXMYII3KmhqZagKjtVeEMToxcsGQT0TxWfE/a25/
etcmvFu5lkxQXToeSA60N0nvfuR5cQHS89MBO7JDCGSp7VKI8t5WXt0YtDd2tGI7yPxlaYjVVLBQ
On15ksbOid+HgVyo6tdo4fj7QMVITyFzMCldoJA75XJXzkgGrJbxYsnP0qHSTqRfj6/vMmNSr+2H
WyFoZbIhCW+fVt5W5P9Nsx6ImWqK5VVv2qtWjM99+506r4U2s22ggcDM6NjZbeXvE6O3id2D1R6W
HAjG/tP0SEUd66WRaX0JpfWnenylcn6nWa+9tjDcbtP5L1s5gHHyDs1Op0WVITJt/bFnPlxXQmSY
Ua8UA0QNtR1iqhvmv+UP9TuQzDdxUjehnU3zIFQ0nkxyNSLO1RiO6wRhXOZb0riII7l5HhbhbJvg
Y1lcOgbqj5Gy2q57q7vneNou7ef/ODuT5saRNIn+IphhDQBX7jslaqN0gWnFvq+BXz8POYfOVLYp
baYvVVZVnSRBIhDhn/tzJTAJfGDiTvYJCKlGy2eFOg/ljm7yucdatBINypZt4Bz8cNPXJLxXuRko
GVCiabZYXiCUnhkdHfXBOxhN/TQM+4SDqdUka1PLVlR4zRXr7IUsj3wsy7wGNnzuulrbKmJ81t+b
bAza0GX6wPMWfSNQwyNBKqKtt8UQveosHwk5H3rfOW3VO+L4twM8x4oJTlRaM0lobBzuBHssrM4k
9ZhWMtBb1+KKOXUxdPzS5Yvtr6T+4ItXp9xbejSPK2WmohZ5yeOYjcw8ttrIzovTsOfli6CxH5Wk
WkeCzDOqZmujgAQm/5ylrRNkUSsDA+Od30P2rfXNkDFu8bz7lsy/zXqdJgq0PpRpwi+F76/UPjuM
odiFhGOqDvcUKxhNy+eUA4RGbrvbK+yWA/0uUa6e+dRNyaDbcITkpqKEUC+cEpq2eR9E+acFWxsK
9sB8XeWr7LNrhTGClh8Gxc9xHjwjZu/9mtF+oWZrR4klt4EARNcvG4JVYIlem3j4GtyGhJix5RC1
5A+58XBdr1JZIZsV3pPsxFvMs34Gvu+r5/RmJypPxAxCXzENx61ofAp0vtZT0+rQPmQ1n3wUWq0e
O7hRfVSfJT6KqlJ27sgITyEt27EbdFSc+ETviBPPJrNplh7GOD02uXmnIEoM7oSlSVd9Vx7B+53S
rgZI2s1btvZSeVZc/MMxo7ybXv1MWJ277jMmwZ6OjyYqf2sfrdi6bSx/UesKlx8hdBaYIUeq+EjX
1UKrAzSldx13Ud+zoxNBwuy5ohoP7TFzyJN3w1YlNMTdt2CbtbLZvHRs/Ft0ngg5U+bDzuaI4vo6
D1isQTkZUP6ckNLL4Uz/0l1mGMwv0XYdkc0EyIW2iRalZh2qHBmdTZJEbuBna1btDnPSzu9c3FXZ
qmywKXCPhn20N0z1Ck3pSifFsSN5oQcFjAl7D/Jj3RMLgJH4Vkf+2mNzW+bc6di7ctCTJG17jjh5
qq79VN2qCAy5jgBYxD3IJB9dV7kn13wdBKKmPjL3wkrbwbUYr7kdPeVueetVfKRStI+0tKozpgwB
0zjnHk/tqQC9uBuN1lt5AEfXNWfV6ah5snSXiLobvw9jem09nc3ZeA+1lJIU0S/aOs7nMm6No2aS
dOrT6gLB8HFUjFNvl/6mhU20rOP+mXjD5MhZOVn26Wc18vOI5qiwzU087GhBz7QBWNFZA+e11krU
JWMo3uLWBXwHh3CmjfFFdYentDcvg5jgBZWxpqxn3aZUPyn6cCroOfUagrABFL9WU90bOxMPZpy+
xxGySBr3NVNlRv0G9LW51j/kKN+scNpAIAb9vX2L4uHU1ITHmsTe4J0kcUx7jUlmD38+0EsG/yHh
uwc8rgeNqVSjIuyb/OLlPufDYOtOq+5iKsPcZ4iG4qpaYE6Yb9TNhjg41JWRxU1JUBvyOY2tz3WT
nfzktUdgbWS0G1xlxrKYRpFEv/fWITBfhalJqYhqxk5+Q5UrpidrXZmIhk6cEogA6wE1VOL95rBH
DSwjBd3fFkW8LPVwrRXuvq7US4ZWVgT9FfjvqnZfY/qaNK8h/ppvKSKkD46Wbx04eci2hb+vBoBU
vfc1VvI9VNdyTCGfQ6/hlGaUrBfnQud+lFbIoNBA7iVcob3HiXaMFBxB1dTHUH9gWS4TFuU0XvR2
tQozkykKfl+lP2spDIDAUw6O6R7G+j4BoVHiFa7KaNVF3mNch5swMOc9yQqb30kD2VlaDicadR+Q
+M2wHcCmIXwFdRMwQRjmSAX+vlPPgFlnfYHw3s5rvpAJISaYI+FIHHiEpEG1bFmSUz9gvEFyEzko
zXWm8uEMQjW/bQb30Kpq4z6li9bXPnOVkkUsX2b6XlrtOveal8q9QlxYtQ1tnfZ8mEY13uMooCug
aabMgnT+vkEVtYzbIvJ3KUbCsBrIVAfn2G5XoJIZBGDXyjADWuqWajxWQHYdQcNW6z3F3YF7ftEE
FS4YvvBCPSL1l5236UgH5YRHdUMyQyLx7vLwKFywxKsQL1DE70zTrBsAqStNwRLOpS8Gj0IsdYeE
cHFU51xBD7IIcYH9xgVobXnUxwUU+JGtdoPptYb9Taz8zPATAyXvLGjOlnrUmemMnvvpoqBmBjcn
92sEhadpopuIdHOcX3uevYO+N9v07KtMvw19L8OBeK7ORByx2GqWMr33i4tSgx8ZYHW2jHGxLjmt
vQt0Z+FIb2Mh+zE1SHy5H9COIgQDGmnm0jHZ4iDBJXD00C4ozFmyJz4ALN/bzZc2fAacYPKex2m2
GrHdpznkg8Dnsc2UIuvmjRIdVINJc1qjpms7IkNPesg2z7QJHXMqSeKKI8alCpmNTJhgvWSw44yD
SgQRQHNVbvvhow5ePEBmudnd1fz81Ka+8w1tVfLfC/2U09nqJdwSdQcdlj+OpF9E1MROrUU0curw
tfPgqmc/wxPaFlT0AB9zm2XnMpWw4iXI1I0GfMzBVeJDQp26b2xFwFNCh1TiDf00LNkpHoN+2bXo
lsxCFZ2mJfwQptffVY4L0yHEiPRk+68B5kmlfYxJujfqfIwZTmOyqriY+nQAI7IWJ7Ca+Kk6EPrq
nm8KQIbl6Esb1bzisiRs9hVjJJzggbJXuLzszoNLrZfsxdEfAjlvQELU5YqqZWwAnwNmBQ3ErmaD
dMeXnKBK6FgzKJtiCWAayVxkDC82g4+yOrmKz1uV62Tsdz1hHcFIBsg7QwxqZ8M3v6oPft6RjjGW
oZVsSye4kuTz5zqO4dGBXK6HjPt65HuLYwT0+ceETa2lFpsGlJY/4oGrtbmBo4euOsriSi6CglRG
uMd3vhRT/WyU9CQs/R6w50ntwwvMqQeFwKKBdGXTPa2Z2oMSZs+J1i6ayptLaW5V5b0gbUuehxMI
s8jKHA4W9hHoVZCnwkVftLjII7kqA7QIH3E4iqzbESoLaXeoMjV7FoILkH/qfumbw0Ug5gcM6NMu
3vbq5EindFxO9DS3vA8Nro1F5pcZpRcLmFLNju6JozUlZB8mS6WBp9B5StuBgOJLk+HkUuxl0G08
cuB98dU6d1V/z5wXF11NhghLM0idUDugHvqTQwLFlRomjyIz/Wby2ta4G6OWzPCzm+fzIWVPT1g5
PKuui3QfoM5p7Kt4HnOcSGgqK8NH/l9N92aKZeBQa4ay12nPmqPgEeKUiV0uaFckHLBIHhS3YD77
AuZiUeo4kHMY62l47KEJDNFj3pXYFNhOOw4APsQgvMkmP1F37icPgXNrtyyGWA8x3lAgALEUVObA
zA3Djsj6DUbiAh00dHiE7FXACSwv7CXU0loKk/GpeEqS11qcTL5BHFR+c/G4CUtoGuxM5HvQr2SL
idNXHwjXXsbyPcOxbgGDFgqB3XgtZcTYPeHTjWuFu8RZxeklpMG8KMRMdYJlUYU3evqKnGIkW9Vn
U50ne6DtSykMbKQSd95OJ9Oqfobpl8fFMSY2RMzvE5FpNBgt2+m+75U5x9Clqd1bnkdVxqURm8D7
zLpnki4jB3vNPLHQZONjxNCoXnXps2ajXYBubu5F9ViWSy+8WP2FmEZXX6Jx1iikfKsH8liuCUsT
jwRPuo4zafpV5msm3qGzsTPcOyhRyNayuE+Dx6jD84pog/vDtF7HmhVg09oHVKYii5YgsiZ0kjYe
Vd1cDdUDMD1/1iX4szuPwwSCOIuOypOMREGBda+qz45pzVVqQyh4QXq6F8md4l907xQCXanfLALz
6YPFotUJf2G3D4a9MPh+JCoRseo5QPFZbK41xm4+WxFDXZYYSl1xn5ImpfFwyTxqMSg35GM2MTsj
TUbrij9NNvgunlkuN2l89SumiQATiu6JHR2FlFHBTr49iWI+1SrU7SUeXkz57sltZ2D33sjwwQ1w
ITerFCNyKi9TMitQtpFHb9Ki6o8xa+CwSUei7TPP30KhGl2OvJc43Bv9KzANQ14M9ynnhiwODotv
qlwS6Jvq2UGBc6HvhlsVC4fPABQOVrLoRwSFgRNO8RK27oF2a6BYG6gnBAyVtYqHGwYAgyQgeIT4
o5UQt2WOi5VH2ciQvp7MWHS04bi0oD7JbWmtB/gzCXN2yf43P6kSQBLIG4Fz8BHWO8ZFondUWiTF
xfY/iURVmKFj7nDsayxbKgdngq/8inbKtIRPxVV3YPc9MrDkjwCtobwD+tky3wGm0y+C+Mlrl/hr
7PHd7OkU2I8YwfQCzcWYZ/7Ki9SV2iL7oOxQlzL56ME/SQyuNtRbddNywnZ6cyvlxtIfLe0gi7sk
OZnkBqOUE8FKpp+Y893wMe1viurkOw5QkZ0h2e2yy4fZOF5a52Uw1qPNJkXfpuUuM3Iarnc55jj3
asuJkwpTrbsYqCTtR9t94Q5bGQjFDu67lGQpXxVeyskYkcx0PbozamthlPVDV5lLEdiHAbHF6I3d
ZC/h95Cn47US1jkDicGU+qkyrDnEhxc4r4Qf4r10JspLczOEwI08bp8L1EBsqQtdJ/sO3AzjP8Nh
ImJzRVG46w+l4S9kyDJ+lQEpGSoOx9sRgdDHSFc1twka3Ggyxee2yylNyaZ9yq3h9kRNb4b4XmHn
TD/nTOOMH6QRtygtBg8mul8XAIjVKF3soZkdFCZI2XhtirdOI3QU3eXkHePqOehea2UbMjuzSgaF
1oSlOY/dVXGIS2jgJ4qjzl4M8ir+52Gp2vWizg9d/pFhBnJHQSPBk5uUnO6faE+VenHKKVECaATV
4YaQkM3UWo3hPhwyHs7BuBmSHny5M5PiMc22Q0BYOt1Gw31jXEWr3EYJaSCcEK35ko083bndYt1f
hWxLlRjO1I6e8cz8FP2z4VFmNG0TwUUC58maV9/n4pLtCrv6qAtQacqxHZj/bIxKMJ0EMXsT+hpO
r6l69Rxgdo1dqkTzq6/zOAl1jgGcsBSyaSoihNXclWaxNBkI6845b7BRhHJvTMpywgP9vWvGeYZA
EBQ0BQ7z2nt2nJcqWofxnQELOkd5Vq1LiSs445tANFv4Mc4XxA5lT3ibsyZHNNxNtvtgyJh61F3L
LDKdDuFsa0yvmZllShajvTLJXNQ+wQ2uZZ67c2neGhhjUmJGei53eoyVkQCDnXxWabGlb+iQDPUu
1k+K8qUap5rho+B0ouUrxA3b8/knLpmmXYZLtZ94zUz56QLFf8hqL4n0P5XuaqqSqOybocE/06wc
ClwMnE/RitEgbv8H3732NUjOgjWcTwoefa4PHUqbuwomXF6Gl1ZvniPDnmshq2FPsTxB/KZg0wKL
oWYlrTBNJyJdiPBcOO2+Y/cOzGo9RuxdzHYvi5x5GuQO9lgDHX1acQf6au83a8PhW6+wmbvkxElr
kdlzEwm5y6ASFAIGgD8laJZMWFhrJ8s3zgoypcumiW9GTLUyfNU0oBcuGpAzD4hBucqtTxTT0svj
gIRUtLcF+D70RUOx5rlFNwyqZMyfgtetCN1lTNpLYepb4lLuxz2zgkXrVOtp25Oib44s2SYpAY1R
iZhiNu7Ksr7Y9EGWKslzJndeAI4dkk5EI2vJGq4Hh6ClWFhTdo4hlqYTLyhfRO/WFgSvNwRjmeqN
8Ltxj8W46Vt9VVfKEXQUZZ0sxa23oMhmVuHpNIOzpoX4fTE9tepBba4ZYoEaPYTaVkkY3iYsM+gp
tfXWE9Mz63KpxMfc5oIZZKahXTEZ12jLyYl49vxJvR2t8zLftyXPc6l/lGV/BsuN55CtcjjcptKB
KEN8zSv5ehJlaVOWUsM+9Ptzwk+LNq8tO6NdCOuE5Wrjac7O9A5QeTfS3xK8ZS6gQXps6F+QtzqY
2yZz5xVfXJlySlP9OF96wl4Lj/2c+6bHw+cYIWXh3kmojJqFhg3yacRLFGaectHigbGKIXRswJ7H
Vs4vwm1Pl9fSN6jNVdqQYHshETRjv3pOOPntq9zxTp1NgzPg2GhLesJ7hAvXvak5hTAcNeyAMQB3
caFG2twEi3hOxzBhx2XyxVB/R6DZzZmnJBI1QAYWvNCsWFWJ/NBYOe+zDkRAo45HqEcfjj1CbnXM
bRfzS1e6GgZSMM32I5oLZ5qipPE8VFxxImKGh84KTca+ClkvNtZsKtJKWthycfY0I+70KKx6jMyd
d+9karpu2gnBlUV0pcq+oqdVM0KGbYE3b+kWx/TvhTvZlA07ZTA/QuUp6pJ2WBlpCKwvmvjRelZX
q0LX/bOK+kpncal4U1rdXQS2b65N8orPSmtmmFUGCw1miMpLqDirfGrooBllF8AkIc5aFjdQz/e0
1GzcAN+RLwhvxF92xLK2ooVOzItU796ctAEAqxi+PFEX1TEIoPFjY4RMt7Bik8YufOkDyeHAAFh0
jD3UFs/C1G/4G2YJKeipppaXwZXDmhhkeinrtt3nRGzPCmWvTNoKHvlRXaon9k6ELICMLJUmG7HO
5MGuKpPwqAkJsIGMcQZhmWtFu7S/gI1U3JWZwXdkVfiJM8+65RPD/YthSxEhc6cxa2f2N94wTA/D
HMcliQ8rmckuZ3gZtaN4R1S1u5ntmMjI1Jv6JipB3DLF6pgH8oAfwl2kqBBmcz/37yML/ZWfBbPG
/wWnFQanzdIpnki4BIvCF+0m54S2rkJXPflUZ89HaaaXQGkcphl14bL0d9bRCBQFcmSH4prIiEdh
6zWAWRu3bkDdOH7QYaoN7KcCbdGd1U4abfka/HvVK9hj1UFKHjF3Yf3RpG43K6m6Srf03RRZNLdN
cTADnZwTnTzryjDdmxjRd/dzq8OfbaaWawlhOI7QVV1lsMvh4s9Kh9zvS7JQGW0SjYZWmadAECtD
X+Y5gNyfX0qb6iF+a67gtVDdhWrTncH3wKPqz9eyG9k7LZYCootZT8MZ/YCt0Jx9gAKyaaVVryOr
++oiVdumhYX5Fc8Rt2BMP5da03bz89v51Tv57e3Y1KXqlu7QEMIj6M+3Y46E0AMz0TDiljwGu8ba
6ZNqlUZoXYUsD8CkeWT1wWXQULlaYX8RfX4mMZfPItHfu0myZyaGO9rrKQ0OsGEqLkqza9QvYRi/
U1kGxyllz0KO0LsNHAaugQv0YKbqeHaUVP2MtKS9/PyxNPVbQch0mW1b5wOpQhVCuN8usxlkeR8q
mg1IM4cU5jJ1SD9kre9HMCMLgEOcyZWPSFf3dmbNNJfMDFs85GHasOD16S8+gKMQ8dsGmGjhdTcH
zDDdhXLxvUePX9jdN+1TbnirHiZz2BFHBV4hmvfI3QsXnwjAAHw6eXDwhkOMEFN2q8K2l1W5d8wj
HD9MIC+VTFcwWfZKxbzGxDGGU0swKC8evWFDvdjCL+ptx2nAQkLvWpeZIJyQYccY5sFnGJaFjrmn
3y1f2zIulqqTfsoezXySqwenve+s4N3Py2k8v8jz56DySemwEAhOmRlbPDIRkdOeY4QcjSRK1VMJ
znJR2YzMEq06GnQtcgD0DiOUeTto1xF50ARcfxJP/IBh4dT9oZxOBHEkPii0QT9Bjhr6Jyo7l300
EGEOsk3m50c6FXPkCgxUGPfCRr8t1eSTLcxmiJT1P778/3KLOZpuOrbNL5rn4bfvXialGgwVFRXY
hSi8DvWWTYccN6hk4iDBPy98ezChfdTtU5jIZMVCVez63A1e9Si003/dY9Py8e0eo4nYsWxdWELV
hfbnPZb5qU41ZkdDGfFick4DAzLaaqoDXXX9vRYSyssT4R7jzI6OrT6dB2KwrCwLyiJz9H5upjY2
N9LgqzrWiKtKQZ2KxHXbSC86m1IlJ6A3seTIIy38R7LADmt1pIgLFuj/xwr2x8eZLv9v3c9GridV
HE59AX3sQBfLeriDPDUJ9C1Dp7zlQQpMoL/E0DsMw+Ehb5q47jNmWz9/0azR/+3KCip5WL8snWfR
n2+F6ZnTOoBOuVFQw1JISAA6aU2An8TClR0bjnEh3k8nVACPFte8rt97z77zjOihijNlGSjeOWff
PcstNMGes3lReLfAzibnm8phzMCHrIi1lpn3AQD8RHWSZVunnJrz9ZjgHzToJY8S/aL3TORUOltH
9eIS7eFOkeU9D1E8ihPG4agxbyyrxUhumig7N6FGGLuZQzyepc6+EBAQCIvbZgkNZhcYxtqzGAQS
ayi05hKVn4Z9Tjh3R9GmaPBAuGifyU1lr3D7R0gdVnM7iidqHJAImFRJcc3RA21/C4jk4DkVy1W4
kRZjc005Ei0FEwiUl2NGljJRp4zNZdZNdTH7OUA6k7NWkNqW7YKLfyMyhJTRJ+DHJqyzxC5ux7k6
eBTTwEI3mlPo1qw0/VGHiKUi1CRj+KT48qpn/oYS81VeM0FJg02cN5ewq7bSnyRcz3vnD+K9a0Th
2uRiktBasf1UZ72rvfWNdaiT4NB28Z3bYF9XTfOCK2E5DtB8AZtxJLZ6SOCmf6fI+FGMeyXaNFRf
zr1s/Aoa5SW2PrR+G6RPLjpYncrDBNYZm0PTSswPfB5YuQaHiQonVqhXG6FGN1ZcvrgGqqjrkSzj
xOvVh8rb5sMjhx2La2k8EHk7ZVHMkSok8yuVR91bRspjlFqnnsZVwxNPhQd7Ce93wMS5uY4kQiZ5
nkr4WVdgLS1H62IhM0SJtamibj2Y0UZjga+9ehOmQDmGRSrg7yvUELSPFeAKXMTSH4CKJPchEb6a
dCFsYFc5SRSyAIZQjZnDKwSaB/ItoScveY2pzqS1lRnbTmlvg+o42l96cu9pwdrk8CvoaCQJuxGk
hX2mDj7CHIagLb3mpz4srxmFlyWnNiFOtssEb6RUZDb6X1ZYLxuVN608WO2wqEAkwNmc4njYQAyi
/pBER9Y5FGKbaUBCFXqFjEmp6TysFfJlT5pqrr36I0qvXDOQErCntJcMN7SOLoSod7HK7LaV2jEB
Th9MJ1r8xj458VbcW9iQaY1gRjXLmRGCa1z77iUlHgKdDVFf3UeatRym0ADcAVfzDhZVwSYHnUET
cz/AsGWJm3oSRpVjh/7X2s+K+AjbcAV1ZNmLZd27M4AeC41OvoDOzbGFB+SzGU+S+jMfn1Pmh61/
X8ljzVqDlWFWsXGfJJresp5Zq5ERT5bFWChjD8V4w6OvsMA36Qj/bsrE9jDLEnc8idiZGwxZevs1
Zd8cJIK6Q6RoYHDD8DFq8ZPPgSb0LRYPmLNpfDKgjjtBv/QkP6TBWFI0syH0e/FUTgKYYpYSLwLp
IGtd4rMWXnpVLHnyGLhEcOm7FhFUhotBYlUv0Z7Y+ZFMguqv6MWnGdUbM4KuHXbg5iTI+8TFikJx
o262pygQnxlVv9OhJJJHq6s3VhMQFCgeIg0/foqG32PIpds2qMkhyfgTpjQpXx9jNFTXvvf51RbW
S19EROcEnSN8t5EGhKVlSmC3dx7Gblyrw70MwVghGlim/diBVtLYOjhjugcqGyyyngxWLBgqJ6X7
j0ebrv79qHZUStRcXce9b7J//POBgvQTmTANbfABeMbFCCct3qqBdUdZ8F6TNiQpa0Nl03uTBOSO
5aPwb90EOBvAuZmlaCe2cwvTn3AY3aZw/A9Dt9BSGWxmuX3Ttw3AKOdShFxyyUDZNOXGodFvZlQ2
8nj5VoOUi+v8OBDv9VuAWqYN9Mlc1kV4cP1imSnTcCxl4Wvew4BUvt+uA5ywkMTmSjaeQ+hEHQFE
Q8HAoDEbYSW/D8hRVj1/rXrEKpJWPjdzVV+aXD703ZVG9XqWeuItg3LeV+V2FOGGeblAoyP3Nw7h
e0DgjysBNCXgoJJs4EI9GmHEhpekVXLDqGmtj9MA1b7JiuacNqeBEljf28VOtKURh61Xv21r7liT
ba4m45UtSLlHiUBwNSFmnDp9uGMM91TXiJqju46kxLIEAKsB3WWLaKnW8Qe1WMG869qKNt1xzQ7y
lIb2BjTyApQsmBPuUAJnHoJOXX16gArpx4XCigpKVgmSaMRITMfibKug8mpM6oyt6XFrslVcPgal
/eYBdzUoaBJYIylJ4KpsCk15MbVog3n/PqDo2YtJMjMbh4x4qKZesjfb9J+nNVz1j7lyTMB1ew2F
HbGAPZgsBZk+PN4rEcd3YAqcaNXSWJIKcHlcCdgIffCu0uDNookv/0B524wCxbmSP1Fx/s7qvWVo
kCvlno29x3THq9WNnoW3CtJLYXdLEqbg1blNPyWh5N5EnkRUrOwHTRs2I2VttLERSBJMCq4pU2Qj
42RSPPgNpVn4WWMq0ARqHbeey0LY2nI78GjG9MdUVi+uNFfsIYyt3SZZxCmym3L9eRP39x1nUxWi
a5hyDNvh9P3nHTcq+Yg5nybHiuz4Mh8J37Z+m979/CqUaX7fgrs6xwHdcQyDe/vbRjHNvNHOO44E
XsMo3+tdSC5IfBw/OZgCi93831/ONXW0OpvN6V+nz6jp6taqERQUJUpv+zJpyUEB66poOZznbd7+
Yyf8t4Bhu7+/HtWfv2/JYzsVWaTwerGBdZZNMei3QNfRE4p/bf//25X8/aW+Xck86VvyaBxtOdQb
x0g2DTUo1J10Tp4etYjx5s+X8tdp7dvp6bfPBnnrz88mFCZinUa/c2HW1U2UZXhbDdNqwLp1Oon5
Hjg7GHrjK1bUetg5iQ8JxhUJlYs/vxNneqX/vBNBsEQjaOSYuq6Z1Ozp07fw28GHTkmlF05MZ8nI
kFyES6XAZAacwseVYoudpXsbULRb5iTnpALbwnGe6ceNrN/CoGTq0ZyHsl61nNy1AjAFi6dhe4uK
PFzjaWvqAUk1nAgBr+Js5wXeSqTEu8I5dSTA2Jg8euLgFAPu6mgxBuNT3ZkrN2SIbil7OuqXiiaJ
OH5E4W2ucKgNdS6L3Lr0S6iGe5KQDVI2hCOBbGIWy9Ag/t8psyirVoHxRRHR3GvcfQOunq94Hlja
ikN9RI2hXhJjNuKQnX2DJ2FVhdDzImrqyoOomAKH6S6u2oMN7UgMJmk27SnUQWtYcC3o3G5a+x93
Mw+qP76KSbH78zn97VeIBpHHoza1YfVA2LTskOdRzQClX/e0ugc5wcuqRuw29Lsw03dtCwQglfSX
ndHnM/kImkuLr0WhnlJ8tCJjQiLhZ7tKcG1wVWOsW2Z1D9qrBIWqLu16/DI5uofF65DctZy/ArCH
ifZKhQUGK0pIKIrSIkwB6buAEVoSJ8pdfx0a95lKFwSmka4v8jlejI0SdAsfj7wJm4GIyy6ski2n
xbky1heRi2XJe6PKcK9qOLLN/D1QpwbOQD7GhfdqwAMMsqTDFoJcblXB2cjHDwwrzARVzDOR2Vhc
E7L2+ejQA6BKhuOSY4azJ6QTw7L4Som1yDHiCRuuG5NssW2vYW3vtDTfqozO+1Jbm8ltBM4acusS
EWc5MpEaupTBKHw+8HiQX1vIiZYGFp8GLoSgrCON0+EWyLqVhRBcA930yvyMPDNP8/hQJekiLJRl
kesXz2fCGSWHjrUQvAqZf5rS8qlSHtqEXsUBAH6OpXk9V9jZ0HC4qejaDsn4q9Y0yyVmTiT8sTe0
G+F5L371ng0Phv85ddBV0r/lVjlbDVwp/gM+2DMCAUybJAUT3z63OOuSFh6i8PFBW8rl5zVi+t39
Z4n49bvUDdVAQ7cdFqFf+8vfloigdHwMcA7Y06gtzuC9cdRbU77MN1VqTvXkVisNCjyiocYwVRT/
ELKn7en3l3dVrEyAAjWYp9+EbFWb8Nwpzcx0+o64Mjn6p3h1qIWYAq7pG5ve+B+Pnl8P6P+85q9V
UbfVSW2zTcOgoIH39NtHNjVErXjk2WMO3jWzGerUUf0h23bru8PSTSp65NulAbqwbtJVWgew8UGM
kcekMe7IfhraKB4U9LlmKO7oqHociJX//LV8e4j8epOmYzhCs02Ed/Gr1Pm3N2m0qIDST3n+l0bN
btc0Bvo/pb5TbbX8EIbvrq2BjJBVORZhfnYidVLEDz+/iz+/nb/exPetjgxQ+jSD/SPyQr7mBSY3
sfMBbbcHe+SRtNMXP7/in/rY/76iq9mCsmye2arzbV+QKh7SW05dbRKCiiodq3thosKRl07e2chc
cFeMNHJ0o9X/Y1v3bc7x66XZ/rD3oXSci/iXCBuHuTWmfFhF1cJP05LaLrWyCCHC7N4h7ziYZtJy
3/aoQVWvJ3tbZxRSdkV1Pxq+OP58If58Xvx6N7bKPlMTbP9c9dcY5LfvP7EZSBpNhAWwTcnEFJyO
t9zBODyrzBmCf1z2v1/NsBxLMN4xLWZL9vTvf3u1Lq88WUb11E4edwcDEtyqUGHm9pSr/mNTov31
Wnyvlm5ArKX3xdbUbyfWtimHPk54LXJz3ZmWQh3m2RCcS4PqO7Ucy3UXIcz2msYEOefX7TsG7TxW
M+BXdzU8A00ozvHkKSJ8aM5/vu4Uy/++InHhp90SJGzb1lwGMr/+/W+XIqFOBGahpaOr9Do9SBje
+EDxqi9Kj6KziqGih0ee8G2krz2/jeBFKQw6l1ad5leV2bF/rGyyLzR4XnSLqNlQYQmB+frzG/37
fbJs26bJT8NSHe27Ru+EIZiJlp/rKB2IOzrYLQ0w165T3HItGtfEJl5wVDOIUj79/NLan0eg6Rrx
2izZhICYCWIy/vPnMiSO03Uxq3bhJN1GscM3Fy7y3EipBOpzDxJgAe+GeNMpNXsEJwtppvQVyCg4
leBwQZZIEnoPf35bfy/s09tyNczZtq7yv29ji8EyrNDuIpYrn0NgW9fmCrVupJyxMqB+QfOCizjM
jbwxLq2uG2gjRrji7PsZBColg2MiVralYP0N4xRB0dd346i367hPaCngLNvf1Wkz/l/vdNNwQUyo
rtANbnb325Lnjak/OjgnkHkdCn/xj2wzdYreEkv/x6Pv7++Nn4vxP6Sdx47kRtdtn4gAg57T9L4y
s7LshChLb4P+6f9F6Q7UJaEbH+5AEKBuFSuZZEScc/Zem/fcti3N0LUfN6gIqr5BBYLBHvv/FWau
tatTL3z5/ffw65GCp8NkhCn4ICpruNDFVJD94w2qFaPtHJcPFDdDd6YRqyPYxezgu+7WaCvlPc7K
9r2RDATqalQff3/1f+1ZLOKqxeZu/DUfd7Vfr95pcdj0+HIXlW6LrdbJdqGaIDPLsMp3jaBFhRD0
T2eKf72M00fWhWA14ysU5o/1M23bsWRfthe5FSsbPrtzln4id2qeRYewGuEB+SLf5IWi/08HqP93
s/9x5R83e+imiJmgp/9nddbXWIn6kBt5SUNoQEFByA/G98QJ/nA8Mf7jLvOBefs1VnDXcX6UM/ro
OJ2duMiPK8TgyBVribiLs6SFPrGpsm2YtM7BLxwIBCPYjJE5waEwEufMHJzMbuYYr7lipk8t08S9
VYbirbD7FuVsVPHNASpTHZkuo2JMX3IhSfXDnIdRo2G40+I20zqOqeoU5kN1q5fw7glo6cWkSg82
2VDJXT3QKTEbmC94MbRbouL0aahNUyOG/WxB5XEsJqcdNt6zqrlE9yimF21IUkStloT9xsYDsZpG
h18MbnBYY3GDFPD7h3X6dn45iv54WH+8kArUf9+pOIr6JkpIhQyydIDNGlfUQ6qCqf5/uhyJMaqh
sWmwNhKxajk/LtfEyCWMpsBjpJpYBkK6o7NaJviMFZ3hVNHq0er3VxTT6vWPT/ivS/54HfPGJhyh
i9yFCLzxPZ06u0Fgv8PclfeRETszojCyuSZrYx31cOViwbRbz0qi4iTxTxAEyv9tgfj7NzKpxk1X
d23H/XETyq6qAnPIHIiDhY+YmkPWKoqi6qkE+X7U8qC6FrK2/3DC+nm8/PuytjkZN1kXUXr8ui61
xcjkwXVoyAuT4r6MkK1G1YAtXA9DCusY54hSoooGEWvsBksl8aEO/OAZnpWP06nOxR+OOj/e4b9+
I3bx6QVGdSD0H7u40ZfG0IZoNImO7I4ZwJcHs0u6vc7wec773F9xhhnX3z8QtvPj/Pf3ZZERCW49
Z3zjxxOhDE5EKyQAyR+ZW6Ko77pWP1j9IlYeuUeopmeRftEaENAQ4QwoaIysFL0ATU/UAWL/BDgI
TBR4YqXY8HRt5cCkT0e1Vs5yhrjao6ptvQJ59TB3q20Qyo0GeS2rkLy+q4JO1PDuEpuCsVFk6Rpy
LdBPQB0Tsd2bVb4LYw3ZnLZh8qenWx9xo37oscERQ2FmpxwOGoYQyb/bdtvS/c5gktWZuvL5SYQB
QaV4V+qTIZNF3XKgqHSEbN3MlHeoe1Z6+O7htZ+cmLHGg49EmyqVXGB1lwzbuqffD3glg7BqqqsJ
3lRMyj2EnhNAppxAyyY5qIGx4nPhjO/PdgBc5r3ygGz02aKtEM405wH5C8hSMCsXZzjoLeFEI1pZ
/lIyYdHwk0WMjPJiL1AWT8GBfbCzGah28Mo7iUFlYoJ4wIRmAU0mB5BiCu3V29KvgxWvm1cEjnNj
vGdaX6GXSf2XoneXZXlf2ncSTGDYfVvQXHKcabr36qQFg26UCoHxEBn2NcfC2Fn6ptGdXZ8dceAG
+niCGsbi/B6RiQ7IDOG5u1ejiJEygfM8Fw0n6+SoMZnvL0pvb4rm0cHU75v0ctQN2Ly0cZa2wMpk
b/HVV2Q/OoUJ85iJcoC9ZYQktPCtvWJCUqYHF+gLZ1wMroXB8DNwJ6IWsZiAcvLmIcj8WWEZM7Mc
IGZjFAH6UWjhJShf4wpHoH3Klb2IN03wamDjsHPS3Z1XCQXYQAUnTfsaZNdiGPBvZYhOvG0h74qi
euAbmQacyTJzLp1b7x13VXHHHRa62jp7mMVA2zNTcb84odAwxIoWLIlCgb8FjF3lwyKWHKeE2euU
g1E8CbwkowEAiYRJh8W0zgkUwzYKK/oaabi1hzsXOZjsFQLiH2ryMcgC1jcRbrWi3CFBgXvXl0sf
3FGT90DTldikSwbkruc7toJ9QzZDLf2tRdih1WHE1Mslxt1vJhCkKFwTa01MKRUO9kzCig0Ft2Hy
otlbQyNMjdSKDeKNOZUk/mSikXvel+iOTZjnbZbq96CTVf/biVdmUM/1lnQveXXHlxEfmKAhA3/O
URequs3gqOrmp258EuSypXkAYWMLgmmGyH4WYrMUfk58kffsSrkwONNHNOaIbfEb85jXuIPIH+O4
P1p7mdCNRDjQVVsGcSEBO6pkxFyCxXRg6Pprl2VZ9VhTnto6YAbNGyPuiuyzNtEK+JtqWPreWsUC
GkREeOS45s60yHElkV89Te3dKVALT1lx68v7NGnnvfbSpIR3oD8ZhHdXwczJ4JiZPK0mjjvwCz6j
YTN+G9WzATTX0+H4NM9oNGDEy+5NHXCR3wmyNwW6G3IRgGdNGeeZvNmAUsrsOQeZKNBqKABcyacg
lc/27jp5nXKERN9DbA3gzTJma1ddA/kltJg+qmuteK+cGPK2wMqCX97juWrJ30hf4visucByYxuI
er0JGM+aFSNwwE+47qHlqymwTf3QNTQIKPu0Fzv7wNJE6AFkOZqjC590phIW3SQzQNRbdStAhb4W
TwlLaFfejIL01H5Pvw0bYzhvVVymwYMOT54Y8iCFqbL269OA4yO3MZ6rb4N4FzhZ3OYYh4Tb7kR/
GTOEhxoPrtglSrKp0vLFMlBTj8Y26Ptnr/wrr/gh7KtTIm6T7R3X9hJAIE4tAO0DknsD6xuOEs2H
3aRVWMq+pcZNakuKvVURn8xJ9Sl4cNFaeaqziIG483F89aRbOBWqWwBxA4KEnayzbq9ZWMRGmKar
QHkZfHtm5/F8aJNl1HwOEWNoDlw7MAiAPnt/XxIjV4OddtZBtibBCWCIBdp6mypbwz8p40OBrS00
rtC1PcQ4shzPzKW3QYPni/xIAvwYfFdYpAYrOCYajqaQCLDCX1v+S9QnG4JzZTMjpQO4Aepx8plW
pubvykJbEhY3Yuq0jIeCbKkg2zqoimQIUro7jkBV/WRjdyBuxdwqTs2YcqoG1QP4rmxBNzMi1hws
29FHCtcydHvcOMi5wZ6QykdEPSFtiHFtFits935INBLjA0YRdXTnoSNX8ABo/kfb1gwSnqOJ+4gK
0/JuxuTRSj6cQNsY+P0SIiEigbF/JBoC62RsgF6zDd7Zqy83BPrNc+vDS4u5qV1sE+x0V616OqWj
4a6zQZtcuWxDc98FtZWzq+ESFxG7K2llqr0qiYohSLq5SqTDqiGRqH2V5UNA/lUZfGm+u3HGClPJ
i0ifYIoo6jdpeJ11ruNn3J5d04BrBmdAtCWWQX8yhYPpQmeqgHFpvVMQbEU95fDu2OK84JORRCvv
bXlj+ohT6xjyfRkqg2O3WNv6B5Fys1RoC54PGo7hhJQpoFrFTy2N6ID00pAnwIJoNNBgycqntn3Q
ud+j7gI+Qz6JDtv/NhyUtd+Qw9LkLWACM6IFbgQbXfTgI3KuUfOxi9h4CGJkvUPTYUe+BIiSPHnN
c/3WJ6gzUmD5brVOQcJSnrH5vgmUWQNhO4l3Fq03Q0AEiuEk+UbgFOEhJ3xgOmscAhLvtBD1bcgQ
DRNOq4dbMj42AFVmippsq4kNShYy0cE9YBKE4YhZlnVPGk8K9tEoGQXR3c7JDVX3kvNPkC6NXuyC
aJiP1s2FHTjRwfQByyKCq6WZEn2uPKVqA8+wmpMmwwPRLfNiZ5HJFRv4Aaif3OyRwhFSGnb24do0
KgftQ2N+uBFxCPadCx1NxO/wGqRseaf243CzbPwU9UlNED7k9R4vBFRHB0Ma2DsRbstYeffakLW6
e+vy9lMjzNbBzmV8Vhi+RtiyCIAc/1yJY8iG0A9bLErIzTJkUBWBJbbz3iF9Thl2jZ+/P1v/6EL8
dbJmlWD4bDJSET9LjN7upFcVwJUzjXNHWEavaHO7J2IdikWoO94ysRsS4ajS97+/8I++0t8XppnL
AsSogubPr7WNEiujLxnVLjIW9r1VqQh9vYy15feXYbjDD/pZTRo0PR1No8/HBX+9UC6Vvikb1Vs0
CjRU7qsK9qNhmG8ozXbIw01GOmicXXr2bLx6Qw28CrMZoZmKA3es/IiCZO1ha1QybHT1McYhoCNu
Fso7KmvgiVunulMhMMTEbhSBu2zyqSxG+Gp9dgmb/Sny4rnD8FMgE9bpY7pgwxEuvFHTPeoDgk68
qwiycMV8m0hahkNlHLvoi5zLpSOhv3kdGx9ed+VamvvRZHsuunqewvjtAzxDzISzgSi4bF9q1jwI
Vs7w5rZPOuaFCv67QshOqJ91oPHw221cTznzyqpl+BtfPa3FtdMwrOE/4yKe1wQraJA4ZMTvyfQ/
49XJnKXD6QOmLP5yAa3JHw50t2vvUCjK3oYgl8r4YIxELI6YgFq68eFXXN8MHDTl5D9AIbWibE7i
i6oc++ApLJvDaGKcm/yGGn/gITAt7hJyPZtqTycc1JkBZdJd2y6YGvHRK89Tap7CAdzLlBtn+4VR
f9hkr0MJWSYkRDV4cKfMnlBr10ECeZmXp0W3CoQAKe7nKLUrqe7nwcVTWpEs0228xprXuo8+Odin
gCHw1y0IYqWy1eaZfLDFa1l/FlRjrcXzot1nFCZktxHc8yAxZ425yRT7WefhET2GHvjxJmxvR7tY
TrhM5T0DkXkgT7n7wJE9Kc/RVDKMwPaODhTiYNdohOZC49Ogi7Ved5TDSdrfChNpXYUpvQnV50Yt
l7b7OmTfqTbAiOAYgexJcQRRpNQgMLtS6lgPwxGRh26JzzrzCSt403Vj3RJ9Qa7YojXxUaPatGJv
WQLtwJXtYm7nbT9ZOvQaI74MEmQljkRo2tG6xZWWX0AAzp3y1STaEyLkAsPFccL6V6/V5Il01n27
VCyCJe/VkvBmrL6ENr1U3WmwP6hsOwYJ5KR7ykY1BDrj4CiqYiVRW6F0XNCJhzzByt+sq+TBHiEh
t/XMDktwPmz29H6PuMV2zUgs6PCdUd52RXbXGM9Dda+MbMu9uRRqdLSMdiftF9OHiJ9tWo4NsYf0
HDAWdFEKnQZ9ew0ExirE3J8MEEi6kYa0EOmAU2nsltJOjk2oralOVrS5JhPnH5af/+iXmDrDFsEc
AaPaz0Z96LetLUPpLeoJ/iuoMM+qWlqPLbpWorFcg2wbOmzD8verniH+68LGX+0qoWkIEH50l6Ne
CwwDwCTAx3xO025esTuWl3JgLxcEVmd4sjvWlP45aVxc22fol7MeijvJfhwblFVEOh+a/pQqK5MQ
Huo4uqi5uBiFLpewSfdOxVC1cZBitbk312u0D9pnA989THPM5idLo8aKblr4HuEu9tDe9fYON8Gi
6y9mI2eRVOEf3lvOFCr4WA4ZeuqCdg0Vi0p0sW3MDKw7KnQN4CV6zf8fskb4lXrROHtFA385KYp1
janUnNQmekD5+NCW3SqmRvS1pYUlm/0EENRMrYiPe++CL6qWZaw/Gf25q26+8uLjFEpYHJ1149/n
cI0zNnj5EutHxtiLnCwoGF+eg6cdtaMNGIczw1aZXrgJxOb2215+kxC/kQH5IOV4sM3yxjY9U4fq
o0qjY5rBv0jys9FV0Hph/ei2fMFLRMjmGyTprZqb+14Gh5h+J/lk6j7nCFPb9zEJtph2rmqczlqk
8rInMdIXy7DX4NqSzVHjKo7zl5gq3HabnZfX2JWbhRipjnrac7mzHmWNHtTcabXzUDXiJWuTbY3h
3tblvGUPHFp8lta1sOQqCSKU10924czDGIFL/joME1TyydI+PcfjFdq6jQkYAFdlt1byN1M+JqXc
Nz0JECZJwXC/hwrAaYwqlcJwkOG5Uqme23IegE8vQ40gzGta99vOgAVdr1oBF2PcVSaHvg0R0pQU
bGv5sEcSNhf+88Dxs0j6dSKInhZ0duFDhzjOk/hmNgqIALhEoOycttojWKMJ0VHMN2uQQj3VLw0u
zblz+AudMeUkR4vQvlNJ863tvzJhHRcvX23N3HCbW18dsn06JEn9ZA/vgi9XrR6ipJwN3Q7n2NIV
RGmsA2g0jgD5kH4U7bbIsUGPhI1tOZuWw6eLNSgnbcce3+zSOisCxA80gsG84/dWzH1K6BS1KHEr
ivE0xAd3+JDIgod1ofKOETPlcZgN4di46FjudWp1PbgQ2zNPInoIIP+7FMoZeRQ5sQ023HVC46cz
hgy+B4/Xo+Mbv9lqeoiBoM27kI7QLCt3FhgXIbO1FDfd+AqV0+hcRypmdyJYq9ocohJIFEXuoYwH
/raGWhBXCzN8aSKADP5MagfUVxxdVBq7gFSM7MkqvgvjezDFXdjpNPysu9ro1r6y7JmrD8l2VOB6
cNAp1I+ONhijnnfYGTQVvKXbZs8hNebIIawiuJSxiz6xWspF7krSXOrbmERrO6LXE5zbUqehcYi9
faXeCrGmSrpP6kNgv/QDBLtqbllvuC3nKeRQrfvQ7B108nLYl/gn3AvSuDK/VFYy92FV8tNHSOkg
9AaWEcLPZ01lzq2oBFMIAzpxqCWJPnq2+3WTjKvBIClovI65v3CcBHL+y2BUi1oSzAICK7BAZdYe
4mXSJWCLS4oI70VisDHLcIa3J5P3ytdARRDrC5HCRQ7fRwjLPQAgLLC8ddPDUofPUFUCxAwcJ8rL
UJwijpZAk40aZ1xPONoTwQIbLxovijseIps4qUVVU54BHOi4o1OBtU6JjAz+MH75j4rA/OfOMc2f
/jGKVeLRMuuUVi+2HWIaxZQrXHvx0iAre82+MWkh1Xxh6shSf79r/UeXH7eDbTuWZQrH1H+IrIZK
gf1ZTolmVib2pAwT/qtgRjKqWN3+/13qx0BhiJV8cLrEXQyiKedGbjfXaBIBqlHd/OFSYqpkfi1A
0Km5OhIZ22Rur083/B831Lb8sXKqQlm0FjAbAtkyCpFKSZsYR5QIrpQ++cUedO9gqYpDYAMvmpom
/rtrh9ofbvF/frn/uMVTVfaP30Vj4ju4MnYXLnFRQqkJkh7V46gnbzUrLCNFTLFRNL79/m7/1yDL
NJB9qJrBkYZh4q+XZS5F+8dhbIROFWqhigyXkOpo2RdZslSMMlsaXRntW7uncB81KOqyJ99BdyG4
J239h0n0X2qCX78R1TQRFFEVol+nOPz11/F7XyRpRIwIQQc2hg6jXVU4VcBQdeN7lYTKkqEbQvam
YyGocKUI50IxmH6mRSSIuY3Im1HInDUUonaawPb+cHybXrFffz8DQYCuMWu0EXgYP+Z+WiBdr5ry
GpvBJv1NLwCL+nGWkEMSuPEKjE+6+MM39Jf+5tdr8pRaaAfRshFJ4P547XGedK5TT2GWPXdCtPTA
FGq2TuvJ5v6wQaNETUpOJ2TDvK7RoVaE3PuHNrGWFo1kDzWT4VMWNPTG7YpxVGucEhPXtJYxMW4i
VS7ajqou8w3668nC9M2dkxKHRZTMSApA+iHAgY5mQ7jDh2VhTfVM8kjxU7lx+2GNYh7W4RqZ6doK
cLyl1apTc3IAsHRw3BcgkhX9Rrb5HEV4RfHaQWSQDRUTYPPQr7e0+txOo/4G9WqVZHHcYrOcS7qG
raDpREMWiEhUPcPKJKQd7Sb5mmoKqT2A+k2JJklGzFxrnWnHtppy3p/Uqf+EGj6Q4apPnyeLvdHL
eVxizZ1y2kwyGpOZXVBZRx8GHgWq5IUQ0V4haMUiTEvvz6EbUA4OKzH1M11QMbxGc6ii4IlJPokI
QKPAk623dgxlFTrKsvG+dKY6fcqxoeP6DszAnuScHKok2SF1pCx6zjhF9WoE/coGfhh6/VYZ9yal
rmaSGlbfIbQTS1UCnfCwj9uo1Sp2PQ0SbDqxz01kWW6EMr+Ky03k0UbV9aVPbkEfpp8qsFPNPqiU
qepYPeaRCkmT5ooDoXmKp9JB7fkUwHj5TtVQszfX6SUr+ztNDHxF8RSPmIKMcuz2NlKPh28Z9h2T
br9rpAeJjjxHLI1YlI9pn1PVua+T+i1pqOSzcFG10RKOVdAAfuQ71nBr1WlzUutT3dVb12IYzTKL
cizMnqG/LLQGQHFarAS3Sne0VTSIRYJjE0IxLk4iCsU1qRCrT61iviaACeaEdiJN7A+v178lDdPb
RaOLEtA2QeX8uuIEpGuriceX40QKjRdtqGHngHsPYh1bBdYgQJHSeLaVMvxO+iC6IS7Az6jJQm4A
lqFu12tYBb//rf7dgvt1Y/o5zB9MPy6MXFn4oUOCjVsrBI8W3evvr/LvXV3TkdaZLGaqplo/+28D
dtG8afnogswGzi9gK+dZLZmw1ZX69Ptr/fsTYWdkZRc266fLrf71NkPTcWlHEV2r5E51HzCVoWld
239YnrV/f5tcBjGMa3NMwZXz4zI9XWfHjUecSLjYZkVhmuvEGJV5gizhiH8E31taWnu19CHDcwNA
ZarausaUsG6QS8wyQmIWLVYYkiod6utCJktRKfCBJXyrRKo1zm9RbyEy5oder5TH0hjFH855/7nJ
aDi3hIsUFMTgr/eq9ZoSGhSilaHq4jXvcbkw6UoytnOTTR7p1h+upxGl8K99TTPUyXdqTlubaf84
BgB4HVIEX95Cnbhs4bgag4ekIlWRxY3prhJTzDTbZMxujdWQymwz0TbMF43xZNU1u7A7EP+aR8bM
qYHOWfqd57UklXwl4yvaGICb+sJUyZAwyIUMNZrKcDbpcZDpMhj3giZGEuMPjhGDocZoC7If/Dty
lmAFdNKlAMBSBWrPzp9CltCqLPa5ajAE9+BEgRK36NDSEDC05yBICJiLWHC+Y6a9g48ayo7uAnL2
UpZwvmE34TDlXbvQOY8qsXvxigw99iBmgjRZ88n2ES9KSkAvBjxjdgcInmVeL4kamNti32DNdJKH
plzqOUsoWTFGz+HjOWVlEsVVN24ZVmrLDGhubltBvwHqX0j5L5cOs/vRJODmHvtaXb5klO+6fU0I
o66tty6uMcY+kXNddrg4S5DAOuN4pCb6gyXhg1ncY3F1u4/I2DomYdQQF91Vi2Pdl8+JfwmnxIN0
Cn6BjFMDrLp5lM5heauLzxDWTaGnKyMGf/DcC4Z/xudQvGq9CraiJTiEKCPWbz4iaJgk/8glY7MO
8Cl6mXaf2IeyBi5uE4Ocb9RoZ9Mv8Se4QGYsg2xCn8KKXqv1e43dtGoARxDDqCKv6YgJNi+c3UT+
ptevinEqYb+HnQJn+svLx4VNa4apqc3wFuQRgeJXhj3rxiK5DWcupgrYjpex606jClwRROvIw9Ez
cAvgU9eqs+mmT059S/XjEF9By7Hm55kjRSzfmGc/c+rRgmHuqHCgvPey9mB4MjXzmrdRfPdlfKQL
yoNCO8RJEX4Q8VwT6WhAnkDDJYJ4r4/wxwTnpxI6Lh53BUYbrqmb6NNNZ0qMZoec9FpqhRmKO7Vl
uAc50tceJf57m1aPVh+bqQnyRlYuSEcj4zSQE8w6JczPDCtigLwbJt5hsIpd/pyzCb9aENAydVGE
YxYt0SQp6zF9t1tUIjEMXNrywGOteK5333p/8M2PsN+RuCw8ThpbXIJzMxiXiNr1gBRMMLAwTvMK
Fa/NpIFIcz89qBxeaL4Y6baT4dygJdPX0dJVPrL6WfAa0zBElcm1wPS032qvLxBazCb9AV2DhC6e
9e5ijtLPCt1IZ8AIx4DdQVoyKJ+KWDca+ORrLAFF4CE0L4NYjePGKh5jcUeZO9MtOsN7ZVpdyluv
Ptn0t1v/ZA50NJPxzvM/Pc6ouimJD6Ef6cmzznOr6MwwPDRN6GMgVmxBvfEWfhYeYQKduvXHq2+8
DQpQj/A58bgLPY+aDrZe6OdBx3BOZKz6Ovg3KeRTYdVnm5FvoY07P3oVRbEtgh2NUPLA7JbxZqh+
BwITlVNNaBYj3mtefGxzTomqMX7xvCZ0+xRESznIy1Q7apDOR0O/OvZzwwmr8+5j7xDXV4umDyBW
kR/qkPjHjdvchnztx0cxZvNYHqycOGgFk7t/bpCUiBCzRM2aMudU1dHOJKDTeAdRWCfqusqJGdAO
fby2m00Ft8WmAUkiIw9Qbbyr9YdbXGzCJUO62CQCpAA4Iv6XuH0bI+5j1cJAZ3QQss4xit8X/b1B
/ytX7nstxyT3kYTXUEAu9482+gyxFcG5zgEytXdI2uFPAy7XOABbM2g/czdcyOqz6ggT83H/Hp34
Y4h3rjjlyUlAA+VNa911KVMOTJMsKp4LrqI4R7fdJQEjlEtO8KTbnRrUuC1ZnsI7auHG7b76flfZ
Wz1+M/K3eDjaxIpQfRYQsI2nkefMIoUMqjTStmAw1jo6utp8RlHTZNc6MajHQnNpSpYoGpw1uT9G
8D4lbXXRQwDZz4otvFcbXXnu4GUEFAWCTxTnIDgNkgqyZY1BrIArBi1xx5SnZXpoDCVozVdcdAjD
wCP7iwhaINk0NnvZJZp6nS07TzguzWTvcqgfBsjVzOFTmrdWHyzZa2ofpwyivqFcRG3DDPxsOB8d
6qEQDp6GbK5fIqqFC5jT2aVX1kLQfPHDl1D5VpCrROnT4N5l5dlk9aweQh6X6UWFWCMkY/6lzcRO
JQfpo3W30j3pI51zaJ52DshpgFs+yQoPUfjNcLsU27yEDlbyouLx53w9nFKiqsKB0/tA53E9RMEi
1bde5C1bjZvTmG+wG2dx+KXDK4bqDCNIywBI6Nh+wTP3/kYfvhjc7cc6u0Q+ob0i6h4FD58AsZIi
E2XrRiqZWHLpVxsRTDFjhCcZn2OxseIOLE990BjmTUpBCVYpnhx7WnzwlEWVIjRE+xZ8NslDCkQm
+PQKj2/5HPaMZM1H+if7rEweY3jT7pQM0sKptp784T4qHzKOnPUljl8HnG+aPwJSIlTb9FbMJEZc
xYgX5gUAogo9iVBf02FcoxRg69WWaNSXtcbPyt+KlBSwRF0WrGNuBQ0XMVGBBNqTLSoG8thcNXxm
jsPkFDh4R4wch7YK3q3ZEJUICyIMuoNI5D6RW7XdkDmnuxev+1TKcSsquOyII1RArD5KA4mATSby
Lg4yPu61bzGyIrNS+4/EOWnhWx3wqDW30eRzRG+t+iaDYlU2ULjh0OtWcPVY3ZHlIMH25wbsdOe1
C0gQVfm6GQddhTlvlFWsnaOCNuoipy96qsidRNggV7z+irsG4VqZewHIBkmfTdQvnNK3uLjpzlwp
kNEuyGOxGSVFRLOQfM7g3ST+mPaANU/eg/JR2p+DMg/hh5rzWNvzkvvKqfRYbha+WBFGCWPoENZ3
GTJOuuHFuAGcy345NxPkg8+qddAYj3hvIHWy+ACakdcowOTryKcGqwtYI/uKtZYxPgNdgjtgsD4U
SAid9iEXW5eidsjuk/jOJFIT6ZZcSeUxxPhIgHAzy9OzZtwswWh0x6vB0Q/BlRevp6p+1GANH5xy
YzhbFZRm2i8T4yXgHVFvgIU7kgbhNeXX0H6vhq1ErYh/U0tXA914fUf2mM/ay7Q/RzCZL6MAUjOJ
nQmmZdjFzwna5Mq+DKhxsZzR/tAWJXlQgmUk7+JZMZiLTj7q1aIMtwWBYbZ26rwnvVl75QlFn96d
YwYX41nS+UjBT6vzjnRd60vTX5IE8deMnBvP/OLJ1mnm6WivWMpqymwtW1jWk26l5Hnd487AyKFJ
zM5HxSGsFbXHHQGE+Y1LouIuWIo7rNAMVJx7tSiIqkHAQ8r40shWIl3V5tEhldgFinuEE4tMgHnY
WJ/QNXucEqZBMkrpcRMTTG9gCXxqtA0lfoYerUMY/R2ES05gNElmFSJux32hScv4+6X2dn66NyUx
O9jDN2G0hgLFIiEBbNXH6mwXR16koThIjgnVTtG4wiKQnH72sdy1BIwoLxaB5UT9PUUxox/l0+uW
5njyqld1eEH2ZjG21A9Mfqz+HtmVZ57aeGMzaYt3Eq3jeJEqOqx3poicFfrXbrwX+k0Pd1OWZbYv
kteRjCF0J18NT1IeHMmrAKdZjRfRviBiHZwtSqqivcho5wgFivBcGkSlz6N65SE3CJ7jScOxHTjM
6CY2f8Kml+hjR0BlTz6PblLPXXWvkdXcJo+QH9kmOwDyhJWZcMhORY1s9TBOVC60uyuHSpURHdMr
vqluN3QLdvYASrRuIeV8dp1D4h0MfYt7riSHemGCmV7UcZAujHik9RJjua/dJ17uDll77O8pjK2G
gOVpSnvx0lVPwBBe++BgiWcbiDUTTGpS5+aX9064Qk6mik0xEPGwVBBMZjtVuxCOjm6BYDkY6Wto
GMa4rItZ82BMPb/lEMIOizeaxlkgZpxcI165pF07c/MlIUK2p80dwgFYURLw5v085hTYFif09MQK
teneoydHUT4A/Z0P1ZaIdNM5Ie0f2AlTXOdiKt2eHMKWoL73/b06rlGMF9q862YpogNajaHLvX3w
8nJpUlHlC058FuFESX3RsnVoohM5+DAzlV1GYB33RBqfDAJE+6Yg+Kvd91p/jLK5K/echXP3pc//
ImprCQq7ddDwdRE5j36jPQivgThJUC25SI929FC1FGRk6NwxgyqNCG2yjbJ21vZ71nHJYZ6HQlUu
yA8d61iUD3l21CmEk5OH0smNP3E68fIuI6hDxVSDkO90KpUz5/4Ak7O3dpMTRsyId0i5Qc+vIW2K
js6Of4icZYTApO6emI+jY4GduUJsGGTw7VZWQ6yOPSroyqSyLM2nlkCnYUm4N4JH3+D9n+W0bym9
4cAq3Z5RHQV8Wm3TidvPDhB8qeU9zV+ZPhIB7wyTGF/WF4shWEyI4ZI3gKNFR/PM4h8ejrLeOQ2I
qQWQ34DTH+wEZAIElW4ghOsu0tc1ZDiTTG9czOmm9J5Mn0dpCY+qAO3MjE89+GKtw7EvsFwg9J5p
7TL4qPRTrg50D+dN/Fm9dNS2WI/OqMF6G3kuBrF972wY/1e0HhCLJrtOLvvqMUs+XejW1Bo9UOVV
4O7Yx2nQzklltIaLAX6RqNXhGUm8cOZZ+IwcWsnoW29UfRu6Dz35VdrB7N7IAbHw9giUsGjLaBuz
YKXxsXN5lmEdaTfL5egPmn0HmrlVXv+PtPNsjhy51vRfUcznhS5MJszGlT6wfNEUfZP9BdGGDe8T
9tfvA87sVbPIYK20ERrFTLDZQKESmee85zWGuJDRgyjuODmyaBvzgTg7aurj79ZEwgr5H+221A5N
dJDVDcAHcMKISTwUGWq1elFTFDntImzvIjRnrr2P4Xo2i8y5dOp96Vy6Hlilc55nTzJZG5xgZNgZ
1L0b5W5dAsJa/VAPG4oykewlR/gENx85SpMuCiKuvWth/1AxO/e1a5JKA7Eb8rG4d8RqwPUpyr7X
3mMP9Y389AwHmbUvnrrhDnaeOdyMKfk/Wxdne4icBmb66qzOvwJdNP0en0a+fFFdaTibE3Ve4KxG
7T18T7OLdHw28m9l9DMav1KJQ40q5sULsW1fp5AE2hdoJ6XY+vrOaA42vyfleqz3ovrSj0vd/J6B
H8ewippH2E9MtAt7F7vn0PTn6CZ/O2EF4HhnAV5bRClR1TAW6DzKlq9+8OzQok9P0rjzSbQweF+2
UVox6qLY++7DR6LtwORFI24MbfZu0L6SYE6UNnfklU+Nfd7Ztw588fAHvLvZz9pahGpTG1eOue55
PFhXkufNmF/bS37aXk3W0hw2tCL19zokvWgjMHGEY383TgfSBQldbZlbE9ei93dK3mbOmowZKETY
wa+94luHssrbjdmVJ78iPqP0Uc5VbTwV9qXZXOkTAAbMu+CepZ5j4cwuk0PjyfPbTK5hRgJNKAC5
Ej3mtqgeLWAiqOkIML4Cp4ThVS9JIy+W4KOgIZuZkO1lZEQZYod1roZDZw4VvKjpSSG3lJuJtYeJ
4NgtbB/6/qHX9z0XcXDshaXp9c9Q8rLhIfHWonsM5HnufG/1B2s4d4pvvUrQFPdMDyAIb7rhIJhv
6NFDYf9iP6Bst7q1YxISMd61tOyOfrBtSosnYmv3csCSkJTanHrZhYX2YGoXprckEXyhfQl6KpJd
YDw06nsW3IVU/qb/WGV3qMKl+aiIsx7Wsjh0nnk2Ws8NepVMWgSZsTCbK3Z//NGHeuGXD037Eo93
mr2F8RuIrSIDHU8djoSmvyWMyevPRXw5TE8TYQ+FWLcm6aywmEqbsIStklQT5IE0rCVEc9iybsxu
Xxm3nflcxIRIkzYdI5ta+3S6OQgk6bWM6PhGKrnrIPWBIDVYoKMDdp2fbPdBft4wzsH5rVUvaXwL
O4wRMdMqMvz8CYrHtrR3pr6J052vzofhYUquCaRKCQ8q46ug/CGmbUYGXxt+b4dfBmM8vVqUxkVZ
3YcM//JFoxBCQTniLJA77N5S98KKzjPMZWAKmpsMJyjojhX4GcW7T3d90CV2ToteXilEweShlRd9
egMXUDExI2YRdodO8WvWty7EmHjdFzCslkOCeT3wLvjNWouSRVkcVLQP8bFn8sH8R2MYzbqiR2k2
EeI2nzuGGXzZ2ZhnwLXSSWPcO+1VYHEC4eGwtdFiBPc+RNFgaVc/6+Yplj+jjONjiaOm0Z27xnMT
3PQAIiOsdJr8tF0X1U2WrTGuOhvKXzEsH0fbBDBH+2o/kbETP9Mz0ARPkGrC86a4dtvrINgXSIx0
WmexdLtlBZybPxZWNYNDS4cADFKWhUjwNyHP4EvFwkeqYJ/XLoLBAwV9jI+Ss50aHBFJaaT7pPrJ
9nqJG98qVNDxxu3QkuhEasnXSmIhvs/qe491iLxtflIKPRuCDdhCpXHZtl/6YLgjiBnqGiLqexJA
ztIMcsrjTGgGL7Tulb3nuCQlaiCjrF2REMWQJKrWbrkJow20Pb6IQN+NxLIogJRzNZ7X5rVs14Az
Qbon3ygpz/WSxOsVEeMdoPGcOnJNdq1fXVAkANAQSsQJBh6oth4ZJzkvyneHjKVe3mjYBIvqe9/B
xbtUyTqoLsiv8411WG9Fca6sXR6ym7Ak+3Kej5JYjO4SNjjcz8S9hKooiFvO0wdUPUmH6Mf+FRUF
BSp9w1bTLoSoFphtme5lbWwJ9+n6tZ4fgGhKjsqWvWkMLtpolzVPSVaDT0RnevBk+CjjSk70B5IX
s2IbWLjATnASD1FwE3bXqt+jX9zH3EPf/tKpnYJpw/uvsyV75cFtLsjGJNoKu8OzBsU6rVR57VOC
dsu43accwGQixc6+IqNtsM4CedcmCs8/VFerOXMPGKaP71JUNj1Ya+le6hlN+kvX8ueeXQv1pHrI
25b9JDir9PPMZ9fgrMERKxibsxzYusYk2Qt/6caDP10J/SnpDXQh6AbdcBlo7rKIwpURtOTw3bXR
ndE6HJz0K/FLW2F8GhRXadtdhSAUWNFsYrWaElweiat0qqVpXFrJjV/9ouBiDBKqZ1hAZ3Z1CaYw
5T9NsC1ZrgHzDX3nqB8ZYs/AZm9rS2puhjoaB5b/JWiudfN2kE+WedOqgOj2iUy2eKk1bJPTAcf2
vl3n0dcA9M1HiWl1Dz7efn30pKrLGO2FuksMFFa/lHOr8ssc6M/svw32y+hevR5vjC3Jp+V88Uk1
0Bna1Su9uA/qy7T5WXnf2BjwPlobPggl+6sbPIAaWRMXy/HFuWyse8yyp/g8Gl/K+LtmXMQ1OSIl
TY6Dd4DkqAcMwtqU0hPpsPFCeYF/1NIxf8X+tqe/IdCDYQOE3K8d44Ewvjb8uXLLtoN8KTr/W9Ug
WOZELMadbodXSSE2pdr3JiBryumhBw3aSGqYyMu6h8EyMDDru8Z7DseR3iczEEjrqv1uR0zWl7Xp
ZRdGGGApYGJ4i0jTJSskI1BomHyfHtOVzmXrYyV9JpATNLyp2nhtKZO+KG4wGA0t46uSmLnrzOpd
b8KfelpFU02KoQVm2ofOXnRf9CYFYnGAH4MNsv3xxZ30Yds4moukyjn4rX/nYH2IsMsZSbmp+430
Ca4lWf3eNHuC3LxhiVMwsCFxfmakjEXCUAvSBImyJtymrj33oBlF7c/C1+8aOAxhQu/ikKb3gk//
IlMmeidSrCuXlp6jza/3jdHtcVU76/vqi4XSFO7b4n8RPQZF12nwJJD44hEnKVfdzdR887DuOEX/
+YAu9Yb/I4/mpHYU4ZtqAjMgc8pXxFKKRaDocbCrEAyJkmI4G3TPOBixDnWxchtrZcgKJrYKweer
WHQnZP8z4egtOQjnFya2cp7fS+N4VtzGg0L8CFuEZRHEeMvF6bPA+3PRpciEu8BhgeVQWM/jWNSH
sANH+HywP0/Uj28AlRKmxZYNlf74BiLfDrHgwpq473WkESOmazrGdmx6BjMTNWnqRTYnLUvez6uF
JU3HsXHV0qVz7JdkJF2oKwfPoqxAA60rzCKxqU/SQFu0Ldl/n3/GP22sjj+l68J8xGEBw6RjTRSR
yq6MAxbZhEn+xOtto2mt0DJLHyM3wbqrdtLuv2spimu6XUHy+2TUmymYDpDanozZ3jtq955q11XO
2YZVvATP7bObwHXvXT1fC39Cz9k+y+HOYIeMYkbkct2YsI4ElGJU/gKEALeF5ZyNYjA07thhwx7g
clzzpM46h+BwfDoNYzqzBw3qLuVBt52Vgr29aYo7MGvO1TvlOMxNGCqa5UqinS/t63muGoyHLr1X
hN8QygpEZNxo2aVlnJO5uNf9bcNJ3FEihN5hIJ6XQygel3XMlD8mjTtlbgVUPIvan5v0OgrrxVCU
q4Hzxy7bneWfx2AO/hguLZpsnaKo0MFPd1mcbCNc1xZYBzEm1xZak25wfTm3uivPMjYDKLpJTRnV
9R3uMA81o0dPaned1V0U+Ph9/j2/X1VE3WCCM5v+QCI5dgvroLh6hnBc5FiJvfEHTtheGd9j3ZK7
KOx+fH619/Sb+Woo7HDr0InjOeKqhMTkRRUKwmUb6d5WG6aJQF5mfinr7xTL6T39hnih2QzN8nBL
5IK8xb+xSznPOzcqWxe3fN+l1YuRNWKOAXI4h0aqyVAUfgOeFHLUb5OcHMEOC3oKW0Qm8D+TtTei
0y0dkTz+2w+B4Ax4SHj16a5uH3Fd8DLBenrgxroGhUDH6sDkIS83fmzJE+TS99+ua/EEeImxsyJy
6YjppRP5HDT0IUsRIqEspRWB6pUz8a+mE6xs6wS96j2ZFdcq08RVzRaE7eju0QW7rkI9ZqFGa7S0
b5ZaWMlLs4z169nd/tmqfeECXWSNB0qtBevctQY03mNk7qM06djRdfru1Ovd5zLSkUUaMq2ICsG7
4gQR+jVm6c32hi8l27d8pbXOaqi3yyPvCqRBfWStZKGCGz1FbhBERbOLBjs+RG3eL7u4wN57YMjp
e+AXlqhJFSvS1ty0eQtnZAwBoOFS98sqscTWG9ziaYpaeV6YKn50ELV9kVGKh39RpJirCB1V0tjj
UgGrxDZuS/JkFrrQh/PB6tWtlgHoFm0uSww8FNNKrQWxTh3MqdpEdOdl2U7nblGVD2FYtJdpq9iK
S1lfK0LZXnCmn/wlzis0qm5egVRamb51NUXmHGKy8qZpS4/5Upr/9Mc6O8HdO2KVu+hZ+UdivIg1
G5ak3vwu/vauOW4Zm96IDZSNlg5Kp2M9DHT+Wy8q0D5klvtgOSpdVbjfLiyv5KcEqFxXVi1vPn+3
3h3NMMggqRA/ZSNDY+G/vREr96xOxJjpNL6f3RIPMJvfjuOttEtx7WEXcakNmvbz84u+Omu+XUuz
LRJaTBc/yHlVvb0qJMAqUpyjK5WF/hVR5dqPIsd3dZWxETAeD2vQHI2xM8agHGem/8MKpHH1+V1Y
b+ui1y8BQi6buHQM231naphqkdGILPeAbuAbmmGEaYc/aBeFHcC+8aV38CtPEVNSlHhRo3leTDhV
X3SVb94kFYThnNds41TKwWIE/wNZDONai5EieroLWtrU46YTVkUmNo47YULVaWtuf8hDkwBaVzTn
Td9huxAmcHeVowGoQDCwyjmNblbtm/2k3fe5qL6WuCheFE310uAXBeDXBbt6JH7ALLP0390B8VPT
dWHxWBzY/seaRy2TqilKXnPT9rVLrmLS8Gm3nSJaZqwK4z+6nOPqc2VomfLo0CnLyqHXm4yVUISg
+Wm07+1oWNk6dpKdoa1OfOUfLPfZhwrfPsnGa9lHtXnqEDZox0wbvH7ovlaqnk0zDKd+km5BPmbf
wJXJigHNdmRqQDPOoNBJEWPZtQAoubnLY6/+Ib2cHRBzEcwt7A5iSF6V0SKAfbHm2/Nua3skncho
Q3UYLdRsdZ1hkNMxibCR58BN8vV1YmQoi2onWIcEmjChgZGIkjVfNbKdDSxd/gYnjdscQ6bMQjI4
0ff1ynuEZ6GSU8Xr27P/z/3IQb0DeZwa4B3NN9dHJ+sEdNI6apkfNVE+rIuJ0XweIRAcQsAqDMAT
mBazI3A+rz+p4cSOXzDzFqgNRtFCYGGkcULy8p6ty3q0OZHh7GLRixz27VbR2HaIv0xg035mkK8V
Ru+zk9Bo/ezdoLkxeoxIz6oR3mSdSQYZ8DpovBtoXF4zgtqTmuVj+hQMpNnxukCESavvopth1iIu
ZsBIa+igUU+k+6AwshujtMoEYDMUJqnYBfDY52vwbYnx16NGFaJb0IyRSh2teCMwSFGtOubcftQ+
2OTUMRwrmI+nTgHNRGmec+q0kcfXlMJBwDwHMNi82TREbx9irJzeYDe2V0NXR+A6AvSjatyr0pL5
yslJu6liL1oVY1IHiz4lWDtrqUmshlrzbMhirHJSw0obpPewE4zEtRLYda32MJVN+Tja9vDTl0q/
aB1LWztDzzyxZNu/qrIKs23UUYxMPQcPhSitD2p0rHNDdSbQOmEpro6lbchsdU3ue3/FwdE+A1l6
dCRFs3cDkDyRxMa20kAnssRM9qMkosSZUuZF2sSAzdYJQJ9/ZZmMer3rR1qHIGvUqjJr7WuQ9fmq
DGrv0ksK5GgtDI5OH5pdPXTmk6Fl/m7skuZBDEHy6ORD8uCVjr82nahElOD7aXHlBF1KmEQQ75wi
9fehbiTG1vPwV145sh50tgbfhQk5+g7phON4bVeVYl+nUNoq4dbVOuqRfPp88i+1OXWX0ZCZBWIa
d7pQvSReydRcYPdIqatUJ/08ihwWseH0WrdJBhTZU9NaAkFEorORjFNwmfohzIV6mr3ou1g+1cMP
KzTrXYpkRI7g5yDO6flYmyB9fQ7n123M2lz4eOY/tqOHU4zumPEqrwyGq5k5a1eKATny0OKfy+E3
VlC8ilC/KjpPh4uSpave9ZkE9UON3r/RB0LYAwstFtOFYIoZ3FbJeRVbFGtpNK4VVhS4Nyf9Fl1r
u6vM0L2tU+wdimDSr6U7yH3jjsiZldeDoAUzT4K9lKQgx13hNZP9LNNW/+qbMeHKmgN0lRZxjxdd
KDfOMGBRBEZFqE4yx8aWk2oPWhMRv9oHKEDHvIYz0+GAfwbCYT9KskAfgjTV58Dm0VQgcUahkGAL
94tJ6rGziKfQqDYayq0vWRyRyDAUzomd7F3Nx0to018JXj9P4qR6VPNF7dgRBsc8RId31mFf5Iw8
LC2WJcGcvcL20YcebI/S/NULXzyWtnDys4CwtG3h+P3d59vQcfEz342L77knKH5Mwzw6CbE9r8uk
xh0uCczivoszNnFJYSHwXxqnPUdEdagBNA593zLmalIfTsrnt/DaTf2rDHSFFK4upG1KA7TEtfSj
7raPNRkFaPFWue+usHHaaxE7oIatRtpnOA7qN1MybJKxhUzlbAoPBALZuu8Qzf6q/CpWXsSIPsX4
j7l9GSNxJi8Yr38m83ha2PZ5CeU+Y9bt6gQSg613xZVNNPxs8uKge6PU2b1+pv/6Mfzv4KW4/vPu
m3/+N//9oyhHsIRQHf3nPy+jH3XRFL/Uf8+/9j9/7O0v/fNQvuR3qn55UZffyuM/+eYX+fv/uv7y
m/r25j9WuYrUeNO+1OPtS9Om6vUi3On8J/9ff/i3l9e/5X4sX/7xxw9aJjX/bTRv+R9//Wj38x9/
CA6V//r9r//rZ1ffMn5tEUbpy/Eff/nWqH/8odn234WBbhSveVI5MVhH19q/vP4IJ9K/i1lbyrEE
QgKk8sff8qJWIb9mOH/nJzjbzGgahz+ro6GTm38k7b/zZz3bJSgJQZan23/83zt78xX96yv7W95m
pNkgTfrHH0eyWht3XCpP1wReQeX7TktDAKApqx6mdDSG9hey40kLzBMdgC31xgJnjFA+4uwAO1fl
KOJP4C5zr/Ovl4DGiwvzYYSFgzXvwbG4TAyxjNNhzlfwrGaX+KG5qnoINUbYOJvfvpK/PvjvH/S4
7+JaaJmlK4wZUbLefVJKS0vOm+WOszWUMIb88HoyhFctG94W9AnEtt4XCIHbfewXctzqQSVa3AAy
Umo/v5ejjz0Xm7YlPSzl+cgeX8HbkkTFhZLjoIK9Scjt2ov98JESNGNCkQeHzy91VPTPn5q20QOX
wwSZFLyj6sdrw9LT27zbUdNhaOjrSAd7L3zhCVuw2R0Y71bmnmhsjrb7+XslORacBNUgslznGNlJ
VGpHFYTmXS8da8LCIh9+BZ2bW2fGqBADGy45P7U1xtet6eaIQoy++NrKulDrcIzh3X3+EOy3Jf7r
/bgkMEhKTmmAJh5ZdjW2ooXQMSdwaI5cbF+i6KpW2qzv9WstddAcgEqstAD+XJ22rXulMFdtGbmL
BHbTXJsQQ2HBOsndDNFQBrGiDOw+f5YgyQud6LISppXbIaARlZ9cgzmTRBiYZXSd4noES8cOKOuU
g0PisokRAy/6RLbRUlZx2NHLxvI6qwsmjnU1RR5ngMRnM/HhJMIrk50DD5MZ3rLrc0wAu9AgPAlz
Lu8ngtIi3VhpET61hSn8sy7zsl+ytLSHPLFzLFymbZtWB+GM+N6BHsMnhV2oEWhM8aS6wDzgEkaI
cRG4eCNGaSm++nnMIDRDTc/YzcBK0QWB7Q4Vpu4tIUOuNHftlOrJyvIqH46wJ9utY9YZxPKczJ0T
h/XRCmbrZJRBswBSBGZiWkc9w2hOTpm1+rTTTNpCV5SUQ9SRZ4mHEMrWwnZH/tB/8Nrgd8D2ChhM
se4eXVRVFSmH9TTspFFbj4qp7YKewUfciHi3cQZrP5WVe2KZHu/FvDWSasTk5fHIe/fmJ/EbMNZT
h4kkAaor2kjL1q4ESIMBHXX+IrV8uQr0it5jMiZcVbTOFD8+f0uOdqX5pZ1RuRlz9zAMN48uPwXh
1I3+CIkUx5J9hpPgXWMY0d0w4hny+aWO54Sv13Lm1ARJ7Dbb03wvv31UzRaJGG1BGFvpJiZoj8f8
P3Wbh5EeAFqOReJVxZZdXTSlLbdmFOTYyY1hYWG1U6LY5u7ycvX5XX30/CkMMfh7PZKOu1Mrk2RU
pvW0Y8ylbqyx9LZDmlo4S0Wt9eKpAPGkNZS9u6oS03/5/OJibubfnoXWnH9EYAWjSgKijh5/xVmI
DYWc4OJhdYmUicBQNqACk7LGmLIS178+DxdW2fu/MiVpSIWr4aBTjFH8UBk+cjczbGd3btkSoikG
NgxmXl7BXL7y3WdrkO4L8GqOtKYxKuzGixJ1tmcyF6PzzggPVpGGybSKLPxSlUhIc3HxAUMPWjB7
SyddwzOimNA9uoXNvxtOBeXFVxpcwLY2Sa/Mbc2CBNSZUBvN3MWyWNMTHNLGyL6CP61wAWoz76GL
bNCJELMd78Qr9NHCcgCXPR4kAwWpz0/5t4VlJa4zVFPbIv7QI/fcChM4+JrDca7yBKWaGmJ6Ossb
2EBHrREJdtDoSGCFDUN3r+XGtPP1zvz++Zf7tuF4PX9sDntJXIbF3Ymj86fH1XpyA7yde+hz6HcM
eIpNt41K96uFQZGmvF1UGd8a2RcnrvxR2TPjuyTYzL2GczxFG8KSpFS0GbvMMeRWZqL62fUd+HqG
8r1YVEOXd4AFo5RXKR4hcjEXUcZZ4AnL337+FI7xLAcJ9audJXkpUmcifvTWl2lWeJy28JXj6sLA
cqmt7Vvh41ya6hCIrKE/55RsGK5inqhked/E/tXs61To7UaXAuaM3iBp5MuEfZObZk4c+gQXvdo0
pbcfSWbGa+PUtuAd7Qt/3jbHmJAmHRvJNW/XlDC1VKW+mW2NxNyRK36hO+Iu1THNijG0OiPJHJP6
KP2q1SWSPQiakYdRdCWaPX377H5P3ezbNP2QZ+0EcKSHDNVX+sT0BZmmphUXoTFtDRlsvTS/tGP7
3EI7M3rWQ+BbPTAeAyOZXbSldsEFz3sbey8YD3CzK/i92rrPLI0JE7aZqWtXZ4OJirIaW+eslljy
2+lFXmbbIIOqVofJIq1SRBFsvoui1s6T1KDwNK1foW+Iq1KyozgTts9laD1WkYuX2ejemSK+Eb17
o5c6LPAh8S7MaDiUlv6FOrLaiL4xNmZs06Nmzq/MS64ZpSJcCyp4nKNJMkq+y311W+J9G5p9RAp8
U/HhkZsncTfCXnOLdTP0sKX9i7AenyvTpRUvnq2mXDoFjLNmOO+s/DIQFR552WVhhRDX8KTUIW9l
lXeoK3kT6SgwzHhDxOiJhXv0+jIm0jlsdZ11a1NKy3mB/Lap2IXAkKeHhJg1g41iNJAHhls/jATa
Tj4CWceDixtpO6Hu7NLoRDX9FsC0X69O9I2HawMsFma0b68OaAf827jmVmpNeTaPdL6IrsLPRUbt
Dbw95wRIe1xwzZ/WxuuIQDrwGkbvb6/Xp3gF9GOvbVtcUEgdrXVzq/lFf6H1gOT4LLl3dBrWiZ7o
qET/81POo2Bhw9LhJHx71SJvJofKNNm3qmp/+C1U9Zq50IlnOd/7b4fsn1ehFTAY5lJLvh7Cv32T
GNAY4Vg64d6q3PDHECkIYCVHOi4lzuDdf77fHR9Gr1eb+1pGSvM06XjjGPURKDHzw72t9LvQnHUH
KckQnjHGO7vRrEWjZeIutrHGCWNV7uBpB9vIMbAtdDr/lKHwB5/dm8tLCEGSuYJztIpx0ErTrPXq
HaDSrBjrBAr6sM+HCakO5fuJGu+DZQu2YYAvgCyw8x+V0IXwta4zCm0rOl/7kue5upwhrweOmm7v
ZdopptfxLs2yfXO9o9dEtj6eVjbgJ+lwdPMG2h7PHrsdlVK9KxwXs/y+62+6uD9lQfXBC+O51LAM
s+EJMEd6u3StbKgNuIbaNuuR7hCIk75oTZ6cG4YW3HZpjBia//9PHi9hmQ7UMiy9Xs2jf1vJrl9G
Uml9RqaZk+zGtm7ZJaHvuvmI5q7wklOLeQYljl4dD2IM0BPYMZvR0QsKRyqJW7wZdkWAGqIlahTc
G8vEnJ5vXTvatKtwoV86kRA0qyQXDkWenEAzPvqOPd5dQCPPIETuqI5Kh8FJyqD3N0bFZ6eVdRyO
x3GOwZq7GrzyBwI6pqTH0cCphqZaff5Gf7SmGW1YBqwBV7JTvf2mC2WKUCu0GvNUHF6ot7CXcmbF
oQ/2j7o5P/v8eh9sih5fLQmNgFaQk45eWbuaGFoVbQhp21J3bWBojDY6FtOJ67x/rrynM/4HJq0z
nzuqcFJKx14IQ4PBlM4FcJLdR3nqbtx8LidK/G7GTiKUJ1MzPXHpY6yITZJr0/DMODib/3GB2mFJ
zWyWkOopk90iL0S0bvTSeVAijZat16l1I0odFDsjFyIxmq99lomD5QbuiXPv/f443whwA9MrULPj
BizoRBV3ZpTuR28KNqI2ohvm6V/SvjJPLOOPrsQSIncM5JOFefS1mtVgBDKI3a0eEYV2VjmB9ktC
43fQRMJDO/GEX8GKt2+u8Tr359jjSTLzeLtq2eyHsBrTYJ+nwfTkaQEdt5cQ74toWaBwSMOyRddh
t0wRm65sm5siyAvnOpzYcM9CF4k+YJOF3t12W6Q/jMXbYN8xo/ihmXVzg1CUVrEsWhwNOuIxwjOC
En2cGg0mijgPiREPtCqwdqLV43s/DoabkDYJqXFDr4UADN8ZIx8RmhjOlD/5vYkTgqXRqi31phZY
KHfYfUct+DjT75zsNCuy7xPmf7OnUey3iyzMSUTI+sTTkeaOfbkYXL9mDyhKr8HatiujvZ6KLliP
4FlYzVtNhowQwtewawaVfyel855sSOe7rw0BqdYclcOKijS4sFWa3/WjZpZEAuVQcrR05lhXlRcW
y0FOc7pnXunoDfku7+sG/xgzseiLo7wbL7AgRuAVCzfDzNh2vqeTM064d3daBq6io6xkeG1fFgKz
o1URRlAwuoxQWofaDAFUXHg1pXo+l/Fs9+Mhdnoyg5IdjBFTnajAPnwTTYPaQBA3YNOjvV0njhpG
y03aeN97qHlLnL6XrRkEI8kivWmtNc3P0YqZibYGCkjutLiHaDs4Wn1DkMX15zvfB7UT8X0gUrTx
sFX4l7c3QypiqkFw9+ZeEbuIKdCfx3jmxsJbWgZpVOxUkEUApTrOzzWFsTHY4aHJMzwRu65dfX47
7zsACauUmpFhjU4LePzGGlbRA9xBUyEDfhmoxt+pNEFXobcYTPRZsi98mMdpb+C4VDHg/vffYW4A
nhBJF5DHiMB8+zgclbj6kJTuLo7a+rIIKzxNpkSJ4ioSRnaX2bMvC3CuFay0PMJuwCV/8otMvezW
CswQoVZXjBBWXbM5oJvAugAKb7JMOF9+Rak1EHzUVhXJ2+ivg1IXD0mKjXjunXfMhxaRG2a43gVX
Ta4ViGFEL78kQV4ayPQNzHbctC2dl96dQsTppWZ6SEGG5NsIqMwa6sZGh3TkIRSFrRlQrcg+Jkse
q/fH1k7N+5pZAuaWuYLs23ctfJb5POovhzTOXwZyPOyzlCji5+QhnoK11QbmOmEWv4zEMG3coSzw
GRFljocJz0NaSQr/wLYJUDJUkKwSzRgJWkuEXOH/Gbo4Vte1dlaVVq3OMJRE/eSHU3KFY7FVbjIr
rsN17geBwoerJLlAw0nUOZtKzN2XkVZUHrL9MPeQh/WkYPT9gB9mbqbf8mJ+toXXXRX21FzLuQNf
IANOJhyiERxP1mCcmmy8Lz2ZIwvwSFh1FET2XLD8VgWqDszBSoqYzrTFBKvRvPbWMIh63Fe63j4n
cWLgYAYSd+rYfl8JMbumh4DAC8hGf3N04Qx2gpn7zc4WFQyRsy73savRQwibG62TasDKo3HK3eev
4QcfF8IiQxrqbbDqY4RckEcskOC7OzPu8nVaSwKNLRAS5ZCZVvl1tCxT7VSO8PvTmrnR/1yUtvjt
R+1hRlF32ekuqq34AIAWRCvdq4lPVBCFbj//hK997tvDGlosrSJjXwIExLHpJEhdjT9hC/SMIeC6
IJgH8CgcUaxgdzpzvCTRgaQzutYjQXfVdTPk+LhBs8Y3v3My8UuzGvAXe6oE74cR5Nu8z/QRuzwk
C9uAGNDl53f8vnbkhinRWIaOpIE/2hqh4gwgEUOyk6UaEAtLAJ0+zvE4iMZqM0V9fV5PJW49CseY
/69LH7syRo7o2jjhOLRbY1PkmL2WDl4SUeohajSw0LSCCsl8mZ04DT5aEYzn4eXT7tERHW3Gqmha
e2yLdC99370pfDvH3UBg3TGMJEV9/hmPAVzqY5Yf/6Myl3BEj59vxwBIs7QKq9kEUW0hgA4q3HyH
SacKSYdvKe/fMjTGn2WQXBMjKk/cwEdv+u/L/+j7VT6UUcdBzIuxmk9QnbhuCitd51kP/gkF8cTl
Pnq2cmY+GC7KrXctlsgb0Qy6k+6bSASrMLKsdezKYRtrk3aq4Jkb8+N3TVJemA6yJZ1p39GbXVZe
VNkEIMqkrc9agAnIaIrt2rd88t2EtxpzDAdTAkPO4NP591U3aOuS3nPVNzrH4pQnm8+/7o+eNo2B
wec32M5n4snvG7oRI3sRgnK17LPuHjldvVJdROTAWFbVPrC958+v977DRMnDwIvihZX2zne2HMKZ
7IG+pgkZ4WDQqM964c4nCeTzC330vf5+oaNlZA4yF5B5M5C3rBWLuA3wdok0hVWDym1Yvp9f7qPP
BcHeYtYv4NAeg5gObBa375CEJ2WKfY3IfQtGN56ZxolI8g8qQ6KlYQ5DswAsPb6QkdcoLtwg3mN+
D9hvWCLH5MuC7lA6Pzg2SMxNMezyEelt87nn+vxzmh8tmP/D2Xksx61sWfSLMgLeTKtQjt6KFCcI
iZLgTSZcAl/fCxpdlhRivB51R3RfgQWTefKcvdde5a1YaNA30G/7+MLUA2EqC1PN44hwhmiRwaqu
PVXgcYu1rupjo83iwVClIjCvmSB/FN2M6NIHyOrvYmdFSuhx3nfxQGs/o0fwZg81uMW0CmpalXIE
TC7rAchm2FSGd2mNeSIYSdhq2BXdgPmtAWeXbecqH54a9p2nAAi89cmnur4d519quHo0VivYujh8
/JWQAtY0tiaBe5BWgGCl7c97BLYq4QfW81cjAW6WOcp6dzrbnT75KH9XM39c3qfUYZS2WgOsj5eX
Il7GTtLhq0c5N1fSaJfnxHXl1VzbhKuonNyfoXXgGIQqzGGxFdm7W7aA2MfWlhkeP8ZhB7sR5o3W
nCg3iA17eVzKGh5sOJnNsx/OWbi6YOuHxmBivjeBtp3QvzU7BB3DlWTvvxakX0xMc1eVfJUxbSJY
OMAh6C/BiJ/Ci69MOx37u5iZ+6XR53lDUAsnrE++rT8/ZSx5Hg0+PiustecFUYZjcSjxrZxaD9e7
Dro66idZ0k6o8+GT9/vPio9rIZFCloN8LjTO6kyCwPOxWkZxlPCxd2E9eaQKBgWY4LknzcnsCSNF
4/Q/15nMeXCkUdbg0eGpf3zevEjNmGa1OCkDKW9u+DEpX7O5K2ZfHVOW5h12YeeTju7fbut/Lnpe
zXh8nrFTruLNBh9o2LjGV9eEdma2+XD/71Xjz0WD30fxYjPLCvimzu4qkFPavP3on5K89KjMsv7J
d+Eu0JZKd4bvy08Wyb89RdtYXYXoDI0/NPgtDZsxWOL51NSGd5zafN5TiGaXzWCEt31bwABFEfHy
7x/55xaAzi8I6Z1iroEUfvYQAxF2plERVRUQbkABbAkIElVgxN7/48HRL8HQxkmIqdK6RfznEKY7
k9APw6tOIS7QCv3FlD/EA8ngFBI6+OzI97fXBB79ugqiFnLOh5G6qpZqLkErFFUmX2oD2UyEOyR8
cKDvp9G/7+Gf6y6HLKaOyFKYgOIb+vjTRkXBb1HlXOhGem+Zp6yf2ACQx0vMEqUN2lL22jskLnkY
/76y+bfH959L/+HOszULg5ugjMC1BImTZj6SbHoSDhwTp4a1a3qkp5UI6CJ0St1uUS7SFjdTBzcV
/n2Dn3VvDUH6/1j9/vN3nYsYnD7pUjSDzcXQ0cGD+WV0z6BaF0zjqCs/mwD87WmTwsdwjk3eZAP6
+AAWO7ORRmhxVGOmdnLwwksXL2qkFkiQ/77jf7sUx5n1S0HCx9Tu46Vq5S60a2IfT4SZIDeq6mXc
Nq1y0V+MQqafrOx/u9zKJ+B8Q532h+2qcYVtdWEmTuHYLCRslcPWp2fwbBXEUf/7l/1t+WEhx7dL
vMEqNf74y7h1pNy1ZE3nhmqPkFgFrw1qkkVk+uCym54Seyo+sVj+pZ3Kt8PJAjs1M3nGJx+v6qPM
RGI1ZbRiAMSP4bVOhjQiEr0EV7KUO/RSyhCRH8pXivwMWsH/+qt9gxcn5KvF40p9//H6faeXzgnz
7IJAmO40tlbNAXX0vgpPhQAZSEPHXvGZzPrPBePDRcOzclQENuIv7YrjnPfuDyi87ZMeOxNYVOWT
6cgZi6CZYcjoFFSectJP5vt/bmy+gcTKR1yNhRa1xMff7JUJFJjWTnipCH0f7IW0+b6dYbMHkyt9
iON4XP99m/88APCLOafiU2aR/COHuLcKc7JczJtkBl3lTboQxex4+0zb1lXXuONlRfvwqY1tXHqr
XOjfV//zK1qvzjPmpIN44nyB1vQCHHMiqXm2q3aNQh/WBbqDvW1nzic9+bObG/wejK3lGEJcFOzn
O89SVfHQVIyzc9XN2NOlk36jDOJt4n8130edi0+ueL4J/L4kKwRb+HpVei4fn2eXDE7jSss4KtwI
2KRYcouvVVNDthmnCulToXJIYrpc8CCLRMh5ywkWKq5Vg57fGYgO1SlOyvZpGtzwm2m1+jMnz9kT
WP/EtQmEkN9aCQ3YMT7s/kuGKidXMj62nF4ISiwXh70oHu2fPpYe/5PnfT4XYS+g/Gf2zMPGF8r/
/Hi5RAZoxHoljuY0EIMqmEw8xmZq3uRdKd8KQ+c/7KZAwed1vUqoWLNgRvBepR6ywzXvvuvbSX/y
V/3lzcBNxZu2DlCRL5999V6WtJlKrOVIV9RAojwt47XdBe19SGeWAYnjwEX6n17837ed9dxcD928
/Ofe2L60vLKd6uxCi5g+/mwYwHcXO79xsjLY/e/XWleTlVlAIO25wCMhZGvB6kxuRBD73rYpRl8+
jKobXppxsLxP9uHzjt/6iAkCQiHJYoKU9Vwc7XVt1VBRJBd+48FLcovph92Sdev5bXofi27Y2Us/
7a169O+toikOU4He8N8/+Xd1/J8j7+8/gpqbZ7l2x/7QvBl2bMpBLckph0tn7fhyQB7OrLh6k+Sz
fVnSOFJAm+e+Pop+WkijTKykgFU2T28pZvYAJkoVosawMlKuV6cBSBXOyA5A9Ir/NME1TbwNaob0
7d9/+/kXud4/ThqU46bJqfF8SpCmPXm0nImPnl7c6zqc850RdEEEhuuzlOS/XYquhEH1j1ML0fHH
r5GRcs8oG8SXKppuU4X2ch2POXbXTuWfvBbn39j6q9ZFl6WeRg+v48dLEYpWpDqoQkQDlUX297Jc
jWPVXGuS3B6avjIP//tdRNWEFgI4Bj6xs/Iltscld822vggyZV3WLtPgvBzNfRCM5vF/vxSDA6YH
LGl8X9bHn7YENbl3/TrWmVR7LccFVrrVD+NVqGXXfbJw/F6Mzt5sE0oRcysnWHvrZ3WRW6IsBvMD
r1EqkP/SrwB0mk4L3deYcvvRIcxbbmcnnp89WWimSx1v/ZZWWRg/lEM3PYl58a8QD47ZCZONCk6y
EMmvLMHEuxFlV/zgurz/qm7pVmRMqPQ2RKoPwyCbiLwpkvIHo8ryi5c2+U3Rleq9yz1MHbl2+mCD
3HOemKunyfd/3+a/vEH//eHnckSGQ4Wnw9hDCtwGF+HSd5BZc+fF6MV8HNv0M7XUOeBnXUNMNkWP
+hfuBCXDx+faYQTuEqVnGPQtLnVs7/oASM+5FX3royOpdLGLM8mwhmPss9eq5KaQ+hD2bbixDF9s
7arI7pNJFSTHtL7YJH3luJ+8fH9bbllo2cYBxFGnn09zMpIMG5Ch1cXkmyMERqEw3SAPscB2rZq6
KXKrNZyiN7uNdgL3vicA7ZOXcq1jzt5JTia4fhB7cdI7hxTMRtyEFryM4+LOxU9Xzwr7b4vexapk
Q+C5sLrXaWg4ljVF19qfLPa/PVT/uTwHBHoz+BJodtH3onT++KAsAjHSyTHNU2vm9k8LLN6XJe1c
0mJmo0o3esj6n+HgrXaRJPHfkB8L+suMpqG1lf54WbQhZ8VxZBnZDl7f3UC4EfkmYxD8ljbSsG7o
23YdyPkavHBgVsjI0tztFEqcOXgnPRiheTM1xnc79+Zb9Kv9vMuTEchI6JX4nGVVIfynHXAVdlX4
4rSx5RAoVKefKLPOT4qov+BR4cykjwMZ5/w5VHAjBR6Z5aQ9d4hyPc2g4kkzqF1/BQZ0xmZKjOyT
23/2Xa6SM+SoiJ6ZVXiGZZ2VdFM51GFGZXnKhLK38HJqhPtFua+GUkSzmRqfMDHONq3f18NxyzmJ
8mk1hXx82o7Lut7TjwPP7ZsbwtlHBEizimqj+qxvf344Wn8a3mf0oj4nMkTsHy+VKHtIjd43TlVm
FC64F1yVe0z3hRVR0sWPtCHit8xHtrut6e6kpBGa6KL/ve79Nm59fL0d9FJriPH6RwTnr/fkclKY
hWOc9EB+307X5ni05WySKCLNFiOVwUq2LZbMB4zghbna15bf17v1LEmmUjIHD7kZdA3o80B/csQ5
b3NxhyyGVKbPvHNV+Z9VEEnnaKeWnnmSSQ2WP8SlQ3TDPAavn9wEOrsfF5n1udM25OtmfUHXcq7y
zCs4O6hMrRNHDEQpYpLIgAZVTjuoR8+jTyXp9LDMoGHZ99m4eLA9REa6T0hMR7tYF2XVmxtdJwrK
NHMjo8DYOteDPjiGPe70Yjm3S1gAKAzyhzmQROgsGX0jayIZLrBleCjyybg2a9PBcGb3kZrm+psG
sXDh9rTYxUBcyZC03XXeNQagEjd4qXTgHlrcAAn8kwJwqW188SAAAqaHSo0w8DsoFhOYmRduMmmA
I0psTtocyJ2TqK0eyj4pIPR9ljtk/uGpMbWFCHAc75FCzEdmSsHlbBHRqPNS3o+2/YrTAQWjyiU5
CNKqbwOzrIE4zpztenuGJ2wl6goMlmyjAnbpbuxABTVVI74rTUIduTrkyiaeF02DYz33i0GgRrrA
dpUNCbnuwI+31Gx8tZI+eTfpdlEQGB6L5aw0b6VvI45cSJOuKDtPhGdBOffqsT7o2ff3nL4Gckum
6Uk2Ycg9oVN3PdgiHRkpocge8nHxN3Ns+W91WzoE1Q7wKuMl3mOwhZvbxmRppRwvN2FL162BsnGf
2VpcSMyV3znWhJcJfJD9EKb6wamy8npIzWPcpPh7MkPfVmWlj2GVhw+2TbCFVSUoUmIPQWkWw5om
C2/1/UhywKuYoGPApnw/tVM98rznCxGGr3Uxjz99bZm3AphhiqS37Qm6d5fQ3vSl+QO7hP998kOB
MNP9qSawII5wvtR10v+aIATe8C0ZX1Kf8aOJxfA6ad2iJX0tGd5J0boYURX+GmxTfukMgMeRBI1C
i2+ZvkBzap9j28HAZBD0UEnnznPjbIyIRgTpnJUZAQFQJr0bYwx90BmVR6gnSjos4C2t/GCBQV0v
5TZxzB9uB+44yaGaqWAcv6oJPZgKi3kH+8jdYJX0Iz+vcyIvSSh0Sjt7XEqUtrALbwVF5WslZ+QT
6Kf8b5PJ8MWy52yD3Yp+duq/N4FktidHbM4RRYlJNdjlPxMYTjTNHI9Aqm7guFUSK5NoK+pn7W4M
X9VbzRzgKwHNhGStSmBo4xXntbnPjKeaURp8cttqx10PtWok6jDw90shCaCZQn5bEUN1k/N8Qkj1
wvu9quBcIn6LfNuMyjhgk6wvLD+xnnMn6S/C0keK0tZfg17Hz1ZtX7lUKVvDiEuCCvybTA3P+cwD
UqV/YY5VcjW3/J1T18iXCkvipraab3FMqee2LV8ctom1RUGCnTc03sGuyuEZcwpzBjdbCJKJ2245
ZMAov6R9Fl81uXLFtk0t6Uaz2105VSBeTMm9gmihtmOxWN87Oh6MKpiVCCPEo6fpsm4sumMAlga+
VashyauU2bc4bPPXwCUTbIPEV3mbzE/m1zBObPj/bi5J+7CHcpcHY3GNTtTbjh28DMg5JP5UgG3u
8JygN5yKnDRB/plCb7w8KEFm994dbyCYn4KyoQZzuaXMk18D5eNk7i2iRTsSesowye/tpveOGmnl
phpHI/JdUFRD2IJ8xzZ5AQW03FhmNr+n0/Su4zQ92q0Cfz036k25Rh7RDiBarfGnb6Nhahy5jH8z
wtr3A4w/QKbc/Er7hNyMimpqCz2AeNR89m7LpCU1bFA1WYWA/qgBiebOam/am4vSBJ4PJXEtQ5on
+8lpzDuzjWH1CbeVN2vlfyMGx42haTfdEQO52sXB6OIkbL9MRvzG7aquW8Tl38QElHI2EInng+x2
YdL4uwHH7YloOzLgTJfABOqybzAWpguGHl8rkGrk+VnATzEDklmSxPKimMnOYW0rtpMJChNImzYP
YLoZdYtCX825X971wljDHjkme7U5n5xwzLewnbIrXnzC0NnFCmJpB94CUd/YVn2NreUiSUW9Tcq+
2gS5xq9Y0pDH+a6iPOGmTEN3pVORRX5iKxSV9T7J0T4pfsW2UxzwMnjO+5zlfmfMLjoMeiFHjvLw
EFfRRVJI5wBMor0FFOMByZ/rOErcnryLkkhWc5BmlLo1SSFh5e6QCCQEdC7TDW8k4OTCBiQ2aP60
NOuCnZOb/nUlMa0V7kIYbL6Q+1nj7GRruhtscO8Ffee1Baqj1m/I5bYq/wq7tbyaMOtEXeLcmZl/
j9RwZGvi0lXqD7t+tmLAY/byZlTLQrM6rYj3kOGbrS0/0gGa2UoQCIJqaVMh3T/lrNCYqHW37wee
xNwjiQzLAYn8yJVK99vSWm/Q9X55mGZ2tq9+eD2Z8tocSdOKpwu6GQXk717V35XvdJvBab9Kbyx2
DCQtujXh17kaSc4U4bsbu8V1B5P23rOKgswpw933BPbCCmyO3Rw2l40vflXs4TeAAn+5fOSXVAjT
zuJwd5CmJJOOPhO7dPzGTNAmEn5SIzexKb/n08JIIgncXcr8DeGggDk/ukxn+qDbiaBnQQ+9lhFV
gSHE6jdlApZV2u5rH/R32FmJIsncp1y68W4urYu4ykGfO3ocI/hf5k1ZlGD+WZ3jykn2Msz9y96B
SmZmRnKp2/nJq9l55kmTCceAGYtD7CD2DKvXtPL8k9S9cW9pG2OrmcbbeIRYg6pDbOgSzBGyzAfX
Gh/qVr7krWg3Rsz/KYsrvCRLEJ7gV1zCkV2KLcUsLxrEi1uRW8lBpQOM/WnUHMcWFbEl8jNd8Tpm
sDXrsLynovbWMDI8gmY5M5trTBKlrSrSE5+C0V6ZvnhtMg72GYYcthqOrHLpLme7DMm0pfNh5Nr+
buYJPkcTXIDK3W+zIkaqwURCTUecQdeyudRGnu7SKhxOLLLAIVvjPWF13yS+dylDkzyi8ZedsT8q
dtjLenBfi5F0gtDMf4q+/hl6nBLNhlCdBvL8vTKJDp5gpvVM+knEtp/MYTbfDUn4bhvk5POVUFYG
0GD41RgGUgwQ7Aw2TsWLR8J0jglKZJT6zbouDP6XdqxA1+Oi3iApx37lVwFJNCXBg95gky5UvGBX
Sq67oHnzkOocrHSS+9TS3x2PTOiuCTui/xz6B/Fi3wwjkbPdHI/7gQ1lvRNEmVnuV4x13YGjSHOc
a/2znVhaWETTR9NIDgghySIpJGB0CxXmJBQb9nLt+ZJIAsSCG7tfHqt44T+ZJMrobkIX2hEzpKDM
Z6q+CRfzaUJvuUEiDmpRoCiurO6wWNi8l7DJoiwEYpMH2alxiAsOTKYo0uCwr+thX06M260sIMUP
8+gmneLsUhhc2uxmdZm5DmTDPiSsV6Hqg1D+vbWxENjemNzFBZHbjDHIuxQW2GwOwfy7BI6Uy/DY
CtsnEAUYUC35N5ZmfGyK0NrS7b/odKGhurQ5t2+yL1M1CmJf2Z8awYyrZg0ZzGrcLABKty6ngW8J
h6GLPCPLqbIAtmXtzD+UNDZvAx8UagrrLdAqPPGFkP8s8+cqluONMxTFuwz85Ekt6b0Rti8Vm/NW
DcFl2w/21m2qBJKppXa+rO/83jO3KNsgXixtTDJM/4ANJCD0cw2rw2kQVa1/OenmetID0RUTnAoC
Rjpvt/RgqXsRUnRjJd+Mrkh3Y6PJdwtE8Oj4JTm9weKjiyGns6sKZ7VMsO9UWXcDdIsfirfoxPzq
p5dYP3s8+htvJldDeW0SYQ9XN0jKJElb4Ux+TzzYL62eL5QmlzNQy6+qrSr0fq0lN3Eu1S6XssJ5
XLPFhHUMQkGP5qMSVn0s9EBEROWSmlJbA8nTSVHk0VrWbbTIzWhq5zCihwYdRLWhs68nOqeu0U0W
j6Eoyi0n6F920QNO6rhGXCQD8fD+q+ZIpzK3uS4X0owZh1Of1fzLwbAM/GDUgxhInJvCKev9LNQl
pjRN9OA4Hl2TUyhUADR3Vl3slxT7RsAx7ySzEgzmeA9Wm0+rILQ16Pp433Tuex22DxL6AnI09yVo
yUfzHfEDvvBdPmc+lV/GdLqb3hAsdk9z7Fyr1Q4Nsjqhe+t1LvMdQdbpzF80VS5UFMBPkW3EF5k5
L1cqJ980JQoxsAZv19BNiwD8suvXGUGlFXGxprMsF77TPwqxPBdpfmMgDtng0s0fOxjGDcccAyJr
GJtXtNbLe2cJoSs35otq1WEuh+mb9Cf3ujSS9HIdAu50Hgsv8jugCB18hg32AIcg0aU4Imzg75ux
5TdL22wH6ckDhppg5/k8Pai7BObapXlQlituq9CFZ7+a9HjYzSEI+peYBG8SzxZ/L3oq56XDes5D
AQFXVkSENeGlRXFI7UScilNQTyVIJo5NYAw7PIzOJdira3rA1a3F+VqlVvFUC1vd4qQE/eJAkbFT
3HkccyiKKPm033yp8AZGfWC/hS0OXmmbw03WODu79bzncoIN2XnxFJVFkm1LxtmRG8b1cME8CQqp
kQaUXYTH51qG2yCtBnLjVLBfRPzkxC36wDBJd1K1wy5syH0TjcuSnobD3rQ5wLSoWw5e7L61eRpu
p5Zb2WU62I1tV90v/VId+rnlP+hyENjFEm5TLY/WVPyqBrFrlDdGDntfVCasV7ZFWlPc2iOnthyC
c+5z0qDHGsUWJo1xzPud1pMmoctRhL8PS2SIUZ2sUohd4uVv7iDjPYeSK8QpZOXMlE4FNs290Xhv
ucwb4gbYfgNvZNEgEg0Neu1G9CSaiPX4l0A4hxMkzLZN0N1XQ5UeHZYx11e3PlAg0nSgvCSFeymL
7FexiJLXzZY3Rq7aaK69PvK95YL9m2Ru4SEAjhcyYG05bBM6QRsU43ZEdUGS4hA+WEn+PsRDjRdz
wXMWxt9FYyX8fSltF0qeZGrdPVc1dtJB/uTAztqZtXtD47+hR1zSyA3LPmr8lPXe08SY9znfpmeV
+2XSF5nL2S7w6KEwtnZPSQmfrej6OeqHhWRymGO30q+vGtvtD46sb3wpy71iHLAJlHk59CyGdte9
pE5+VafZF1bjgNgsWh1UBOwO/XDfLuqF6VO4Ma20YD/jZw44GLZza1Cl1rdL27LEkhu00XH4QLiH
Q+yT/spwgmTdyaa+ERnyQREXF9Sd4gTRgTN3PeD3r213G6dhETWeC0K4SF4m/FC8N+r7qMh8sQDX
bKitwz1/LFj9hCAxR9zLRKUHTO4So4w9nYqsiR9gNiEmGycsdUJzDK1d51nMGoNlru412/HLQMvn
JN15HUDwGg6A5uhTVeCY6BaSdSeokoaLDkDBvulbb1sMpIwIC1xs3hkE+/qV6K71CnwuhEN8XWkv
V75DkllmhW/pDCU6XhpQNANzIXsgJEa4tBmmzF3fe5Jbx0k81GHyiAQDoyCL+DNlxp0Q9bvOgyvH
YMXnJXsaQonnTgbfgyTmwO6lX2uj/o77oNwOtSGjUjfzusQ2Fzg2sd5VvdjQ1bo2XA7nXkMqmGpH
vpluIGytbZ6HgZ2pB1q8WxKdHidU6I+2TcJ0khJnb5lC7dohDQl2okqd29i4CiZ2VZOJQs+IflPF
7bWewuRQWnND+5786XlaXspei2tn9LsjhFjKOkDA29m3LfZNzB8UhOSmZgvhgWVo35Wp9eg45c08
O15kz/pbndZfwWaHG7hAb2ZmkllY2t8r17GIgKXF5GLw3XIypxmGAWHbuDqkRzh2J5la3XWSCU4J
hbVLyvCbIboRynp1jGn92cQnHcdlTnbK1T8wm772qsjY1vr7sV2bjxNZgYvIvQezmsWeyWx1QJRJ
k80npMsdAZYbqrurfd60ktTJC88Z3V089yeIKhCO+/yuLNd4X9s1dgvv76M3l68FUx2oQe0Pa0K9
S+uiuZ9lOt4OWf0KShfedTDeWrQvN8mE33Uox4ugoEis025etZfhwc/NeysWCRsiEXCGbG6G3nzv
5vWPckj1Helo8/3lLznIoiFDCpDxcPBMe19C4V0mbv3MFvKDDteNEBQV0vfCIycdGMCQoC+T0R1O
viawEFy+cyFaSthRmS/oXL4GUjkbTOusul7Vig12r+CgazU9Jz6psGw1kjTjmoTbzsGd6uIGUySx
oaWcQrLTnPxCBCnPEKRgZ+T5fqhn6+QtMeF/aiGC3hluJp8oHQObym9olZWLPhI1B2xggFGB6Gjb
Vvnec+hD67D+nmM+iSaPWi42KQ2NccYAgCRYpR1xX7JTkVksV8LpnfcybGjH9GZ6cBqt9li/422F
H4CDgbLvWIHzKDfJi63ldDGnJbnvWfC9wNW+QVsIFLjieN3ekr70BfwYeZyebG84pVz1TfYT2UOy
SW0xUZ+jnc3ztjsIZ0EtMjQz/61x32fzL51SVQDtojKgv07e9aCPsvcUgYTOHAnQl9FYyfEAyPOp
LmmnLd7yoCbFK44jixwT6Udhl0tOlg1lLK3rSM9pQnh5fivd+s0GFszBLVUbbVMFkavQsnEVtH+W
mkjLarlL4vB+8sblehCZc5XOlTzxS7kFBjxmFZgx31F8K2Rr7rrJfg11NuM2tdyoHuw3XabqQNkb
bEM3dqKmsawjTEfsEXnfRHOQvi41m2Mmc/0w+4nk+GYPd6lT0JEDTXjC30KQ9tzMN1ZCQOo8QvZ2
A6BcWeFne4b2X1h+vvkQE7adnz27mZsdukU+A5UB5sad2QRV7YNVC1mLJSEwT/PcZZFQerpyPHJO
/alnDlHh4bQ9QTdieRWmXm4WDwYXIMM1rtf7Rl3yaMLppso2kp03TfPOD0YRVZzONrVBY6DKx+6W
dJqGGHZCpqp4Mi8yy9dsq+PBLryQ/Fs4aV6Hgxq86J1uAtxV7XTlEw8QKd3SqbVvZCrKPYZJvRdT
Tvy4lZdrlGOevhTDSEfNDfrg2i+INJ+wbG6MubN4BPOsHzsarZe9SNpjXat4q4o+fWoSOlecYMvH
KouDFyPzCC4PSCRvkEEzyObF8jyvPqWK2XCO7PVI5z6+VWXMlgO8k58hW7m1u3KhS+bSfTNbT9EV
xWXLPuhSXo0+CVfGeEwUg6ldg2z5Z1449bXlLc4XmlwG/z+TvG5CAlr9TN2kbvMizbl9mUeLbvfS
pj5C5p4Ni57U4MOShw/zEIfyJ3NCY5v6BNRmWSAixxZ25LR52RN1vEZfTpg89UXewRPT6dxvAmZi
74nROq8TX9k+8eLkdaFR421UOjL1HmOj+54p59rxu3bHcTC9tKq0u2xry9iGQzPyMvnxSyNSiOs2
zKV7DUrmUk0LoTNjEpooUGp5rHRCLT7o8q0Hh0u2uIfosZ/HpylvupsUAeKubDzw+PS1jrGKg4jj
PImik+xunawdv2ZOWUaV1MOFVdbxMcxTtYMqOOwJ/yguWGWWXVIFNMkr8cvMwhK9SiwIhc7SQ+zY
HBSBsLT7BH4Qpz1R7Jjui31PThpxxzK7KlxjeJqKtKd/kSaXKZXzaZjs8kqzVVWhsHauFPYl5Wy3
KxbqjxiI8l0Zj9mBJhSojHKGSpmkwODMxiNtwEH/HayeHq9iJw6acj+FLonwo4vJIDaLJ4NZBx0o
B14cHfWvPgqMb5grTmit5uOkyIRNM+aTpZA/oV/au8AZxbY0AHWUdm1uyd97Ineto2qjRU5x+gOY
DAtI6RFqgrh066nEJgm5NY6L8K1D4ZFS2qg229Q+KJhQuy6AP+VFoPN4lcgy2Jix6Pd0DKxjyZ2N
FswAJ+kty8mgW7917Jre+GLqyEt8lixNcoMixQiDXJ/dmHCAt2HlTNt+ML1TxpTlSzUMydr5oy8i
kCUBXGmKHept82DMpuQoF5I9a8ic7NXJ4BVfqXluaX1J4FxFI/01zj/9euPD+s7pyN8zBYCgZpxY
lCvSCQjIeqcakhu4sQOlNr3ltHK6O8sajSPUG04CyEYvQ/RelyaswqdlCoaNkLXc59Za3cXuQsbq
1O9EkSVHvSjvqg9lu02Fne7/PaX+izQBUppJOAhVA6knZ36TdCqSQqvSOJXShl9YyNxjUETLHwqM
LZxPbFDn0p91Io4KzIPBvypJsVd/lCcYOI/oFIzmqZMZULI8RYCS1vQx4lhuBOPdO7Zkwnw9NnSD
Y1OvgMr8+xf/RXHiYw4gdwbpD82tM1mfbho+BBM4jrYTYz/R2j9qDpOk4YZoaZyKM/Lcj5+Ya/4i
y0BPAuQI/hCBd6718Xd7Y9Av/ZA7J+3b43WtCM8gMXLAEbH0TCtaFVTfyRfPMtaJNNcbe67az6CK
f7v5qwkNSS2sYbSaZ8qHpo9Dt8PhdJIq59LNvJD522Ds5ByUC3sP6UA+MzDwHpkn1wRXUrSSaY30
IP7kdvz51iFPWcVfSEZBYJ3rDw1lw72u0vBk06X6mVNYHEoZ11dgvr/++2n/9kZ+lKJwKRpCGI09
XLnGmfamF/h5sJ0Hp6XJXIpD14iHtdpLuAGYRR4KjyHGpurnNNi0aZq819ivfmF3kulNLm3UFJkc
OxsakuqfwwqVO03UxLI3hF3Ialfwqj82aRtcNoEOjmXZ5Z+Ia/8UK3GHcCOt7GYPtcjZJzMAZolH
s+NesUffekYV0jBFAkI/I99aVd1/8n385dngNsBYgYAIGap7tiIsg90andUEpxQJjyZiUw+HVLIg
bIfYff/30/nLK7k+HYaWKLHAOpwvP7KzE+RhOjiRCpM/LGZCV4ZuBerNtNilzbJgkW7AUjlEXV2a
GRtxa9H4+eSvWF/8s3ckQIz3f5Sdx3LcSrZFvwgR8GaKAspX0ZMSJwhSBgnvE+br34Le5IpSiNGD
HtzujguiAGSePGfvtTEO/RLEftRpqpw0DebF3qE09eyMc1t7kjbsfLYqe4/VUdlwaKu29tSMt8vY
rWOjNvEVjcUZclN54j/DJ1/In6sUYgC+U5DdxIqikvx9wWiEDTZzSLyD2wz2l1WifFNEZRbWJrGX
eYF0tOf8GP77h/h1ox9+CNZlPkuE6EjjrA8rhCvsoq/m2D1gsilNBoeDu7WXpHgx0mW565Ji+JFU
CIf3BD8mJ3WplZQj9WycU3Nqb6Z5Ntr92EzJmSmmepd4GXgtcpDse69PtVdLxPGbyNgkLv2oqY+i
nIm4b0sbhBdSLNW6o9MRGYcWhUnO1CsRyouXzwQtckinhR3zatI3bteclTmexavaSXnBuFDPV01t
LG8DGmk8CNVoXxE4EG2sShYaCnp9ti81KdoOjJSEvCUzcZpLb+Tpzazbxk2a8woi1ZkF8T7uQHeK
/kaqHru67CRnTUu9HbK4v5/btaliO3IqfHLkMvMOMRn/v1Gu5mS37/ociYJJo5JGZnKNMEp8xxJV
2oHdt7r87LVdd6qPT8uxDUwZTFtwEX54R+JeG0xPKN6BaTaV55QQXaPpKtUe5oCY1vJt62k5sXqJ
tpWRp4TRoiX/s7RxJSGsznRClV3j1wf+HysuJy2e2di5BzdLHKZYjNSTDR64aTrGZdcpn9zz35Zz
pI2EsCCjxIalfnhDDU00ESi96DAKezgxHTZ/6Pjy7znK0q1B1OYicbD4dge01/wUjYFNxViGjgFA
by+3tdFwmLdFyomptwqd9MPRyb9YymzQYp1XfISKuIsjxOz0u5HHqH1yC3+KAtG7riZfRIhYuz7K
/Mu2BcqhAyDHv4PqLFGdmH4QGv9D2pSUkID1TNVXW/rS+HBUsf/3N/7Xy9OSRKAJvpU4mN8XFpeO
O6hU3TvobcJMkekV42QRc3Ic1RD4fnKLjCEP48E0P7nyn0saJRBrGV6bVez7kRSvTkJwOGFE3msw
L2crFgw6TLfqzmMnbGPbKZAlyCkzkH3/+57/emVcDjAU1tLnVzTUf15Sb1oafk4ZHVpENieeNQqF
pU7O1CEMeiNp3vVG9dnn+ee+TdVh4xdHi4mL5Jcr4j8X1ZrJHYgZjQ7w6bFXCOm4d8ALG78UbsFQ
ofxESf3ng6W4YTGAKoP0ltr69wfbOO5Kp1sLnTSSb+RJ2t+UZGielzQzVB+lvVj2UzZ6r7pZxP+j
OYwlG9+PCzbQAtfhIHr9/eI1Cr4pTXmH4WlWgVeM8b2SIjNFDBN9Ug/9cZ+Yf4Aa0HtxkVPzD79f
yjFQizb1AjWUeQezBkQHTdoxNhzy8W3i1oJipnmOiiz6X89K/MCrUN3g6OAQbPhhvTXztraT1MmO
+ay557KXC+c11doBKso/udRH1yGyUq5Foc4Ei7Aq9uLf77IE5au7InX2cBzWA/xEIObGapkxIY9u
GfgOEN0lDrVKrfwpTiXdXpab7SQR/Qo6M2zx2Se/vPZHabj+USsUndks69dHHTt7dmJGjV4c57IY
duZi6xvF1MMEORnn8EWumBsIfN09PUVmHkuYT+eRTMNm4xYO/ehKuNnG8/py8+/ve/0xftsI+bs4
W61uXFY1znQffqyhblWStIujidV8rzb5eHSdsgtzpCeHYVCmT1ayjy7Z9engB+Niq6wbbueHp5Nb
berFKgPPJJsrcVnwDYKNacF9B3MKk3qf90rzoIx5Z2yctmsXTAZmYx6KqpXQVAlXecD534VOq5Qn
Gi6x+cmK9+cvYmCmoPH6CyyAa/X3X2SmYLQZqyZHJL9LurFEDttOmrb8UaCh5DFFTVN98hT+/DAN
aMYwg4CAIK//aNq0nSWzpipKjq0op93Ea7sj0y9HVtSgOaon935tHNENG9uf/37+6938/vzXK7t8
J8Scun8cWcAE8sqP8HajOnauVV0yEunFZM+f3OGf7z93BigXt6PDGOYj1kB2U9dFWSWOQnbyGE1D
l/k2/L1dnU7DJzSDvzxBMlIR3q2H1vWk/PsTbEpv0vpoSo+Y6ZcLFax+XNKBcbrRpWEa0WL692/4
R4eCTQP0KykWmE85ka/3/p/tyqua1siTOjvqdN+GAN/tYoQ2GK8BrQxTLHbu4cFFbfpCE3a8Y2A7
fnLHfx4GMYrgfnXBx9AjAZjz+5/AhxaPY+3FR7We6HbhVrMLAmH7BKpToi73yigsZIpoDumWuSuz
p26qrD2IpYisz/6Yv7xTwNnY0aBQrfbvD7+HEvHqosXLjl1veQ+MSuTAtGBwSeQROeqYaOCwwIok
odfJVa5bpLCV/SzRXEK8UzM5Suyl5H6IxX1hSqOph38/sL+9jA6gco2eAIKqj9W/otBWNcnqOgwl
mbYAZu17iXlzO/RFuf33pf72Lq5ZhUAIfuFHP7TMBoO86rQrkqOSIcyfOzr5elS4IJryme5sU3zi
vP2jXlubHSYOOWM9g9In/P1FmCcarfkMZHXhzBaisJ6PywLMVlFXzPNQ8TeIWN39+yb/NC2tV/3P
E/9QGWuDlXkgVsF3KIW2l5kdXSd1hvzSyyHopWH7DVC/8yDiNESH5QaEK7SbTGbuVnTYFPr+s8iB
P1dUE6M9LHgyLcgA+Ljfwtnt615FRreQeiz2JeF0r8hI3Z+GjWhnmwAsetPGTH+zUnTGnyx2v04C
v6+qXJ3SdV2EDBahDyuQIPmWlFgvO4LD1n6khhUdtZT05mVsK4vuetJCCSbeQvh2oZCy0TiDfYq8
Qrzrbje/F8ZAsqscSF22ejTitaGQdO8lpACSg6gLQfEip++5XOQDjjy32niTOvwg7bmIthrHr5ei
xES6Qe0GeNMx2pi0Vm2wj1pXM6aOLIvzw79fgY/fPA0ozmMkToI9W+F+H+640gttiuGbHxRHme8Y
/jiun3oD0od/X+dX7f/fn/bXhaANUECw2JofyfciIwKY6nU+jNMkn3O7cCJIxx3qws4ylmLbV5k2
BEnSZUOg5Tkyyx6wcgejzDFKWnKFckK6N1ytLre+5latP4siUU6ic/GVgNxJOVfOEQITL84w1Niw
pSGoQUP8jgKz7/0xSWJG802KWDOZzfm9tGWB3xKNlREa9UwwrkcyLz2urHSrTwx4H7/ujze/vvX/
2Wlqi5aBAirygNaWYtVmUOKlxpMRp3aoJ86bQhHx+O8f/K+XpHBnNV8Bys76v//nkiQtY772Whin
9pxQkZnVMWkSkjnF9N4NZbcS9vNP0g0+Lpocw6hJecR8uQQbmuvL9p9rurGR1jNVyVEni/ZKT6Y6
T71DpKRZD9ZXCB7j/7pc/P8V4Q+Za7jDHzvCwNhSsVjFUNRo0RRMCmcjsOSWpe06M3VvDJ1f3oex
n30ddVsUn9Scf/RmwJkCa18rFiIdYFh8eLDs3iY5me500BuwyIaiaMeWMOD72kBniOrcTV7NukjQ
5+NF0OpMe+xaitQgt2SKuSuf44dErVCppKjWDqms8yScosY8OV00ihDnlPNUrKCXTZtjs/tsx1/5
Cr9/lDywlStEyxVknv3hgVUWjnDkEu4hWQ82DWHMm3HukL0JNTRmwgccpCy7XjKgnDVC/QBCuNs5
rspPXtaPldj6GOE7My6iAc+M6sM+1ESThcCjA3CKkNA6Jra2BJYB3ijIVGFp20ht+pYpPp7F3QL9
Q267dnB+/vuL+Vhd/PojWJrMdTrIWe/DF4PYNFOAYeaw/AqkXoWX66vQZ7njJXLe/n2tv30p1NRM
xaiudQ73v38pZE0q6OMSqNKuuWgQNDMi1wx7vJY1mr9GEFDy7wv+7ebWVYiL0baAq/77Bc28k804
CnGUmSzQNuTRDjOnODp68xk+6M+VB94jbUh6o+sA8GOAzZi4ToHRKz9meMvjTebJuAmWrPUav1YU
7M/DlMU3TAH1Pvj3Tf5Rz/AIV2royiNbgRAfreCEpnmCPbg82EOZG6FQzFQPsdg0Z45Jwz6KSdne
TarVleCkkOCGwk60ak81bY7bLF68cqsbSg6Mzo36zw6oANb/8r3x9zkGfYR1APTxNNX2ptJVwrEP
rMxU+POITzIamG4trbfFSpWfFi/ufKYueaC1iom/KIa8WgFIQUvQm5G2d4vYeC5RrTzxrLNNmuto
KvGWfZOLTpwZ6pludreGrg1hNa3GBH0mqEFxN5Y1F6EsJSM/xbpWmDaZc+q3VmVlG2jTuE978+DW
ngjKRp99CJCA1aPRJ65jA5noiuGzRe4u37OxPE1mIgiER8TE4Srd1JBMoJksj61GrqCSIAkdb2ab
HxKS7g0qK5TJ1fzcufNeMaa9XmMGxLZQ7Iuu9jZ1VN4WSn2ICHLgv/3hOcmNW7uCYlsHwNDvqj4v
GH/QwrOiudpC2fiW1UVm+SANasvnzKSF8OHTvRlX5p4/xv5Z5B2N7hqpRe13TaWtKjUTha1Nroa/
qCoC2oqf26MR3g+ucqcOWKonxpzf59HKUnS2WRtqLTyKwJMIckXW8KysEnt0O1Z7TThY4NAmQKTt
2PPu56RpMXLR1W1CxIUI0JIpPzZDlJ0iVHFhrkdLAD4rwmqDFMnwMrkDJoAG2tEHwmYQBEhFLb9M
sa0/J9FkbCKl6jMWoOxp7KNXxKiI1U1WaVQl9+bYvzhoLDc4w36Mi/GCl9dLfaV2Hpgvimc3q8bW
F2Vl71vDwQ1FnpU/5n2N23IaQyNXESSaO8GyGzagk44N2MDT2FChkswXByVitO/qAPS9pbV9SMoy
PxSQhHeeppQ3uGMogzFX6djNWD5aw0T4rs3lue8tea7K5mvRDOUjHvDq6Kp8cqPdjIG2YOuxl1Y7
4i496bXyY0Y8hwV/VY/JzEE1xoEbQxBGBFAA9ZZBaRnWqY7ltLQXifBzqqbLWDU/dJDtAZnSWeoT
xpAdFd3QUT2XPwWaj3BSJKOt3mg3kMJUsSlRrN2ws+qPymR2u3yWJAWgM/mqIlqiODC/4ahREDjF
wybinP5F4gEntNYRJOIgfeEkKy+SafltHbvwmUec8Ab6zgBjnbeRRCpvpOVwg11fXaQRv+pqMQMj
GLKSF7bVbhKN/FNivbDhkQ/73NlJ9DQYzkuMaIdYNcf2IRZ299HoNed+gWSBn8Ld2cwE7xVDNgE6
+JaMyhHle5kgOsKP7NeJar2kZpa+IZvsblQPPTM4aGMrsIN/RdQldwuhLPEWY+QM3YVcHTcQA7a1
PS99VgZycefUV1H5nxhMqKfcllAqEMnjGcexezKqIsO+g8PpyVpSLzScctiYBK4d07EoN3xf9S2R
3foXwNXIlBpR/8DVW0wI+lt1Y5MHE5IaQe+2LnJnTYJtMNG0yfIU62rUbkpeQMqkZPSd3FkuWmsv
N44yOLuZ8LWHaIlLhu+9uOu9ONmJTgXlI3vlEC19GtZM8xHG18o7dbP5pgpi+fxR0KORkzFtJUCS
d3fxiifZiSVsSXreVsoY38aZEd8jaRqRfa0e3SruvkW2Yp0sObjnbtCmsx6PE0tlOqOhLJSNVRJb
PkBH9k1E77vEHPObtB6JLs2SVSdivJEDnO6tOFaekPYk12yM9atBYsuJ+Ek76G2o7S5Y1e8p6vR+
UxiNhAARtcyYe3HxUhLYYRs4X1EFT0f6uXrQDtq4pZBON/hoivuBJoSvydKpN6024+zCNZLha0cB
lsu2D5ayLgOE9Wg9J2vOA5SPy482TRi/0G7Y61MV7+ue/qx0XfHTrvSriumn8A1rMr/ErsyvhqzQ
8JvESvl9loufjrH8FPmU3Wi8M2EylUWorNaDpbGHrVTd+H5azGI/xp5Sh8xb0E5mVqSFVN31vY09
ReL3+JF1DlQfU5t7fLhdsyuB+pxbHOZqQNFA1rzTToe+xVKZ5vXd3FrWY5/UXmilJbiKUl1V9Wqp
bhU9dvg8PA7LUTYTSzLGrLF+7UQiD2fdmL9F3hSzhVpjyXYuq1Nm0A1isW94g6a+PuaQeo9qlSGW
TjvXQKBue3ecY/p9WtG46swSHWib6ciuDNHkUA8lAGlOMPPWwbn4VEi114I8QcoR9H3RY9vq+2BA
ZOMTNqtdEsMRl7iTBsJGSmyUNVXqIJho4/lgOWUc2Esdb5Dr4gcarR7BpQeRtWVZtmKLja1sCue7
lbrdPl60tvF7KdnUxCT182JFy1cPoenriKDy4kQdkKjShCblY2PPN5lJVdOZ/RBikUhDBV3ZqioW
od5r0dkiJOzaOQ4t+raOi54FwW7DrO48ubooNKydkP0R9dnjfTs30znpqEUU3MzTps5TffQjF0Gn
ks36F5t2oIKQM8WmVi+duxmb2jnqlVPukfIT8gSGkrDEhsY+H42Mv4lYZI9NlGlQ1C3qEDWm4jGH
RAtHXPP+wpfYmLWktEiZP0/9bprItoqiH/FiNud0KHYqyW73U4UxTsSj2MZx+5UsgWI3ZN78rfO6
V23IHls9Ojui3NNbZdiyIDRL05PZyce8tg5ikN0J1IhzG+FAmpue7yoncpZ8ZBxHd7aU8BJKuCiy
bb8YA9vt3HWWTycOV1BDx8XitYckREDdKHZaaj4tRnOIe94aCgB+jqSb8Butu1BtBWAS92IyHXaO
Wt94pNL4g2ouW5FlD4acr82grFY5cVP28UvM5BcKwnzSWhwpw4x5bXxrp3jceI11SmMtkMn4LCQP
NHXrZytxnsZWeU7Lsd8h1r5Cr0LpOrnJpikUcrNMdODS5QsgvmjjKBGml968sWJtM4v2zc2NB8eI
jXDo4G8ZJUYWBKlCnA1aUSfmBps+NuqNroo6gKyA4axSF8uXwom+KXNZB4XDQkEWkvNcaHZ0Y+sk
jHeNMBAd2BIXi2h2sp2Qz5ZKINVoqxDgfBZxgUFzctxtomfOrpXW11SVuyxKdkU97WfP2cBzvcMf
tRWOdR5c+jbwTvaoSt6KxXzFtHoaQfHe6lFeA9Kwzpk9noTjzrsal3IlvB43sP3cCmWbGvFb3kpO
bLbWXMHhEfSXWs3JbsFWTlbzMPWR6Xd5Ve/xh8ILXukf8qINCnZF9lrZHByt4BmPO2mvqV9z7rsQ
nVh6wW0gGNxDObC3hUVkYUtIV+xMO6PF0lAkscXTKA5oCL6Y7nifQDbzMf/59Tjy10w3bWLvVKd4
U9pi16TGnWyKB0RXW7p+D6xi33PihGZWOop+jKtL8cOxBh+p1A8DVF+g1cltDeuj1tsgGui51knE
xjptjCwOYRCwzhsDTuGcrVzD0pRGu3wobrj5m6zoL4qbfCfQ4Dq7qHXyaYtT6buRDw+cqq8ZbUlZ
RztXNLdlgnOCBvWbzOUBoPSNLJQQrfGXpu4aDiTuhr6PwMGYvqnTeO9OA8xCWvW4HpdLSbojQpTh
ZA5mKvw8I+uD6pewEGdLrZDv0Ym/u3MN20q/Ybv7YuFA9Rccn9dimqzdqMA4KqTLHYtDNdpHCBqS
vcO8aURy7Mscp/y0nTxjiz86iCbvLJwktHW6qlXDySbNHF9d4O9PIt/nSxuRZoXwu6do8OzhQaNn
GND8WYLVwOFbM12+FNzmVikhw8yJ6ex7ER8iz/7hLC1i6BgfVcpxZLxQ/4dt6jYbwiq/VvqM+FFc
K+QPm9HV7kZn3HmR8246LNgmQpygkeN71/cboY9bQV63bN2rnaeviz5sl9Y8sPXf9boVJml2HsZS
bLQkdwKUXui+l/SizHQHsymI+mY3d4RHZ+m76KMbt+eENBVX09S7Tcz5ckOTXIYLLqktDfyYFUTh
9/E4L7ho3Mey/uqpUf8z60pc4W7dBH1JFzCtvXuBU8ipdYtxBkudvmJkvNa54h08xlr6aqbdU1ml
76l0XlOPI1ClL4EpLKoU71Ir2A0HBQuMOLR5wSloCTCqu7vesV7xRYWICLQN0aM/iPvpdp6D+7Ux
couGa7MthBmW8B263H40qoQK0KS6KzwHSBhfM9wNPRBdv5ED0AJIirAxEvqkblselgh3OJ1qb9N0
OunHWf8MRKim6i4AUsyCn5M6T2lQrtatfDcKT/WzyNb9tgDw6HErbj8c0vVjqT1J1ka8j0fQEH1d
eOGYk7Yn53j00bWzgDfYOpX5CizRwvXZBEwqUnyA3S3+96CFVzKZ2dbLOJks9XeNCeFInIxv0J8a
K8YkRjvfzKB7tplRX6w+/9oZLMbUxT8azY3Yaer7ysC9J6PUgH9PJT2qxVNu1CdTa/iIPXeX5wzy
hSGAiInmMZms+xr1lj+wXQVEQC4bI5fvDU19v13oioNT6Lq5J5hvlAFxNY/EnPtsutm5TGDDdBoP
xkv7fWwp+9ysLmbSBvhfIGLm5qXn7yEmxgsTdOD4dpvDnDa3eG7TMJHzQVF4nfJ03qPFP3BXF02j
294BuE4TtompEXg2l/I7ZTjw0vK7A2qHY4VyqTHp+EbJQZjk2Uu6VO9wrlJMfjxcG2ZKlnFmZHjH
48FvPC+1x948nSOb56COogrtVIW2XSmE3iDTp5AmNNXX8SZuDKR/Z45j6lX2HhnjvbAOaDcvrQrU
EIvSxmzt23TFlRN/k0GZGbvyhVXanyptS6hFF0Ry+pLmqgEcAQyQ1IefDhbPA25HbUUJHw11fgRl
tIkb+yVlCHMZu17bWA7nKDX3iNAp66O+VrYwW+YHXDsQCKBB2FWzlybSaoIk5U41ymbTKfRJtA6r
OvpjBhtyeG46kEhOA8vIulSJPDdD9YgpkCK6blRfIe9iozid6zc1xnLat8AT1Aq3InayZFEuI/ZR
Cs6DYRJtEisXZOC9H0kIbIZikXMLswKvOWi3xtwLR4KNGCqiKkmGQptX+6OK9r41x6fB6zj+tZAh
goFIGN9Ukq8UKC+gZScfwert5DUpU6vZ3kGrYnmSPVr1eY+Yn1Vr1sNFb+BvTdhiPGuTqaY/jplf
d/mwXzLQL4Wxdxzt2a3cTVGol4xZMnZbss+sZKOCfQ4Tk3/snHybOx4wyiXe57VzQB0Mnmx4dKv0
SdfnbcYZw6K4RPyDjTHmW/a1XCu29Yy8UXNGJ2Ssqu8T6moIKCchyi22UYADUzb7emd/TZThru0Y
5kXxMwlPlAVaFNZ18oX6Pohq617oQ8i+8TIDAsjBDgAVWMCVeYoVMKq6SGV+khSMZafce2Y1HDqd
pLSF0HcJWsccuuvUg0inNR3o9luzWFsqs52XTndzND9LA6aUlUW7YbVZm8PEuzWGbpHc99mYnB3i
VAhq4KRCSjOYL4eNN/GKOqhKkofKpL8qS1yHc8/ObpuZGuoVKLKchxmNyk+3VA96n74YjalxbMQo
Kpb60IzGd80uxlMpuRkHl7sbJbdkWZ7iWLsRZXOhw/8zTUcadep1rkr+1Zp4M5xKBLoa/0BTderQ
mIWF4t46s7Nd3VTGXH8FVLVrsv6+KqAVYYd8l2zCmJy+wUjdpUvy6iiKt52pGSySpzba0r/GK5Qm
t9mQKXL6wC7shxrrVL+09zGlkmvO5r6wslfZKcPBEgltDRAbPmy2tZJpc3ot8cWxuihYcnEoUWv4
seytvdXZN6nWHw17uGa2+7BE8XDIIMj4TsPjNJeJ88fy0uBvpuyzg4Ipot+YE6/Wcm/O+tMyZHjN
m4s2mWmokWjgF53zVCKR3Uy1fJR2Vl6lLh9UM7GeNdiCCoszHafF3ZBxcZhj4ywjO1i6rjsWeqdv
qnHaaZ3xknnwk9oO0HKLmNbovOVMZs5rZZkXlxJdLHow4AAJTMc6FCoB1jqC+7AsjWCwnZCg2505
JtuiAHUZfRkK5xEbAuVlGbZNfSOt8SVzrO+pkX+P7P5GLcz6VBt0qody2fa12MqBxECVIsbt8Pra
hUSUFq3uWWgKljpdOb1DzrBfjQwAgZbvYXrzvZnqCd6JucJuQqBZt41hFawiw67Cb6/aHdbimg5O
FU6ktC+9/YJz+M0V88EZvdNSjbuG3O6uU2nCzMCmTfSJ+dxjdItL+lYlAAs7bm9b2HuValBwif0S
FcpuLMurm1dQVQB9ZnGU+Ra2fm90DoqahZNh9X5bY7/PrF2ciYMdMxTvBttf1tdjSNPHyUh2adud
2tTB3enEV1nSWcjsHtasDpCEI0g+6H6qRLvKjR9cBlqL4zza+bBz4uW45Cn9dvQVKT4Ixe12zLk2
pAlQTuh7FpCza7X7lljRDP0hSJlJbGbYhxAydsuKqdAKYrTiME9WnZm1w5oON0UxD7m9tuc8mypm
PrKNb5DsnFbAkqUrodEZZ11rg6kat0lVBN4w+53CT5fX6cmhxOiL/DYaoL0bINcbezfWLi1mPLRA
GcEjXau5P6a5c9Hs+kwiLq/0vMs5E4jOpP8xbVJHuwIL2NJDPqMx2Mq2CaKEkaPTV/tidtKti3Hf
8CAxzl1xgeyyqwrlvURnsJ7foCWrwdwOZ77fnaC/CRhnq9REPudzUJbknUfqFuHPDpHjUSj6u7lE
u8UuL2o5vGqsj2RofKlwWVIlUnN1zmNL561MK0iPHQuvdSlakAHTchpaPSSD99rrWahzVBmrclfm
9l72ajDmysHq5VXv+8OgqRddxZpYQcwycYpmoOLnWCNoGj7zVIKoL7WgK+t9NTv7ps0ORTwE686s
jsOet2+zxPlDVc0hTtJtTvWdEl+9B2Da3mSgQjft1N47ZsFOkh+FU4ULYEZAscRwLk1kHoaYlzzT
77DVX4p4vuvV6NbN1bdRwaNZDBh5q2b4JskPjQSVvyMCRZ0PCPLOqqjup9RCwDZcKRXGMFfzXZWS
4kp+jHa2mvakjPCoiNPdQJ+JrpLc3TDT7dso50DaqMsNKKDhARM+4PA6g3RBZwtMVkKwTt3LXdQk
T4TUHd1I3NbaeO7MhIHJEsipPVn5uGXcFuoSpVaSqy8S8zcNrQB2IBncFJd1tW2yJdrUnbWn2RvG
S3WtevCynse/wdqrFYdj2XxVgWz4Ne4Vm6WknOgzwaZzdViR0Ct+ruSiSCerpeuUxymdQ2pR3LFI
SdCZr4yJ1rho+RgdVcWbMWqYy8YtzYED7cBxRUbMhmIvZSkFqDFkdUCWHOWAwJnoKAXZY+y2eSvO
dSb3ncp6xqzkUgzZW9tN31plEWEX0R2PahUxhzLcWuBk8B6u/ToAk/bMd6XdV5a3tQa+tjKbjmY5
X2u3fqSjqx0bmTzTrqzOLHW03rS+wJhp4k0vaG0gG91OinInicC14hyIL8eppnGv6PpfY9gcG2St
p2yegWeIG8aHu8HQ9xh/doLGGHOtMaDfCSiCOxonyH2Ngg9W+ZLzYtDzWvDtgPrB3dYn8a0RU6jh
nNX9aamOpQ1IJLKtizsk24X5u9ppr6mxNgIYe2DfxCnaMaIHt6orr40GyGTKqPvbNrKPkTYdFI8u
jKPeNLM+UZqVW9MCUcTi40KIMGn6Q08ogoyC3wZPsFi5cUV5BuWiaDfFDO4uU9qbxJRfpaF/a2Vh
PeEdB4LrueWm7aeSn7KgcLLJkqyRJqkzkLV0PrhWQX2BSKAdw7GotmgmrZPw5Behpu4+VeGV1QZu
I+LLQaPQGb2T3nyKxVoQDljdUkaPOi36gHctzOP0UZX1127pa9q2ahYUqvES1SLMLS3eLEt8Zfyz
j/Kc9sOsWKGyJES2wTBetHqfqcad26ULVbryTHR97De9Fcqp2zsKnDerKcMpU0GcYbsNGgpjWiqg
dtgHumIsN4ZF1Zt0zF0TMEEHNGdK4E5j0DT03/VsegEqzZhpKHjPIp3RZIeJg8DTnQO5M6A7ujXs
lsOIM11o0D6x4fdBQ4xPYDflj9xc5mDhC7IZiCHtM/Z64j3ZNdPKpo6+xlh2EM2waetecS9hGPud
pYQFIIrSWp1j85da5gcjic/u5JxNKhh/rN6TeQo9RXkfF/VG7eLD3KQvXs2JK9U9OoORwQabL6dO
H9+t1PMOA6yiGV8MGLJttTAUbxb9DbORcYGHpb3N9fgt0zC/05GwshaApV7dOFP6nOX5eUjmc8KM
XV8YMsQQ6+x8aXwndehIAloaQFuIRByrtP+ZZNnFYsR0FATlcdT54bXGzsrBnZjNi6ZPxco69DDn
gn8A7JtZ44WYym1r5YTQ5PvRiV/reC1usowRkgnSY+1zGyAb6yx/Tazm1U6VnaKN90XbPGj6eMro
x3V6/tSPeUiubAg5Q6fNkd3GZfyQxdBwK73d2QgfRT2DOEXFT4z545wuN4MsniqQVj6t+HjjLvUJ
jJTKlAAOhZoekbY/E0jjd551MqHnUTfKh1IbIaZmygqq6d+7ioIAd3EH0KHRA6sv38SgfqXdR0r5
yCIxOv9H2nntyI1s2/aLCJAMQ/I1vassX6rSC1FSS/Te8+vPSJ2H25USVOhzgf2wAalFJhmMWGau
McFgGnxHjr6QSqIfTARhJhYlq6AMKJ/1oqI3HHbnPMopRFvpUc4Ar1LitGVYxozAFu6DG6bbhLZ/
agXroTPHPUTJx76qthzxS2HUd0bp3oS2zy8sbot2XgGWux3jejl2rDjBuJhtV9XCdu1Dz1B/N7f/
lORcagwYCTeTb2ru3+CdUcbEH36bDe7Mdupv2sBdZwGsW5Slm6KDV21z1PcD1aUsKuyFsud3p6UE
oV9DOHcrXLTQxc9PhjN981p6ZmMb7E2ZfQcalC5K7OOWLsQICmbBVw8e0IqJT3hUYR0voyKgz2oU
3tYzu1dkXtvGS3dlpc5t0wdf+7KmTu7vPUM+AVEB4BDG1Y5e58lvzWjR4lijTChv2t0HgXfRweFY
ZrTma9kMqzFjh1MZMgDMYg5hTtXBCEJsh6Lq20CDYjP7xk3iDC/1nJEvU/zIp+4xDqtbIac1tM7x
NOY2zXiGjNaDB0Q0DVe9rf7JEiR2iXnkuFrNooPn+6UQMUU4ORfU34wTYrE3M5q2VWY/zgg6tv5k
vajJuwN6c26m/EAVi2PSzA+mSldAkzaj7rZAWra6gQKkgmnTVyBkw6B8UP5waxvhtGIEDK4yCoBA
tHcTnzaoHGOVT+mWCtTJqWNiCc8CmBMsmxA37MGvAEh4MtmVrny161AwQTOvKQjd8+GvgX7dhH1y
HqYQXJssnVf+KlGOd5vIepPY5rhmZBacdsqwq2/px7QkAUCnVsJmig6dZRE4eGGwcIpsDy9lE47G
uehlsEPl/MLpx0RYlGx0O9/2bfNdFv5dZxqvEuUIwwXJ2xyW5yDumED1b6cBd3Q1cPCxy/+o8uyN
4dRNPZp3MzKV3dS3AMepvZEX93nRLPMRmmugNh1QB3B6lAsgVyyd+b2OrAeGAG6CAsJ5jr4sG20i
7+mBOYuVZHaDHA5aM+Uymjs02FQVvrYy/OaMdCUxi3deZopiFUi0VRV4qzGy97Zsv6oKXip7LRzT
f6CRHPLK/DH6ly91Ug+OScYtvdugxldTkAdFc2iy95T8pyBuOPp21JsQ983utvPyn6Qs4KL8U1wF
q8kz37VNQE4lcgHVbR9G5RGC/N3ERMGSmbAv1CzBRHYuXAW6wVaY/6MNkxyLjkHbRHLpw1o2I/Fm
yY5NtabC5Cfvgzc85G5Jyjliuu0wKpwM5wQkqS38b307fNFt80JOiRtTsmqijtIaxLxY73XWPdk5
dFV3OnjIcHASSrb1VKIH0o9NwVLDeN30g/OQk3S46QEvknThXxyO3Hglkv4S/ImXMaLT4nQ0KOQK
1/QtayxZhiEmAMp7Yotc053dN0l40xXme3NpRbZA5Nny+z1Ky8dmLh+E2+6DMN75Ylrpoj9BqVxZ
XfE1EOogfJI+R2/iUp4SS668tjtWvbUdepIyo1d7h8G5nd9I6pHROpQNbYziMkbrVa+qyH+a0qZ/
Xb+HtnOarWJlG+O9aKOdO9IuaLJTW1obnDR2EMdQM4R0QP0T5lbPsauOszQqaI8lFdJQz8sxm27r
Lt9gS3LycopwrF1YCjcwDcgunMPYiQdAACunUo9BG9FCZsY6NZ1t08XHui+wLUq2YdifyE+WWHAz
/9uyKuiU0L8dQ3OEk0Ue2WXkNck2phQwKiCfoX8uzZCZo/kxACJogrGlI214oOYMoNDZqmIE180s
1Mf+Lg/Kg5yijVnVt20niVDZHerGg8rFZh5PeCykPta/lCQqpC6IFjdO2Dx3zD0PLh/bZSwvn/Jj
NgV3xkz0YinN7HpdURJIDhmWEvAQT+S56z4GPK/jI94hqLB9Klk9qznHi6ElTh2P2ezeB0ofkrai
4DV1SyuhwHwpB7YkuJTXDzDwn9FjnMjo9n0UHSxNKBP27RLXuFvRGze+A59xmPfSS9pFE/Q/ckmd
t8hPvMS9B2wUpfA27akrOw27gx9bJ4PCXxXP+8LFuyNHXZBjsdxlZbespf+YXfDAPRjw8cIQHlz/
KYjBMwdMwVsm0CkDJy26AGdjHLd2Yvwsy/ArVVxSbSY3wgRhXNp67Sm0o80wW7SjTRq1VBA5LDaW
0Rgbijt0SKZ5PFTSeZjhgU+g4k8ZyYMehyVdzF0TC1aZoWB3SL5S2E770Q1PUxg+pNl07ruL+s6h
GQEjv4/uIWsVC4uifSmZjDTCFzMEIH1x/IIp4MbKXUi7OLdFveNOeHdJ//1iUDC3yds4d7vUjM50
JpZ96j/ONnhBQ20nG+STEd6O0MLMCHdZ1ziltr2VjTxnF6Kh6b/aqA/SC/h5Vi9VNZ0aG8rBIDZB
TbQdGt2SEypYjrbzmMU29NPgvjcsbqE8RXi1Zv38vYFn3JXJSVuDc8YR7ahKDO8RpeAHUi+7eNjQ
++Kgi3fMHK6FS76hGuNG5fSpWWtPIk7OgUJfCAfxQuxylikBKdmVc6DxcUSD2+EcQNUAvQr1wmh6
hi/PIZiqfRLTDe4d8b0QprXtucaRisHCq7oXEUYYdcEaF+W8LJEzrIyofJ6lPouhuXFnktzQwsLK
LM0lg63b3LNPqQv8UPVC3Iwmp/bsPzWCBotr1BhLkdXY1bCuk/RWdQZDDqwLq43MZan9OzLTXWTU
BxExzCu9740drb3auNUaHIhBxyn0yanxLZtKQKRZSPdbvPj19ML4brKoenxg6+ApcMKzHzXHMUte
L4NDDgVNunfAhL1wmdXhtLTS5tHFqgiB1zrNajqsSI7iQP4YHX0w7eY+DbzLAt3hoQKPij5E55fk
KoOA+q0f8OVeVIRCCCsg+RrP0Er2+E/c8YIgrw72d9mEW2eOcRqaDNKgSzZVSED6ZU0YxaB9hFbN
qAD6meSC28DwzWU0yx++h2Fbo5BD29HKsnL7sqrp7rZrjjOsQexlN7XQAc38CFu5eozCaGPHJOqj
7vfBDA0dZcqqd9KfLBt7iTLrrpzUCgZtACNvnmj1EYsohpqXCMHsDTXx4YW5XW8l5xYcW52s3Qh+
A6KYEi+LoQHVjBR09udb3AbuqpwCnScOQyu+aSy51zlmZRttlZtiQNsmrdm6ZULhECYoP5Sho0Mc
KqhayYAclpL54Ma0YPFVX9W0Mfns85U9hQ9mUb26iTglM8XCkf5Q0n2hp/W1k8A+0ZudiTaABiTZ
JqLFeqLV0637xvxeAZmM3fYOGfTL3CJ6APHE7gbcGCPBMS4qgg0sOsa8OPeU7kqsTTCbss50+3Fb
i/KHbCZXM2trZ0UQmlHNmiscHjYMmx9szLLos8R3IqVl1DXRzh56e4Wdzz4pasw+2hfp2XId63RX
ezX3p9Stp4ObwChPzpBUiBI4/FHsTsSANC+iTFPvnYDCdUokGzVU4zqc4i+mO76MRv7Tru13M4nY
Ocv7WrIP2tLfBF32MOvuHozqrhTqS01FGBlCgAsUUqrcWFfguiV068aj0jjjXuoNyVdrUHvRNc8F
g5ss3s696KzPVS+BqYQb35seM+9XMtcugwjHWvrtr25OMjLSI7YqIHXmFO4Ny6IO0T1MUOvHURzL
C/O99PVmnmzAudHzZAaoEd6YV8NrZAqeUwYSNqJR5So2bNLC3MWHAf3xsg8ER3lfPbMjAMXHyh2z
2ksXUZY5FEfPLN/Br9qnwQRhaGiDQU8NjKuU7atOipfYTfwVeghrUUAW2NR9GW9qP/wigmTbBmW6
9qbOXc2gPY9zrzZN6a/qBl1HyJQkUh2SAL/bMWx1T84CmpK6JVLIg92xT/c9ijfi+K/+5K8HCLhx
He6sJv1H0CFazG7i3MwpAmioS6uC8HkbWmF2m/YxNgmINBqhvo391D4g89iJrNaUicVjzRftDkAT
cxUfPKNJjsZMYFjrOD0EffjEMjfPblNNe7MtgF06Ny3b/oLu/203Ds+z24Jr9MeCBIeOmnAex6ZY
Rzg30DIBYN0X2V17IXpa4U0x5fDIRXXEEPucId9ZBgZeHoEWlPfbp1RO/FX3ae4stYrCBsRNTIdJ
F0a7htVMDSrPvviJTdnDar4KFa910RxdyploehZqCAeqn9GhpMzVIPSgFqyXkUefN81c+lA8f0DS
wTFlXFC1iAXLGLt32npoBSfvaWrlLtYulRAd4fZgtmvbRRhSSvvdCMtHbdePFoiWtSD/ZFiIklLb
JCvF9MTpggZcdlF476HBxz/tlSGYbqmJcLCEeGNneejzSd2gAsT4BV8L0sHHPscihLRjWLou3WKS
iWUxR8VmopGKCQzoLwD20EZFPhGkJfN3urYAvdBknaNufgDPsuoI6PyGHpE50L9I9PQ8WekXR2WH
Aml9WIK34Us3p3obWJ25TOkmZp1ap7FeJWPWbxxk7plfbKMM8GnoPY9D3hwcC1esMP2aZsPP+MLa
FYN3YIRnoCtj7ezJeyH1OhputvdADzEIg9YOUIyX2yh/m/sYJ6ki7HYYOR4gVeHPk/W3U2OjkdBr
UQJALiezXWWFk6ycrJRkQfFtOOWb0nKPysy2xWh9SysLHzEqU80yLe0VPIdohRMFIoTQLLe2DUN+
hvOzkMJ6CX3rYAXDMbYAbiuJCNcIaA6GyfzQtAA1R18scb87wmLKV7GZ+acsH2goT7LatJPG70Ft
1TwiyWB6kbY4p1MfEjMCLj1VskPNIbdZjCo6lv3KzeLHuLa+2GW+zgfnkLv6honSnxmICaRp86PR
GvgwXAyf0DwkB6osGrIjQIFLsOwh8Wdh3pgVv6duJHZdJeyBzoBOXdMU0DFaLK/ymrU9+hMjLbTV
W0y7B5GQ0sxUWUyv5V/X1HKgupXtrZOywSZOle2SpODgG4D+5/OQr4TbvddCbHJ8I+DKMIk1wdhW
P+MkO/pOGi+nhvRuLGBPB0MJeRsehkiJboS1qxLxQzswEgzTnFYR9LDlIPxoUcKOR1sFGZTDAfPm
zurPkSPofRfuwo0QX+Mby/QLJTCbSDNphrewKr9T2x9437pbxLn1qOucTU3TWWy1+tFPGE5oiy85
cx3KNiBuaCibr2E7PeVkKmaN2k55WygEiOTCkxHpf8Y4+e7D8XXibitEvUmZZEFJgpuAX/TvMPaP
Df5LyFfj7Mm35vuEprlpWBvdqVOda/spMZOTnZq3bk5FL6ZId+Tt2Cue/m6OENOPKSMJgeDOJo0/
mTJe2jy4D4f0xuFopsh7YnVFK2EW7QZkBN5C/jfw3o8M5B7jni/GrkCoomYn6SneeF7YwUHTsRK3
PiDnBECcnPpERTSQxQth0TPziLdjZOzJzbEfE5hUJBnoJTsJVw56KypivvlkKRqpgvyNyqbP+OGF
0HpxiIydCrF+2zwKiZ+AL6NdPhsHoxn38YgKPrbHB9du33PoYh0tbMRJu1K1IOKieCkj8q7QwaOj
1cUdiRBJkH8ByV6MW5m/ejD7ltCF0dPOfs2CivoQ6MuFVVjYSrWEW4lf7awpufVpTe3bDks0cwJm
5ofRyWziHePpcOTxSzGKbJuL8qu20h+Dyi0Mu2LozPZYbVJE7hS2hm3S5TvaJV+7zNwnXvoQ5Sgl
iqia0PdFlOaCt7bnGRXujqYSphyBsR4dbxkRnfBpv9qGfOtCxJGhA+J6Dqw3hQHKwk+rE1oygiKc
uPIONmoVr7FPxexD7jp7eupV1eFXRQEST7GtW2fPrWx/kCJ/aa3xiC3005D2uLwO7QL6wBEB4l5r
5Cx0XWI8vlYiqJ4UI5zIAVkxJZBXGrIFvgeOvnPkIJcGIaPb6ppWOlMUBLMnEaHQbDvvXEZ05oP+
u9tX/Ff0rhhlB+0fyfWgQ/ruJASrrq3xtrToVRZQfOyOphRmJUsvDV4Ckf2MreIhJyBb9En5QF12
K/wSgHV0xol6ZwxWsukxxqNIl39p0qlbyFKQLOLGznzJxUHXW9FyC9D4kT/kjHMlU8Rfqp1tjDAn
D6YjVF5EvwzhyPaGPztlLoY3Y0y7olp2ZcSck3/fM4rlztGxckPKi1G5d8riyAiA/ygzv19Wlv0W
aUNvENraK86ipcIxEqsOEv0Gb5RB8+de+82KHQx/hbdt5+JtqqOzEbE3dVp+1wzGIBgt3x1HrYxY
tIexQUQhjf7I7Bamo556bZiLX+p6WIYZPZuQLHXygjcPT0NsVPQiL5D7Ox2nb0rhHLn2ZEZfOJRW
zBZuIsddxrZ+ULhKbMICIUXsiTcZhN9006E9zYXc2k5jnawUj8KoICWjaqRBLNT3lT8kq5Gwd1Oj
CKAFaO17z38CA3xymZ3E/eWAiW22bMP46Dc+r65sdyOeG2Fd3RX4j1VpES/CiZRxyCD+oapZmGX3
mjazt45pEtn8uxjiFF+qzKVLqOWKRt6N51IdH4wYvE/+3gpGfemzFP70U/ndE9YMj1UK47/UeBV6
6b0RWHe6604pRt+xZW595VastHihcobsEqYG0FBWuEaR0SEx7reAB1cYP82oCfyXcgwOXUIB3rHx
2hPJKWnFblTDStZoTRtn1RMoYUeEyjj/aUi2ASsMdo3Ud2Gvep76xFksVrVTHmggvCJcwMgLjxcj
QkJiWCEKlAGCw2DuIlG+tY3cmiYF3ShN9m0rbm3H2lpVn62xmzsUqjoIBJ2WpnAp5jtsoValEOcx
YwpOzGfSnk1pqJ/4Q3V8nMmG+sptHZr8Sw59++keR6iF9Ov3Ssi1Odi3ZTCvulk7K9bGrYrQE43p
zaxJn5kl3rN73ca+Ps1tZZ5IUMU2dE08IUpUZONXfPmOdWLedxZfQKKdo0/SlTnhF+7ixVXWaYSp
i3+oSwwjMLiQiGeKYtxbuX+rGNhklKo1jgleE6ew8I92j9zBh9Ncp4JCFefYmulWBo0BWdNcR780
jeKlNsIOfTpDQ7ScIKd3IY5mxYPvVtkqagQ+SwAGjgGp93kYCKEye4x4O/bP2e8OM29l5WD/kDTZ
RTgQEIvDBAkwq8PHwSFuC/bFaID71eFGj9bPoccUtLVOwRjfjJP7IpRmA2kZexmjJN6ws2cop4B6
IwB4dyu9t2kiRQFySjmdxQxWkkm9Li+e25LB7MBCSwMWjQbzgm9gjTXetOU7m6gUkGxNTCEcRDW9
IduHDRAclG+DTYQwZrT1jWI68MEmZEI6lJs7xLI4IDYzkMwqYholjDclvGLKKsB4ogizVJmqpfLG
g+eWty3i2DYxTzoyfxpO8cMpyx9atD/ZlIOt7fV7lbW0/ciia/XA1oVvIq3u8hvysHtFNZ0O4ykd
RwDe3wxIGE2B+5gBI/7yaWAmEDCdRI58lAb+I0Vo7F1gtDNGCaAkAKTjwAC7lx7ue5e4u3GIxCLo
iPEQSzyRiN3SilsMtN8WMTx1Qoe7ORLfPFo8kPgG1GIGvgiVSSuiBUG/LHECRdHJdKC5nXFgDHXw
ZIjkvfUMdz3XxZc0oY4lsjfkQee5qE92Za4Lg22mYlF0nfetLsH9Ae5mJi3PEQ5WDFnUh9Jo9kQP
lMGyHbW2m96nNVkAk1nProsnJiaCSLlvUPou8z76BsD9NsIpm9HMA+KCtXLnR/A169ijTluGy1Da
z36Zn1CehETkaGU91jZ+r9yHpHtoUkqlzMXQyYgWeT7RPDjFZRhQwCwZ+paHfCgeCr77rKxvO7i2
mZHc6xx3ZWekNVZf2qgRw0vzJh/lMxUvvBqK8EGlLE78o8+9LE6C+xupuvup/Z64IwWy5M2Igxu7
N1xyjearpC00ZRhgIGz1k2aj8vbRHY3XiDksLCVpQ0O7bxdBO3zt0vb7UEwPMjJuQnfcuhnFxCRY
FYlAPc5YK1xg44fZIFxiwb8kJOXLGW19FfF8UPhKVEaCO2Y82Fu000TfdaKpOQavGKafyoLaZGSb
58CKjl6HTU7nsDd3Nco1ZyjRRJoCQXUj3vKY3QG3XGTNqqC2iI1JC+ltz4D8cD/j9nxIxz47uLH9
6uXWc9Uy0oArYWvKGwiiiuiSk3KM5NcgZ1R8rBCU+lOzdp15TRPxoSYtPpPL4TQ16PeQUZFPqCN/
QBt48B+VBWdTMxdzxW3wofn0mvnTgwtn7W12aVU6BV8cpCj7E5j7NZ1IXfgC/+9S7hVFoRmZLw3c
fKQ8FDEfMXTlRCm68J69sbGK7TDX4k4nDZlfUaaFWP8db/DHq3sSWBnYCIy+rphUlFiHRgx6IMlq
2anlxS+5q/VTNWVn3AvGnbAZrs8ciMF/v/AFA3KFCfFsS0mhQOzBm7vChNRmih9BSQLKCFOp90bm
ogZwkZnqTy5kX71Lqqa8QAiXni3EBQZ9+fN/EWQGBU2ccI10JUTmZnjOGb+MAulGtY+au85IMA3M
d1Ikr21PoatnPjSldZg5e1Sfy75nFDssrO982WtqErsyHGkIyGU1ps9MuB5aapyBbu5prsSf3PoV
wsRV0BwgiNtAYOA+CHVBP/zrzlvRq0SHRXpwEOq5uyKQlGJjk94rEy0j22PDgBjo3dy4iMEql3Ai
zBi/++Q2rsAiv27DkURtJs/S4nV9vA1k9EYFUUDvslip86ywJLOjur+NfBbloAb9CXLjj9dTwgTZ
p4jmzKsX5rmG7RXKSg5+g4MIsE7GSrxREyYF1OVdat9/X4rXC+TymB3l8RXw8zSzNx9/n2EB2ypN
r9jVSLN3reWUqwDED6Qcy/gEmXK16v/3UcLFspXJc7Tcq5+mNCE6LWdMO0w/QW804ZGAhClOm0+A
0r89Q8jEqOptWITQpE1xRb/BkdZxk7rLMH/Ex5T5z2yTQU7ZITT2jkq05fDJIvkFyvvXB+0ycGta
trZMG7ydZjb241Okk5o2spQotwAsgpZzp1Qvh77xXuCLC5NpSqVfQTHitVfHo+mAAWyyWy8cy2yZ
FsitN13c2WgHlKj00nYMWX7Cw/vtPdsQnXjPDlN+oJPF1XtGWkX82ZFe4CDxzfbSAYmiPW58y/Tu
/76irnA1l2fBnoYvB40SOL7XK5gUDXcwGZm44qbjW1nO6BFkGKFyG23kLT1Vmvhi71q//f26f3jr
H657dWzNhQR00WTpIWuopqxaZZFJNKnZvbdovHC2m0y5/fslf2GFrt67JYTiRFSwJm3v6r3jOzg0
Xe95O0P6Zr0zkDMXzDNDTb0joCzKr4EzYR5ZhbVV/5MKu7kzXIXhrArocqBpZTJSjA0j1LYaELpC
eS22I8JCdfRU1Zj3/AV7a0AHoDSFEkogoLRj1X5LJ8PH3DH3ATpNYFoXk586e7SVGSjdWegWEX2K
n7KNV/wXbMMKCj/dPyP27wkySNzukFZXTC9ZrgOEpNFmSdSi7X+EVEiRCWKiGZWmmf9IFP5Ra8sF
leGauduvq2Z2qDA6UT8gMcZLDkfmxQgggiRO6kMBxt3IqAflHgVF/8bRmDmBgtnAgHoC7IFgfT6o
+CszjANlzpFuUhlbu2J2+2ltzaom6qv6rlwPTgUtZc5iRDoMWNTOKlOu820AQn/v5FX8jiDHfiWj
1E8BxJB/2nzGh5QCdidXjdaozJUMv6QR94hQvr/M9jtWBQWZL9FeOjH6AHQOYYfMfkb12dS0VxYu
nNliR48FVd/gVrdOQjt0L2VXPc6ISRCxuwJ0mGnL5Na1g2Z6HvGBu8GGHLfPMhHTZ6z6P6xpxoCl
q3GYZ4+2r9a0FvaIFL2McZVAZTVN+tlkl1mBtZ44nOtw/ff1fBUQ/e+nS7xgQrYCUP2LKP2vMxcr
68FrZDXtKhAim7wdm0Ms6OpQICznJzssrYPHsP7Kqsp09/dLX5Nb//faHkeeAx8bNvTl3v517RF+
Qlcrej9oYZIlh/+wASzyk5JGuOhVJI9x10VrBgdDmvJMz33mQvArFLr6lj8868u7+NcNhLMzB5kV
yV3VdKBj81hmQI5pR06IruLwnk5jfxJZZAHB8yK6XZ5u/jFJb16iFlMLDywBVejEucvs2trYOWMf
//URKYdxVQ3tigcEPPzqAM16hWJiVMFhKGrG6UVS49NJ5elpgsL52rHj3fd5M97jUz0zUc9zpl6n
FAYb//1GBIQ5SJcaEyB1HVVCPmBu3PGMPUxRGa7r1PXf0IyglAk4xfZhyxwplJ8u/tkTxiTLQJCl
kFmaqO/+fiu/fSB89AI6DahNQhhUAh9fWg1LcMD3ICCOyH+2rUrWTLRGzHrDMvWE73+ySn87RYkD
NSG7BfTNw4Ph6g0AOjKI3Uy50aIs1l1KS9VC87ZJkDN/8ravfpkjNVEn6RdHNieq9K4ObH+eI1mp
Ru09EMLPcjSH50bW1bya2oZ2sFf0lflJGHN1cv+6pGPbrqME2YK4TvzCWUWt6yTQ1NxJHHgUALjc
lPOgS1ImjHCCb+L6k7X0+zUvKGxoia72iPK1uHqBfDBtnSY0Sow6OLRMKpsruPOhv6i8OJ9oXKHZ
XDQWFLFPIqLL2fyv751f+/HKV997gFSmMxmg3/dxIzY2ifQxoxgPxi9vHiBHgUurQmebALFbU4wL
P3m/f/rh2EkgE8bdwQJf9/GHJ/1gVG1ZiT2MkHRHosioOzCSRTNE7dda0dyIXEyw//65XK3fX7/Z
5muBiuxySFzHqe6cZDGcILGfmaa+MbDxZNwpTe+81havf7/U7+tXmYSZgDCl5nORV4+3Tueo6etG
7Dm7kXzyLS3hkaM6vrTSojjOtn+/3lV28eunQaTnd9GQxGDg8uf/2r7nEqFUmnUm8Qg1Q+YamYJe
xfjb5p9c6E/rhgdItA+WEVHO1YrNdaGbqArMfZijNwvo/dyXBJwQAqR3jyVltk4vFtOOxshIMUj5
ybL9w++0rEu2JsHHs3yuLm/MGCK15Fd73I6xv45Cb8SBjenVz2KPPyxQS8Gy1orX6DrS/vhAcxIZ
9qBG7gMBpmsz8iSLnV0wh9MUGS1hBsGpekVpRXPhP79KG/o/aTfH3WVj+HjleZYdQihkR1XKUANO
52n23e5l9vbfL8OxAT6ZUU+2u6sd1g6qViEkF/tEaGbXXd8m8ilH1/wMg/37p6BdbZKSKgVDkiz7
4+9BXt5ismHrvaxVi0u80TDvkXNRb5nkJODki8wOf7K//OmiYDsJFC74eSmuTkagnm45w5Paj8qu
jilss6c0dCXmaA5FRGNo7c/ik+vNRVny4jPmXSoKTKvoqy++C0ZvsjS1mi4GPODLglb7KAzC+uIz
L8TrtfnrUlIKomKuhxXRxyeaCn5PkxiwAwPmrWNGfRgaybo3YiD0erqsob6UwfPf18v1E71cVF0o
5riXiMv/+3jRrJvqgKQyO6QI2famQJJeeZVL69Jp9n6grU8+gz/9yAvDl5ldzZFnXl1PmUk+tyZO
aRl+6+W2R3lUouKWoVwmuiq+GT1Ah8VsS/VfXWouv/Syw5gEVOxT1/hgAzpwkwR9cij4Or8nCGuN
BfYG2IjLqLH+a9hxuZrHp3Hx/rIvT/bjc+0GbRWy6kHpdrbojwORBsgtNxMIO3DGJfwIgxciwPGT
E+pP6xVnPMzHSNjwtLzaSQvpkr7j0bbrRWOcO9ol1RI0ivluJKm5+fva+f1al3K6Te3LIr6iMPLx
N8be5Is+lcEeY7GIuWojxmXYoUfVzfP275e6LkY5xOPsntip8Vj5cfrqyye/8rF6Y2Akxqdl33Su
faMwRt5XZj6QbccYZZvULVXrxMsuo6UGTxFdQxMyPqyQ8clcPWZYBf39tv74BNgGKY6xJxEXfHwC
fpX2SW7EmNq7I27gbYFIe6+1YigUUI33Wb3r94+Hx8D2QCLJlgsm6ePlCozCXGRQyA094KBpBnQR
cnT0iD27szFpG6N5Kj4zd7k+my9Pnh1QszGxqK3rbSlLJrrrtpXs4VfaP/IxCjctyphvf3+Sf3zB
yBhNEhDqbL+lBhmTh03WZ+HepPq2i3FLSKVTrIze4/2a8OqoMApgqpwvUhrpu2zaL/UAlc3tauso
o7xZlQFkqL/f1p9eMG5Tyqay6wr+9/GJj3I0is5os4OBETQtlWreW1ag2bHU9EkMdFnB/w7dL88Z
22ymvRwwP9QzP14q9034TykG0ZVTzQhBy9h4bys7e9cadIiTSzQ2VujDOFS9Vf0ffqfGoIiyOeV5
yvQfL16HrTO6TF7AkTaynZkW9o2J2QxjSZ78/7zU1Tfjhr3LnAWSqrlOrZUdOvVmAru7THBZ/7/s
GpC0SaSpm0tSko8/q8cZNcnzst0XDMwZK2WjlFnIaii/mt2ArrFr6gZZ2oB6y3KTgGFyxmvctSoN
H0Kzo7oXc6DLvLTRzwz7WAjv6b+vL8Du9A7Mi83QtQPfpPPcn7um3ac1gmOgrhKrXCYnRaDd098v
9af15SAX07DrFW26q8Zgb3WVkwVltA+DnPlKLOKXGfIrtLED/BeT8Zs8KJgRYiJn//crX5fBfm3e
lDTQzLBPYxF39crVSKTqzVXAdGIIWVujJlt2F51Yo92xXIwQ6r7C9pjNet21z3q2eveTo+pyhauP
y6a2ZGFLxsFIg/bjQiCer8TUCoo7Fk5Vl5HGrKDWVNn6zmg8+xw0jKMsG0k1csl0VJiechVgyv73
B/HL6uvjbRBpoVLHCdDC7vu6NazRkrrZqCIUlInNGTGN/a7M2xm1hVc1CHjDfrzjDsN5m1K7rs5x
ngfqxUv60YdNMRTqxqulvMsG2/IZ32X1bC1kPuGirMr2BrQIKFWAexcCeCw5BXPQ28iQfKtDIIfz
BDPGqKA/cVj8fZP8+Kuudq6qBgbs+Ih47ImtcWb4+d41+nxnopb5pI3/h2OCa9EA1iZjVhYZ68cX
qf6HsvPqkRxJr+gvIhC0Qb6S6bOyvH8hqrq66b0Jkr9ehyMB2qkZdGOhJ0Grza5MMuIz956rQhiy
NBnHKv+Fmg5+YKYm8pD0mSg1+znKUXs4ckAXzLbmWfcgtwxa1O7K0XH9QbnRRUc89Puf1fprjvv9
d+X25/FmKs5Oer1D/6NPj8YyJk0EL4Ndj92nWaNcAdXawjW1U6SGNkof7Fi+aEx9D9aQUKzIHXyb
bcqmS7PnpZEXN5Gjb/eaecmHMvGRPeHWtboFDV+SbEvZIP6vjL+kNqi7vOUO1TE3o9fWGAQ73Q+1
7kaX+ZuorF8KAaevO1MGJYQ8pqho3SsxplUQ2zAehJkcI+n80vA3vo25fNXgqzqDLDduLL4yZwFB
UyGotheIFrVZLTh+Qrhl1U/+xmw7y+pXrvcPxqI/56WNAHBVxFlAZIkWRJHcj8iviVkZ4u7Udeyu
tcj9mVn2Tx0SNZOg/Ic1zPuEae+aJWtuVIhAX7dHsG9GCf9tNlmDrJycWh/3RbgkR6chBMIrk3Ez
h24dOL34SFs0MHqm/5gmY7irk+IaHRup8UX8MA8sPRLoPGevhu2KEjE7pWH2FVI/QHmHbIRU8iEk
54b/VP8lqxzOYsf3UmuOg1tdvequnvnJpJ07DcdPCvhsw8GlNrPMFFk10S9l2ZDkqzHyJ8t7lf2A
rDVvdfzxDYgKLBfOez9AxIq0HELxnKMPFd29iFMPkbDVbTA+Qv2T1nD2IGT6uZHsgXvF2N2Ak6WM
YoJsKS9LGf6s8uJSiAykb35n2glnZxk9YX36HMBasTqvn4SuTdvcmctgLJHZLugiONjKi04UN7Jp
F46BWJp4E0bR1Wigi5NSM/2uLMotN5IWzL10N44zfcULdHBs47Mv/lpWGB3p0WpM9sTBPzWoaH1K
B4zjIv0YMJEGhFQfYAuQsmkirewz79HOcE6ObnHnWICloeSsQBvQrlgHVPQ6VeBnYOdIPJAG0tF0
/lzYYG+HeT3KEEWOVc5aD0Fz74TtMU2gsALWJzoOAghxCWgZI9Vlz0DUXkSWARNputgOnMwYUEUT
M1DmFoHkEQaWhLOww0wbtBlQItNdod1zAdQbddTGsafVqxFfeWYbAv3gkfaUenOyogZMYbzYDcJ5
Qo6RF3fel2a7xa0HGVmv9Xcx63qgRU5MhWC/2SJ8gjBTo35r4z1E6ssSK81XmtsD47cPwxCK26KX
Dchk3HaNHJ90vUHsJ5OvKlp+Vl2ub0Watg9D3OJYXJaWjSZws0lqz8mEBAsayBNYiwcLdEngJgKD
GpjbhX9RNFqn0cF50mggElwQqHlYPxZp/YkQ+RdspXCvwJY2syN2eV0+NLVxnlJpEcYWq13F5XME
GgPLoie6Lsjd6VxEHD2o83C1W4NxQoY7bE2gz75ns1OdAfEfQSxitA+TZ82L3iXHa5SED71jror3
UexnQD17ixqHiAmYxyIZp2CFT0516/qx4TyOg4zP8di8Lp6d3zS6PBS6lkMdjvcxoLahx1A2V/pV
Mmr30aiBlidLz2y1fQPukDaufIPum/nQ2bJ3tzXRfhOE4bOTqk+LjMXGdCaiKZpl3ik5fzVVeWuM
8r6PvcinQDxza9Sb3ERAl+XmqR5mcjFb9TE6/DFx/ppnufTzuH8Us3UPH1HfiGqZ/TgbnslcYbfr
xviZ8Uu4viiWM2R7JP9SPGHZfTVVFe87w3mCexaf7PVsCWWjbUwvdgN2X1hQE7KkicQ4JmazBjlx
Gww1FsAaQiBgvgRYfZtUB9Dod2VnvVbF1Gwjlb9JODeMGG4SFZ0XlnX+hLt906/vVgIl5zQ2UHMF
/8gdDtCfhQ7n38ySJw/1Ir/5e1gkF3sxb+uqOSN+wfi6apfn0rs01lzu61j2K97plTy90fcc7V3a
KTYIWz3hn0MvamMXZksLm5b8E5/HKfHdJnpSbtzhcDKuedJ4ycHDkEZZ+3BcZn+kqA50PNIcPc2u
K5a3ZvZ4bebiiGXppLer+JMbym9DTWxqXYV7Mzc+Wdq7QYgKaaua6AMFWX62M6MK4HTeTLWWPZct
biM3W/YjDd+Dctqr1i4OgGqwpWYhDgoLAoDeXVQ5p49h59inqNJHhKrwOfDp5G82N0TQOOObnhPu
UMXhMfKG1Y+Q1VfOjMaeSBkAtW3EJspoIlgVNq9lpUXPWWW8VfqifMeMnhwDXV2OsNGvXLlvVfyV
rthHfZFvnslupcgbsh2Wq2mMIuaSiQI+E4WX3oCbk9ag75AHbqIsTY6ApsNL07efJWLiY1giP/fE
fA9saIZswjkOCAS7gsh3NWJ+X9XJozmnrS/6/IPPZXzVhgDxmisxhbdrzskR3TOdTNNeTY2LVaXj
ejVwB93nFni9fmxMn+PhET7q6odCt/v7Okhfu+HvZRDFtb628Iyevke7DWmRW4bjhgdjrJNkM2aa
8bNAFZT7CBWZnMZ1NeFyM6zhOh4h8axXlnkjzA4AJgEnNj4BWgWMx3Xpqj8UqX+FQv7jH8eg2uQQ
J9NVfGsBJsOzOArM8DgYPGQY3qr0daYfCowMA3Jf1DZ08pzdGLf23tKAc9rOBOMn7bFaDF1B9Ti1
m1pESZDoSNaYWIxvv/8C/znfoSX4/3+i/q1dFa2UhVmBIUpdWJpRqOobDFmwtZBtI6Di7acR6P+U
77Y2fv/8Yv5XyeaQj/eteDU6zfJCJVZ0SJ1M0OVcsn4MMcA7nUrs9nCQcve1L8hO8gc0cPq9U8tY
PjEmxizw+2/g31oJZkwWgiF2F/L7HMLm+Jeq6LwDNl/oa1XpoCs2m51UMF5+/1H/9mUjGqMbRecm
UAn+vWaHS9vg0UyYRJeFJgKYVC45ZFAHaPcdB1YbyJou306RZv1pqrQOub9/46wVBLIQ9npoFP/+
0VVXkSks/xqCT9UZMslY32iNnTeHKfFCPCcUwsvm93/uv3yzLDEktRWrfm6M9f/+Hy2KQmqZCmwX
gCRKyBOTmR/rfMmYZNFe/P6j/u3PswmQQ4vB+JF9xt8/CuOA5rm5B6HV6edhN7mD8VmpaDVNlFDS
kI2l5h9+zH8ON9hG8fAy6pEeCttvP6YXabNWazN69AimAlejhcwrBu7uFKjzczCoW5IE6g+Oh+YP
c5V/+WJRF1HScuSxtfmH4HrwSIDFQH8gvTAlvWaxMm+noGXh1yLOKPtDs/lvX+4aN8y0zhPiH+q8
VAmxkIjjEiVRWhfOy/yw1KUXlKRhbfLa6fa//zG/f7OW47iEVgqGkoxBiR3++49JmD2dPUyDo0dW
1g5CA5dLXaQbvbBGrvAluiRz1fnT2EDH+G8/WgpT1xnd0VSvEZp//2gtakZoJJM8kq84cC2WICMc
I8S/FYkFjlmBnVcPiri0rsMxxpL3+4//PjOyEMWINYaWxYOF+PPbG2NRSJDG5TD2XeiBIy98Xerc
/rRn7YaMbdbGskUE6471qQqhJvz+w78/Vd8//PtMpZuNAj87ShkVk803aSMfkaJcLDbDhIbjD3/r
P39l/laHKeQa9cmA/dv7E1oMBdPRso9kcxh3ySrXhGKviIJd2nRIdxLb9gNsqgyiMVPC6A9jnX/7
eMTTKCp4jZi3fzsx3MjRCqtJ7SNVUm/RsBa5CAoMDmaQsg6+78RUmKdliOh1u3gybv/7L5t9HdN3
XAU6N/DfHzRPVh1GVRBmmDvHj8gBvQdDr2rdIPLqZfjDSbx+l/95+q8/rS3RurmcDOQqf3usY2ZV
ke1O9rElLe+gbCe+QhHaYH4WFhyD6YXYMPMPj9P6Bf7zMz2Gjn9tlr8LV9woKZB2hjYaGZmH+G80
jUCjoliyP5z9//bHoZ9j6YnWYT0w/v5V5m0VhU7NB9ndaPp1aS/gI2MzulEFaRjV1OiPs95kr7//
Af/tVeVqYzOI5IEO89ur2s6DBw2dEEIPUi8QWRHwt1HjljlTIkKoHqGdJBsFbDpImlL+4QflTPpe
Q/GbQu1hxIwuaA0W/XZKpi0Go4m78Gi0ZrfD5wNHarSoFEWR/vAGTjjAoAPk2Lxv5kdNj4q7siyW
kyzX5aR0mwU20Mj8IgkhZdMhLI/dTJge8YwyO6fOwKwJYihu/B7bbEK3e54lNLqBvJIOFGP+nLWJ
fcEAvyLc6sovnDHfg7FLkCuI6SpviaHxxZzOzxo0Ftg/TmihJapUVrPb9GWZ2E9hb/GbWSAKrCA1
m4wMAkPr31Nn5NZOGGruYMBqm1AbP7H1zLcRIA8yJ0pnskGilYa7W3RtBAov0NmQUOa67bYGljPB
VPEKSOaOMOhzm6ioDxTTiY3c16OwJqDMcvwOYI3nE69NI0nI8HSGKbgGUpaOdmiHmZy4tsySU7EY
aQKEcsZCX1aa80KAIWkRlT7bV/GElYXgE1A1JMAB2PYjOaiHpZiIPejadgQFaMTTxeuz8DAQMJkD
KXdduttYRdfeGGo9gJ+4S/eN7ch5B3J6udbNghCvUmVX+OommBDRRPhlju1g2JHskHxgFwYzxTjs
NDtjBuV/ivkaY2m3T+MIY4tVtIf1NOGlo+0EmPYImcX1ZwSmqLPBbgQlTcaPFMwcTTG6W2BHeY8t
J3Qe2YjmKLazufEZS4kvfcrim2y0qw9pddYdgUNpcjUP0jjalclpPYwamI9SWIGjrwF+ccs+eMnh
eGQ8RCs7QdtZtWIybqDzStAQwNgG8rg1ZM/3YGCq3pL3LLd26Hnh1nLr8n7iEYFAG4sSk+0AKdM3
oAl0dHON5mIhmop3Y5YxWBga9NomF0NNQ+MvmJ1fOlR02FhJA6us1gjMKGbaOiWg6xSQHvJNgAkz
+3TcH/GSWbf0X26xz8lNe4jjyCGtc9BebUGADVcfptMcwhUYsALcrG9Dz1abMlH6sFdenWIOFnby
g3OnMPZ2h933esbYDO1aIzkXJq0Tln5kmbjXhVf+5Lky70ZdZDegqFymhHkqX6uqAurbp5P1apZF
S54Q+b/MAEiE4u2B8H2kFOppFjqltAV+lbuYe5XL8tmJwKytHnogiF3rArxjNrUSrloJS6nJb5O5
Hu+sOfTeM3O0fuCCnMGONnL4wmbBSiI2ijHfDbaIAs/qEPryatByIp7kIWt/GrAQgFRnJRk/qrOK
U8Zz/6Ib3XgQAh6fFnrZXeoSYEv3DAB+Ikv3jUgUjAPC0e6S1AHF2q3TNddDGdrrJNcSywhikF3n
LukYjXkddRgcDqGwP6/1VQVzbk8cb1zdCE0sd2rBRL9Z+jmZD/1UL2ez7KDKFH2Y3XWdTidtMmHy
BmF3264bUryslKtdQBWXUjXqUfaCdhHRdIqloztNrpO95imcfd+18Fy4EjOCOXjeKcT0Epgx0Hyj
6WG81BNn4ylKSoZKVVTA389kgC4h3rtJ0m7NuNAOdg1nuW5sxRhKX6K9CfXiANyz+IE7S+mn0Ei9
nxEOXzzN2drahoZ3D/hU7pCgFxjgiDi2fS6t8aVC3HksmKBAGOp/Fn1uQA4VxF3165RIJBkwbIPR
pCtxx2uNqHa1J94ng+iIIJ4K7XkxlLkyLOmzhD2cxSRBZulJBYLPzHdmqKd3rhqag1tnzaZm0afA
viA691sv1tSu5sXa0G1Y2JkrINbSBcKex1H/YnuR3I/mMLKrJYeqIYoSYsGSXJU8nJuqrlFOlEN7
xJFQW35Hqknn18RtPFidFh1Nw2DqMY9s3rOY1IsxPAju5zDwyiE6w4VyVw+7VewNJ2Xx0VhmBzIk
T4A/DUSyEZ11x/wmPSeSiU7aZcR9sIwE/RYtW+nGKqg0TrjEgEcwmJhywLqKwLQjnNgwiibtijNa
TeRG6JMPL7AMWHnVALtD9eACnnjAt23e1fgSoCOG4VF0ZnZoSZO8ysuJiEHgUjtWN2JvY2+9uATY
VX4zwWbPiOPa60Vrf2Rzy4nUpLVanT41DtxovGgxQUnCqMUWew2hlotI3vV8kI8xRxyST+IiDnPs
GteFs1IkcsVfYw42R97M/wQ4y7X7wkIiUMDpvyqdvrvOxcLPpI964OZMbbmT5U4TtnqMBqGf0ip1
3kcWMcaNHtejPJF8WH7NUyf2/VgPa1UponuBSn7fxs10nBOL4KW2udaKNA40YRChg93aIIfJKLak
Xmhr/Kv7ME9Tnwe8tfm2nuTMZZnGlDphF3s/RWwsJyVYN0pZEVBuLM37knuDEfRKB4YQtt2mGdLw
iYHkSCqA0zikmrUNLxr/D8wSiTrzPrKkN3jtdRexA9vGALmE/grzEU0Vvw0SPVUk+6Yt9UPkLvH1
0pNi6ve5VhE7i4KvQtXPznGeM+6/qIy3mXSSTdkuzqFHfP7CcmPYyDip2Bo4+vNscLPQT4RgtYY2
Krd9YrX7duCgJ1JI/VgM6uM4ceTPOpdig4U6eYhFZhuBHXfLLmuqC7Ym6orQLlkUSNUZpPUV3i31
vA5gx+xJhet6ua9nUKsKli/8RpGR5YKclb3stLB0sLtcgyofOXci7oCrLYJ8Db904b7aloG3Cp9c
uoE9Nv0iTDk/ZvQjvmumvzJaJV9PouVJL0l88xUOx8AFYc+iYJABtyWp4IMePo+CofNmXJpyz/6/
8Ud90vaJothR7aRjpjft5XPmsTwY02Jtl6mNgbBC4vIhy5LnXbnjXeJU8ZM+EJXRkKJGAKb2VMuy
BvXdpi3KAHafk8q6Dy+r3zLpzUFD4DcKlin7klkvqdLyJT21dRqfwIwAuVJxHDDxqvrjYmb9TiHL
9856t8xPBjtdaw3+Czle1zlYlZEmJwdDu45mc0Wxy9Tdpg0aty5S7bZbOr6HqJEPysPc74+53rxw
RLE1dZIBakUDAyRgzMAAmKIC1smcknelxaBfMsER6JdCs++XrDQOs6OoHEVJTh7QI2Kqi6yLWZda
Ngw3p5DZljzRvDlaRPadyHtoN1luW1/K1cRh6qBeseBO2PWhG+9tsPTjnDVbVln6dhAzYDhJkstx
AQ914yJCOVmEwm5incXDTLuwochc6LcdQtsBWJDb43na7A+Z1myNhIBGMoW6O5RL93mPW9Gtw4d2
7m6L0WAjxrBW+PNi5QTHJ2W6V+3Y7KACLrj+hmre6XZb3qbe9FgTevGDsAQzPoSM0eEz5xalrEI0
uZGK0hY5knVdr+Z0cA11vynTHM5F7kYjUbw2aF1lTUtQpVlag7BtHVa40bRiZKeU2zR56iYzO1pk
KIpRXTqTjS8TkuJcsNP3jd7Jbjjzuf4qQihMAUK81rRHIgXuvTZCXKLD9AoNAA8qBRqkZdz/yQfk
sIMFmJWN63yPtJZ7eei4K6p5k4btVRmSzgBHjEZG1/vrZp55gCfR32LhepgMY0N9RaxjHx1cmJi5
q9/y3KX7aCR/enFtIhEl7TZmr9omPFkWd7z3d1NmTYGXmD91S71JXfsgGhTv5zR1V8No8bPAmYYm
ZD3rmfBY4uTtPZUNkSmWE1a4PUmhCI24CErbAWCqEaCUpW661z1wOM1Q/goJQoThBCymzVV7tlr9
zdTTn30oWIuF46tmOr9oZIFmeGtmTHXMOayOTbLAFa7ii0rVeJisGhdh/2wrc9x3yfSRZ26+U8q8
tUaPuFHHxE2F/mFpWH0VzXYyJz3gfOGQcUsQReY+90YoAKSV6/BuN3Mx/bDS/pHC6IFS7rbpiUib
oni7jG50GLv07LBloiAjboKSfJ0S7gnikBunBAujgz+9TLyxwHST9GbGxBJEuFn9riK2N6vnayfM
Wa709k4b4mu3mR5StVDGGPmDJfIf9oLow5xVsnG1tGHnQdcnMjfm8gOIyPKDSAIIijBOTc4EdjWO
/lIP9rXZ1XuVjLweHj9ZI0HM2NO0HODCc4Vlzis97ccSp++hDYxQz5v9ArHlVmm58In2VYdMZbBQ
rPmSDiMZ3XUJVTGvtvxKaF6QE/lkOENmarBIskZ6FuF8XU7AuWKbymKw4gdXT7Qg1MndcZROOALW
hI1odLFbDNJuNLdyrqSVc8lYAhyr7p1YpLZn2ME6xbowqfWqc5Rav1BPn0Y8DWeWmVSdcQnyrY+s
U1Z51SeGhPDB7tjEVw7hOsxOPJYDxXuplexdOYCrcc2wcuXgj2m9lQV6gpCNEphd0MbgAbzbriuf
dWifZlRtQKn+0j21I34CdX9IzgpBKo3Tg+XiQj8NhnvTN8vALVXAaeJAU306+gX+SMBplRYUfU8M
tKE9usvI9Voa1rkr9FPXqWuG32+9HvV+z/JvGwou7hBJx4umwuy5xdLJj+Q+WWZIUxnGj5GKfmRW
8dFJBDJzy0fRmt4V9nKvDKBxxkiGfaEb/lI2V9FA9FVflwVcfeJs3YJQHS8SbEZTwT9xTY6CR4v/
ubHumiYjO25y78Omj6l5upcEh/e+h85/g8LVhf1U5dd9VF0WfXkvkF76rjJ/yjkhdSWfWTa57sUq
Y3mYtPoJ6C3tW5m26FE6awc6OAHimsF0FFCPEAa9NJFJPKupWEHr9qtypdqoHj6PZlkL2TCuCfcT
9Ad8MmhzprOtkuVGZeB/ZnmmCN2whrzrFzCaZZV91TyvXajSvcW62afCFH7REmpm6B2JRzp8r0Ln
qo/gqB29uh4PktZjFw5lf2M69Qr0Uzr00io6AkwcvlheG8HktaS8wubOtygBj1OXpsSrFdF7W1Cw
9lRRuKD2S9FXW9ROt2lVN37Ypl/WsugvJjH0QdNLtDtaPR8YQu1Vpr9URfJJq9Uf9WjatppxzMBF
A6ECsLZACW57/Y5EU368KL4jiN4L4tSBoGV1+d5R5kea9Hdgrkzfi7L7RJTFl5Y1X7XiK23jyIUF
Cdeu9bjhHZkiNyttEisJEBfLk9YsZLNo6Z4UeN4TQNNAVPhfordRC6+w1AMvrCCxxcDvD51JHA4S
mjEovB6tS0Lf4OTj/6lLSDUmJU471SSEa03x7PTOja31t61XIFeiQmBe86uEIM6QTCX6gVTZZ1eT
Z70gLxNMxbklDkKLp2vpKj5wDj/r1DzJgqfXnIf0KcZkstWi5HGGVj120BhjKO/wGqYeAiPpeeVA
5TiofdrXl3Ciold6/DzwvAuOH5y+HdDpTjsZLgEi6LIfKle7LSv7sNhpunOqgvC+4jFDhRSAKd8R
gBf6c2Yc68Z7RQm5mcToUQbb71WY3bLrINm83ktnQoUbniY1Xji7PtWobyjQT1gcT21KWIwkxzGD
BpPg5pjdcGO5y/3oyoNtN7CriJZoElYuZNb+RVE7F6p4zkx1yUXmMfJJIAxYt0ms/TBko19b4BSx
ZcGGblLwsdFetwl1MKpfjLSqoMvJ94hld2XEyy+RqG6jmZTMc1hfG2b2q+ig1HTVo54XpEFbRrxn
xZ5uyIqIkFes1b+3nMl9poGt+V4tKztXXv0yGGS84ZremknyzsSY+Bj3LiHmoY5sAIcZLaqyrPcq
liIQWXQpEzhfKM1Y2tX3LU8TUa4AshJmd5JYAdjG5zxh7AJ8f53kVDvSHD97lxVbac/mxnOHqx7Q
XQSEhX6CQU6aEp0J6WsDSJUAY04hJ8mvYn0iaXfyrivZHqyRbzzpjobd02oUr0Xv3nV5CIaseV6I
2d1YbXU7M7zMtPCcNfEtgOcLEO6TVO5znWWPTZdfLyHzHXt8QspWb1qR7p2B4U7SwBJ16tOgg6to
6mfaKHBklVWdvWT5Wmb7lE6G4hUDombGd9ng7ZYxLslSCsGaNc84QtfhwFHpYBrLwfrUyfmZVQih
qM/vGgOqP+MDAXTWN1wyK0R9X615zxjkUOLKj5ZloB/H4id38KOjZ5d4WIU8Zrwh94dryTCeh6IF
f5R+diNgVbN0h0CbjB0HqvKbJny3lFP6uYtdkekIMema/WU05SM+1y18wqeYPoAoeQTcLqj6Evr/
3ok7L+hsYDTWAHW0E1DqEEwNJqDBSNeQiE43neG+h6KozlzH5Rvk8quQMFs9yw4U+pQxijNbgubq
XPk0JNo1KAv33Hizeg4rav/QpRggPHY7dqPkGqJiIBU0gGEZnnWaLK6AqD/XRvWUFJo8qHL0uCPz
K6ickz9JU21l25yiuX9FnvKw0sarYon9Uot5j7An72Q/vRVjhOFeZleIhh6TWR0NUgNuq3SO91Pk
7rTYuekTAzHh5O3Aa7NlEP20ay0mDZ5W79xIvDgUQw7/qr0DvnVx+jvgJHRHiT6TB2m+IpwaNjhh
DT9E2YfmMskDZeC8G+q29w09SgMtb8l1s5yt7RU5iJNp3MXKerYql5uy4mEavfoqlIJgo0HQQghC
lyVHGEO0CE1QHoS02QFqNEJ1Zf2TuYwRJCX0SHM6t4RBV45x7GwSp4nomm7TsppfW2lre4a0TQDj
jxB0pNPXsQgR1InF5/kziVKdy9tx0e4iQsbf49Yloi6xc4LD5dTSyyrUpaYXxTd1WFmbiLxnZiRZ
/aApM7kdJ4+hnlOgkl1GMZHoNdehHwvCmsq0qC6j1jrbSDeWx9Qy0qBgsb11ZrggbieMJ3MgkQ8+
MsqozDLywKxRfct5+KxjBK/kLDGu8mbCm/GCWl14H3F8iSlObhfi3jZNt+pADUctly4aokfka7Aw
3XlH03an8vLCVUf275Ls6DSInFXO1sHuuRc8xORbDfAIBUHvoqaDBIDsJ4xlN7BDx33ahTiJjS+m
gET7aDbQzSxcd6bEfVnWVD+uM7nAUkvkm4ZCQ5SU115ETHEcThIPYniywv5Mmz1RnIi7vOmybd1D
yZz0t7EL77IagquhsoOexi+TwcjA1aFAQFdq/LnWrjNGixu7dd5Tu4Zalt2kBgnTiGw4ptdqqBYX
xi8sGCx6k5ah/vyhl+mLZupELqfGLQ76m54xB2mH+gnf9BV7Uuj9rlpBR1tZDtplzni5ixkMaW7F
r2nrLpvUnLdZNV8JJpl+XMxEiicQmzXnurL6ndmE12xUUVja982irtoEPnvnrfIiu9sTXJSd+5lF
im9WIdmIVWgH1gAwDkQgQ5rIiPZWPiLoA2DNPEX/lHn70JaEU5K+vJvarNywo8Ydpi5toT1SKP+a
jf6pVONGJ72Wsp1c9SI3b+xo2dkzmR0Z/NJWXUsDJecykcfEENbU5mt61PeKcSVzmLC5A9aNJMao
uKHN+4Kh9maBVwwMZwDInlxZTFQ2oiXWoxGknnQmf2zN1WwQrYub5KEFwjxHHMjszI655jCVqOR1
nqifcyGvyYBnOD+umbZEGc9zc5qGwmLl42jnSJX0ZhQ7IGvbDntMVdQ7SHTV1ZKL9LYxXS5L4bwP
YyFeB2Sefh6Z5n3Sj+zq6ngmdTnprluLxUith9ML9dayTcTAf5ONGnpuyyKQvbD9YbbybdUJbScY
vG6INhy5ik2UgSp+kCltZVH1oBqn6AcDJc72MZ72wlH3TdZSS6c6xFMveomThdNv0a659eNA5S3C
0IynjmTMO1SY5OA4SwpUk7vCb3XLuZkG1T1Fw1okt1pPWAVTKAUvHdWuhSB2oFSI+8kKJCONTRiH
wI8nHq6hJutxmcZbBT2T8qKydmK0tbelXeM99IrnBMUmAToOIQN6Lk62Neo7117S196elksO//M0
JDyipcUApZGEu8/ZpPveYIOoZ4NxqeiGH4wGEHlOWb7FacqRBrDe23ZDY38sBIxCg+mWDdPP5zzs
f6XcxY1E8z3LXGwSjTyyVKKWnXIuKk3m0d4d02hbKfi21egkMD6zd1YRrMILjZ7WW7N0hUuQ3OAS
+9HjywpQvs0BrGEOb+TaSZTl27DLJNei9gxgtr1Gx5Q8DmByH5yhTR4td8zQldti1wjFCk2rYsIW
OiqbgaFjYNjFvC8dh+aabTixk+7a/aKth67KTL7NtdsUX+wrfujuMEZ2ChyE2fKQVOa+CdtxE5Xy
DR6nRQAWkzFCiJ1N1HfS7zo5XNuTtIM4J5IZVQwX2MjKdpLiRzhm8S5ra/PUOKJnUs3WGovbM5Zu
g5nHUO0gvTM1jRcz3LF2PncM0xF0x4CfxywiEQd/xngBO0bKOWZgcmZNcz/pnNuklBUB6PiCuGnt
Z0MZdbRzcF3KsZn9J056G0c2HYQDsh2r3U3BlptUP7qOCZJ+4Enzwkx82GvkUDmmtuzUOB5GxjXs
2LTHFiLPpiVoovfRYzx3MNfKjRb2yVXq9JU/aiVljDpXeneK89TdNJaz6zX7ylmKYjtb3ba3Bu4d
BUY7b4lIKJw9wLZrveS/2mGrC+d/awwlPo0p26lkabBEtEwzEm/ZuKI6qbqISHUb1wjpMij5XFHx
nTpLBRmH1OTChP7Rd6YZIMiONoa38Egqk/IHYLzvTJC71TL6bu19Lsu4aVr7x+LEz+inp610xotw
0qs2xNJQVf/D2Xksx41s3fqJEAEkEm5avoosepEiJwiKIuFNJjye/v+gOzmiFGL0nSji9OkWTCUy
9157mfkyqIafSWPrFZE5F5OFHX8Um/EmsBPkOUV05JTB3I7B8iqWAGMqXpCW/LKyQwJaq6OhKljo
GBziMc1QZHLbY0yeQVi3+ZYd47ZQ9oV2Sla0A9De9jtaAtbNtCyemlq9sdJjJjH4t8N4pO4nLBJW
YMKmPt6Caao3Mfc3iRk526QNGQjq9l1ZTKV57cIPfpqqJuKzOZjkOsUt9X+A8KIaahrI4i5GPAz2
EJOz1YotaoaXpM3vKC/uHfQd4Onsojo2LuyZezOJCPPqYkCKqC/p7Lzvcgg99hgXHahFbZvglL2G
kzuSZCMNzEPTUzo044ZwyFvLK27ytiRvpn4oa0C/MDg0Oj3DtCbewFRXHcQwnO9LctXcpzB0ttJc
/KmJY6noMdazR0JGVhbfE8v+SfrT0aC9dwq2WLxkHCgU/tluQKcbz/juyfQRSOMYZonJ5Ka6YeZo
rYjGerFGMsPdbOt5wwn15I/AtuWOjCEP2jpJFRF9Ut6Q4koztTDefXNX44KGNgGTdSLAtykL/xxR
WmylJG2jW6JmdaMvcr96mmPZbz1JQ7LMJ8qiRnVo7Cdusy0bcq/zZpe23Z0yenfFGXnbRtYj5rD3
Tp7eQeK6UWnxYYxAMqHGYwEv8MOUtZepT5UWJBU/KBEi2BPXuLVKzoK4LF/7SB2xbvXRFdE0hp7e
lr6Vb8lge7G1/QrLhzWZEQnR9iUJmSmZ5dkgjkoVhNznDGUJ9qkKaPdxQ/pjQWKY0H61LoZgJD1T
2hw4WbOKdHc113LjzQPHlD20hwYvthW6oMeWPScafDSUtLur3FWXzTifrLh5qK30AW3r2k2HY8Qn
aKlgVzeZ5F9iqsS/vbO1PNPSVlBrym0/Ih0QU5URel2c/KJ61a51mdn55aRncYraKtmEVnCse3LC
rfg2KcMD1e6OWF/6e4ZEtcVeMi0SVOFikjfk103K/6BqfO+FAQxFDFQ+uivmlnRuFR71oEow47bz
tLwfx75OkuS6AP9n93J3YeQcCBN+LfL8gl4A7KAf9p2uzwEju5Wywlvwo1el+uuy8Pdqokgxxgcg
rh/NaL16U3Gtlg6QUekeUcEuZKrLZCz4Ng89RFRx8kvvxNb6Wk82Mlpqnq4tr8MStTWcI7zu/egp
6gwAkW6hFtkXrdtCaCIBxQ6NtzxsnpCmU1gBakQJ5X2edOeY5x5GdqdZEyI2t6O5xl/hu4YfWPnd
RxYxHs87XV1NRD5tB8diYuyN66GIrU1QqNvYgakSa2M7Wxmk/ohs30HfCNgtl1NVXwdtVFx7vX5S
mcdH50IJCIZuUShvAsO/sWf6scmFnRGFFyYkBhEN70iaqtWcDecgI122xtnbLQ66qTDnT9zbWLRH
x6WkJRj2USi9m41hBjKLnS1arCVVw5/Jp+xfGW+BLYRA2r31PUBHSGsxEYbZMmISTTg98I04u8w3
7nTUUXpPBZFc5CaMdvdWVxHkYhZ1DQnJmcpvQRO8lIlQpOTYeEM1Ar+PMHZ3xAVMK7dBIOh2H2ZT
PzaE6YaLBbtdeuexGB7jyHvyqhTGBsGAGyw9l9lETHfMi+fl0R7bF0pxJHqecz3NEbC+Kp8hQpPx
KbM7OBk3IjR/Bt50ZXnuWXt1tJae/2jg27Aik7tdlwbEFmdA7NeE30wHUWrU+vdmT8mJzzGkhygI
vgegqVe4kqMY4/sq8vTBqV0Sy5UAoNNEV2SwuRKGeW07vTeOvoSR+a5cgYivKR4Tf9jjhbKoE51+
31XlhYl0B21tM1j7jHxy16le3JS6qPEhLBDloleuRICDP/CK7Ntuk9MESNT9ruL+7bHCOWl66pT1
KumiHY+EOi8zaYUT6yUrrE1NHuUavObZ7vkgkACR+KbZjjMjL7eGmcYbVVlLKBigK4fOhW+7J0s2
R2sGt2ny+thU6qcdRTdeyZxRG91hzFSwRkhKvNIo3lOSp1Z5v9QDM2k5kiMQZrQHRCdPpop3SWuw
2YkR33fvPpnItWzVsySfwE+ZqcWVtE7TCHUoDJkqwtLEuX+iAulHL2EOTlExVcOrEVRXdH0vVtW9
CSP6jl6mXDeBn6wNaxEUK6awbrrkRHndHm+NlzyG+EPAGmXzQM8m4aOlbXEo/BhZHUlgUyfU3gmd
k6tZqBUeX5QS41OSx865auY9B75ewxMno1Z3Z8CZx7xzPtygP7kotIuo+GgtuIFTRh4kpeNGpf4x
iGdzHdAylq3z3CU5uYuQK3J7fHWYVGzTWGP4Wp/5iIDHkviutWwXK9TuSJ90jmL3pz8lj2NQtauQ
TEoyKF/beWg3OZnKMCnJtmEQQlvabip3PASk4cqGRAQrbHYV59Dsx6fcIxmS1NqOoprTHADm0s2B
v/sofaG7uIBCdDS88lym07ypGiYnLrCK2U0PIwyIJMjJOjb0NnEDaBnoa9dmZ5N2jigEtC9LN7Ua
7maTM5deJNkDs+/o6984bg44fZTrQgG6RNp7iiRzaNSNZ13LB7Lcp1XquMRNlcVdzQ5MGifcp4lh
5qpqwRcKSVtkMDEGDjHPOGyQfJuat8RvNQdKqYPM0/tBRHd5Y08nk73jOKppz3n/QUbNHiKpvZ1V
jXYvldcTc5aVIs8idMUTtnrPnL/4PY/93p7slzEkNzLJ70riVhlQEQhKYtwq6P372c6TU5WVfE2c
pCaOlkvOQIIwMNmlWXaXl8kHZ+TWr/NHkwzKFTrkVzIh96RODGSUxcGmGklY469ZtRx2g2WQV+gk
P0Rlks/TQyOaGKZIBrvruZ5fGMcXWzeJmU+PDHyTubjKW2AsCJQfVYINvMVPDu0sAHTx441Je0+P
fgeGAuBGqizUafpPjh4AVtISuvFJabckgQhpN+5QyW6ir4fHKnfL5HxD9vaqMMebwU1ujTSEIeWS
xIv/X1SY8DY0YzBDP5W1ZtMMw6sWvgKyPTq+3uk/6pq0KWApv7NvZhGfZdpZ5JuVuCKP4F/WxMTR
CZ+L0avwUIBaguD1KoOruJKp81HN9l1YFu6pG2LCc5hnsr0yuRPQxvg8eaYYHjEZzZfkiR0tHV1M
c/wi/M5hP/JAtxTBPcy8v4Wh1+DbJvpLNcKkCdnpbCsyoNiN5Qa+EBhuCIYkg3GxiCf4nGE0ccWH
Gu92dhFXLOY8m1EO22F2pj3RodMJN+JwjbH0RaDMu4QoYsYgaFO65BBN/hOf3MkZ86WidG9E3bzZ
tnGlpHXg6AqIyXA2Yw01ZBibqzS3ZmYbbCZm5e09gbqDQd+ulPI6tbuOHdI+GBnrR2cLIwUgv3Ox
gMjbjfa6HgjQeRZhGi4xmdALqyWSZoxAbCa5Z0/CmXMswQCaCqzAYM3bXbxH/gAGSDCVGPXJms2t
1XUPjJv21KybaMq47bq7TrJF0F3lwTkmeOtWqPlWOZGxNlW4Rzhwg6R2n5IssqoK960muPqQwSdf
xUP8LZhJaMwBgBIFHzZ2H8re3raZHR9trCvx7WiOaLMq2q7pbQ5jui1vk6fFiwfkuUqj7i5GwUhJ
i/q16U5UcTkCeblVHrMqFLa5tPib5WWluvtOZacJbVubGNelZV3reaAo6n+KmQSpLFs6QvultyMK
4HA8tlSFHNrUOd0uHwzYPznIUMfG1JbjDcOFWwJ/YKN6qU3iEL8nN1ZT/a7pFa5E4Qarsp5OVWV9
aEtcaejxG3+I95bIXoJ2uCqxV1ixRtSqYnljj4CepQoOcQZYlTCisUePGhatNEwFBoZsHeoc6izb
DLruLgymbpuWgSWca3GNzmtc9Xa3j+zgl9X3zi0EiWhzjpdc/IqJ0tlK4OvQV8BODH5qHzyxGmBa
MK7dx3RO6xqo7RuGgdO6VWLfAkN0hcVcdo5+hHV1WUo1rN2ghbIWenva6J1JFCamBP4bvHx0qoJE
wrjgnxDxYQt9GUTR8Br1gz6MKUwnI5TWcXI8dy0JJe0G76PU9XVmqnNQZofOMdFKsxuIXj4LzIV2
41DVu8a2CNzKStDKRtXXdlF6zPrrF+aKW1TwtzVGA6dJ2/cZJ91ZjMYHxLd7Qfgl+r3LIcVNpMxr
684Yixt/aB8hfbICA+pEuYjizYlEV1vf9DYR3GAAp8EN91NtXYQZb9FtJpzb7PgbPECCy6M+3/aC
fE43MzZG7SeXY8XHwlC2hB0cvRcSzwrCDCXM44Zl12ogi8H0t2qmooly/e71qJTndqbrIhzwRxs6
3S50cCHPNUGGAEgQ5KCaFJhWUGSuoX/cOPWIiIw0GNLj900otoFSFWWFgyVHy8Fa4hq+qqNqD0hM
wOegntO5YCyAbD01sKWYJ9jaTM2zvUWoLETx9rL1SI1SWbMAOMGQbBM/Xndt8AA7PiDd1MKfw8yz
Ve+S2p1ahXVAk83hFVLaw51ZfBweKpm8irbaqZT/pOr7b04F6yEsPGepgRD5Q5rfiLxiturLazwD
rkyMOWEcmOQxJQ8slV04jd6paXV9oBva8haGdYRuDS4CbsCeWVwjliQvTQx3QkG9GcZx2uettfdi
KlUHIejCK/mWNeZdiZM+b5VsUdkz4WSIhIdIDPXCsC+Vn43rxKActOb6nZQs0l+N92CA0VtlqBF8
pp+7ghKztq2PGgZMFg/Pg9n+GHT+DWlQvAT/bebIhHRm/egI/F1FIniDnRchXCgPcd/uAoMXa9XT
S481AKzTMtglvhGv0oDg2xRe4kmF/Kw9be8qtOrnWWrapqT6mTj+g+2N35nCsPiYJvYdpXM8spU7
5vRih/mxtxPQvrh+FVXAAKnuop8zrIaVM8oPu7frgzOpV9WnR6j8zzJRPxPbOXVBdW6Ee5BZcuFH
4o7GQuxnILTlnDwggKH/n+pvkDdoekL7Gz6PEWXpYF6GLYYdgX8iZ3RFl1YdE9u4s+1w07aIrKcA
UNLvq7dwyn7YvNOiklCL+mHnGuadT24KarVjzxh+VTjgF0p7BytIYfUZm6ZjqgSl8mfaBO06LVOM
ZSlsXexDN8mY/kiyQuA47ReX+H2G5GpmTEjtCtoaxhWrlqgrnHyKnhEaXA1DWznM2mTc96q+SkLa
SbRlu6AnS8kuwusca+fVbNJfGjAUJkhl654UxKDOfw4Ab3NY3dstf5nhN9dY+52CMXpOVHVqA6oa
5r/HGaroNU7YT6A/xEpTv9Vj2q1HzBT4ZvxiHfbNhdn1e2LLgVb0CGttdI9lax9YqMM6DPQmLcVr
G7onbfjXAd059l7eYWITX82QVvdEs61NK6zXjbSI/lPqQhMB7ArI0BbY/CatU0KigR4zDeHIEc5Z
5iYNOU4auzmfXmsGjDIuzrZjnKm9iRiVwMGAG/tyYiLQyYjDw8IWYQvQShAbSoYVRqrJic5weBPJ
OOxDkUUPbRD1a+0QH9cH4k4TYTwko6awDMdg8b3nvDD82jqqHsx4bnV2JpFuuNEaD6l1nPBcOO5O
p1GOROjmhber3aBZw7sPGbqilmFdmPXPVEtvF1vY+3hhLN4iVXjnXBXFHTA8LKUius+BIQ50NZr5
ttB7VPDRxmWodgydIN3jJDPeBVmSXcJJa4MNhjcJR5NImVpYXam3Y2Wb20gqmnsT2yHYwuZlalao
o5jDEUGpQbkiRp1Hx9PDN3DReNNHwn7y+jA9kWwPKVND1YuFUM/xHBfHoWv7Y5PQSiiBfWLVlc52
zAnrsPohnblIX0HbLEiK9yZyul3aEGftl3n2piXuK1EeMeSs0+p1zkjEmHobtZdum33sNOqtCuFr
r2arE5LQ1JB5rxff4L4SXSeilWukKelFruBt02Dha8l4lOKejxfWY7xgZxbtN6Mob6soXnZkzciz
mpwfAZ6baz8GTsnLDMI5rsdXcPfByRr3xZdlu5uDkOhNzN4glC6BjBgutmtZRICuVY+51GTZP5yg
lCdDDcWFOaiWddWQ3znIAeMfxlQjcXttudckFmGaw22EtltdAgVgkQfMfQSU1JTqcc+4EFojEOJ4
nzOQ2UrOw42NoOwAdFTs0yLJ0LwbNoObuUHX0aj2xoeyQC0dLAaLtbzLULXsssyJ1rSGDZB6v0xr
uuSnOyvIDkNvtJweMVuTw5BtE0n4ecBP8m6YmwYXnFnfYrXmA8+hMyTaM7oyZgY5WRgTUZ7Hi4Qk
zyGVEIF6gUNoezWl4Xzl9SPBxmZ+6dmVv7AsqPnifGbq6ABrCqlviHQZrmVmjPQ7IY4zYOSLCjmi
wTISWNS/BlanOqRtXKFW79qtMVv+yQQT3aDvwtyMRu2HkZOHV2egmzJAiFbKbtrZwzx7OywE/Ofe
IbcECxxI04bPGNjMU/1uZK7+ZjOE3MVddu/VzCB0IufLuVbh/cQzbGocDPsvVNC/skA+yWSFD9ix
hGNhlfhZxllL6pg8JlDS5T0r0Ocu3AsmDxS4o10115Ac+stJWOZVY+nuwG7WPFDVBY8i1dV5oAf4
yi/5LzpwRNGmJyHI46xif5ImS8rxwqVIPiryLy5UpmSydS1PHmXSztEXQta/Pb8NJoT7Br6+2EQu
MuL/MYkgfxPyQVX6xxS1P780KZnfm0hBpSKQsHJe5iRWt51nDD8hb+CaYjTMa8o+9e/bLKpp4qcg
c7/4UT4bHiCt5bNHgI9xoiSIQvx+T6VB3+k0nX8klglU2AyG27q1sMjr04YyAs1LFX+hlv5Djg6i
+f/ky7RBuA1+sopJjEzgR8cZAkoZkmQ/oUi4iEVcnWGYLywOp6xeG6J+6acmL/zi6n9otT1MJASm
JPwGLgSgTz9CngdKdKKLTqC3cCWX7wrwwBSJ84VW+4+1tTymbzq4YtsEVfifRP+0Uzw7fsM76SMA
IhUm/gYmkn3QlZv/9UfkUvx6jgUAbJm+WN74/ywsOGRYOPg4bjkiBsHALBBj2eoyVxCesplR7L/1
4H+sGS4nLRM5OBYBgf/ZT6ATMDo0krQTlqspWHscf89neIYAS5AMV/HYJC//vuLf3iWREAEQCpUU
Tsm/P6DTWCG+UWNyUrYDuTu24ZAmngnJFC3gFwvE+dvjuQIFmL9sChy5v1+szOn9lVMnJ7cmM3lN
knL2088Siu/ONa0FabJj6oMGftiqQYIg1i4sSJRH4eS85ak70aYVNFww5xzvIWt9dEXllHRkeuoI
sK3pe3z9vJYcBKDJxrgI5g7nOz/zOkje1jx9j/XIxCIVDZL00HFmMFOOjWwbR/2Eyx+8CMBnsldg
CGNWUW9VWw3XY9GnMa1IMnybxxkVgUtE+ItkjArsSkgoDYidVhwlc0ihqUm8YPzMQ/BPaCXCXRfH
xWsUJsDZVR+WxyYoF3+vJKsQcQY+bpHkz7abZCjxDessJ0nW/qwGl6cy9Y03DcUdQgkLiY3dKP3F
j/KH8QFfLcbJiw2Ai6PvZ7MSL+zYG0c0o/3cVuuwIzarbdxmaxL1ucsTR20bR37850XHd4uXBD5G
0jHNT19VOhErKkbGiH1ckL/HCN6RJ4xUaqwDE7LVvjge/rbsOBgwtcfZXnJG/L7sCiurTcYDbEw6
CHfYswyHcLKfrTTB/mykxfnilf7leovPOYb9eMAsD/npemUcGXMwJ6dAhTYmtkKfS0nibZtPwT2p
gg//fpt/u5xP4JK3vNA/3yY0v34c2kLuIt13l7gXOLsCFuu6mlRzIQPtfWEcZC3v67dqAx8fosFA
tohZxAbqk2mEZZhFiIYqOgWl6K4zgpMQypb2dCUcGxlm0Yu1WlCzEinOWuHjAO1iYnA/NMV/3i8D
idEOt0AyLk5K4vc33fUR6knEZadIMnjYLOyHcp/Y9CC0Vqp71NAo7//9tv/cMLmktD3huVIIWIW/
X5LcxgB6WZKext420PD6TA1WZWoGPxz8GqwvltKfXydBcwSGeeZicON/NuhNaa6ryYnwIoCMt8P7
wrlp+sTelTWp7Ogs2h2Y3PTF+frXizpLDgN+W3w3n35fwtOwFmvxrBBhlmYbkBV3jx/CU4IhyE72
2npiXNt/8aR/WKGQjoCdCEWcJBuTr/T395rxpnPfZfjS+ZppZVqQKm7HsGLMNtmKWjRHdzHkhZEC
YcJysi+cfITzhxUKN4APFy46/GHxtn+/AZX2LeJGki84aPpzR5WkNnGeR3TEWq7SWfanJBvSRywe
i0sr85A42gZGJXDWxvx1jFq57/GdvfUdToA1qYSmT5+BUBwHPyLO08a4EwUx7eTGVk+1My38BcMq
DilHyIcNx/EBmdoAXisdiowUJRN/5ftgu9aeQeK8du2xeW2IvNuB26gfrE+PWevoMU2VNg5wjF8I
N7fzG6dSHHHeKE8MBaqN7WWusWraBj+TPijNC6hr817E0Ws9LwkEaH2of+E3zlqpa3+Q7UUPeezK
ntzm4PixwmpdYaFKV1pGZFEo9zpvihrBjqqOfesR3o2R7EaPY/PdxcPyRXtB/ZaYxKGHCFzPJGRH
B3RrJBfKuO433Yzo3CnK9CBhK14O5FXC4URB2ZShtw7CeWBeLKwNMcxIhWThHrK+ri/nlJyjdWFb
MQM5GmKmdXUGuy3L30Oj1fdmDlt6k3pWDBNMuNBLp8aUEP5NBrRbxrvVNyOpDNyvJInr2hXv09Dg
aUz2lufiXBeme1sP4JOVktnJ7wrnpZaqw3Z/nuY9rIpszUZr71TX2Hu8dI1bRsPp7eTXsJ9D16AG
MFK8NQdMkUVSz+cqU+FDYObdZqgd85zr0uB486MRHwml9GNQeTb0IdkGr4NR9d+xVvU2ToGjTN7U
40/TXQahFqLyI3nsixY179AJ9Ig04goeAA46W8z2vY/MywkMzpEiDHGR3juVQEfaM56l0TCMGHsm
bz7LbJzuq9EZrgZyj65sI8mfGRhYF/A0FYZvw0BrnPpwzsY+umlE5l5i+oopDWx/pIAKgbS9LtKm
xO5TDwcTQdC2tBiLtSJrjD34FzbFmOJ3iw/P3F5IkvuGldfnjHx1ASrnzw18fyPpzR8RUs181SZl
gDRGlesQvzSEIxjCAYHDncGM4RC6CPU3FoPv77oxukvsBc11Js10Z7mx2LYMko6F71CzqdrF+x7D
lLbZdlFaIyqfip1n5e5Dh23JtQH6fMxy5R+7Xs1vuhTupjfGDtOYNgLed2fzOuxRBxZjMGOCg8Da
BNOzGakjY2V+PWOQhKw7kJlmGtYBdhqD3BTp7FxUZTCcixrdVjVBHcbzstyWSTDR7VXMKRbOLkVe
gj5mFgZSVoJIgKVrAZ/V64IWTgTuPJiiJB6y8mJ6ahr4Cch1oWB0LlU/aezeFegPHurhlDjMcI28
G7aG6oI3eJrxOVNtuQN/81kuXXYsakceGKIPV0nmjE+o3QTsdMd8nlE4dmyqsLYCAiHf0CMyBQMl
mA6ejT3FNI8eutwsH9F3AuCi/EVWlIURJhSYIbFkxg+BP6v7xfn9t5MGT0qs037Vg59zRsUcNQR9
jukpaavsidim5FIHIxYWbVPP1lUcu+XIfDBJ2i+OuD+MrxyLFhLTNASTrkkE0CczM3dKJbC39AlR
84M7LXRtoS51OdFHprIvoXCCWzMjSjTN+cpHW9yUDSbn/62W4CY46sicpx0iR+6z4WQpnT4pW4uU
U/xdkjWYfBpuQhlVcGMTNubjvy/3q33838JtuZ67VPnE4gSChvb3I26uzUbnTkd+JBb+35nQi2+a
c8hbRWOub+CBmNdz1En3HqY3fiVhwKiYIOQxetVsWYwFcOA1j3mpYUBixuX+x3x3unrOf/7AbQL1
t+N8KufYidkLBi0PowkLiIlY50MEFUZMIAQhQlD8sbULvugO/gCPlqsK6pclvIyMI/kJNSEu0GLw
Z1iH0erMduvivuythwjDbPTpQwZMLlozPNAf0VyivWJ5jik6URbmxPZl5KTPkzzKZOqLO/tcav66
MTKqgPZsyrHPgErTT7OlRREeR1P1ZMW5rcXZUauo2+gIy6//j9UBzGGa9oJ0OMGnt5+noz9MDkY0
FJhs9MxNs3cdUoKCujPG3afmBM1uwPQpueHk9OXenYb9JH2jpMV142/jMBQfqLMlZEeQ/y/exlJ/
fV68EkjEJp4UgMdf3tb/QDFemhRWLMBGohx7PDA+v0FfVRrwQ754EZ8rweW9g08QymnakFbFpxcB
+ZzjDY/gk8a644eDsS1TnXVmG0544bld+6GK2LjvGxETyuCU7aWWS+3x77v43NX9uglQjyVQj3yl
z+WoXYwZ/gdzdKQq7e5Ck0PQNArvPfdE9NAZw1R/9di/kuQ+v2FAS580PRAhlsLvb7gzp3KqMCg4
eSrXFyO45T43kFIEqYINPftdvka6sDjX5/E6AY/fjK6JF58BvcIMimkDBb3axir13mJPoayUGGVU
Mw4++VCZF44NRoITw3iKo6GDg2FGiFA0jnsEoUKUrQmKMtr6ZKYOk9Q5UPs4yn/mLtKl0Gnd1QL3
bxoiw7Z4GeFUMk/xyUXfeKL1rDDu6er4Sg12uA2zKr7FEKPfWZOFVV5ccOdF2S/zdQPjOBQkeNEU
ISaLk23ITZgZz1OUoL6CwUKeU0WZa/YuZZycdn2Cc0IWZMVOONhyQKRfjNEr91FGiLayMs0u7LoQ
NyjSH8tpGDap45MMT+dwS2mXbsxW1FcATvYhjWLvlDbaRKkSIRnRSHNyPIw2ymKWMw+RfBR1+VTh
z7oL4snflDG2Gx62J4dU4yEyyRq6ZI5j2zNqYvuSbcrHhwQ/rh6Nxp1IrD7dIrMKd1EG38bojRwy
OzrGsdCLEoWUxrXwUHkWxlBfOoPtbxuPRCM7H/1Xs58dmDYouppscXUzvG7lFZRac8UUuvYlfm59
S1/TxdOh56C80RNG5HZkeDAZEFLOcOIh4MmghpFZx9XJzpgVeUQmnMJ8ev/3x/G5WeTjsIVDdG7A
Ql02g99XKr4wU1LWdXh0alucUXa278OcWVs9aec6lIXxvXHc4pjiwQjZofbCLzLP/rYXgSUtn6WH
nPnzvIGMHKsa8iE8OLNsYOdOsOBWoS2i/Av8+W8PijGnYK7DH+7nT5JkKLcdGxzyYzF4zYlsHKxb
8FYLf7oCGyUG03FRbWU5VtT8qBONk4FX9VeA1l8OIpsBBoCtL5bd99OGOJtxMeggLY55MTGJJOWI
b4IujOhAyZbx8e8f929Xw0tXUPLjNecFn5AANLESinGYnNDtmi9t7ASvI0VJs3KY/p3/fa3PBeiy
kBzqIZAHAtQx//59IRVD6GTKieNj5tidfaiaqHnH2ymN9wmGWyXDaaP3vs+qqsSPf1/5b0/J0WL5
gnzCgDja36/ck4xUlZqYbQ5R2iMrfeRU6Z6MIhof/n2lv6whJnGOwzzONl1KnN+v5IVOnTPCSE62
V3fVAT3UfCN9BVdnjB23vjC0dlGlDWkAGQuCbgGQjdTwv55nlDBEi9tgWXy7f+A7AOk2vjRcyIDq
2237AC3/xejMkLCGDibXtUqN7vgfn9ymegLeBqt0FlOhT1idUZi2NqnvjktJdz8O2D70Jr6zLtqm
WxqA4YIMoGSPV0u6H2nNv3jkP5sMntkzuQPOcBC8z9OjEJFYy1NZuBfjs7VKS6WPuYkUlHXPlDLg
oJjqDlo3pmenGdbqDhfX+IuchD9+/uUmWOAApMQToCn4/efHiIh+O5beMdFjc4M7b36ftBmbepg7
uCiBIvlHgEsWu0ZzfmyKJnv698/wx0fGHfjUsKDheA17n8eSujP9NI9zOgeRLWxUKB2bjPScdFWq
6nZIm3Zficm9+/dV/yiguCpDBurZxT2aeu7Tczd1Wo+lGRyDueiH9djlzo1arDsm5b4Yo0Ls8e8L
/vFFLxdctpPFx99invb7BT2vMaau50UzUczbbV5rXEVhnMAp1B2eQV9c7o8ziMUNVEkogmTKzOf9
++WMWNRRCWx6VGmGTASvqfGBYL0vsyg/o/08kQX5b7kW83Xnc9NYDk3k9HFoHOeA/h+32eu69Zsr
b7LHjRQJVV/u2JvWih8sE7jMa21MaeGibv/9dt2/PS9DKk8sw1E8upf//3/qf7auIcaqI4cDGjRq
SzQXvBN8Huxz49r1ZWAIC6qIFHrYRbBavgNzOpcQolwbSyF4oSdSaFF8dLi27II8hoOe2BPsOVJ+
gHetEuMSq82+kwZcv0GKwfOik8o8DHOBMxesXmjvZoYDD5ma5cpwZuuYE74CiDv28w/i+2Z7lZoR
MjJSd8JrGPvFC00daikFI3FasdXj2oVkUKwsGQdvcEjs4RobQPS5iL3RyVoz4r+RWd0e44FoXIVj
m91QqQ/PCxzsb/qmKsQGK1jx0E9O9W4PGRJGI/JK3J+HbH6KYjlAJk1jbFh9gScf5V7KvpMVUv/o
Ibbc4XBXPatOq8fQjMb3fp4a/tvU7BAcmH368O+fbFmBv/UTrBybsRtwK3NtmrbffzG/bBonJBru
OEFynzdTH4XvROcRjOujlX3xzAqrnDAxwpyINvyTvkjO+ZWt/On6fI2MMZjWEB3yeVSTgudMldBY
RxLl9dRGSTth9yFh0fXK+dGamYWTMVWz3iLrS9q1GdU63WmggmkXVmV/ZQVVVW6CoZi/98ZtCGc1
7/eRAEzGQKUw8gVxDa1tEkaUx5GpsOpKBk/hKj5ijOH3rLE5jDxsYV27IfahRdJuaNxbN5AxcXXh
bxoAVys3MQ9+rIfkbGWVq+G2w7RdRMnkM02KGcPG53NDnxENIAA1XVa+iZ26+ZCDT7qTMSAHWkXN
AoeGnDeQKyFvFvnaaUTEEKLq/4+zM+mN3Oii7C8iwOAY3ObMTEmpuUq1CaikMud55q/vQ/eiXSlB
wtcLG3DZMDOTZMSL9+4918CL4s1iE9ea9xAJVfiNUzq/mP1kNzLTGLcHQtd5CGwd7Sugy6zeNY5y
y03SZN5Ty3O9qPn0Kjq0ssVaR2QJ8PJ8oJG4DmUVGZuyrlN0hRJhFkLUkB9hAB36v5bD5rK+/r87
erHmEYHZzOZosea5+lTiVddtNOJBf99bdR7sG6s2zJ+WlpnxVg8DAErMvb0/Xz/Vn+ynwqJ5SDy6
wYp/+VQ3JmAwPSbIZCLHYyXt1liTDMyig2/8phzGW9mgCyCfctynYxgcvr76Z+/UEsHDBJLNhhiG
v98phpoQFMAkMwNzyzVDHrEuy5wwk8V8i6xgoh9llsdEb6ZvrmwsY7+/XyfmYsy0kYJDaaOa/PvS
XQfIT2K08fVs1J9FxbzJxsd0IGxvfAkps3BCgs8utnyW8vdowAdo5jG8iuKioWPlpeoWlCWH8DB1
wncS/iTPkaaAN7pj1yJPH8kB3Jil1tPqL+f2PlRoYVdCT6NyY8xz9l0kzccNeylHHf7SKYs+VEZN
6tSiY+x4lMo9ZtLybs2uJD9kUOE3FdCHkbkNGZLjKqUvqiWD1LC/fzsFg1pXKoyOFmgwpB7hQGAe
0oOxumqljb48GdX8TFsBCAhHEr38ZeVWYjA7bOKIBkHcfzfw/FgeeQzNKYt1T9L//tBOg+Mo3GLG
bp659c8cZrq+8iprAiwXYZjOo+7u6yf3s9/A0mlnoWyi361fDuuxc+Lmq1R+dMlJO9ooBDH49x1N
Jgi47xDR8Y6AZwHdNUFG/gVbyK7XRdotAT08IE73zQP9sSxdVE/okZYzgoe55+97Qt5HXKS2DS1d
DGzKjfMSGAQScdolhWGY0PXnjbv/+kf4uHjw5tA4o0KUS99geb3/U8QQoMKfYU08epNuLLaKxj7N
rWE9one3F7Ix69tdOph4FZNWqJcmJjbxm8Lxs89gGWLpKHAsAJ5+8RmIw/GM2omOqWVO5zYYWwxF
VCh6Aj/DbMmT65UCcWCBlKQsHG+//gnEJ+sITmVKORr8Qrcv15GpqoLEMxLlY2Qt2z32X8BHsZFN
yH2FjAlXCDWvu6LmpZi1RZ4pPEIO/nA2WAIqm6A3f3j0lwnsSKPmu8RtAlD4/hfrHOpJ5EmS7gCz
qYt75Fp9WrZeRkZlVziYvAgMEf0//IM/Q/eph7HzeW/7DdTwBwWyTbatWHHjaGQKgE/wEqYs3ide
sZ1Eu4elsjey+cURVQxvEJM0addXTTGdOgTJK1nJY5O5nFBhrBWSToCutrGoD6UGPS+rAaFFTb3v
3WGrav1Bprhr8Ovg1VDTA/jNQ00bAYBzdDK63s8m8Qj4wHcY13tpt+XkdwuzmTYh9Km68Z4aVZ6G
ysbxhWY/APYn6hEILgFVJsklxFH4RHO8wZQFdDYFB6PLruYi+2dOKnwvEHXH4qkqu+mG/8cdOzXj
CDJR6mp+nmfnTkpIMZW5IU5XoHvuzWOXe7dkqJeHKSaXIYcUKVLGq0CtAN9ZmAXc6o8RyafcIDHF
ywgCqSPvJ3jBkjYyhu2sw5JuZGLriu4okRSv01E9S16aGOX7LAg8tasD2BvA0G7g7a0Rj4sHJNAt
xwfWfe8wuCN+J2q1fM2IfPLThql8rWU3NcwjL6EP7OnxU5wAYPZI5a6U2umjTcREfqRioi1UnbxM
9wn0AFIQ0tSmf3Bf5dpukNMJPe+ZM7NEtKE/jgJnCOv1ipSzn8RO7IKQ41+f7UsZ3HQcOupuuvWK
0repYvDmJrsWa683dfsZhh5tY+FbDnD8fm7w3YzVj9ppdsQaKHKIXEi22OzKoDwGmlx300yzOjDB
vxrA+lJNvwpC87ce9LSbS+dmiLOdTQ8WyoZNgGlPewsCCXSMtd6ET22BcMIzAQaMwZXhxYfcyE7M
sq7xaBigbONXxShoZYr+jZ6qQtefZH4U0iBAn3oTVOBAPRZpZYBZUd7G7p3NoOU3pZOAAHNewUFc
R9l4NlCl4YQ0t1HvuCt3Dtt9bQcHoNUggZz8CMPx1GNcFpPx3COn2fS1Q7qKOjZQ6B0MhnaWvEpO
WM/GSHEAWO5qKOWac8bOCkf4NNC8hq44qci6jxVQcXBCfpRZP8FsvYcKUmjwXKn5Ps+xk4bqzqpS
i5BTEU9wghu/S61XOvo7NVjboMWhVZXeDQY4nEIGkJPcHc+Yo9cENL3rM7Re0HHrDmS1NYWHMeja
NarOXaUtM5HAuKrTrt/Iydt0qCblv3HD+aZ26gJoIP7ncJ42ZtsGm3wCOBZOVbqby+hK9mg4hLud
8bPWfepbI7zp4o7zrM9/uDG9/jaI5r2elv8kMyK7IYuBTld/+qlGUdM9zqBb7B7U4Fy+tmP1IKOZ
pBLzqQjCXxaIdt7y+2R2HpzW/o27beOEzsls9J9xAkU4DxmftdrObdu96+G11Ko7J4iJVh7NXYEk
AwXT1m4jv0XPV6LFnUX6O6vLYSMt5w/Z3LuUEFsSajMfhNUpL4pb6bj7Yq5ei8a8Gmvj2BUdRJ+m
2ek1YlhUtD97Jl57rUB3pMb5XBE/gnvH3SAquZ0S7dxH1m1GDxbybIWfrYH0YHZPWEd/Dn3yUiEi
2rC1rocGbHni3g05OB5hbXoUL7Y5PTIHwNST1WfORU/eYFw7sZkBBA9vrdo5kTUerCoZPzoRhBUF
/UTImRuUD6zcbh0vWeBAIyaCap3lTJ5BMQOv1dNCUmgh1nbc/ZjZNuuwEdtKWLda6q4Rc+xjiJM9
C8yQWm+iKa5wnxBkVWZ/8rY9GmV95FTAPaiWCcnZDvvXuQ8e4rI5gRsPAcJWJ1qvt5EmjyFDL4mv
jaWyOrSu8aa33oOFl9SGgGeUgEgs2A4wSvVTIoD2Nvl9nMy3pgL6CeSol/2uSXiJ53w8msA0MJ49
9cN8cCSRA70bhbx5w1nX5j392B+4a1M8n2EA/U6dAhHtnBBHcJGdOYZeK6e5JXvtDjkOWQ7doTMA
AenmNcqJt9Zz917XHFTqIVJ2twUmoi7CVB8560DPzynTijU9zl81FHBwkOQocKs6IkTcwcY9mOj3
hjv7xaQ/gyAHshdhoQcXLEf1gNf5FKf94zh5b3QQtujMXoZMvXjpdC7s6U53q5vMQ5JQQMnLxFPd
GXsrZBQhOXusATcB0KqLnWVkoNB6hS8n/5E7C0cKWqpXoOTWUpvHf9xH03wwU+1PAVZzzfDmrqjm
HT30tYhsENS6ATi6M8jTJVYkjOFf5mJrtnUITiF+bwNjZwf6hoMS6NsePy9I7Zs8J/nDcU5C2Yeu
7o41nCF7wLwVBb5U+c6x863ZR6cuhO9OVgXcj3BDd/qZQehKt7WBXZkU56SL1hTtpNIzZdm2vfPA
AOKBdXvvZeNh6IajUoPmE4KzCWLvNOpOu5E2wcpJd4x71exRrpxMDbijCT9zFrR70hfZmiWFAK5a
rdReQ3jVRalvwqm9b7ziiQjO5yw0r1uUgFPKUj7Z5ikHjbgiv3JnoxlclQM9koEkLkRpx1gb7mn7
3iST/tMqnPNkjSPTIPNlWNhNA5uP1mYGQdK4slUDSgc66a7t4r3iTFdXbAKB+ik795R17rkawm0Q
WNsy6M52Pm7HvqA/jdI+DjIIwbb7bGjz1iArfoMwZF1XJuy8dKM5vbvilK7TY8Nk5uSQ7frsWDNT
Vv0w7twMxp6+jJrbY1vM20QaUOLK21pUOCcX3kH25unzFUE0kvHdAORNH8+zzYocIwUrqrMb1L88
V/Px1C8CP5Ad4Z2eGYrjwrChLWchGgpfGXqeON/ZBF8nGi8LjC5L8wNNoys5ngowr0uOySYXfX7g
SGadZxIP6lTkPqxIDlywhab05GIDDS2eWjRBW9Gqn1MsVoaFcR0A6Hpy63U06jcd65alqZscrZYT
kJO9ZJcTvLSbB2Gt+8p47Jri3Uj0NSjshwTYk5qId7KM665pT5WQj6Kur6pg2nfBAoTQ2rVTmsBK
VXC0rOhdwWLvsn6dmsLvVGuuMa7vaHReRTJ66CjeYjd6FtQHdQFahhCAYKXHSAg9L4MX1H+jNf/k
rPJXLb78+/+cl7BKojQBV+03TZusTMi0YDAauGCEEN4KtNFb3dSCdVOLF9cLzPuvjyr/Dmg+HgUk
qnrLMTy0Wn9fngugucGZ7WuFR4ciiZdnRJ8js99NZr9YwLVR+XOaQD4N4XmCORLNEnydQVVbY6xo
5DbvBG3mwkI9uo5nd0BT6TTBEVQdfC9Sj5FIZikBO8TltdJvA3seDm6GeXSPMkwzwDIl5VsbZtlt
ZHTau+tqbBo0rQPqMTsj+f3r7/xJXwAUFgcfuhXoXy7HRWksFFxLXR4m5OHX7jjwmhlZfCNKzMFB
O4ffnIg/OYVzGuSUJdC/obm56IxM8TDESY4E0BgNbYOrAOilVpk3Cl3VDvFuv1gYrW+OwJ9M5jx0
1ERm4GJwPXF51YDYB8PsstTXq/bNI2Jvy8Ryhk0oByqJDKJMO7sbzQvzkwP29jCb9fjj/+OHJoHZ
EAKpvXWZ/UmgU9CKmvZD6dCinupKf66WsUmlumQL1Mj45lVantX/PsuWI3XpmhY2LxxYmDL+fpab
viKjjUa9X7Wj/BVDhc4ORt3a4+7r73XZVeM6ONicfzv/lmPKizGYZ1Rmw67p+XVejb/IbnBWVpIF
1FhQgZ++vpZxOZxaLsbVdJQYzBnoaPz9pSbkL6EWFp7fMFRM1t04pTfDWB5rTWzIT+veok4ARVCO
6T15ncNu0yTt76oPSWlX8UDYG7Tm4q0fQjvei9Cb/oBW645ZAPToXrMD716kGaUoezqUtdlr5m+W
mM9+LSJn9eWNY8p22RRzY6uZbMyhhDua/e9YDzk5OzGyZ5WFznder6VzcfEICMNyie9FckrP72I5
SwU6bw+biQ/xty+ORdZYRKw4w5Ilb8xvInG6cF3BSualm8vuG63FZ1+VWQx3yVtknpeiHSXjaGhk
6PmhEyTXsY1wKI8K8CmK2v2boffHh93DhsoK5WLm4CVfPst/9g0OwBpNP8PyBWzml5k5FzDUoK2+
+0XF5XJpIUHyljkA7jKcA/+6Sv5zIQ8RfO6NueO7CbSdfQs2ijJAm1S/qWOwuWtRoesiLKasURBW
xloaTXo7mIOrPZIL4sjVGJmMdiK1GCSy0XCZamRihhqVzM3b16/Lx/vPh+W2y6W5xeJ+0dmqeH4V
zgjbdxxqxGYBLueL6iKqB23XWyWpPWgC9kZizpuvr/xhwbVc8kFY6Li+sdz9i2ar6mPIhkbg+Bbt
MocK2jFfS11rMgLnQqBzugUiFBI1eW4HF+4+dPosSx1+EaIGH7/5MB86kCwZNq/cv6IYWvMXq0ad
MnXQgsA5tIJOxMrAmQTv0dUJRekDYdYbG5v2EOjuLQxmoz+JCbrORs4umF1jNGvIZqan/Z6UHT9/
/dEu7xDj9cXEh2CFLYEm6cVuWDmii8lLpmGGKrkBtNd1UJQ5uIEe0KNCMcHrq+u4Dr2UjNYRhPnX
1//wOC+3iRY0741c5BMXK0Ru9llmW50irUK07iZLZXzVtEMJyaIu06e2bfJv2sH/trz/WpS45KIK
WdxmNuHil08GNh0vHj2HQL/UWABmFkcHU/oJm0a9cd2uuvE6QGv7bshMTnEkKFfbkpLV3ElH9uM2
LwMaan3VGe5v4pp78ay1vfbLrgecDTC+6eSbpFzov0XkAmfzyiIeYe8ogBRZmcCSqSBOi4SxNL7e
1LzR0EEnW5vv7kILnmOwmUYnHtxRquhgkoEZ3QE+yRE+0NHTN0y+CTELRBaqtaUSYf9qsHEnZG0U
4VvdRfqIStSGvCGisqnWcCPtc8S9j3aWFtnlRjcKeoDeyBa5GYXdFP+wN09i+p9LHgos9mVTegxh
JHvO30siGie9Q1aBA8rSb/WYrh1zYflURhFc2Phmgn0XcwBS7dmC0PT1Y/Wx58/FmTZIgyGYyft0
UccTcenGrKPsPFXgeJumrgRMzoIab4sB2ZbHyDHGiF5CZNs7HAdZu19oQX4+tAmPwxxhBCB4uLyq
UQvE36g5P1YRPIKLQMxAXGEhkroYqlrJFFrjVCufigDYVu1G821ud8IgZ0xCcfUKGV4TVDAfZNoa
P4wwa97tsYMnnsBK+5FqCTi0dMz/uCQbPckocH7UYRvfu1ViPEhrVKc6ymb+P16fNY9Qabzv2Auo
Iy/3dr4DS+uyvCLyci4XWHCYmBNNWMVaoqubsJ2YK1gOkBkEy9iQkGf3axpoyXudVjaMZxJejRUG
VyKy9BYxAK1J07iJE5G/k87qvGj45Z2Nhc9MMBQKsKfASQbTYkF/eXWGXp5jiVkAR7vWkIigXEwQ
7JDMkWQWDkTN6IR7kirQipusXviVjUYXFJC7pQC+oCuP1ospbd8jRnuMXQP1ZapL/E9tMSmmDW3p
DShNR6ddkclR+OjSe+M443uI7/RFSwiPuXYhbXFEuMVXSru09sgOZd5JFix8dOMPjW4iLZi4Vi+G
6Kb8EBPPE64x0SMCB4+igFobBMEG9NB2etcY2naMmYnteQnLabOomJPrZAYhda5S4LqM/fU/iL3F
dW437pIXVLlvBWuxyRmlbThgz/RRtX/NdCJRXX1owEcU5FwW3WM90fygeyyrZlWZrrlfQjZPCeJ0
dzPb/dT4VhdHxx4+W4G4aTTOejxkeAvjGHARffSagzo2C6JgXHv6RzMVmXVW2fJVdJTH73yW7JQg
DwbKRhj5VTdDxGgnw5q3OaSa24nUlD+j0ksY/tAo4/XsxFm/hRPZpNumShI4iamR/SjCHru6hnAR
+EJjLLFOo55tLWLer5M8IQegwL2f7oJYI4AW1ZlM1qmepw94WWl7FqjIOmyODW4d28pL0ieauAo3
tTn0kPdFm+cMRXrvqAPHcWhAB82bY5ZQt2LNHH5+vex8qAKXd8KFQsNBz8RYfLG1ODhEMkmF41Pi
ojwdmZQEuxEZUPDd4vrp28cFMC/DUcBE/PfimnazU9HAVH6eaoNc0ZRfAjR587qXUJHZ9UuHZFQy
341EshpkmgMVciXOcSdhTLKVs5m/2NBGAEnjVZOrqe+CbJVnpBF/81E/+6RM4DkuIQVGFHqxEiNM
6vB4eQugaNR2tNbsjQmDcNcJ09x9/fN/WFeZn6J2sP4VrlvL8vr3r0I3rJ3Kqpp8QN9GuEkQM063
VWXp6spBN0Pai65mez1TAsMEIWHT2xaZlcNzxF2GMnUy7yfV0c9mLAHZUJ8W8iIvUNXsTDea4iu9
NLp94TBEWwnZiZc2i+vpLKGBGP7X3+VjYWZLZDfLk+Sa7KIXhVnk1cnctmbmQ8Cyd8R44e3E79sd
CZG1lU/DhzYiK8YN3Z5s+/W1L4uy5WfEjoMGU1rsnZcQABqqULlLIz7m9Ml3qZLOQvVWxIL3xqHq
nG7/9fUuH5F/r0cRuIjvdcrBi9dmyR23U0tGPouH4beSjikT+RhWYBp/0wT5zHxHXrjhIGbSDVxn
F90CYgm0TDmoSwmdiY+oiBMWDP2mIowTGJlT3QP3S16Bro+7JpXJjdba4SMIAn2vubX8phZdnv3/
lqJ8cUwAFvU3Hjhq4Is6oOs66IWNh/0718hjHgRihMFq9G0yBUv4aBmvRwAcuzgGWtZXlvqmTPrk
IaNEQ67NudWinXGxiuAprmYyYbC4qdJD11WZB28uT/N0D6GUENEwOWsYIx6+vt2fPF5Qoql9dNyP
CHMuboHZJd7YdG3l6yU44dU4muI6HRiomGmNqdvJm2++5qcXFPR16cAt9/3igoMwMz2rg+TogB66
tqam2c/pLA8EodJddXr7m+t9dlsX7TlOAH3xlFwsQ95omplX99DBOgxZFZ6Prd6P9i2oRgQCgqlR
Bddt546Lvd3Rim/Ovp9+3f9c/qLwFpmdFkkTTT6JaejemKsDU54KwjRiecOEMfsfV/jlKf7v171Y
4TnjdBrpzomPxkjt+sFQahvGKmzWCa7y4n/s6vx7NXYJk27K4u+4PDECMRVl3alDYkgY7hElarEv
yMt7c5NEVd/8lh/FOcuXc/CzyKVb9qHMTVLaYvi5Q5+XpcgQ0kkosm5Ru28kvEg49E1erUbdHU5h
FAf3cBsnvwnEdAeV0l0S2edzmYQlct3EEL+AN8TmAeYgUYSWq4GczJwndAJjhSnFq+9w5BjnoYri
t6C3Zpt6TqMnEeCUTn0IwHMHsLitNnBA7evchFWtS9x+uNrJ27CdNryqsvlVVkaQrLK40mAsN9W+
dYzaR7jO0ScIkUXPTXmAlznPa1SfZF6ZWe17LO1qTSw6q24ZBdvZ7jJaRQBKTjOSl3/SxCaeQmmC
N2ZkhMWkbES7l5HmcGXqI1F4PZGTdokt1Ys8DzLwlHG8zGKAyEZfuVCI++yGnCD5MhkolDy63Cc4
otoP0+2yYhc3jAKHyghfAlfDAWwS8wNg3Oxi/Zun9bO3g64Q+mwMKjRkLl5O2CWN6WCzYthkD+/z
gIxkCREM/dLLtOdSGU7zzTP0oRe1PLJAdZapA81BOqIXZQnBJAgD+vhYZplz5/aZ2lUaCOfenlLy
36J6q6UD04B2LKdX7Kcl+o3qW7u1+clm4+iLLYchAB2mi1Ww1ga3FmMJ77zQ3cNsOeXVSIrgWgT5
L7OnOTpMJiNK3X4WLVrxZEKFAoh+gFwfEDwnyXH9eh+43PZp0XE40tkAhYti//IDoTrUQqy9hu80
ytR+tUpCuh84yGBfCqdvNp1l0fvvVmtRQyG5pENjsc/hDPv7HqQakLGcHD4ff1K6qnTSnbKMxPgC
g+06n3mVuA+O//U3vNxf/70oex21KCZnaqq/L4qQGGK60jgj97BV9XAZJZdmfoumz9hOrui3yH3G
tTEQ1vv1lWktfvKFHRLcaINIsJiXnLV+gsapwln5lU168s4mGNc92XZnR7eV1K3nElTxQrLu0o6B
LI8DMPu2y1ExZTn5v91kxrgPAtWsF69TjoEqrZNNOYrhebK9+r1nltOsaKPMj91Azb0am977Rx9L
2zedykL6QOsKvG+py6P00uhx5BSdb8I+GuLNUGiDviIslSAqzUoB6g0TwOnNDKKHoBKtbzZQteY/
VRGKK9soC6qhnlnmxprJtiOEonbhJ/ehHp9EY8TXTWyMr1mLW2o9idEMtl1RQtwWDpZwer+hBKfX
CLBKxpQ7t23niHPlohDEDdNz4tTykO5Q3UdkbBUTJ+iMgu2Fg0sL21ToOTzEMO55bKQYX2gqVgoQ
tu6QSQLDZTMPlXhwAl1XKx0eK37ZYnay30HQqXSD09Z4tJ2pKjb095xzUwxogAo5j4Keq969REE5
clkbMOqeyHEr9jUzsxt20K5Ex6EignOacHI1UIRSES/VWz+TNCbkN9JaeaUgLme7OGdMv+rzPH9O
60FafhySD0UbUslXTobaneRAQ85fY49IzXq2p5QvDSet0D0CRwTqwEO2TJJXZMqWABBTkoue0IhA
ca8TYLo7dH7ei0NKzTfP6eWqtLwiDgyOxTUHceLSEEs4ArLbSA+PuvTilzlwnEcUSxHub6HcPyFe
MNBSOgkmKtUw8JVKs34QCxGcBss2jkM7AOJP6vibcc7lJsGnsg0InByu6dajoP77xW1YzGcrBlII
+1/b6DNhlBwfaRMBXnUI1lDFNy3BD2L15YqAyLggpy5WioulosAl5iJMZn0y8gEVcK1XEyIvqf2q
C8NgX++0jPRKtivs2FoKdRJomra1qnm8EQJ19fabG7Nc8HLBpLpaptaASsAz/P0TtGmOK8xyw6Mq
hvaJv5kPwh2Y4DRB6ryHPHzazhNjf+6LsH7N5lr6fFrtneCu8J1oefGPkybWC20jwnm+/my4OE3j
48ejJsPLjEgCs7F5uZ7H9L+FE3m+gcKsw7HgpnuO9ahDvCQmXyXkcLXWIWHv8yzRN52GbGg0R2Mj
Yws6vAKMpEULBbp3cyBaQhyaTh9WukxopEAAeipiUp5cOxN7B43ATcDjdtVHsn5o56o8eiwNd02e
ArmdCVEjRQrdCBQDguLJiEd0XaZd8Q7OPWF1mSF4B+itgl4zt6pK1Rr2PuAofF0vnAuCM7mlpbnm
jS27TZhZ2ZL5GIE7kXEP9rNWFHIG5/7NVEbDQz4IdVPmHEyJVUjUa08b/aapqDxZ6ZZjVK9K6A1Q
nbxpVxVNeJpKK7yOKgIv61611zEz6kMHx/ooW2mRxBw0xV0ZwaJGBKqRRhKRLtF03n60Zfo4N9af
OFTJKVLjtNaJqo9Qko3TCQLi/ECDEwFDVNA5bwm1YNBVLv+Y71xaUbuo0sMd7dHkJnZI9UT98aDN
yjuga7VI0IrcPyYWDX9pdbwl3jywESf1xqOBTS1EwkneMxjRoIW+W7FtPU+5a9/xMpqvwPOma4K5
nLvGtcstguRhH8PAWLJhECN5FhyhGGbvAZhP/9ApLT5FTjG+Nbrb++jhwFNUc138Y1WNdmYgIh7J
AMEz2WbyKoRy+EAqGBF5qUT3nrZ/QDq7my6Q6LH6Ht1X73h7VTTFOq8IN80Hwz5ZFE9XvVESOg3+
IgPXX3rbsCVtYiFG7lh3u4OXAXSHGFush5nzNpQp4lzzbnxQeVCeEYCaN5YZaz9CS83rJoefl4aF
yPcq6mZE+5312OsCy/64RKyWSXU7p2m4q0ezA6uOX2EkRu6Ye90jIZKBb7kDKZnknlabnMzidZ0M
agchJb6Dtm9vujHpN+M4yw2pTzw0Ddm5vaGPOzNX8S1WMKGh5irDal2PTnVOplpsCzx3pOKgTXNV
jE7bqwhuiTznPmRHDlZDkk2rqLYQFnsSio+TJdvaDeMnwUn/dsL/BCeN5N4w60OUiAIF74R+5GSL
KHpm/8/fwdEVa2dsamJBYrJhgeut44ioo3KyGWu1CLpBFwTuPiQg5CkvZvMpcPE72whmbwJ+3lsi
d8UL2a+wm4yaDhZ8OXAiXj6vh0qVpJbQia5zHJEA+MhkGJIldcmdAR2SYe251CPAUXR/zmGwxZmn
rTK38XSMb8NQXAMVrxE52z+sudGRJkIqdDUCCprsNmlK2s2BJkC+GPKA6NA98AokuO45bo0YsrCc
EJXopE2wiQv7QTXhr0Qnt6IgHI7h8yyR0Bc75mgPJVLSVbV4x0nWViBWtP5qVl1wqA072cyTEcDr
zeWR4Qy/ekqPe8vK5/2i/rFuIjNu9U3Wt929B1zxpVdVaPpW3Mj7yc21pyiytbfELMYIpVhuPjIC
F0S76qFxk0Uetck46Zj8BJjR7USAC94TWoRrRyzRBh6a1oo+c4QMPZAjqdRTXbfBTrbh0BBN7ATp
ip+rRsyoRe9DXjbgGKfXbGLor9c2eQMxPxq8/3oL17S8DjMHz2rBpxGMCCcU5WgbhusiR4Z4NTqc
NN/nsfLyg0boi3kdm4VNcC04Pd2I/S7wpjbng5CDuB1SNzh7ldDPNn4qQmvbcHq1SqYmhBVra9Y5
s0eMzGSXWABS0+OmclYJfsJt3lL3ob8K9esgBWiwzYfBpijySEKPx3oCxxW4b6DJuseuUiPk2S59
HGDj/GnrvrkjXRUqv6wKPm9KkI6siQaYyU1Y1XCHb0Pc6o+F65Q7mE7jQ2SIatd6ZbdNQ1kce2+J
eNTN6rUWU16vIitHk0YAyFs6kP/StbzQUzukflm7XbTKnZ4YaQfXJDHkmmbvQVjSp5tSsOSOE6ds
hlOP8cIlIGfOUv1KBiEBiTHusLOjKUIFAPUWL3HSOj4WiuaIBaI+Yi1Holv0yQEzVIO202gfw9Lq
gQ8JEnstUpQ4luUVQVlB9hPng7uwJEYyYgyqgnNiTM2T6rQbSaQLMmZHBOToiJiCVMf+689t6v3W
BmaWa5KFTOAThkMCmHTPdpJ5v7KgNI/U39g0E96+OEEKtdEqrTxaQ0Dwo15V92nipdeyzZNrmxzt
Q0mi+4+YudeiC0WeP2qd4vRsNiW+Yn0u/K605uc4Nma/LOxu6zRIGxRmu9uZ/euxluw5aGG0U124
7jEc5fgUIHE9jJMrn5rOXsj1/Zgc4oTR/K6YgSkQR1Hzx+moyaveCyMK6k7b23U63QtNkGTUqc4n
Ki08xGTZsCUExWOJGwbIaDHsbLtWGzBiMUjbRttCxUd+6ECcYVYjD2OjldMWGQQhMIOiBTxTTe3g
XC7BSR264xVDUUmafOJtUBZHZxOB513YWAPWDrudXmkiVzqB2g5eDx4O8TNE5oWVaMjJ2s4D4uTx
1xGUNBqQVpK0JGsJSe7MgQtGcpYdzDLlNej1azEEwRXWJeNcE43KOabsAUFiCjeCQvE0DA5EHqaD
/BjRxlHFo4mp8hynhvMUZZN56ONK/xGSMbOr6bJeR2la3DetMRxkWRT3LVPTHyUihLWHx+6673lN
yw6+kKmH9VpkLdnbtWbvmIgQ9xiMwX2Qpm8BpIGz6Ur3XirWrAZ6zW6w+uTBLsv6J8Q6fES0qTY1
XJ2H2CjmvVV4RAflif67cOiyMOspfbqu7UEXk+lrjHomEFwu8clmhSpimnJj59F2WneN56wLxPwE
Tsfy2u6URBkSLu/S4J26aSI0fvi/BvfoukyL/DHp0n+8nNRKkpq9g9bbhGMGSb6ZcaY86iMpHVPq
tlswJARkl9CFvYHgwIoe7G2GoRzRswq3HJ5rUk6jbJ3o8BQSPc/+eIRlbcesK33qc2vXmq29x4+R
vipKm5UgnnjLgJmBeh5gb5jt4sfUOQljjMoiTNyux6P8Pxyd13akuhZFv4gxkMivReUq59C2Xxht
tw85CBACvv7Ous+nj7tdBdIOa801mPTAnJACz4DifcA0vRzg3OL/p7bbTZGDN6eVv2UZGFxrtnX0
Os+DTSPti2/34qtlHUbxhpydXItA0bTbdIa2gNCsloF3XJjKAk2BZML3yQ4iOHo7WGXyFYyvlvMb
urgZpsrdtezPtpNJAckOK8m9TeUMhBlw2TGXHitTb2UJTHWTQ1bFathaz5MvSL9J6wjDgyYv00rX
3djVwy5xlXdNQnCJLtKSn6kIqju7H8e47mX6mGIjZUzhocb3ALFgG9dqW7Z9eWUbG8Qrdc19O879
fvaH4DIRzkRwmhv0vy5XIjXE0jSPUkzrz+r46yvPrf8WzlV78SwggGtJhHhZ6ZBsRKnyT3qh4lrJ
bviLo5tcLK9R36XHgUgutr/o7djIkJO4jSYPf6nIwe/aJMXDC/P5R+IDXI6Sq/FKE8C96iaBbW80
6ceseWrpc4rOKZyRyVSbUoREmZQyxdrjlZ9Ac9cPKSvvNjOw3620nm58WedH+TN/l5WTbG4TwFww
zyu8I5qX8GGxkLVsJjnWd14yBjv+CxeX26RfKfzfU6ST9FRhgdv5ZPJcRVDIh2CxWAZBoT0ujed+
WjkiOlYo/ifC4WXYj7nKHwU33oufJPoh7FcsLpZ0jr3d93dqMOKstMCrat3skFo67luZWoDp1n79
drQiR7wfVHtQlRUc0szM40bpmaDLLJieGt2R+p3P/A52P4dE4URkJm9GM/SPq0N0MUoQ+260eFSx
JgrzxUaH+J/O9ybELoXaUcvbcT519mPK1p+GBMEUuTpNLHhgH7txaF/z3rEO5JbJz4oONZ4IyJvB
7SbLDq+wf6dJaAMB3aKBUNL9m6X9TTYwjX8qkgbJHXYtcxoCArqquey/nCjHoNB4nUTBoznXLatz
iFNclgWKM/gp4rs7tStMb+5nHmIizBW04TVtrgygYSzaFeYWYk+fofCafR9U+Z96aiemR77JyIWS
EwP3Quk92QLZvUzC5kkk6KrjREYcLd7iifexmMVu6MjPlN2CwjFZW/eGK54GgvBm7J8Jnx+JYKmV
H3Wm+q0MmEyuU1jd2ITB9JIWHK0+pMfHLEWgQih1Gu1k0Dlb4SZMYAihtjh1bFYRlAgkFHOjvJOP
FR2bPuCRwB12cPVAvF1em4cM+xEuJq2rrcrSmU2NIKIzF5JQxHSZVB+nRGjhwLdTbydAya1Hg7x7
ian0KkZ0I75Jm2lwHWfkXKxklcnivzV0UddZ9bL+EMNSntAdS6+/+SvpSquRR1+oLETTVw9HMyJs
gf0cBBvlT/kVcQ3xREEyPaDm6U5QRZY/qZ2WfyxfmRPZiBmlmOzgKONE3qVM0K9jPSycILXcKbhK
21bP/gOhjoqZeS7/lZnEEjPLHshzW18WAiZes3yoTmy9xq3MVmD5XcXF4WHPrhjJP6iVC6J2ln+M
9vCYlg3JTNjRUArKZX5Mh0jsu8AxOwwEyVFUoIA2aNFNTc0pQRPg5fhBPue7tyECgfduSF21kq5V
LbitK+JF7cq97wYEMZ0MEO7U84+26zFOVONw5NpS/RL6kV68oRFYguGVfZD31xw4Zl0MlXXPdRdY
x3UlsivJ2uV7nZzmro8cnqBE12fU1DzFlufu+qT/jpIRTOecOT+MQfqDalJrKyiutkIv/hZXa7FN
bhONITUmHtbwaaYjB6MZNpd2oQxuo8Z5E5P1LaI+fZKl6l6b2i7frV6GrxN49Z+VsXdcklcKBMcN
Y+FmYGfqPPtzQ1v+0kbigB6j4ZKyQSDBy17WXfD/DGNCpPMY/WbOa68C5DGMi03Ir4tnzpyKMSi+
Blztx4mS812YqP8KhkA/p5bf3anKrzm+kQ8DAa7GN5fk6mA7r6L8DQn8uVqT5T3ltuV+tZphrxMp
Yo4XtpWU5K6+cxOCMMk7nDGgBqZ68Ka5it2WUkAY3oLKlOx/66Aqdogwgp3Dwp0MOMf8cAAv+4Ko
1csqV/cVHIe1txySjunIBvkEyII/6Pr9fcuwd+vQo2zJXNM77S8LnkfHZBj1VM/xLfMPOyNbFnNL
cq0TGv6kFu9kKZabVhIb6rAtxS4/fVTgV3a9z7SBGLnPrvFe7AnMjhyGKwlfmFc98ydk5hRHk0s2
ji7FtvQsfzuXFSs+IgU3S1E80tdxuZTiq5IalHkKcQXD6JnYgfthbZ5IvvupNWNcyrAA0eMm7MUz
u9sHYzvE6o7IlFY1Y6hPy4T/UXrbLCwVQtwM8jgPdp10ITHxw0G41CKSLVVMivads0QYkszU7IxP
WsESYfrsmaLjqeEsrh2LsFW9PuQenISoCL9C6rxjF/XRfiYv5xCt1d5u1peqrQtOQnLTHDy5gMh7
ovvCF0eot7xw3osUhoCX5Ek8QXDbegUe1CL8JGHwv6wjPqCsy4YbAzIw98trGvFZm+YXwZGz9S19
6fr02M24UnwCb0t3LTcB4r9dkHpvY4+SjtXHuMltfMJmzYY9hMofBv4OM4Tpp+vL+84pq80Er5bx
tzzUBdZuXk5Cgk35EfkENUI2qXZOgeyw5CA6KJ1pGLPd59JWb1S426hV/IAQExgC/dO8eJs0S7DW
2f/56ZzgG8tv53D53rewnCgmcekJcAZKCHMwWfGvzDtaOsMqUE6IH9ljPoxk1yGct/1tqT2Y8URH
bkBXjmggF+zyVXNSte1urXn6nob0TvmIxnVfhsd84KwKJuDyGbQhSFhYl6M5+ghCi0A8Zfunvi04
tgLt9d+AsJejxrP2MSxl9ztx5SG27vQx93nNNzDIXKgx0p/e2sBtmT5a5d5XOL4QbEv/CdWKeIDs
2e4SU7FYaXE/h9Lcgogr1kBYc5zLmq/OQ1+YkeTyKhxxM/v+OdShvS3CDO2iwJU4Jat99bKCxrZr
gurRh123ZasptsYv1L+OqHYA3rDvo0WZS7NGa7OJ/Hx4XdJgPOK04t7RY7vzpkq/TFZeTqjPqvFB
asQ8jjE9RI5iGgETkdV4XqWWX37lTJd5sdwPHnxWdBYI6FiIQpyMr0h9tJV1bIgqPxj82Vtxo08g
Qa13pVL+64Qj6T6v0fWpKVzu9cTFh8mHUBXGszvtmflJpzlrT+VEz0G4hJhsiRazUTm8hbqzP70x
44KdELWzbVqrzZxI919akFo8WFYPckBnpxCXcAw97gw23WytBg+ql4snSqFvxLV3pDQe2yQoT64Y
6CeSi4MqMddDw5TSol/As6tIjuAaj+AchOLZGYkkD3BEbRzj/hdY4e/kFv7V9Zg1gU/T8bjoT3Zj
yQaw2UeOEmFTNG0KG93Vcd2ag7MIscEmwSpvdN/SzPIw8jZ/lpkQjdUPq5OTlJ/ztMx75Kfibq1R
u8vAUCNlhSBhJr8umkTnhqBM21XZAaWkFTu1DxCkqR+SEN+9O3afwRj8y0LSOzvjvtkqe+prClIr
Y1CfD/g3YLYHsJMH7+SN6pwRAS8DwS9cmueQcNpNHRIFLxxr0xbNyzSsn4EYX8bcebDHqo97K78b
3egOh+sTKmTkUK3/WHPoxQaW9DZSZsB37EU4plKSuwkzJXF70v/ImvgQQ8eY2FI+8LX+tZbj50i7
gig22y9hMWxhYfXbrMQ5b1VUiWHLbsPCnbTXkZbPq6wERZr6VYtJ0CZ5Jka8/7wSdX1wvfZd9tS1
rVj2WVDJfca7TNxR59yqE7TfdzSewb3VWu41pLn4lFWTPIL8c7drHwUbN9LuU6qVv4sS2hsGKP6N
N/fq1lm/bxxV31nDihOnbp4TaWcbr53GzWhHe26br3FM/rQQuW9aOPA7bfpADf0oF3g01grvDJ3/
tiRNI86LW3Kux3Rv6HXIRzHQUawkj//LA6AVGZThN5q3MIZcY59YunjYOMb5tYXYdxlbbV2qaPRe
mFehRVuA8W+AdbGGsAhHe16K7m8Y5AT7sok8OOo9rD/ocw26GYvMAEbppouTrDrbeUG2SZV+5JM6
Kb0wOJlztsIeuoYk+iVuAl4l4L0Y2ac4rHI5w2AluFr574XbvVkmL2I2gcsfGTbRqUY5vIEROcaZ
013qoBk25EU0sY2CZlPna8qTS3qaU2Dn4s9ytNb3hu3bdlDWxctrauth3ZeOf1f51GJW25Rbzyur
Q1Xa556knKVVydZT8gN9EQ4g29F71NgOrn7qv3JoXHr14nscG3sPFZJlkgnvVm8YNuSf7xeJNGd0
LTzgiTlWk6T2rruXYV3BULRflTcf1h7TOuKBZS8HTT57Z+AWueAPy4Yw39IN2FATjL3vhlHz+aXv
yVI9SKZzrOHMc32LFx1516GppRfl55dJgBkvJH0qObBAY7r0LepRNltUh2fDhvSK6ybbzxkz4iLL
1mNqNZ8NUvYLuTBz3PrVLzJlQC01RW7mQVrQTfmEJxYVtVkOknYeolx08PRYXfopY7Tq93pf8vDE
nmteyjQACG+8Eoqujbop1d6O+Ihok439P9L71NsSZOPes7r00KzTWVsk3OVRxuZvseEBMXWjrLaf
ynz9MHP5im3vCpGRwIcKJAijL+KIXMlUqFXHZUi+In+80iAfRVr9DuBuGZ36rwti4+2aQbpXfoOP
LTDvHbLtGD6EiIEi3E+L1NcIJMonXwpi5yr7iz6j2jDif8H7iSNuHort3DL1FxhdtmJSu5Rc1Zhx
7MIZaO4oEdxNMLV30ZiSzZKbV+FZ7CSn5iGr+FT8rLg5HsSvJSygL1EOqkEu4YHjGOz7apYNDeR1
7at0lyTiARooL7L/bxqkfw2MzYBqqd4ZPz65Np4vY8kfABElv7uArjC5pMiTph6sVsVatek2t/Zg
v6bBf/MAvQkxNtGIrGqFnIcHVsBfpVdb+9twB7weGcR5OlGxIFx2dThvBm4S2kTlb0WT2ZglrDuJ
s+pY0X3HxSJeaGphCxXlmYJj3YI/Y+we+VfJBn6L6GHe5im9hVQENVZwRDBeDW9qadtdp2+HPyDM
APjlRpKWPgfVG5uJPJ4TtKY+yTnJqBlZTmB3OrGg+Ru50erWE3tBIvHGd0hBGo2+16X6qAOwCVbX
fSUeYxyRVfneVPKtwo6IfyPSO7fq7roSLNPos68L+9bbjZ6MdkG5frWW9a5u4+/MWx8WDWOrHQg5
T5V6KdHHHEKfOlLLuYjLZUz2+coJMibLf9PoXxJDaPak8pM3j5zobFWugVt+OMxXKC91tJF67vHH
EEySavFFT/5MQ//XBhW10xqc2NLyKbEw4N9Z35rNPv+23fGWqsw7Fzo/jju++BqfsUBUAE00O2vX
+bc6t9C8cUn2iPbDTUCMwyFs1zOGLJYZTgvpQqg8nvxFUCqCuR0bTlmrXx+ovAommZRO7uiqXWar
nhmqrHY0Zrs6N+2euPVs467ZCxXepeXo3hSlDavKt3f9bD3ntSQnAT03wVjtC4vw+piH7b9IB5Bn
xqRgl3JrOfwVpmg3fBJI9ZpZ5ecQlB3LSUJBfeXMR2z7+Gv64RIJqrRZVL953Qf7qOwRFITRRzT7
dsyDeLu6s/cudR8Cux0OudU9WwWP64Y1UI/qpqjiJmhZ7hUNEfdLanZCJ7R/YOiqhAMvdLNkX6fr
ORkjvckbn1CLwuvOYae8XcXYmKvZz3ZclazOSxrCPI8OpY33KcrtZ7eqxN620jdFthGjX3Y3anKo
/CPzirmJxIQ0f7PC6ncOWgCua1vElkdP4y7dXSVnJrLCPK0N50dll48+ioOYJR/dUjO5GzulfcGQ
BNHKlwmp2PmDi0MxI6EmztJUbLya+sciOgD+GBMf8oltLkAxn92FTWYTUWubyf3UUs779HbYaIPI
zF2CnbRMciFbKI2nMaIqqEuDeQfpRp/ReWRKHnwl/oIRRBerCD5FRZHX1bEMen+HJKy8tsFQbVjI
gLkrbx2sy8VWDdNDvgTv4f/bqrx5HBA28Iyqr9R1WEhUnyWWXJ1XT3mTDQdH5OrAiPq3m733sB+7
PT15ugfjvF+S2kOvTlZ37jBhdEu/2WcDyznElU+UxnvPuFfVEZUIDPTbCurd7Op73CswsNg5cgIf
7C58cT2QeAvLZWBL+pxP5XMTlv8CV53wrlNAtdXnOFTvecJUPO34+qNmeUonFKvu/CHrgEVwyh2r
TfsTOEOGiJhKDUE7kbFogEEZrcOWC5fZHQaLOCjKjyTtclpx3idYkKw8JooUDzU8hnCAAwXV8hHX
vtxWaEjhBQNhW8Pc2a6oK7ZTB6YoaAFWOSx5N43EZZdV3YvJV4BLFnFzAi0z8fOmjqOK493B+ASC
f90kqhw3UUgqveDugd/y7IQJA2WxRjtI3uWuqOxuSzIhO2xOnGQc35cZpIws0tc073lcQzGgGElO
oy25MhZm6+4aseSQELoS8WrWBJ8Ta458Kd9VQ6tg1/Q1S44LseXHEhH43RbSirM2TOPeR6s3WWsD
3RpH+IQoPq4qJJAtZI7DGpK7Eso8A1UW9NxP+cvKmi6cFas5aY2gtb3nTtA29kL9Y4hXbNtA+jtf
QWhephEceRj+F4ToeI1q87hkfa9utMlEu6xa+IwfwPrQlq/Nn3llwYEm7D939P6itn320GuABnIv
a8suHk8VQDNo9vFMuMt2Yibm8/BuigUO8tqXaA0xHMeunKhi67bfT5WjeHe9c+3MCRsbn8UYuv8Y
C3IEOTz4TIeq3a+Oeer97tTYw0dTAPapbE8xaINoMeXpa+jSZirxCEqJ4ZPg42c7NcIqYrqSMbTZ
Sg/20FiwaMFB0cXEnjQYnFN3S5wD1Cr1wES/3+CxjOKWShvSWH/s0PZs3cz7o9iQbfQouEEH8Jpd
NPyHOYNO0BbIRck4gkfRvxLFcc+9M39jzPzsOIkFlsFNmwfvTLenLffJFQD+gOp0VdxQ/Eg2GxOH
y8QSvBnu1oYEqwYYI5dgKn56kUKYZOzSByCc8nLB85ULZBd6ZkXrvBHJc3E753Xt/J8AEGXThyla
jP7U+kyY5khddbGwG+/Xy2j1xFtiJd5Wq/wWcOJvQYEphUGePUwLBLq6tc+uAo3cW8RLJ/gMdwyL
jhDkL3nAZTRPt1gA3ff3YzdQYAWSiYsbzDthGQVP+TbXV0QeOWoyLPfCb+KK623mrAzHEUkhl2v2
EfnRz05tTqg/wHaN1c5MC4nNYUMMIlc6H0z1htbWbNaseUt7h2p8/tWrt1xab/xUnSCWosYrLvOm
jkXhvqbkIG2ixb+pXP4GRQ71p1jLIe4GuuVRMrYJraLa4LreN3b+jLv2LkCkxL4LxZxGHVE468mf
nKOtQC3o9qUqKRN9bX9ZC4RJNcI3d1p48cncwjRKK5bZJXdItlBBJ9DIMcByEM4K8ygM8mpX5RXP
tqaoePRQp73wxPb7zoU/hu+YW9WM9shGnleZBSTCPzAw2dVkt4N5MMORTVBRcLb1b5Sc3futzDl5
ytPXuV3Xx6XyekzTmdrLpBH3lOuM37RSP3Op3cOMxvKjGFCDJY5oLl0dTWepTfEs+6r8sf0nCwIn
+sKoUY9pVHs0MngFd1Wk1WXsFv+P5yXpUzIDn9wAAUN8haruK2jD7lKWC9tXPd2ml1gvYjOb/kGu
vv0nFPheA7mWD7LwgxM7S/HETKZkLBKq/JsAoIZIxdE9qiUr7lppe/vSm6dHtZT6nhlicGFiUmTo
9RVDYz+1EDkzIv8qajmcu8a9RZxqf1uHuJa9hMZ3Y1Nl/CktPUPMv+3lMbzJq6f4qvVQpOcSLshD
73rDfwTj+s+1VdDKlHMe3o+w5N49SGCMznTgQYqMvFuLESbtlTnz9NfGUDbRcoruc8wHdfbAWHyB
4a5iAKPpaWrt9ZGI8erV16u9VUOeHZU7N9taWPrBsccFpbdC20JiTVZv+BgxQk6W9cwOo/lbVxOf
+OJ1y3Hseswsti3vCUfgAZtK8xD1Rfpp7KF4x8TSnudBrNdpyMvfwbcKdjeIHIicaRCEE4hr0bIs
SQhRU1njg832hQBtYT2ETeYRaNr43/0AtdgJ4Y1vxOQUz0nTsOucs/nJaVboe0RgUNizE6lt4d/V
2shn3fjeCxIsh7kYELS+1es9pxB7QVeSAVbK8eSvU3IynUsOS0KYAyrSqftsOo/HImIUwbAj19OV
OLzmbNHnvTern5wbsBYv9mBNf1o0nVTEjmQJ0Y8HNl/iRU2CNfacs9qzmtb/5ErN9qGZzHM/rYbv
FH3Wfp3cnCopjFikVPnfiFUrdYo3XgRTO2s29p50W3lAOkI6WhfWDF0L71k6Sf/HSerujb6j+uXL
7I7gNYcnSV2APn2tejieMlXXAJH34xIF45lA+foFTV7OYE2XLtL/MWu3AVEwe774nCjdm9qoHafs
pWEKv2ttDfpg7LRaDjzGIEGo2Y6MroMnIhOiHyuZGjjGICbpPSWHQMYqjxCy9Cyqqv8cFru9RHmd
050F+W5q53IHGY/+nrWn3gcgGV/CpmMs5AXe+Nwu4XrRlW/9rRy5fOdc1OcOps6pCYGF56XLhCNw
i+PURcVlkk65D4q12NF1Bb/kdJq7LvfwhJaDeO5zlAPbG1biIOU4f2qb8Ncy84Mr4SDZY8M4+4KO
jEQDnRcuMwUTfqd+Lc8cgtRowU2y0dtO9TyHDdrNJHH2DiGuXx0pUJdFivTOmSn6O6qlv2XpOpAL
O753kRQvulDmfVHl8G6qrHuAKVkA9B3D5k/kLPZ3yQQC+K3KuGvteT2nwzB+iFClByZZ43ZZ9DdY
UPMB+yU5WqYYU/bFpfMOOjY/9RrRZMIUGWQoxPRLDyuEHUFNgJGtEY1vlDtwWvQ17aq95O7Wy2as
0yWOz4M9TOld16v2Z0UX6bEuyPGCyBTWQe2aggiJNekPgzbRWZDJBDSBb2oLIocFBZaS+Vi0BJBI
58YzcjIwtsiW7r1Vtn/oz62tH03yDXId6Sh0LR+6mpnkJfnyt0EA97lMqIHNXOHPWOeW7N5G/qOY
YvhUpKKizZPNNXJq64mYlOnDr1R+nkfEeXFjeZw7QWI9JpPMdlBT0z3m0enoBMAJGebbx4gA4XvS
e8cjhSxgnChKSWMegY+hiPiqC0c9gXvRfy3AznT/jn1e62LeNpLZWn2DNKnVWbY2Q7mjDmyIvGwe
4lsE6Z2ux/4+H4FpQ/2OOA17fclvqdm1gv3dmcEcOph4ex104SWgW9u3TZheQ66JbR+WIV+NcKod
kyxKNb/zJoh/trMf+qG5w/gP0m4awohQwMHbBXbp/0BYWLECye7RD9z+LnCT6tEpVXoJ2FVT+hNF
vkWJkXzQhTgwgYkVrsOlARc2pxNOCNpzAjCgN4bKXZ5hFrPnTOAX9bHPLPjRG8ryPFc1O2EOhucR
hTL7aWc0h9litcfOfmLRXTUZS81ofhk6z7rLhnK6G0U9br0KB3rMvHlgTWz6ryi7RWWHA3xXOpAA
5Vxjc6TJUCzXarWKu4BV865j2npITNo/jsscAvqyqFiZETwGgfmY6WseRRNFB79u2AtMVvhu1678
g/7Xv6aNX1+cMGsKOqFm+U5yX134faOtYS2A3Z/YUV6YJnxpJ8SqfuFHYzxRhxyyvjGXRGjzt1Xz
SNEKde4mwHhBtMU4YyqRNUUJSTq2tfQHygSo02MLyLRD2IZONL26AdNJ1/RBtxmMLbkdC0Qznu1E
uxpD4skaLBS9VTjvLI/olY3Vk6q+Dnk7xEnleN9uVox3C+lezwvZqOcW9iEo7qlx92mLgqUoW/gv
pRjbZxDwFLEMnRlGCkQKjDzmrT3L+iSmSjzdXta3eS2bu9pDtYdyFixCiIvt3gzWekkwlt6tyM9f
/LXHluQRNvPT+oONUsPp3P9E2dk0pIpYSNNOQkI3CfqjReT3ta3BYdOJrxSAKUOsv0UW3JY/tXWd
9TA/+UVT/kZhOFxyy+42ykws7bw02nJ9KHQHLI1iNxch9PGlsI494rFjP2Y+0eHG5dDhcngMWwmX
Kesxrobl3EGEGcCtzmPxF3MWe045tN5/yrM1ijksjYxdxpQSozSAS0Bot89r0DiXwV3ma1db+sBe
Qj8FhQcKSI/BNN4HXhJ+Bskott3Cpc3qrGCWDQLqNNZjC/2VVSV4JV29uZ1KsPzW5XLKlVjOc9DL
DwnU7W9iW9U5UxFPt4KPRgJeY+p/CYKcGyHF6D9ln1QM5DU6dYZj2XQecYTqmNz5uonrac7E3eDY
hbOlBE2XfdnjMzsNQ0ecqCyLnHGe6ydXiQLrX2C6jrPASEKX7JvsNh7q6ravsMMmv8i0iUh4hE4C
iL/zGvc7kcuC2tQteaC2pe8NwV6x384eV7K3nv1ZEDceZMwbn5tIWukOFRDuD3wU/brvimF5Nf40
u9sKQTL7om50fEAj6GhoSEMPs0RvejjkOO/1NnenGagGoYTpKbXDgsFzEYwj0hNVAmEjQpFmr2e9
xU2QWs6b6431tzuUWIdTL5qgQgcq0Hsm4wYkLR+8ufKuqnzL6Dh5nXkZ3OMoh97ZlGveZ1sN5mxG
TgGK5U4zPWaiZOYkOWoGTs1uQl6poXP5SQ/oP1i/DOfecDUOmPib7AyNYqaNMde260hmTherm3co
A+jgAh1Jvmm84Y+d8Odst4w01AeacSyRY74WWGfbFvEp0pKxgrw6ZeKtm26hfJi9ywrCU9l0F9Q1
QJJAR5f1xQeUsWIUaFA9hZXEC8hQUg9xPtDOXUhpcZu477siJD8BYf2e4LkJnccgw+pYTFOXPAwm
DJkv1radbRGZMB8zGd3YGX28yI9zYxXJLqfWc3ZWUjM4wRXEeDZ3NHJDOjftbMw0lOmuKXGBvUEq
6p8TVN0BEzHTs4ClhLi3Iz7Y/+wlC0SMZptR9mZRCL53pRE9MImp5R7yvJT2WaAKnQ9J4QOYrNaV
FTnqld4+W63ESO6kkvVGkzCDWkS+iD3CiAZVbDO06WFJBtJhsihgseZnTvZV5z6SWTK8MPdQORXR
7oaXYraLsLBixo/6BlMthM4Yij8AZbuouOZG30Olvy6VT6QWAYBiX2Rl/dmnPRKpBMV6SYhsXnTt
G6ygEmS3Vgwgab5D7fCvEGmiKG0rGruAWtDfVBxywYeTGfUxVGZABSSxwdxuJmLdVzWwnUqCtrk2
qZHvuqvdCMKz1QZxXYw1WZ99pwbUIk1gH3tWWNPtDqU4zhmGcuC2w/KfkVZfcJ5XxsaHMn6VksOF
DIQWtZ4QfquebI2naEeERyHuJYomdz7NNxGIiWVAbBPGMx9dIDJE5RGRZ8eNXbiNH3tBxyO0qbO5
aZlyZVO61W3dykMwWyMTqw52e+zA1fyT9ITv7qsuikbujLHnoyOjW+yiqMPc4iUFE9XIEv16HNF3
XKJK1dle+7PTvJgV1vsRA2AZMgRJtH/J0Ozrrd8lHes9WmacoBvqqNKyNq6JVhvzzDAEEOGtVEOJ
KojK2BP1mhSMVY21fCAvTvxTODchsmEZtl6CESlnxW7z8QXv7dqwV/JM0tBtoN1LiFJn1h2vXhck
/9asoqd16gQFmD3oyt5FFHzOGdnwDI5x0HQFcEMWNioKl/Glhv8W9bEu4MP58YI4scix6yVpyLsv
mm6HOoPWHQ+WCxexVAKBgCVk9w+GJhOMCCKTm7drdDJT0YJNLwOzvs0YWBncEg3X7nAMV9nzuIpe
nEInYeyBRjD398WaWB/W2s7/8ZlJ9YES18aB4KSVBtaJQNtHnzOtzhP63i77g1N7YNTlF5m/k+6s
C/6qDFSMsKyCiI1hZdYVVfZAWhzezz77Lf1lXOIp6LP2ngzraf0cISTQwDnEPu3LNm2HHfpj5zZc
ZMCzCYrUxmzlT8L8gJsYsEwPtLTM6MYI89cZi6iZrpZd5hOqtQTVg50UYittqy/P8BcpAGLR6Cj8
Xvj6XqOZ8uf0P47Oa7d1ZAuiX0SAuclXMShawdl+IWwfmzmnJr9+lubtAncwY1tis3ftqlVtMtcu
JjwbCPpURIbzj/o5jjoue+qnO9XiRc2GYd7jsU3VIDajpdoO/Vh9Eb+B2RPZSY6cpGh2uctZ7JsH
bW4U9sk5s2zQ8udVNqIwrexzIKNaBtmw1u6VyxV7TmipaJuK4kCcbUq7ZdXUK22i/i51olOvJ63Z
8hIc2e1JoqVoeDcMJHDRsWfBSmiV+s7QS0McZ7b8zlGdY3c+sKxKqu0cF/UlFUrSbYs2W1feyfjG
SU1WXLjrGi9gCPVF2tjP7oE9160AxLgUT/1rVpuduDanoxmuMKv+RgBVw2llQZX73G5k+9EYcW1t
CbXXC2PXbH7jyIUljAsyq3c6x0nzUUrwcAgxeqVXL9SOmPSD6O2qnll5dizoC9dNTu6a2e3JyCOC
WYUm8vGp7FxbeUKZ5oDtmrz5Tjtu3qGGkpPd0Hvw/Q8Oi+RN27dj5xmDZApmTiIQafS9eW47V/7E
EN6KmXBDpaFWzST6Z5/GI/jwetGkA7SPqS8OJDzl6FujuSxBZt8nlniN0ceTRKH7kF1TT+k9klHO
AlgxrINh6HNxowC0tz3m4/pnBq/BpkTBkBBkKFgEDFpMRN5UMA/yLZW2eHBb1jjhbKwRoYy2Ew72
fWCbR4d8rBPaQhkNDg7sDB45XT314z4fxz1Wca4xrJQJlAWzVtSrX47IDfXc8CrqitJVMQNj0EYu
dVXWFfmo0X3em1PmN+l6t9cRL+B2pMZ8aVrsQGlA/8CQHs0Mui2Hkbvk10SzouXW0yX1OVSrOmFB
Sbvvrq4EZScxBY9+hxHe8KYybWN/Hopm+jCKmloftm20FESqRrc9vrleehM84iaorWyRn0oPTN+f
NO7QQV/mZhtGRt1iJmjIaVATMdFDjPGj+UsW23wdC+QLn/2wXR502dmOnwtDToGrgFbb1KVF5A3p
lOMUX46a71HYrckjVG1T2K6sVv6vQMJUfoHKZ+k3fpMu4x9FoplvWMYZ4xe0UfavddOn68NE7+26
5cHp6RmzUrYFbrOiinZkC/KwgO/+6+g6oad06qN8WxWAaNEUS5Nl5FTP3ffQxt2EJSWKl8CU9x3h
PRPVwFaK2BaLKaqeDWfWPvoYE/uuiI2GRqX/bf+zq7hv9jg6k59xhWE5TjrmO2MphV/Gqgb5QL4x
AkmMh7vw7Y6b0JY6+5iFUFlFmJMqbm9YpyjtPgKsou9whSAcvTA/iWaf5pH6TpRm0D8Xw3XdgNk/
h6ui9SWl6FHFsgj3uvpUFFW3x3TfPys21nmQvvNTb6rG91xa4h+v5P7JMW3cbE2ZjsvGJi61l1AZ
8E/0WO8r+mF4+MhfNORDbO19zFkIjkkqpa/p+coGqI8x4tamFf9Fq87BZruUzpAMguvf0aqAw6ee
rnqRVa8ZU1lYC84AtuZ3x04+knLcKKTS8o2pTmt+xJKmpDSlDRGUitkgp1FJ2aWewFVAboFQRurz
G7K2ZDtjqpt0NKBcuBAG873hNmIK+BbdlxpmBHmopGWM9xKvOiByD7kYGN+nFXGLH7JSIt91F8wL
JSWtG9tq42s9ZSVyk3Q1wu1LIb+NynBf0Mqd6kLwA9vb6upIEKpmDgeLjMq6Hc1K/WeYbvw6OEL+
qztspQfSQsaFSgs7dBK952K2wNdcdEO+imnWKKNp1UPPoczeRUrSxrMdR0qgTRGsapwe+k4ZTUxu
shiV62oVzSMG5cJHE1d1sh+aHVQ1prPVpfuUS7uThmx3u7DQZm2PVp8fQHB1/3KImYFpgrru2ah9
8b88WbgsJ8KsXTcmiyAy/Redlz8C1nGVD5bA5YEX7u7f6JbbAPrpXnq8KF9kSDYLLZ9m8sp5vYvt
U4m7NLlYrBZLxopi1k/JJA/q8jDF9Tlaol2fa+wnsqc1TsOUZ0rv+ncLR7Dlvtpjs4Vo52LqSL10
PfYpCCvQWRbwgHr+Z5n5HtUr7NsmTCUTND6JbghtO//Ih/zUtDi2Cip0sIz1DgaG2nNrY8va4D2z
rqbCUjDFP263e/Y1PzXNGRv8Er+NyUIhTj6ckZYQ233NIgrJHLlv5/fO4EqXL4EzKpe+0J+yaArj
jo63Ir/xPQ9Y1/lDAa6XLXYgI/E2Yd3sGtIk67UoSC01IlR6FFpKjGw5PIHoD8ok80rl13ErFjwR
GYSMZbJLj6yLwwx8RkpF6NBfbCYtas7OWJ4Oems+Dq585br9s3CPNAbT5zW1r60izDQHi8tXRZhg
qpPrIL9yrixQESnq+hcZLy6Nvhs4c6cJBBoXIW8VuddkI6JPC/nypUf4FcoD9b4b8GXDZq6V2lth
4c7rBL7A3i9u+Vi1OhSmAQztOvDJ6yREQI51GPlQCTdsWzZjLLxuKk8MzBnX55XJLeYBDaHQlOa1
M41Nn50Jrfl4TqmASZk3qEIzvmpwR1ghvJlGJnW9GdO7puEbz2GbUAjssg8RFkpbseOA39oTCTXA
oLIMHFF/u+adpElvmj3hVV5Ja4dm9FojarVU1Ph4upCsVFJoMEq8NH6yMR7hY1xdyaOBRVZ41jyH
xbKLzNQfSuVKU/R33zvk/gxj797/Dnc3+ITLoBuBWNABhJuXdBOuzlk8qcm7NRI0uDMKqvRTdtaB
4s4jZq5rZc6PjXuRFMTph1r+m4FSGLAc4xWvq+5H6h4MxNRyAzik/QQFgUAbkVM+9QVkbIo3AeO1
zKkaySjbpo2DsYb5eKQLsjsSmo/iTwrPwQ7kL5ymCLaOXxu8wCaDM3CAf8CnFB+HYa99J7zBercF
QNH8TdlxRU2g46bBvaZUYetu4/SUPy+58PHBGvrNZqWqdL9K/qVEH4a97aJLooYN/7/FhRWPzHJp
WMe5T0VMxIB4Cbham96bjYaEoAaUxmIfq+WxKbasfFZj37I6K79X3cuUk9JeTXtHr3IbBbq2bwsY
SVcg75uFN0v8yBtCMy61+5BFoR39rrj1hDemiLEftbaN6BPMXuvl1Wqui6Rm0aM6MY/P7HdcjEdt
YGeBZoUSNh23zaJ/K5pLXbyypOn6E+RGkq9B+gn7g5VvvHh8Bql5bDn2LfPPEdc0xs+gaj4NAH7a
gN54sOg2TJg6lAHIQh5MC5m+vqFY3Y8RMQknV65v1yEHoGHtctB01LTy303Po67xik4/FvlDOFBt
DuvFrLbLLaVbNbmZOqY80wxaKlX4YMmHcKxOIVMLnWYDVFcl/bQe+nL4x54UTjDOllQM20Z9TGKW
LZGpEvTIHwrcak3Lb0rHxLXiIhrXHbWC3N/b1nei6DHpBLiyKIAGcsYlpCmfNYTZJYbmORS72vhB
/0MHkgzqzXuKRA59xTdT8vdLS+0rUAJOou9Gam9Jxn2oiCGO/2uEHazpuc8tQl6xryv2FpOtJyJ2
Qq1nQEOWGQ4rU803SpTiB58CFZW54HnWGmvbtlWoqfG/Jp2I3Ks+I+dOXQFLCfaeiQ3mA4CsLEh7
akfh/JBG93HfbvJIBOwWQ661j/PUnCwtC/ta98qq29ajdh00rBmJvQf9/QoS4n4R95D6/JF3K8IP
Wz7+8kNERPBe6U3p8Iq9WcNTE2/zHoOaigSoL3uNRxFThcdp5SXTacBMhhJGUP0tRZaTKvfRzPVN
boq8XUMNa7DlggE3x1CyPF3HH9ALe1v9beffpLumZew1BVeXnZpLzBHRovGO5eUAxt1YC76zHQ6K
zouwAoqwo1Q0v0lsX3GQg6PXsHhKSCaWWljO1VhWuTwzj7cqnUBLUxKLWmIlYEuQzyHncdztYpBY
7aebKv2fagzsQZosXq2HJlqr7lyJtZFHZSrIJ1ktuQJchJmpFj8jo3W7x0WnxgFZ497YJrGIqz8b
EhQW2oo8MH1nzBdAUPg4SwUHfgyjO2wcHHPuhIlctCrGG6MNZ90gf7coP6auPq+ESWdt4g1v+Xy7
nlLTCbORorqBLzfMMk+wPd7YXOwY17+0kbauodxVM44idxUvlUvTHDnFqm1oBC00iDD0nt2vY1yS
yw1DjuqVa8uNSfT3Osjpflig7i15Amo98Uuy6WOU+8mdoL4wfWDD38zqtLMd9VTQUP+juB0nSmT+
69Q43vQyPdW688gu9ZhV/SW141fpuLipMHs1Opm5hDy37/RQw0eHSWgmch5PKsko5TlW6LeTw00h
nGNhPWasVEl56kGv2u9D3gz+ipHRE8bdjCRzvCzgZOvVPAGYZVY2MJapRv/ppPmnlRDFwvjSbmpb
25fwxbkvayfLGb47HXthAzRmXMaDKO8It8nGYxmXiUcxS7+vXNg9VaNeaXN8GdPkpdDNd4utMQk2
fLKO055IU+WbIrsnimk5Q/n7pSON4dN5UDnn2Dho2O+M8jUV/1ceWzqWoG7P9pSvAt44lR0VEsVT
ZZg+VgKgOXgtu8XhEUUqOGB+YCAG/Vwq7D/M7pImGG4sFSedOHPF39WtvhtZd23SprtG2vCpZgqX
6ggn3CmxjR132c+kHkO2o8Qtxp8YkJihiECMzhscmw0qG9mkR/SBT0zyTF1wI0zCAHQCJ6p7Gev0
nQfagyfJnQoGjhuFsVh9mlY25I0I2ssLmmGzaZZhH9PYqDWfbjHtpiVCerEe8Sl5K6Gw+wJwgLzD
2KUiU45qyocgj7pNTFKmYOz5EAgKMN7bvmP36ITXzFIvZveDDn4yW36COdlCIwpEtZztOvqCFUbC
PjF91lxerVu/2oBKN2vUBkd7FjtY9htfJHt12dviPcMvplKx6OA65CMY3Gz1bcGVhMhfF1GDaGv+
sPyV+uw1uB8xrzxy3N3X6x757YAWty0xjYc5eicXGzq57lm2DLP5eSKS3IrpkPOLmhbiu+PTCWuK
a553YaTiSDTZeGP8s2EU4hWIs4OtU1IQhaz4g3YIRdx4FYU56+Qt9aMzffdE/vEbKiv2sOo91kKh
5x5rCaBOYYxDBDtHNT4s9nvDdQ4GGD17x9h9rxIRJvGu7DtPcpuctNxzSk6RfptUd5P1hxXt2nvs
ObqiLHv3SKlhv0fThC/0YKbY5YsHW1EPNSEupTOvoKEwSe3dfNmas3xfsb5FynqpNNocZGi53LbK
9alGZc7mN0t05xFpoCwzj9xsYJO/jyeT8Oa0a0V2XIhf33/P4ePuVY6q5HGxl+eBb0LZrcBG+JeU
1nMvgTHRd81TvRWgkrtWO9Qioqmaa3IDBid7LvR/JXlwjQ0hMG9Vh4n4XXefKSLH8kJRcGz7BeOj
4wQtWbGZPSTtesFC0NTOqFJOV39uS86HImgIsiZUJzQnWHAPLtRLOd90NJSRSXduzrq+T+r0i5zk
W6YDdCyMm6jrQ541Z4b8CTjV0vK4UlzQsXfOGDmKd/bron9N693i/Ihx5/YjAr/7awO6ipKL1AgA
9jNhe9MzGmzw3PF6kME1O1ARbSyQEWWDwxLjRFUek8k5jNqbwWUaF1YglTHIVTaB+TnBEMVWDKxu
0KnesO7c5kTciF1rRT6Hg5pebGPfa9d0+IjXc5y1frsAtIlhySN5P1K2g7DI61B/nDD5Yd0nCh4o
NqPdOTYCYjqASAa/d5t9FH236YtAoCzKw0DXqGN+zSyResFyQWJDyA+WU264B4J8G4ubvf6b649u
vVUNYwbv/ZE1JBb6tyw/6fgt5JPFLrnAXpyF7A3VdpvoT4k4xiibVDhHrxWCcsKh6bX1I9YVqY1o
XX430CXhO3VQVsEd+aABaDv15dGaAsInk4pUeZKAnQSFyYrfvM+C6mKedYIBvJWHy9of3HzPWi1R
jxlOuvgkSJ+l2aXMrlXHXyP5Z8q3If3LXvvZm0lQ6n52N869G/0/lvKDdWSspxLIOAy8XWb8iLc+
vylmMM2vZQwgZAtEYdG+p4H0eoBbin7hEIdNmV4aW9/DgXGM7kCJqTTfSj6b5acyHmxM6i0i4zaK
dxmmcedjXg91TOgeLN4Dz6+qbBWI0BYfM+6Ml1Z/pQE86VkLEpYO9IyX99a0rnq+XZAQVw8Ai8sd
036r9aOpbRxeOvQdWc0Hxe4npDHsndc6OpTpF3zVjdptFXUnhk/I92X5iqGLkmKw0B4ewwB/COVY
XqsuwZK8RM1nNv8iSKg1NaL5g+QAARvKeUsIb7KVbcPNs2mu6hho2iG5RwAMmOcdZZX5X4RbLt3K
5rdZtjKD+/9qcRtOJw2w2cJ/769Ca7bya1XsW9P17Pwrxs7R421l0XN0pYIt+YFGgqI7EjPiWnkn
ucB47fB+zl/aovsMLp1LIudoCq4dyiXt90a5Jfduu189C620OFXjzlo+LQatenqgQY157pI2lodN
Lpjdx7IGl0WgPVWP2F1hEBQDjtjlIsStGP/1zRCqIt8Krq9Lcsa+5RlFiPjsY3/Y6NapMN56V/Av
uw4wSnMyvG7G62BB9Z0fEnlo2wf12Zz/cInnhDE/3CjgztLKM0y7oaCPjUx5x3ZB79R7a4ZHRdFL
g+PazN5FHBadhd8qDvrC9A2LbBYjNH+JjTQyn2YN0lvUsFR/2sRfGHZvPu0Ko3kwymdKLrYKfKS5
NQmY/joy3+pLFjhYQujRCVgT+KJhpCSfonQnCu1wzm9UicQEj1HD6Vkq3LOSr0RdWZQAru2JxGXn
IqVAtyf/UWtsGq1y61gx0ZIG2akOlng9pVUXzkvUcbopfxkftNoSLag+YtN5NtJPAqwb/FZHdxjD
IWHpvhD3qMRuwU9KmITQECG5xDcWc+dQY5tSWIe5z8+Lk4aEBkZjyN4UlxJDZZNKY9ff70q4rdZu
/s3H0hvnIUzk8rQYBQAP8hBENfad3XsLMylpN79uH+3W4URmjIn1IxYxThdMEOoTRixf4vVloEIN
aoPF+eowSzN/swnkB8OdS/iXmQkoh02oNsdwEZHDqvfkAA8JsXpD3ItFna01lWGkPRZpckctsy8F
80oQEXsOe1he6a1+MDvecqXNn78Oi9iF8U7V9NnVqGlNmfuwhIsLTmuJXuZaPptAjwLojWP2m3ta
TqVH1NUOgrrgNdtO7i4WrU9y6KY4N01dv0zsCT2ubfcSJY+xAeBLknNt92l/gMfB1ftzTt/L+aWu
Q3XmwQJiop/d+dfA5e3EcmONJCoUFmTRs7a8aygK65gf1LZ+qWGPrNL9cEQG4eK3s/5ia94Q1QUs
vc0VNzTNZGfY3S7Ps4sTg1fReFdCfpCMdy2H5wgVxrSkH2dzQJZjg6rok0Dj3vmm303wE8oIga8p
WTY9TuT2ONdfefm2oO2W6kXRd/Hdhl9fYlSdO90C2M+mGxX8Ucs+c6Jrw8N5D59HUJzVhosI0cmh
Gn2HlJUAP53hg4qks+3s116inBicpU4bpMSXei6Lww9L5r0hnedYWBvLvUwmla3YzymQ2toRJDHW
X+ryEqGJ1dw5F24xVZ5vyzTyW5TjOhceS1LfGMewKLuAicJrVNjrkAv4FnUuqR49Pbrzcu4KvHWc
FEaGLfbLKQesJ1w+HLLf9GIXShau6o21j6eU13p5lmD1qDPxjSnfSmPZx6jM5CfRQ+1tulwHBfHo
IwME1PT8dZM3rTs1/bpdbdjSuYSzr3tC1Y8luFOWWTtNvrry0eHq0g/guPMDI5UPJQfwnrarWce2
EfN3S8hvD+5oV4npoe7e+n5HfhAjsrdqnFDMC+p9ykQZpN+zl+zFmCiBBFEwxKOS7iwgTIKQA/JY
bXw3+kdp7l1AhXP86cynLt1zYLD1hTgi+cfvSgBOUrZi8EQK20sKyTVfcAWve+Wqavqu5j+TE6Di
U3hXcvTSauiPg+gf9Erc4i4+N7r9kqSWji7RZ56a3ANh+nCT1eALJQ2NBJ1cQAAAfyM2IKmvBMux
BDo1ujOTyNgtpt8Qh+MaqmcbVPezHJm1xPqbDPFuGeMnIsUfuGLJoijiPb5ndHA/gCtZo61cbJiV
s7lVrPIga7RRrTS3FkJaandBslqPpkr5guPGH66NjJxVvIusMTl3d9a1XSK91i1bznY5aPfo59oS
LjRwVSnkZUlR8xyOg2pBpTImaBTgp3J0lo1IZxxFKqsGRbczyH/OpUncfkeuke89du9AdN1nnd/1
+X5FJJrDOlP/NJS0UZPPmax29wE7WtRDJuNr32Q3NQavMZDzAvlHP54T7XSHqa3X8X24GFMm1B/c
qya7fPuWZenNzOAUQaQNrHbECcDqhUa4K/mpLNQQvR3BxAGB+1oWiMu609yijIBrXxosiOySCAgR
71wvXvUaM07popfrhlvt+2R6TdDOApMiZx/zlRlaS41uUPNcdQUH97i2ZdAo/S6O9eeeujEytM5L
lSJVSPcx1eavsaq+ihYXXxxllzq/h+y4Fgxqf7VobCGCVR/gt39XzgitiPturRHj5tHV4TAPVNrG
bvPhZMafNcCRzMZvmGfgQlL9j+b1i9XVLp8js1DR/mhMq52CXAFzkNe3/m2hINXd/LIuLF5KXf+O
Ub68JZlfsFmG6uoQ7pjemqg84735zUxhHibWVFjCLN5QpvQGneVxSkwQ63D22wBnVknsY69+bFL1
X1Sn11W4NNiJA7iuM9Y/Elv5P8hkF9JimHaHGzf0Dn25gSNO6xA3K0xVi2pi8pucEJfFsa1oIM3v
ZAaMm7aH+yfdRIB/3VHdTnJ9a1r327zvhYsFgQRppGx3SUdbW680T1JDFlBbC40WWk9PwXGD0juv
aNW5IEdMiTnDL/Q+YqTDGcbCvE3m9biWzVlkBovOu3VgSPM9PgBIRU7/IlaOpMTAby6twwIJMdBc
WLOgft6y1QopAAyaRpyBf+11xX3F27e3Fb4oLsuKjK8o4fgAJC6XnLR5z7rsrY8R8BWt/0gTuYN/
eV5njqtGu69NrHe7ojFgzMlPMDvbJ2vRIf3qAbzxPw2r4STJ4OPGCChiNzzNirc4xNPN5HIJyrPq
D0TqXjTuFk/4X5WZ18Ycn7FtMLzH8qbVpOXAvjH6E8GjXP4k3OphxHA6mvplwWVG3kw78HA/xzp1
7qxcNyZDs6ek+ks+ABsFGxx7WLFQRXv5lfbma7xUz4oZvXRN3x/abDya6/oRDd1hioetU+ohXQkp
rSJ30T/a6qnzOZlOs6kWWCYdQCy3IUVPE+Y0dUfIIUFXZj8QYE/JjLGJbVoGBNPVmy+S3uycTPWP
6qTRy6DibfQC455lJy4SmcJABgBuA9PwjZ02p1g/n0TavLKX/s0y5UtU42O/ABUcOqd9U3qTNhk4
fFRF9OGaaO9Vpx3wBFgPTj4SnsGC4fV2/cLP6VWage6fIiiMkeaXRvUMP/Flsdtjsiovfbu+sDq/
YrSv/WhZt1LinqywU27iWr4VVX/VxMplhoNZs9PfgUll47BzMWK5bzRImhVRYIYHpAcYK4Qd0/SW
ZgPusCFiA5i9Yy8i8jrojyxNoUr1VwAkp3nWXxbdDu0CIjfs7EbERzubvvOeazWAadbg40snbX/k
lgJNHbexVI+aSdmXKJV9AksbOBn9v4IfX1G4ZFY7WQ8gyrll4Q8PMtc96hOFgrbyr13hM1iMvuUw
8VMsDBJJvXFc61gas71JHaQmJGcR2JP56GZT5WNxQdWR/bN5B2dHZFJ4KzQ3Tcid0Se3Om0YdAjp
LZO+eoo7PfST9TTqeC+6CZw1VpfUq0zl2Mf4cEuTlaidHIlpkUBRvteYr3yru9fZdXQC0S0BXuK6
BO7egRC9D277Pmq8WGb2nkov8PmX82FM0GNya2fR3onLo2HxpPBOSRt/gQRLiHi46mXzNhb3k2kw
D5RzXvDOEwJwt6bJgxzl/CYCdwYZ8+cIRZ7tl/vTTVg/9PzLGbjayOarjNNnxRGHanAebEnSuNQG
B5mLj7CcjF+6ST94T6FtI1GyrBlCQzDDxyKYmu5bQ8QY4oqkRblf2KHWlrrHSvpkDNlybxA/Om2z
hKvyA5gOrQE4hMYeBhkOIZhMuNz3VbZjsxGRxc7kTWc6701xGsnXZ7x6FYv2Xrvfd0q5c2zAt22E
jAfIiC4eQkuQ40nQV80hIlBopcaPbPssjJLFv6uGcFopJ2RwHdHkU1jRxviDGTtUmiQCN1UsSKju
OW2rm7243JXFr1K/EDvfxNye0zUKGiFC0gVeCqROFj8Rvt+VqVKZdL5wbagWCqbqP+zAfpp2W5mz
M6l4fuKK+I0lWe0/4KY6E2B4c9mqODE0udZ5SC1KdUAotuySs5dGMZD58DxtBxNgoDHGj/Z6TxGN
W96Us2dj6RVq6WvcimPElZilygaEJM6rRy2x9rLrjl0VOnQgmdkawiP2Qa6isbBF058h3fPS/FDE
P+CN/uAa12w1ngwFddfWw3i1t2JsPWCV38LRfNEWh8Ys2Qr212okRdX6UNoKvjW8gTiRixiumrBe
jPJvrcVmMD5Q1W/O/KpX8ApWppKRYxBZFlN8ONg9xxx10EpkBIlTvGVzCGUQsuqCvs4LOkMy7eVG
zxDy2V8DLvHgITTLNeNcmFmE4IfJECmKqeeekvhiYfeo/2nrXwMnDQUdW81if0n1bGejV43vdQ0y
x35ZMxC9n4oRKhVLz7I5za3cZJje2qreRth5Yh77TC/RmbGrzU/jqB3VjjmYKwDkfo9y3J2btviE
+wdY0KghVhiJ7mFi7Faj+qyZKRYLmsyKtjq4VfJWlDFOQ0NgtCzWr6VY8Giml9XE/Ru7rxBkvlMU
a3XsjkC6n4pUbtO4v02Gfhh0XrLsXtXqPDgx++7UWyhk3QzCPCmkeit4kRkMgtHcwZC0HdvXeScU
I4FV169jpEqzpFxBfpbyk36fIGM7Ke1/kQjHkdMuybcNnvcRw1KWQk9JCj+F69XXzq6P0FEx8JT0
OKcOru3mIshF54p9xPYJXKTfjiOnJh9aPZch7bH+hBuQd+a+4Rcd4vwm4uQcSfxiWuan0/SPCl38
Ega7amFd48Lwzd7cwm85EPqE+X2DH40pDCa/u9J+UG3rdNwTggkqFY1hmZ0XumwfZGViTnQuPKf7
2El1psHohov/Lld5dXFNAffRdHkd3PkrRm2IskcHJwIrFsxev3yCNgPRWDwQKTvPqXgxl+cme8rL
78j8rMgXDOhHMypPUuEMmiFfUHybUBqc5zwv2vjF3TNktj2q8iHJXxfaPUq24pu5aHZR1R0MG0Jr
e+mc16V41AEsN+VVnQx/iW0m3nyrsWDJ8SQkjr2zautmsZFgniymB7f74XXiZ4mLD884pbTWybdu
HJ7HRr25tONFVgTg8aWb0mOuXQsXn5oqqi80/gu86SVJds5qsZ5XsdUqy4FrOsWTXEeRQQJR5L4d
NSGRFy48XwSVrflbZQvJWyNojeqTohSU4mSHp3nLQAWwKnnMRL3LDUTK1WbwzfGCD9C4HYX1GYZm
kvZ3zBKObTzrqWYNXkEJHMyBli6EBQshbmF3Yola/lbruJvmCpkFrdGWt3XQ6cH6yWaOdHP2C8gr
stviUP6dRHGjId5vxsQnDhQj+iaxujHkvBsSLhsYKyZ2L5r6JtAm8KtulOYvo+yUlM5E/R6rLxS7
PkBOwZWElET1CJ55KFKjx7aUGBYcd4zh9gmYJu5ZADn7rOj9KjkMyZc7HAFM8VZiJ4XYXcwHJ6sC
nd1YV74KsHr00QXCxEKhZdRLbWGmsPBMuFISep/wC5nMFhFffuhmvNq8ii3JPOIDqODvwC4qJVaP
hoWVjTsDNhyVt+q9p+otU3TmYHHM6peMvozeNQE+yPnNEfzuE8Mo24cd1KjnIusO4xD5kUMKKVV1
D9xPWNvS9NIc1BTQI5hXO4XRxqQgzzJDo39a8qeMeJhS3BLW/dGX3V0y52b3TZhNv25lnVQV0dd8
Mbt3R8MJup3NXceMC9ItgO+IckjixwETttj8IexPnlQjjV71aPHJrO1X94d0IH9M0X64CjXiXX1o
CuBAOdfzukTLIhzxXE0gGOpanQ6yhK9ZteN5pVJtYw3tPqrvx8DipzkMCb39p1usKsXTXPx188Og
E8wjvQ7ltfmOlnKTDOwwkuNgBCO/Nq0+P4jDFSzYTx1nSs4b0O2psQLWRWzJk0JiRMZOpBwBSRKL
2KuFz/UEegQhWZyrENGteRtXW3sI8gSzbqUdurTmZOaKcpHvE862dbfK3Tz/gjrbVGZQxEfZPDNQ
oSz04nvKfY3VihY64swa0kFzzTyrPw3m51RtEy1YlrC7MR1tgMtuZvOrb78VwytYIU4cQxzDjVfG
IZn3AhC+su3zZ0uewbeyCByfXbRKy3xyjD1W1+U/js5juXUkC6JfhAi4gtnSACToJcpuEDJPKHhv
v74PezXT0TPPUEThVt7MkxFRiHUSBklzagxU71s/euOwt8S3PgUOa63Bq7Svzun5DtLPjSqcvWrZ
ci6TC7TLgX1NVBxih/Bn5LvDR4UhiwUZQYhGJwfsdQ0YFuXPmjdu8QEVZsl9cM2TeVWSo63A5tyE
HZKgpnsFF5YhmKs95TC8oTzV8MHr0xzP/URrIDZcsR7B0soQx1mVK1foJRWIMyzRHWs7QRPQZ8la
jdCRr49flXamvOQ8VRtlWBs8iUlzS/IXE9+LjUsl0GrE+b2W33mqWOQiGjY8US9sxppq2kf6CSk3
XI4m50K/zZMLQGCICXF/UR/dKNqaKsiQwEJ14Xu4VriAKh9SP1rTN8E0gEZsU6YH/WmrW39djSTP
4YI02Qi/ol0DuahT64e9dl9UeNX4i/V37HMrU68PVqfsIXts52y8ZKl2k8qzCr87tl7c9k3neISb
D8NE36KuQwGolBJOnuoN+Z9rfDamp09vlfYe8ZV3XEwAROQBQx5Ec83F1gSSrPklForlqQYra+wo
Utb0AOVmsFJfxLxHBhQ844m39RNRcnfhETzm2adG5w/HZfeEHKRPByYnrtatdq5ZAqB45zu196Eg
WmTj98CN+NJuJ0ypLsSdVViRAQnKBicIaad1Uu0FH3Z3sthE8cMB+PKIb/szzRWwGtgsNECDWGkk
N2fyQPRKFy4Ye+Ig1s+2PIKwrVxMpl4ElStdzy0h7p1dHOfmpJdwRR6ZYpoTQZa+sj8Utg9wY9X3
7IE2U+LN/amaVynJw+TemScRf4z6s8PzXe7Ndstufkx/LHiynGgz7OCRn8M66e5YB7Ri25qrzDxZ
2qvs/uwvA+M+QVbHgr//SxRZYkBM74+6VOOE8LuqWWoZW5RftoV6tCUQ0bU7m6PlyWDhTW5FsNfy
9Idf5+zOPxyajAtjv87YasX/NOcuWWg2TwTU4/Suf47qJsu/W/0pKX3hHB8oCo6nASEEnWbn6Ich
4dAO8E5j7t78vyeFisAqCfP8RkxHO7yCV2GvzHuV8572g0CNiKIeamNb/DFsE/w02kNlM7rScOBn
8CYJeTd+Fe+5IGnNIcrxmE5HDbEiCxGzgga6A6a7easkP21Fa4vvOtso9vP6ye7OOix3LJfgtqN1
/8D5k/mgUdp1blW+N8e3GZaa+pFbGBi3ZCYkCYISMWetTYwCvHZJe4aBkT/Vy1Fz1t3D8nbiZE+X
Q2G/l86N4j1NCephu5i7TPA7Yog9Tu2NRzrHFKtd+oLV0rayPIG8VK3n4gR8o9c8piEg1CLeFwrQ
MwD+JxkzVwPO5OqCIf/MRZRqemNE5WKZtWrAN+GsHRhM14KtRcfmbSWcN4WS7Mhrp13Y7yzdDw1q
y+jZWRHKBNXvrCXcLQy++Jrbe2PiXIWXsQ+puwNqMgVJtxUOsTdEUB9CBbU/MHeZ5+gV3I2Pp4i7
KFk3/EOcHQXayR9etUe+ZN3Ui4estGDsAxjTHENr2jJ74UZ5j8zT3FEd9aeCuWWw6QgQmkhx3MdX
UfdeGGfdfXJs3nb7cDqp4P/G3mPtvgaPm/BZQNQmsqD5ip6SJ0nzc2e+dCCtF1B3qjSOui133bIc
gOWtRbLPuh0F6fhIMeiwgUxVsck045zo/ZfV9ruwpHEFzJ2hzpR55VskwlPZUVpGxvk4Vs4Tk9Hj
yKl+zRxuuKVVgS21xoeGwcLf4eNRo+Wl7bjVu9r415eKNwJzWgmjrdbjg4weNvKRvxgZzoiXOXLw
swkenzFjUy33M5YU97GcnCAuOeLXYRhLmDLnpOA2dxrc2LNBDDWXtnYoFqiAs92srua2BEIPclEy
/cr+WudU3eTwy45SeXsIHJOzMR+cAsqHvCQLgIcryrM7o3EC+k4LSEwvrnHQ4nfzQRqFrbS2MUzU
e/z8qrEmasxL9+hUJ9X8NeTJbn5N5aWouZQXm46XzPwXTf+m4hsnBL0Zi7LC7YlRpOTz5b7DiBtM
47pZL1sk0fcHN2Pc4PWCRw94Kpy8EL9XtIvvDYvSZI3dWf1GRuHrRNuFiJ9x8YbFTT5QjpflNe7Y
EXs6TRQOFhrMax7zTQgHiA+s2HbYyn5IXglKaE+4aQEtl6tqa30U8xpB3yIF9Kce4m8b6zPmwBcH
oQjMKYqJfWiQIl+HG987fjlcVc1naDN33xg+UQ4K8AK0RtTHxzhgw8XYANj1rHIfdQeuFOwlYmL2
hwiSdbRTMCAdpmjHMKQh7vkG159kL7GSAMarvP4fhwLeC8r2+g0Dh4CmW++p9Z0fHnCIDOopecZv
B9OFEXN+yv+wsNnoqxDceOhbpCx4+1iL1sld+Q1ParGZLW8MKu6CyjODjI7V45gcuR8tvOxb3Cwr
+FNgK5NVdJ4+abnxwXw4/JWgh+0jDR2FDstrNZ37hrcwcfqd8z19ZK/Ya601DuyvFpdZsUr8MYix
Z9Sr4jPHQQ1FE2WiXlmneZ+99Pyd7a9Rnmgy5MrC3nledlnMcbgrcOSwWaEN5UyoTO6zK3gogKAd
xvn35J/eHIk/xMXeKMnFsgH3ZjLv7qbWNpm+0wK6JcWO9r/kNVa4MPmsb9GfRHmdfPcKNl9nXP4m
VzKQ+X7RHK/DR4uKanDHQp55mnqPhTiENqS1TQ0tBsLiPqYo+ZLerQ2fl/vm7vQ/QsP1H0mFZQHS
GnQXLNK4hEbirFcGBMy32nPxGTKmJFsmh33xHXGr/pXP+BuoBRan6BdHDNhm/nmYNg6OOvaKV9wa
s3odfHZdZrUKLy6stp/pbHPagkrEG+Ws6G3gdmoYb03QWeuFYdw+YN6go0PAwtFW8500wiCuyQG/
oYbVDmlB7uENYzMkk46zaISoDDXgyJe3FeDN7na1deLXJiYSd5DZbenPOei21+ab/4jwNzWvYloz
Ulev+ui3VzgRuadj77b8sT0M7NjXqXkpWUWtaVKLEIIZi8sVmL7xycTz5ndefnZ3bKwxCPOAKMqK
gBvGoIO17XwJLh6uy7YFWTCu7Pf22/7HVpGN9/P/zcsep1oO/R+HDchIDQ/7LqlfhhvESK30EMao
15Dp1uU8fmLJHs8X9ydzv9KndLg86przFW0pBGCAMa9Rjv54wzNWFVtWvoUdMDnUnwjQ7nemrXOE
8yggp4okuVreiT8p0V8de9UcKF79Oj2ui9j/V+ZhmvxouPYCT/pa7vLMi9tTy68W7a0z+8PZjfE+
HMrUj3zbH86xgjNtneIzvfOOdu7xvTjkv/p78w0jkIyA/mORZ8Cu/jJqnuRh3yMhtwQuAO+xRKD2
c7G4Kq/zTN8QklvRlTUmB5G/1+l3bM6cW8Kj/hkAewelluOTkFvs/Kk6oCRxdgw2Zhb7QR6Ltt1i
4HVmmM3TK2oUh+65kJ6BzATO3e1/K16HI6Z6GmMa+/NB81SLb2JDTHc+EV1ga69VyCYQARdNe2Wl
xySlOzBBQ+v2dkG4/WrHd1aEVXEqaK2c+Lr/GO3ZqPgZGeU5o8KryX0RHhXnmf9it//UxlnFHMxx
/mUWsA7xunQu8yXXNh5vjQvKBhmg0AOt8biBUWfy0agqzR2i3DqVeHPhLXeV821Of5n8LTCiKMaz
MEEG5F+CPrzEN7Wz0t0Xw4vzvcLC8lFggf5jBqGoTgABmGx++h1uFFINnJ346bg8DCmicP6Yv+pX
s4c4UvzD8AjR6l7gUe6gbHJGFGm0IUuJZfQwY+1jgwL+MBEHpX1KkazMT1hznUU0ZqQnNfoR3Mip
iPRlo20Jmc/5wSHAt+CHmrlWDe5r1sKNdrrXytrEl4wPhhsQAM87bcQs2h/TqPSG7kXi2BqJQGTI
3wCAWmOnTrupIQuG80LRuET6ioKBG9KZQS3IfGYr1fC65V+bOA2ziQOOq559HYrAXHyi4/S3qLuC
GyzQOEzpGcW1zT0ZlvP0APe31bvUsmPEl5k7ji7K50ZJtrAm16qJ/Rfwn8bW2DDR+N18m1mfWaRt
AD+uBwDQS8uvGieeo93M6dipymurM9CO8SnW9XVoHsA5sB9od/BauNfnh1DnGw9vdE8+fjMNC/la
UL8qYJgxgQTv8MRRdhhieOP91x87tE5KQZkms1NqmcHSKU912+C+4xQiWLKpwwTju1r1/H+tD1Ml
WFsx1rGMtyAXrqTB8pHpBaOXT9heBfazfIJc6eiYFPth0OH8L+JswN2WeLnsrn5OuOyVirqewTaY
A3zWjkYXoJ9grZCxcERBG1FJBkm2ebjOG45i3br087fJS0ZJcNhBo7NVPHskXVVSYjZNYz0KMOIp
UxDLDqNnNLfH/F1EMC/5Ymnab9/w2yqmhR96/G0d5ppEYaLq3Lco+bCANw9VvKtG66S4PaM0EfVk
CdzRzLbSVe5l3N6pG3uFU7+OCOmSauHpY4taKrxjQ2ASsiM31mlAADJyyNjNi1olXguix/nFaI+w
+fArxtqpKWMSHzyBauvTQxFEbr0VIOCX1Dh0tEGoCsY7HtimExiBZjS44tfhHRI7yL1O6I19vHYS
dvHc6NNFXkEzmBCE6jschn1DeRCHbE6owYWnMiyBoziBsySBakwvpg6hLzRPXdjuXSPbWXa1cycd
0KR2nop2swCTz1Wb2BmGGZIQJG3fMRluoEEyVTACVPXrEs7elIKmZrFtYDtl/wL2mrk5DGzj2aJ+
EHxK6nRc6Nxj2+U/0XDK0rfMbSCnPkU5ppwqPULVA/ePvE0tAmtefTyXJoNWbLJOw2MYx6bCERpN
vjBAw/eGAfbA5CokZXIRldT2Kd0aq1kfXvOw22TIza463YaeoGIzMZvRKjJBLIUxuPQwIvhV3cuj
akrHiO84r7n+j1PAayN7k0rWrdRCpG9kaSBVF4HR5zt28iuwlW8xJh6DWqm05GIzn6P5Vuu3JFKA
KGIkXKyeZ1ljU0lonPrRMwYLBr+qBLl/dpEck5r2AGIHfS+4Q9P8xdNS0YUztTQKO+CTVnmN953s
PHW91OqttJaX3tC8hVMeqNp8qB7pAREhPI+uTmDLcghaFS994f7QD7WPs9TPsk+Lv28rNN/gUc0K
BBjLU4hCjZm2G2dqqToV00+B6ad/SGqddqxiqjPFZHGuttVPrCkuWdzFN6JYrEF6fOYINT7xWt1r
0nFv5+YTqJCWW0RgVgfIBYJbogNgYiSzpyB1ddFA5EY5uHlPbHDBQD78tol1aw26tbt+2zJNKrq5
CZsWY4azlTR1rBydk6lf6FAK+zoIuXE5sX3SYmWftebJ7OJTGOWnkc/bfg2j7sTCDgEczxR/S9Yq
lw72LajiV8CLLwJwRZ//Ffm0plOGt5uzIrkRtuGDor2GdrKNqvYnBge2hs/+r5SjV9V4RvC/Bxhb
rw4wQcoh7hoovQaAjA30UMOYXOtYzZd2rWrGtu6t84wWjN2cuQJDHDEy7u/QBayvsAhJYuOmET8A
XJqRyzfbF4EkqeQ2Jlv3UIk7l0C6NHg0O1LKa20g0DkIGhBM9opWgcRPtR8GYkoFL+Oc+zoM63ak
piOXx0hnAqR3bNNauT9Y8nmEGYNl4tXKkz1d5r8woPnBUFHLz0sZ0LFbFLdi6t9hte8GZ3lqsMtn
NoZhArHUG150NqENinNL3dEsy+dCI/oLs0gBvA2AX6mmH74fQaZx9ypgsrU3pR07Zuf0oijAVVnC
OPDRSsLCswTujvbNTtThtJinO42Q2x6HaFj6sx4jXuseLRbM5wbDl8shoxANIDnmjmfYJX7tKH5K
+mfqwhX84apJKX4ySbwx3cnXmIiiKA99/GH1LE7zD5c4JH1v+fSlOudp/FbyI+3oPEraLiN5AzTY
L7hNY9jbVQ5CB/sV/I5rk3WXM5SeHKwgMd9AYc2SEkG9JJzCR433iUthhE8eZtVKRgoXdo4IcnFY
5BiceBXGDvF20gkh7xpHvFkIDLzYgqxsdrz2NnV1FXm1IVG4KcYZQ11IMh7zdqoeLNSeFIZDqqff
SY8fverNG0zUx5OwHQEsWsL1Z2lsItGtjNQB5lbFT9TaQn8lib8qmbogieMEAkIwEbCrmMi1nPht
3BwN4mZgtc7Cbjeyrs4qn0niYrnnKGQFsnKRGIkiYhRJnyxqsAQI58ktbiUmDOE+DCjJulgmL1bj
w2OADH9T8D1sOMa+6KnY4Ioh0gW0wD/Sv7vENQKGuEOtU6mmL9tBPtR3ncU979yUdRPvUms+YUze
jqzI0nmmoxF7Je1oFnVsUg2yHp1Vs11IDotnteMeZ4KfYleUsEvGUvcY08nzzKwzhvbfY5/IimVT
u6fY5uhi1VNY7KfL7DmblYOhlaeudt/SOnmlwWQ/Dd2m0ZJLhWg+JOPJQgsUKgCcHi4pIe50yV5s
zfkeYoZ1p3txwNnoXCzGmNoGQx4cu7pFVf5E89/eRkO1kjHIwnRfTLytZLdO9U5scswKlKL4ScgB
6NTM462zx4oStF21SVmg8afwBKIIYxf13a8gew9JnOEJH3YxJbMq58tc9HvJGpd0xRHgAGwt+2rp
44coMXi7w3hibfGwkIVp+GEpFVbiNDtYg87aJ8oDGpoZsdL+NU8wZhN2rKlpeFTSAP7DPf8RPWT2
qv1XMd65SGz/r0Hm9ZTL3SDDddRpewgHIDMR9VKourgwrEQPlgfcYgEBbv+0LT/TFJQBl6mo+1Ix
96f97xLx9C58QTBWEMGb3Y+GO+SjYn6u2cKXeEXBPst7+8j9LTAsge5g8PHyhbwhDXp4vVaP5bw+
sQBATaYXiV8WZciq/J5evHCcvtq+okUm8WVHYR+foNnJvWK6ztoZ2o2OLhDneKncmsnRPDsPu8IV
J956rquPMESKc4BmEjeMjX3eWhuz+pdq3zkqj0bqRGc66aW8DhF2PeHKLeYgxsNS4KwlsG4POf1A
dIZgpfxOHnK2aTTEy7rzGJLPZNVoj7Qt6PWpw7hOsFYc4i4+W6Lhlsw/mEA7dMnjOUSNFyFururZ
RF/Xv3NISP/0/xuJBLs9Yxy+qwGYa8FGIRMFnLQ48kHeXQgO35w+Z37P3h1lumP7nUER0lCQVlwC
qukJrimApkR/6aV5c1y+DOb4WivGNRXWw2DCM8fAo4TfcLWw94OJH9MQQtughKAvoY5UjXxlNmKT
G2GpEN3L2NCubEl7T+XdRyvs6Tbp4WOKYZwpCc2NqsnNRfb/JsOqN1JHfIvGhq7H3v3kb0IErnHR
U/PharlWgU7Jdpj2HdS6ZsDGivAdRgYElsi5NJbFjijdZS2dbEm7a/tozyIbjPTDkKMQm13HYfpX
6/G2S7UAgOCqK29GvUhaRfDhOY/GwtJs9Y1RtvXJnKJXS48B4E8o700L0t6pOuwZGILgrA7UzPGF
SdiKQwmiSq3BfzJV8dvgoIHAxEETyPjg9Va/CELk29xarF2rYhdKbbyNiWIOn1nFZjB2O4Afhf6x
FPPFlM5nEirRjtNgD2Hppneobm2kdLtoQf91H7GvCovWoDE8ulrM1WAorWtqIpNE04Da3h6mEpOp
WG6qTbwKyjIVV3uKSTZ8Oqonc2ujmssFONSbq5IVh+jI9Ar21HaxswyG3frMH6dBTb9ChyhIToA0
a7obnFLXH/Vqqzc5W4cufxssxgH6KLCX00CrdJJosX4Vlc62gGWH47hfXEChLEbFx1jTCdX26jc7
e7m2zOQ5K5wTojkGMpez1tilo40YSRgSZv41E+MLUNt7M7DN6nq29Pl8qgA/MQw1P5PNGmqwNcCd
dHLM87S3pWAZFmE2ztr9JMFzVs707sKGBOfB6prVChQAVofq61Iln7rFm40fYnwC7r1JY6SsTFqv
ZO+9zGxuhbs09Kn1GKlwwU15+tJy365bex/lmGT1iB2XmUXATfCuseb9tTvhNcp4oGpobXbJQVOQ
kQgj2sL5bDSmOushfIhiF1sdRUXF65KK+ZK7mM0nPsx+RGlyjRgR2Aw/+fFlp9FsnKCqFrZIeoH2
nGnhpqC9DjUpIllP/BOfLIuTyKT9Hf4BEphFjHnUcLtwBQ7Lku40/qxmgRU2lM9ppJGxnZktw0ft
olt+MdsfVHv6sarWc00r4Jl5WniJbTXTPVPBPK5jE+AfcIG99oAEO0n0tmSsDo02e0lV9TCQC6Am
5GBg6BnqDAVaOZtVd8qH8JAlrRdWyAFaBzGIl/5CT9aUe3PiBMS7yTZEWHAK0zmWc/aujfaTrWZB
IizUUpl5qYbO7UAxoZpgCybgre16C1w93xYLsaYQ8jnUcqRDMqVOFL4rFZssban3KetY12T+jRXx
0eUIbL3hkOM0sWgm217FbYeegR7bpXPg6N1nOOnvtVJp8Jq0SzhZ/7dxPqU5gb+ot5FHW4pgTDT1
oicgZDwSYrHkZmXxGinb4uGcJsLVeikGRz2izbSKIA3113wmj0NQBawZxrJq+ht77SxVwPzl7Btu
RoVfX3xDHWSKChGaoWsvHogJhaStZqOqtx8oAPkK3kT/nBju8GgIV89CY9iVTBcaLOKt6LI/Uw+5
Ikbis2D6IQo17cRg3opurLaUTwWFap/BAP6MY5yvlTRqd2k+fXeUo64kEWRV0RvPcesfU3BP6PN/
U99xgQSstZax9S+G27hlsiN3lqUfOf5XoKidJMHUasE01yleUPebb/q7CzFsXS1t6AsT4qXCM7Oo
JCVayGsrMYdEsXV6wYVO95pb3aY8fO5SZk+tOjwgZypO02VJ1llb/haK6nNzfIn15Dya8bbR51ON
EWdrGo+3BmUJ64YtsYvDetIdzuDRKFdL7H7A6YVPLOt3qjyesJ1Kwl0QIdU66Mvh0Du5L9MSVqEx
v1l1DoSlVnChaYVXRTyrzDhPgtFw6sW8ax+iDR6yatNRYtOr+ZUj6rwk8gKSGvHbgs5NUGUc7xYJ
kFqwMrC1S8aTmpfzmYNo49oDYEf0DbpcNjWvFsfug8gUIqjcsvwG9+ocVXx4Cl/5aIr9TmXX1rgf
cK2RSPJt7BrIvYyQrCBIQARmGwVO+TVkE41tExuOd9mcSvVLd29SllhWSnwQOIjmrzF+dQt11Sn1
LlSvvf25YC4fu30m1b2uHtUcNQD8IzrTQzvHc9zF3LNA+3Owe5ksAZZBrXAp7suM1UJzoiPuobJH
2Txx+4DrjDAq5sHn1NkUrXlzXR3YjHsYapV6CmT8Oohr1VOiR2JCyX9la25UGDf5JA+1cyts5S1v
xYY4QBCDLlLz+BDzIUv8aCph2J7FUTTg9cpj+u7IBw9bI0KrNLt9SL68p89DUbWFUmNAfdq8CTFD
LlzWu3TauJl9DgVMUmc0TzqPz+PeHpPu60gcjYZ6B7r4L4FaAbAAvcjqGUr5NxFOPYIJhCSpOFjX
Q/0PcjTbyCbbGIn7gmP1oIjquUXqlm3npUSohwH7qcW3ZjYDc+wCVUTHRjfYg/OBDo0A7IXoGOvQ
HUj+W3K+QQDF3/ytSPaMZco6C4ZG/dp3863SNBwtiJODS23jnAGtiSNWMpjLGLKYW/LC3JtR+Exd
JpnannuPzVaqJv2WJMcq1J7DBmOfluGFLEb9j77ou9SAVMQF7QmL5WAAyAM7K+ZApaQCmAnLJsIA
QJqVI7BpBCgWow3is0dF4XGC3sXlpl6ZHar0DMbiOsL4ZsJTtlHBjq6LCTPLykD+0L4z0/GtUkKu
Co/odV86TVeNlUO2cDcmuD2p4SWr8ws8wKshLTgTo7pVxu7ZHCTsQ8LSXUU9ah/9JYkWehUdTLpu
UYjH/jHMsIuGQ/SklBGtuZE06HJeUGIyuEchUx1doQESNM4EmnkNKljWVclkXptQChtB42QvUBjw
3GSDRbFpZh7aBdMhPc/7uEp/Eyv2FG1Ays+eBsv5pH3jaSTVcMsQ9WshT9CkZwqyehswuXHIQ4XU
iRKLA4201XbSJr5cFln/ukQgccz+e5QmijOFW43e/biJcawmLjkUoRk4sIh1EiTAZJKSwdAV9T46
RRc0Jpdkh/OQ2qQFpyi/KldY52usEQgyO8IgM0bYuFJMLZkL910q86nvO40aq+W2VO6JsnH+lzSL
MmGgMriW/TxA2yWZbh/ckoZ2lSqeTTeNv/oUkeqIO/xAGn1oRfkxz+GPlrOUgDl6V/sKjJXCLCJG
p2W7z9UqV/ujQZF1H7UXVxFBllBTm9RBZBOfzfgsMzKlYniMbjaukyaB1iTt+cUyqgqrt8t2cJLo
xl2teX2M423uBxgnhkKWngnwYzYR5rWUhazajJ9TCHXCtWbeXbae+5bkeWh7qomHiHW9Oca+MosT
wA5YuONZxzxOjxxyUX/QVeMSu8ufs9iwuhr9GKmDhapX4mTSFcgzcftpWmJnFizRrZhJIjbcGT4L
fw9hFxhl5eyyScS6iOjLreLxAbYLr61ZwYsKhGmGQL0ak/5jMuKjBa6eebvHvzsI/pGaOPZ7DCGT
m12BU3oRjNc4DrHFwKhRuY9CYDfPzWI+c7WhkV0p/vr5QSe2lk2jspi3x+yau9o/TMiIp9BNV4M5
pHu+0wEo8UPKzkxnhOEP/Ey7DVUG0Ys1pNcxoXNj4OemPdJvql4/Y6v9jDL1Z6qsZ6OyX8cQ9JTa
4sF3EcJa7XPR2FGZbC04mdmq2S5GNT0Zf+D6X0wlOgo3ukmh4BTnMxiKgXqJRBzTNmT000n+VWjP
tUyuqQy55Fjs0EbRPTEfXSusspuQq0wYuyMoKSTMPNK6ddXnH0Zkv4eg+zK7lMAlxIQjnzuVhJi1
iuz539wTnmsq16OJAD+G0yr0bfa+K3tUjWSJNqHR3TXbYq88Y4Jza+Uto5mU0gPt1Kk9axUj2mlW
BPpnZJicFQC62N4HDfSO06MRjSl+4JSyQf5E06rWcJn1RvxBccMfLUs52Eu42rP5TjfOwgLCjDxX
g9RmCti4jkZaRZr1sTXkt1q1/ohhULO1QMuBzKiW/es2mCVagr1bWwkbMgqwbWoXm47qUIFBy67c
WY36wYC0rCt7eGsRZhz58Pz0TsBvcRAlPlSJ1kJVIfeFxOyR4MqvOHOoNqXBAJgwwqEiDBrXuydi
mO+qBRbA7ii8cO9St7QdXFXcKtro50xLXGWXarMI+NgLfgTbkfGurdRdSWvNcagjlYR/UWNNtS9G
Xn/SPPq3wMGkVlDh/gpE2TeGWRycIYHQwFUoG8t/y7h0vBCqZ8hIwl/GPjtSdE0F4MiDQryOJdkQ
vrolkrcWavVGmxf9a7ALFx/FBLdQRo9DeAGgGALaih28A3aOXuNKDj34+MQueQlbKpFXQ+880y0+
hyFRyXtaALFKcOiC527X5QK3q6ucaxrYjslsfNOj8wVEEOtR2p/CRTzn2bKtSutON9mnEOYcRD1i
+JjAoNDUYQhM4Y7bRXSkohaHjgnyXL1i+0QNFL6ycqeUxDVMVBNMB8LdGhmUAEFC+uiqA845Cwji
rDZEq6yfxsY/Onfal65JRByOaSt14ZNHw1dfmiisOry1qCueKrafBnLuClVt4LzRYVyKziZES/Nz
V2DeMxaIaBpsvkyBsRG7JJ8n1b6P2eBXpK2Rp2hwlESNjbE8sjw55gzkOhAJ1WzuBHw7YhB0qbHx
Kjw1jwhmyGsulyNZwys1RZ805/4oVf0vhg2wFhVhdrV3IDyZA5i8GKqQOWqvQ0UXIaUBxGzD/FmR
Jp4zOAiKws1UyXZaU1zUCtNsrp/iDGqJIy/sKy80YFxRIm/9wHoCbJNlq5diJoW/iEuZcE629b5R
x/vUdduJxRFp+GrXx/q7EGReF84grVe4w7XYEettAXkQ3WpjaQSuBD21pQQZYeTBMhl3KiicYDLC
fyAY1nDHd5OL2S/Tyz1Lha1h2H/p1LM/tJEQos+FpkcWecz0s9gNRsS32+DeLbSM1Qk+LuACNO71
LHo16ozIvocPBIUBzRaflrLruG6wfTrbo3kxR/uUSTaxBg4KtYOloeZtsVMMQrHY+jd0RB0a/aeM
Zl/V3AtkiGvepTfAbuzebC+Gh1QUzg9fwG89rz0IkZhQGVWmCFwR3jermo5K35yk/nDlRwz+Qvom
b6jOYYSXFvlQGrSnIn+m9/uN32ZLuexGaxDUuggH6+huyLr8m1xlO7EpktwAihAfIwWCeWM8MuTH
VlG+udZsUUM4RI35HiPMq0VK2WdV/enz8qS3zS/0c+qFlGdSvoQCXRuuPa/pIRR/Vah8No27e8jA
IZbRpqn5e5V+bhr7kZz66GA7FxJQVmW2y7WqZ8hcmYVJKrfUw8Tx3RAB3M50vmEowPTiIPn1Czgn
Z1a/Dco3hsG0PScS5HYmZT1IBSGU31yUaHSuyv27Ih77wCeuaCY/6FN8dRYWMUmpE3JQwJlM+5RH
hwd3yDdGtiSneAFzwgfChk+QmrQ68dIUzqXlx7PQseFyCitAhVWoI82AOZGIRDAB/RsrIi20PF2k
npq7aiLj0BHZh0NdS7DeKdt++1FKp+KYGqmN04XX0tCkPqwepM8wzP/jug6qynzNHpn6mHUnpLAz
KLszEpWBX3R5EpbyOXYt0GFt+tOlOM6UkRW02rSJ8xKZNtueTL3LVsGeX/HZdjU+wxZyodSn73Io
ND+jOQ1oXDdjAHSpGm/QAcae5ZPpqNAfVOti9gKbrUwDU5LkzRVxMxIZmIyv/EK4/0vM7gigc+OH
CslRIJszfslhgZkzW3rwH0fnsdw6kgXRL0JEAQW7pfekRDlqg3hy8Lbgv74PejGbmR61RIO6lTfz
pI1eQ6vIu+jUR1lTRJskPx61qp703vl8obtLPoIKxaGe7Qa2Q4CKwBXmtwJbgbD7Z1oln/u2wfpq
Tw/gP5c0SzgADAi4DeVOru09tQCRuGJYNXL0AG1BU1+dUV7Ssb5ahoOnxBw+oWl8Tlm10qLpueHq
Z0cG/X8MTyXURE+rAaHAChhI6QOlMM95AM5QjIYD5rBfO5N3S/RG7uwy/oPfvy1SY83H5y/TorPd
x58T9+C1VVlHz9CfNct4s30GawDdxtq0ceGWNo8kJJiw6TlqicjK0ZkppZPE9whjLcsyqn3T7DXo
A9YZw3MI2Cvyg3vfB/iX9GeEpwZRbfDOhiGeJ8R+QUKAz78Nl3yfkk/amWaSrDN/Gg9ZG3wVXndL
vJ79uANtTVXWra+dZsn+GDAayN9WC2OycsOBWim6BJw/XTbUiFXQKZVD+xp206H+rEcg2DZXjUpH
IJDuiNeqabN706E26a73HfBnbQLqItbCbLiauPJQZh4bUSDRGyXI44U+boFMJXvPLLZ6UnwHGRcQ
tGnU7K6Um3JKwrMYe/baFVpZW8x/lNZxkZhxH1ZXAhoxDsicL9Iu3/PQI81i5Y9QpsGG2ySkUeSn
1sGaBjA1fapiPEJtqnEOGMa4DDIUT+Qr5VKo6rqXrvBYSeL+FRNfOXskDtPmEd5YBbi1DJNPYXv0
z6dGuYoKxL486l9coeDQCuFQJ+uCLU5Cloxa8GEp66XSxM+o+LiCQ8Smlg0gI+e6VObp3NmmYbDJ
iovh0FFBWIVSdWJt77CvT6wHqILh5uMVzIruMRqrPdn9cd2E41UlxUFnJ2XKGE8s7QdRZp+apn6x
CWcr982T7b9x0q4BtvRukBvsJTdrGreplfAnFSS1p/iziyZMscVWOfllLhzpLXrq6oQbGm3sW/SI
XYBIZhjD/4jOa19Mrx0jOL8INxgSmXBadfslG6tNF4efkicAWPMXrnIl900lNhTBroJKwWjQl22D
ovecTSysKInyTA4XZazHAcuO3vy6xG+keBoQuAv/Zz5pVAC3k0ANjgAwgRQDrfXsJwYR7jlAhOtH
Xt6TJj/mmiKR8IAZu/R1mxwpBtvhF5fgpQ//Bol1dixXbkYSN6PP2ymOJDbPnnFucKVyj9LYv+vI
PyMHkRY6p6Ilgf8G9JMgE+rRKrY3XXtpst/SSo9h9oajWMc2iaQK2Jg3TuI3hpjHZUyQ3QPiNRqU
W2vJewx5WWtZ9fXIRrb3pbOO9TGMjblzq4XFyHfzorXqGGwrzDxyV6q32lLbyBeIvUzoZAsGUqmi
vXnp0cDSkToW8gT36iF9HQqk98q85Kw/ikyeJi7/GdyEBhQUiOplZUPQ4/vBg38/cotksmKK5t4J
LF9UcMIFJFS93Vro+UWNdbK9+WRjhiMlavwg4GPuPjT2IJnmlqprYN1HnWF3RlnVoKu0+U/Dxl4e
SnCCU3JhEoCgQED6rWgdAkU8Nowv1fok0toTDwzsB9TwyGnt2+bWr/SlnN0+bBUYb2jQ2CFts452
CKDDx5x4uIMjC4BQU8C1rIi7+ZRlti1pC+3Xmda1ToB963b3xDtMUsKR+0k8bi9lyOeEUXO407PM
31wsuNmsEswitGAxTD/mhrAcDoehdC7eAH44snDGZv6/fnqD1XCEEkt3AFkis3wUdvRZ43/q0mBv
0p070ehDfCLj7bmiEG2ozt7QJQ4E+2twYArQ7BzjE3DsQ5NffXV1enbLHOcuD5uY19xIt5G4OSwv
uE0OzUs/nqlUIV1w9zOs3MxLzdTvSx5GTvbJA29lWO7RLiDsj9tWe6dOZpXUF43bocI+L/JvJyBK
jAgaQyQ2i+Y4Ce5A1j+t5B5gpxuPFrrB1c6TiWIAf6B4wGhs3XuDgpEwNlXjF5VOm7QgqGP+CWR+
GxdERx9RN6d84IJyFeMwxvSYseeGx25bHKGYiX37oYNezeCNST6ATovuSUVhHB5h1v1vkKA8BLj/
t+0Wl0LgfDPgeWdzWH2BlLOJm/ijqUsiUd1n4qhl6iCLi00dnSxCMPA5dam2bsRHm6Y7A1ie1RLO
GEwyZP1hGn+G9k06h1Li5Qjscy98kugwrmwoyTWeVh7CiQo2ndnuMDPxACKpan9T6nNrMlgUvE+a
/ZMNL2jkGFHvpsGFcXrKOgzJ5gO0OoJav+q79jlRPAkgw/OlQbr7MHg4VTF/RpFt2QW1/cWFUKI7
v7V0drVIiKq15D0I89e4ugu2VU2zEtg0po77DNb8qMLJ1vPQMLnWmBR/00Sio1P4PBmLky7MdRCq
RawPW64ge8qnkGfHVcuxx5KOcYa4a0prfPMeshbuh78hxsShwjd2/kyGGqSpeRP4mmR7x7z3dIc5
QXVgc4yhwlrHebBiTdFjfDLDfI1VmrYDLtKorhY51Eq7FjX+ith56jik3eIcqbsDNLl0b03Zb6k+
WAQus5gG1Lpg30w60B5/2n6Ek0gaQ49exbwsnUJuSj7SNBtO/9H2+hLJ8al23aUhqk1iepvJCQ6A
i+gYB39YanuqXJ5TpyVf7u1hBK19vpyJ5CpjfURGdhbajLInx68IVahvi39/6uCIFR++V++aCp2D
h18c/OL+3UlYZ4mh9o3zWoM1TmqUvP6FjuRF5vIIf9d1Tql8V6HkmjXR0xvFt8q5Gyg5GaCZXl94
GCICaw/gzo9PSXf0k3Mqj7RXtuY+LbYJeQPz2mQ/ffwQxi0greCVx946Vx2h/JNw0MkziBJAR6On
wf8to7sV/AyKKvJ6lcsvaX6CkfECojo4cbANOePXaJA9kP/SZi8r+gdvcfwYDSKer9I6hfha5Mgn
8eC6RMx52DnDn0PR+YRvad0Wl7ZCM8BZfAzMF8IEMjmU7k7H0ejep+GdBVLkkxngrS6hbwHxhnf6
3AQfbfMBVWkRVPe2716keyn8X861Gu10HHcBRwZpFPouAVhN7MyVd8kpbh+/uFJF/TvhcJlpMA+3
eInG6qX0f2Ygb0meJqbXKdlX4yohsNh39boNhk2luVgW80vLMN+O25KynVIR+w0ZIcfPsn8zdAFm
4TlSq6Gw1lW8oxaF/5n+QXuX519qXHX9VbUb1d08i6EZ33Z/YI+0gGsyZ8ALTK1mWC5C9crmd2V5
w25ERuQ51s7z7hIgj84qHYhath51snEE245eTMbyKfV/dYppaFDpxd5sdrWLqwTgwaqyzp0Jb+Km
OTfD3bSUSpc7PmqiAVsHwIBtB7WOXvpqat9O+k/g1/fXDUAYdclAPzQJJxL3+AotOOkvQrykhBQS
90WDfK+TOjcK8lugnkV19/S3ukh2JaU3IvswqQ1JrjrDyLhjxkCvXETBKYJVX6dHC6fr1Gyj5NvQ
d+3wGzpwQTN+EsUdeigfHbGYLKZet+JpUpXRqvCQhKyy2vcVuVIohkcrZ3OVdGyyMWuAQqqLVdkn
dN0QqEsCb8/Ay3IuB6TstPchQLvwhc1NZwb7Rdz0MLhtAnwNUSPYstG90lSbNI5uGH/WUe6CH2QM
w+hMbknvelbbMw2DMY3iJEZq3mKnkrzPpIfZbZF8iP3P0PG2JSL/WDM7IythFKeROsavD2KkIZrH
LemglWSdlQW2nMi9cK89Ao5r3THLomx9B/b0FLs9WwN9HfiCjRqO99DeRVF6EFyfPMe8TWN47oaO
UCQOZm5KK8P9tqYHhX3geYIDTOqXjPiFro9bW4ktdeW7DhMlNyIc+x3Aii7aVIG7VBCJg26kxjVb
Cp+tZ3YUQIjd6GhwG9TyaQWHfMmziVIahZNnLYSF38CmOjTc9FPx5IX/qEfjX/pb9eLi4vAgj+ij
skmu5Qt+BwhA4xGE8wfMzKUwzI2JwicIPke6+kgY0tz23Zo8wk7TFW/TaxnrJzA9C6Mt/gmBT9Py
aDEmKqz1WrhSCS+b2dcfoeDza7Qr3BDsMB8D3/DaqDbc2V48mIrIrqtqcGgFUQpDo79NTYN+8mmZ
IaBEcuuD402zN0Yoqhu7RZXUu2ywlxRmo9q/Zka58XP4B6RMDDhjJJ7piWDylOra+9VFFfbFwpwn
OKNsEpQIxM9NdI81/qNzq61feQ/X89fCbf4mWBhaOD6DTTsYZbmeOKf8wtlaRrVjnz6wf5PvMraP
FMyuKvER8LqNLopZXB/M8Y/eaLoEl2XWPLV8SwLL+BVkyiilgTPOzgqA58qNyTmxqyAdsG71cW/r
l5bAeFFAOTT9rW0htrOi0ElICq7SWoH1qYlOJTmxjOGftykix4ELH6U1iXmklf19ltzNmLurKfG8
pgvlNmvaNJH//I628YqFbrCtW+N9IEAlUKk7wpohgKfaZZRotYcOY4h018EOYoY6wv5B8JqSQPI9
bTVXUHBU7XgBl1FnX1wYumYICaCj5s3kzkupHmWr1GQfKehd1DQV2rV9qeHpDxfd4guK+tizM/X/
rIRY8vTqIGpg+t6E6CIZnHrHn+4RrL+iaXfscsn/PZs8UKgpW9UuUTS/RhR5Hrt2Zyguy032AVmH
1Q0jE1TSUW1L7vwJNVFYexdt9I1Fy/PrC/4+PHQn9thVQ0yUGd0Fys4zYz0P9XWvGNzeRt8D3nGc
7YkomMshSHiPySz6FOXwgc5dsZYxI5D8KKMIfiyrv8gicl7v06zZQgJnEy/eRemu41LbVtg3KDdd
5n2wkcRkadE0dl6BMUYYWKxdwP0+McLKucgKnviImzus/XNkm6cQiwq6IEcch4oXYN15NITSgAhK
KqMEpLpVKYtj4aXPtOXeutHdsQbFce6jfpRPqUogsNTotcgUYmEYdJ+5rCMnBOTI/MMNxuExGOgs
ffGThjSRP1WojTYPca9Mqe1lokoUPknnGYvTxitMyFD5NoA4FLgBjw8y4AAQhlNo/g3tsSf7OxDp
S68WqwxUe5YBNDmFOxm+Ko0Onh7iQnRuzJekvJv4FgkIK29Xs/d3if/UeGt6bKXio8x/Qzn7g9pz
ZiM5FuqcFfZ1dCOKtNY+B21cByd7BESjaHdLrwa/jZuKLX0La0lQsRHJZQzMtesexvbPQElyxs/c
xD6ky+e8A2Jku9uEgk1y4cmMYA7GgzTHcxZpgJZj/sy5Ii344ax41jEMQhY18cR1CaOFE2KarnCr
X/P62IVPpe+uahaO1cAMW7hajKxOGDD5QSR7gHNbh4BYLPZj2KM/DS1564vgKfGsLazqPWZ6jmTn
YbRIiIhqdirPbkcsp/kie0UPKfxbfcUa7xgn5RrnxMEue1bkR1sdfEEB59Q8VxHAenQa0e4DFmWF
QEO2B+KPlD8UdfVk9yPXF7paIDdlCM0RHdpGQ5ROf/LBbuRlfPILWIGR//Clf9UFEBjXXw213Lsi
32TN9AxljphWvCEAuh3gzdhcnzySIdTENG3LrEICNSVSFtxdoa8b9TEQ6TfAR/l8kyMs7FP42tou
13EIHvRVU963Tst/DuixnhtA4FxbpsuUHkJCS4V6Z7PSUfVlvfdUqfisNAdO/QrJ1U8fRXu103fF
C2c6XNHdjRt/9t5HBi1dx+qoLT04naW64HLrWE2WDnFK6yUxXunKBpr+USYauKD3kcFItbxSFgQx
DXnQWxaYhMd/XgTq6qseD15rLNm/E+9k+fA5qGsE69ApfkVyC1RAhu3JJECSngP/qdJvVEpDI6Hw
hcA/YS5MF8tJe4/dq+88K4MgmI5215qr0meh4lx1vpl1h79M/0e544pSTPqAuV6yrgopNKN8CI+D
BbISOyLB9xZ/os9v3E/vEA6Wg90vSHCVzW5w6LUy/4LulVteh3QO8BBILUEg948Ol85dJw5zj3zY
GP008RsQh+B7x0z/1NBaGRwIaC40btpyMrdMXAiIrGVyH48pL4ztHtiWQf9ntIsDn+4MSnLwvL61
c4cQ4czkqLRvn1LgAB8wVVKQBaPvvHyytJtKzgHOn3rYT6IgZgceEMj5yIUpsViWWdSOcPFDeJPD
szuXXFT9Smf5SOODdA9Ue0Q2LrUDEERzBs3Ey3HoNm17GrpbMLr0hfNggqROfHHZYBML5nmN1o/c
sVeNIpiDt9Bz3vJwNgE/25gPxrmgswvxlCMzw2Ntd9JdkUXLatZdLNPadTv0k4bXR1MZzpnAOkLb
jf/NO/U/BzwpCoDTzXBYI7+EkwEphjWM81bRtcrebZoxs1XspeemJcjKeTc0u7DJo2dlAQ7GtBD+
6YHjotHnffSTO9EI5DslMYQoFgfbNnJ2Xit/LQg12TBze7p7GzylpMxL+8ucF4uUkdnoZEUn9kH6
LVxQ50N94pHDAsxnDY7jPVB7KqHJv7T7iXM9N0firAZkbi4VybfJmscgRuhx5dF5J7KyPQoWbrk8
mAlPqdy8JTYkAQv8UP4aDR7p/YISwGGT8Z5lYg66uGuNuDdQELyJAw3eE8sYyJ5EQ30I7zYrYiV5
K5iLOj7yWvep8MOn8b8uqbeJee6sd9ekTzSCpSFvltGstHGXJgNh0ebc5L+tIIWf/4mWLzKtq4Bf
MYsgw7XWs0ObhyTm3JtzMbnOXjXFamtiyev4XvKo9Bi8YDCEacwRly/64Ycw8RiyM/Kcs5O/etTx
FAglEx0iGp/70SRl/Z664ErpufHlWZDya6cfE529cudBnT++eE7JLxT4aYuAxr6czJG9yPt03bCF
mFi1Z+8cfIVSx0b10MHDY2BNCwZkolo/LdoVDcUcvTyDmfKz0nprU/s4sv0fzSV9C0Q5nhxu35b5
rjLrqS7d5eg8SfNlqHGYkGPpWZnb+K0Er3d4LplJI54dvgmqBHzs2P/Y9q9evsXNL5Niyla3p06t
FPRxswUKOdvK+Z70aOVf72gnyRp+KO52Fa5tABOS9ncfx6JT/7OJmpTEk1mplNm944rla96K/hI/
dzYjPoAmrVCaz1b8nQQg02YWyHhy6qdM+y7ZJATWNmMSb5gxiAraQMsIOzmSPqpkLYqnjudryYDY
MI22D5zhB3zNL1N3LbUbe7h3DvsFGzymUGAFMP4afof0LcwEZq+5RxIvpyc+4tHnxEGsFXcVfZKA
WUwmECBABr7k/jCXEkDZLNeeYncR0SToI4Ht2v4MXDxll2u8C+9imh65H7i1zLE0rOTTtI5irsku
LMrCvVhIMgZQDW+sbmPck2TsSRD1SPZyXlMvygFlkUFgTm/FwRsomzXwHxdBZMyuLZlaL79lLskg
0/NQdqeqDnCvp6GE/+eGnIn4SFL9swbtQwfcU+6/lDS+u2y5dH4GAaF6SLcu/Y2kVVC3963Fm5tt
mgYowYAoQrPu2P+BX0YP/hfK9q9v6o2mGXsrYAExIpEQUa2JzBLhXOrl72yqK7xPp3zTOFE4yg+D
eZLE0mCYLzJz3xsPL32kITRf11HLoG1OZGfZiZya6aMzfmuXi9L8OrAoZhRcZiMIseK55sSuYQnE
VMim7NmV9PnHivmtX6eOcS2m9GQ1+Bz7bq0CiWvpzTLq9xRdp5yc7YS1SQDjC+hK1sf4nZUZm4Zh
TVJ3YxXDdaIF02IqcuI3fZhOTvcYxPTt1wAflIBA9ps4j7r9BFZ+NIIvLeAbGx5ZQ2rlM5EfGAGv
ASdeooZ1DWCiIPNV4Ke0C/s8yLe0xnNaPAfIEJrn7+OsWptYgRV7EBGZGwWVP2buLLvdMPYPwVfC
Ei5NVD+BJ9cpQCpTfGVoWV6qmDfDVRkcpPybP+l682ijZmWOxXqwMPFjwjC0dlX16S7uLN481lCd
icklQM36nMwTXxEqT85tuavIHGPLOQ5oRTUxUkUbRjyBJ4i+JpYRGeCY2A0uTtNwzICItl5MBKZg
XgQ3sqHDxAHlUXOxUyr/jCoNyh67KypDrJp7Y6tsssRyW80igl1Q2RP2RJGJOefxj6cAsg361Yi1
Dxi/Oy1i/2d74W2UcYdVXa1U9+O08Trxt9SUcJ+D0w/Fsar13ZwbA17vMWbEE8o8X8TOHC6kZZaC
K1VmjlvXCDZOiM9yBOId5++5MW1c8zMb7wI7S+mXW939RELedyxYiuYiAMSk3PEzXhPymFp3JYnM
7n8v6VcwQtIZefKmTQT+Mp06aiZOjXUXF+QxfWm8Zz2iNYxFetg86uKnIHU9lP2+V0enIEaVcpuD
jsUmvdzVsIrCQqLdkqgyAVDoBn009n6C65dlGMmJaWel+12omBx78yIrOWwSzFVUZE2cAoX3pCuc
Qu5sdUYxkI36fwJhqE+6rVWlFy/0T7HMNk4K14xbIQ4A8vC9BHQ1JuybHS3klRzOsuUJq1cG3Jqp
+hWFcfMqAu6dIzSuvtXJtjBu5RmHbQhibcDARWEupl2C6tX7aBbHrpsMnthE8VqRSEo5cwBNDqyf
uhuMRRQGVz8p1pFT0gAYXgLhIThHPw1hI7eYt2kUXuuieIn67BCVQGAzh3NeXKQzOMQaxV8yEXKp
2BcZdXzELEMcNPAhG/svHbgZnhwOyILwT5j4QLyO5J45HWjVpBXPOxcxdg4NX6waAp7wcsTo0lAE
U/tHu0y+RxdqiOHF5F7VT6IROC1oB7CN4suy209lc4a6I6VWadVCn+by1rFkDj2kQfiWdL/hiaeS
75bWxONy8hcYLVZZWBxtaJyrIQUt58Ak8HNaX4v8xj6AY7rSjCtxYJYXnL9cu82dprEE8TN6XePh
FmQ9qmKuAUKruPVbGTp1CUJQp0Ok1q6xYrqUzIAbzmFtlevRS6mzZlVGc20G6nuok1LY4kzq5xLH
xmSXnU1Tvo9TNtJMPhyrYdw0rbPvZUvcYDiMQvyJevieIuNqE17PbPdowl9PESd0v3xktf9RtzSb
t+5RSs4YUzREh/VrUg+PqJZ3EwspxiZwGrUIj3libVt8l34VnU1RvuASP/Kb7juP5mk+//kMVkMy
Gen0tu1/aUC4oLPWbl8S41ERIzlsJvxrJNs4sDCC8ZVJk99cMsETb2OVnRP3DIbm1I+oo6WX7PSO
Csx4tN48LaiQh41NCVJpagegkdoqxbFJyZ5xbOrsI4pjwDoUSvA9pHO7GBy67fyTB1jd4m4s85Hk
b+6UWwExzfPUrnVxiXdYpTGd4wo6UOriEW/NGPqzNx2tM9UjSbbEvSmdY8Nk36TlXrgKKGOXAQNf
NjbwqTBx6a5DgayqYWWW7DNF678PdrouonvFl9pXDaCwtPvA1vCqj2KnJ94V7vOmlO6mEvADo5ny
TiHZnDIQ/UPm6FszkY3wXCX4/wEZEa63zoMG4F+yKv+/v8UcHTZkwcgE/ZdGK7MQHxOrUiw0nNDW
gBWjUzjTPbcPzv5MEUiN9IDxjYpQlzMDB2s2mscoxJrLKpjawHLdzHB+Tr1FpIK/XDJt47FZS9M7
h6L8KcaB0L/HnAOWBQxFl9+int2hO99sqtz7NY30O8SsQPz3I0iLfRHmZ6zYtM+iGsKV/e7GbFhP
Tns16IKQ7aVqvK0Tu4T5zZVqc+4fOkZHTJmV3bEXpinLJKG0yQubcmafOxdtXiYxKxbbHvAl2HED
Ko7B52Hdz5WdaPLMe7kw1pnE4iOJD0WahNnrf5STCwgXra8KddBi48b3AKwJ+1U53lsmpqPBeziE
3GoSBUOvg/fgjV9Z621IvQJ3cjcTneht/kSzoJg8oIb2QfTsTHCLcqjNBzGl5ArCQXlLCUu40z00
sk3IaW/1HejAb4eyhcoi7I4HpdXEqfII2VvXQHee4cMevHC6m2z4m7Qlz4DHhbtRKx16XOolkbBl
EOmnecNBYCmidw0+YFt4TFrTqlNvgcNtQOdzPOqvboyzJ9wOrL80k5BJ8ip6D6hOTv9fx49OViNB
F+TwXRl/mZXPBmUAqu/vAGxsNC/aBuFrKRD+LXDuk+Ari5430bxh4SuPYH69zEaBucMy3iUxCiTm
m4py2ZgysOaS1qcZvcMNb2PAasnHBEbnLjIogf3NNbmb8yN2gL3QEFf4ktgJMAswiMyWyWCuII0C
gtrXCplHYRqbt/bhBm13AC89Aukq/C9PkZWX7LS6X1qrsVQtBESiCQq9YmPicVh2PXWT2r/eRENl
kxgq69qbcziECrQ1ruzY3NfGe9ZGG3qK8Ojj3kx/VPXKWiVJjmZ9MDpxsBICb2y7s+QRUU7mw8dy
HICDoFJkAM3eZ/7O6m2Ukn7w6NZim5lP3+FDw1FU38qZkpxkwaq09G1ZHAeLI+3Qqc3ocKtRL2T/
WqpzCbqn+jm0NnKgUcoBRwvnWb+jcOJTBo6zDVFP8Tl4FCujBqoPo9013LZM+Q3ZwHMPXZdfe/Wp
YWGoy2mlZQCU7Y3ir1ZYv0baftxBHvTkryESUU/bmAt6BSOXHcOyLR8Kvm5dQ2KxSAD1qbE3AkHM
795Y4ypDn/FJape4EwOCrWTw132ZHook1jY1U8WG16VZjcIzlk1Mi1NHqnohTRd2su+84dlPYFNZ
xcOqgFsowgUbM+m/nRy+3DBaAPNyjAhB5O4tEyUmHmBl5kYooNFY/OjozY2jr0j0b3Q8m7yRybFu
nLWByq4Xcp8mXrEcQlpFampSSaHnbA4sd3gqJzDzLk6hRdcY9GRqPCh9v6XHE9pFP/YEqmM8szp4
iyCG4KnaF7pwq6078fTxM6ZNOTfrjgb8rwjZxGoSm+KhONz1E0+lsW0RiItT0/nDOowwzuQ47yDz
OytOBZ5DxZdWDSQYuAwMYmHqE7tIXD6hdQAeswywd8oJDyZrdCgO61xEPxj3TqGPbgvmGcFqgdl5
tjMecmTqQQMvlODy8D0LpxhDV6Yfyqaa2N7aU9GtLenjo8tSgg4M+NzcDigoFNsJX0XuynWTqdvo
eoxMrTeG90smBxGDSH98K0DQrHVHi8eDhY5KqUWZUk8yuEP/Znsth0SAEdj6ThIy7luwr7bGKqw0
/SO/MPFrgiCXLK6+WJ6OnMfkeAZXwS51NGcjBmjWY1E/t2bXgIWjx/ZQdtqLbtNFDz2vkZ9lnBsv
Q0HasMxl9JullvGPITG7hUPXbbFS0u/WAoFMQ6CWSiE6SCxRYcyL1MoWocZGucpJp22MmA5mzx7+
ognttTTmJ3xvuRzAkgYxnVOgi+P+BOPlmJFjvto5qWRT5xyJSPDAeWSJi3N04kxI2DykgcevxFK3
6YSFV0C31waknovIo2/LN+xFmci5oSXjpk9aBSp8qt69lLEusUFm434rAIe12b880eQyTzPYTV7f
bIfcMI+tTwbNdbhmGFHIylXxBf40p4G0o9QcwLTY1cY+svdFTJZL6rwLbi+n5TDYzTOIw+JfZcrg
5Dv23Aig03aTFOGedEbNiRFj2I38CsK86N50GT55nXxujXYr5oxwiI3WccaF5pAy5Sb8Mg35VaMr
jL5U/Qj16BUq8bIxm0OKrpL3IDyNvrpPrn6anMQkM0RwMxrCH5OYKnQSlxe9TSEidO9pUiHwaBp9
KP6xpChTwUBXBWWbnHSrsfY+VDzsBo3d/pw7Z4CZoIDHl0j3t804I/VKxOEp9KClAgDOjGGfg2gL
6vjRzAi/oV81unuvJJx9NT7y+WzqZ0RwPJsoQgYkGfIIYYJaxKU+Rzn7hT2lVz3q3n2Niqo2jg6d
Idj703pIj4DDNZ2OgozOlbYr8kNNpnwhywFGBiUJrjFsDL0g0C5JFZcMqi1pOFWI98qXTLQhN33Z
TKfOqrpVY6Em5WI8JPwqg2OdDD8/KDv4YsU+skTNbkFDpLEsIPXUjMJ9nglctOZuopg4zbS75adU
O2oUEvbgLosc2vRUrsPSfPG0bj/G4yvbl63PuVGbzqqx4V0gCx+JR3xJJ9u1NgWAdvqtEklpH4d/
Etkneg0xsjDBm/a+U7Rs1yW9ksx/Ur1AVtknaXWE04Hcx85VE5jfw6R5ygx93yO3WRGLFhcENbaW
qXPOTZwiOqe/dpOhGky7YWi2PMpJACVPZqWtm6rftVV6z3u3BHFO7NtLvIlFOE7ZFA01Q9lcep7z
0kizWXiE8FjkhWzyZs4I7ROG1TN3WV23mSx2vpZglogjq94HQ3wOIAMzWwNnphyPRQF/N6qas8rB
CCT5eMLuTqqKoz4AAAR24+opRgKwO2BVBV6dyIfQwPcfDhS8u9a29wn/wEo03rqEW2PijHVLYGci
iT/jtvqKm/He9d607r2ci080Dygg6tcSKFbiM3c0wqwOxDHQjT3kE0+js4bqVcpt0fHMxM4PPMA+
nYFqigp9jfGDC1JiSF5Lw/9sMjs+VKWW7cfSY+8doMqbjkkDlE9LK0Q01O32vW74jfDXcSKNfbpC
8P9uW1db1bbp7GnbImKX1jMYCfVaJDQE8agiuU6gkH1oZ2Gidr0WHqprJ9BixDA3J70MUX92ZD0s
rYLIeleGFhNiyTps3pgg1CICftY29aSWjQLAaZxazaYZ7OdRpybWq/yN29UGSrxNu7dzm2jMTiqL
VijuwkYKrcmggJKJLQqMfTS6V6sbdnT3HtpJHOosO4VeHi/6aTy6Ufo7mO20dBqiC/zXBBaopGZR
umOP+FRhtWQ72n9MPeuUWpwtyQWiKNt9bBG9oXYWYF8KupCCs9pyeB4F+yrFTtg645dmj09qHE7Y
ukKsNAi/CvWNpTER0y7sH7qRXC0AsTV/5a0KrPg/js5jKXJ0DaJPpAh5s62SKe8NsFFQ0Mh7r6ef
U7O7c6O7gUL6TX6ZJw8a5NAyLFdceNaSBZM0iZV3W7tsMjoqydBo6h3ODePehlCumEnUsXEvbobo
h5MUGc0St0wWXlA+NUYZXCHmiHhnzT7bDgyPhlRrnJm7Gqo8om0cYiPzNeyecc1aNNS4qgbtFk/Z
o1NasNAsyLVkbegB/Jf0/kfTEGj0G75iHP/LpfSTmNShbqTtXHHciqoMO+VU0+Intxmej8kp6o5b
Q/qWZtaUMF4M1pa3qQluAURRD86g/p7f//LVPrTMvCotOhe4MU20/ilMS+l5XnYh3lvNOsgjJ1up
5RfUQotaFIbkTX1xjMZmnYjCFnSpuLHG6Z+qaKTRFDtNFUr9GtEZmtirDSK/k5B6zVugF1Jqt5gZ
QJD7R+QIfoV8SwDst1q4xlhsT22AAzH+Q7/FB27cwoS2Z4H+Ufws+yYYv6Sx47IihWdZw86oUyTR
gXeUCbJEQa5g3mhXvVyQXyRmCO+TuyYfD+9x0MJD1o213AseAM5vKmc/E7zgUMlAZPucfpWRo62R
ZIcZJ5shay9Rbp7FG1tfMbKd5uCTDitvTkt3JO7LGBYc7BxQW02bJPMmuqy+Wsw2syGurQ4suNr2
XhaMhFHnkG+Vq0vLLSnmMqVzBOsYOdQcg1Yo9ICjLRzIud8fYmRDvxU3eY2/pqoArWJ08k/ZPFWo
urG+kvyUuYoZiGA4fSpz3s47zG/MDXhHl3ol3g3qMTPmVDoovz5PvD6DU1Jp6lE3NM0JrOCfyAmS
cY7Xtu8W4nCXqfVq1EgZYW4OLP36VsK0Wfw3BdItF7g1VP/0KOTe113KMT2JIyAfycT1zafkiriv
xTn91CLLy3FEv2NjzURZS0jHSwQI+V8oiMyvDQBv2KaGal0wqbJ0Gjpmzk6p6eY4vUuCaerEOi/m
t55755wTFotasr7JQ4/926xrPgwN68ArRDsSjfYYo9VQPKaMMhh1K8cqExE8UG9SlNuobr4FAQ7O
FDoDN4EhzT4LA/O+AoGP5+2UdtqmGlW4BBlSErp0OgF10DF65OW3MDUE1HDtdo21KWKFzhY/3IUF
ky81cZOY4zEDdeYiuDK5oar/cutiajhOy5vQ4e2GP9cTNJbUrz4drlU4XXNhvCCE8FAU2k2rTLdW
5YcRc6MUiNsM7M11p9vkMh2hr+hf89u73Gm3hhSRr07vSD/IAcVh/PJjsvopIpVeqm6bBHANCxde
II5rKSUxSf+f2UxrPHs465t1aqpLJLT1VLA9lYm1F9JmUwIOqbV+E8IDrbJuA8p3N3KHG7GLtjgE
CELxr1rOaHavEhvTFGFfZDxE/xiXXvwapsTqGlirWUPwM0p9b3UselAa7JQBnSjBVs1laaULNJcU
0jrwcT9Upq2Z/kWnZtSZIpIKqVbaOh6bQdJ2UsxJeGKvibJ5pfI+tJSVj6nxkEMQyTPZA8p2wTjb
xN/o+cDii9VPD6pPIthLNl2v1xr4FpZjBP/i5OkX/MbpkOm0bwhfvEGZ45NPkAKWYRm5n9gB6oU9
lMRZrKB/ak177hnKisRYcjimRTEC/uUWwXhi0zErMeloGqKBZwzOVyAS4ym0dj3ETFYG8YfMshtU
REqsgGUqX/Vl4cgSct54ijDs+ch/M9TZGRpILbw7kHTPqglo1AHdX5hbaoruGGOMZkRWyxD/oThy
bZ2YDWqDsIlksOhjEv0jlvys9FylzV0WnC5JP5tMCJwiiR5+DJ9gBE2jMUVAehwwLhiKdRHBczF9
JmRTUcwTUsFr5cP3kOfhKTOYoMcV+8NEqyBxb5zHUALGeqZZz/qujBrQ2ujk8/SZwXh6C0A+c0q+
TwQCYVH51T6MxbWQype+nCZ7mAoc05x2FIN9u4D2sAgrobpAAgQryBxkijH+h19Tn1DIlTFhAIRq
K0kDVkLA1isUhNz8GD0uzFGnSlU4S5p/AlXi5TG8QCJhC/iIxkIEuZ4lVKQIYz7u+giuaYEFM43q
fAVWeG1ZEJ4thSpWfMmCWLbceWgBIAtCVtvLOn0tEXxZ1hQfjXmKA6pPjjXPnSsJzA37mGu5lHbR
hrv4XxZiqfG7PPCaIQFhEVSYOY30J+77s5UyNzYTBhSVQp4d8piOfb+HMZcCdp79nhNjllBr32vr
EvOXXUDyXOg8WwtZwdJAIKpimlCaHDeY7IDgUJuBkApH44bD9PtIgesxbG5q0q445SqEvpRynYl7
gctr9mirfaB4M5rfAF3AyO4l1bwVt5DiLfB2GC/eBSuHCT2QM+WbiNsRV5jivwrxBxapn7RoLD91
uAUUvYB10ZH4bN6JYvZs7QJpGhTVyWrOCl46CtJtkxRgK70SQv3DeJGbcwhRHsGn1NdGs4G02k9P
erDL8khtNHfQiaRq+jUOLj0DIBEpVwo19sDS0/1jKWKn/0hkJw1/emGPYaYyFyKgGrM8BPVdSN//
ayUMd/qrNYlmLvgIFbGiJyhmQpuEI3YGaZg0CPlZwtJORQy60LqrY3FlvolpRkyxztsCBZ2UBsCN
Czjw44NzlPAUKwggqAkQTcAfEQGYztOW7FLCen6fKk+d1hldIOAvtRXlkEHqVQyQa7fXHT75bq0V
uLSdqt4N4Sr+5S+2FABP3kx1G2CP8o4VBHAZPGtLWmklEB+3NbaxuAlACxirYReR+yFkLi9BInNw
fwc8F8gITWhTOsNBt7c+fFioGngCEq31CkoaUEFGUGH++a60EwjDxPuhRjm8cbyMEaqtXz2+aR3O
9IPeElqPDoB9VSRCppHU0qZX9ajQf8jJFJ8UxClWV4vJvU3EOD2BvqZfrYtOUHWN+dVMG4kJleym
+Kpkm85cMmb8+EbNeW5HrYsBJUceLzq96wkaGVegxjpO0UtSPYYcXb5QeieEGfXW2fV9XH+1D/Uq
hcdQPMNTGk5os+OdDhpeczaYeiWQpojYtnYh5kMGiZkzk4Mc3bl0qUPJtA9y1cwnEtSCOnPM6Eks
P0121bxvTwpRGACj1TNhzej/JfoVCMSyLfWlpdTYwBjm8UVvXfWV5RdJP4rwdaroZwRaVZR7P2bp
tY0IYxPHRycf7VlAsFtqk6PjdmKkTJwyusBBfurFXv0Z4PTjqwc6hZaH4AtkfOJK+MyNhYRQj4r0
ZAoJZ4WktuiJ5c/0IGvHlpBlGEGZU9rzG1pht7f2WVu2AmkUcfC32+tsY8USA53Gc73O+xVTNoi9
Ym/z26OiBYYGwyUFy6bL2yj+NTRjELYb7cYgkEtJpQvQmkDwTBEAnmSB6B0n+WVfs/s43Oub3BVw
NNvjj/VREJfh8qzuTQi4fPSgGX6NI+9I/+/9Hj4U6ABYEz081pK16C4+Jid4ikTplpCElBYQ2wJI
j2V6yonKnxk2ko9dgV+nq8fr7AvAkI6VH6MIhOxr8qqStf4vf5ICNLNjfHjv7KyDmJb4J+lAhw70
18BMX8LAAmOS/4URrR+gNGzlxi8LZ17T2uUDp3jXbMgPMly9QkZAyxoMNmYe582A8e8h4F4CA9RR
nOq0mDNxIRk4cNHTgVct2peFBQx/E6/IkQSgQGEcJu7BiekAGpDusWhuw2+aLnWoVYZNnR7nbHVy
06uAavGEUwmsocbrLtiomOq4rAIXdRft1b8zBW/RthirODWs73Po29GuJtMrbnngheY7Cjdck2tw
ASCWd8yUC0cl7kETU7GpfHbnr+k8MiOKaKR03kVhUDH/bw7Cj8RRSRRWYYzbnkQD1/MtZikOLjFF
CJya8hV4shio87zAIvtlfQah+y7ha5Z4+GJkdAxxF5rVcNpMdyKIWPbfHU6Z01t25vDEzTe14N3m
KUPvJGPltrI9DCtddAGP6NTp5gRrnugjylO4twU/wgb4tAasI7VTfrp4RxNZuusOqYXg64nNsRl2
cnLWJq/8GWhoinYFcGCGMMVGpidPx12MyWqR7vr3V5bLnbiJSyDL4GUXJr1I78dDGG7UYDId4KUP
tuNLzZ3OBzTFUkl4DLvaQthhYsNc28d2/pPLW/ULEHYCuVZ3JZ6eEAKFjbs1elWzPX/wr8OTH9/h
Xaf9Qa8BZFPfsSc22rpgqkeW4yVENlzA+TcrN1oFAPOADQ31gK+Y8LBM78M3R3pExJ3erNRdIixL
ju7P/IPgHbMw7N0qOxJbTbXjsPFONjXrsD+qLU+HQvGo6o19tVSrV0QHhI6hEuCY6Zhn48aLoikH
yjMWE5EUdfgyhN8CqzTzLHw+2Q7ieqYSMXx38mA+Iesdaw7SmnHq/nDvAuHFXaSmf4O8lgA51P5f
Wgae1p0FvNXv49eh5MJWEy8hb/jMqpXxWSmGI7Iu6Yg1i57CdXGvVDeJV1jk7nVSypP5VHBxM7KV
HDFkz8PtBxGTkZTEO2Nn7x4dZEmvGzz/CBDkXZNarNqYbjVMR/hkefTPzBMBRTgRl6DPBk6ZvsvG
jZBtKs0p093EZVHDlcYz/S2RGzY2fD7xl5r+I/dGYg3m9jLhHesrNP1fiaAUV6BIXfGMCnSNl+op
MMBZs1yJF42ScdjLynqUnLBjKr9ByjlE0SpC21fUb4nlUutPerydooPAztVOr0ZpFsx9WlNBTnq3
6TmUtRq+oyQUKG/z/bDRpH1xVZSfCsaWsNSY+5ARzhbSB2Jj9hDvnCB0Xk8qfPbBX0JIT+B13fAw
lH9gucpgr/4iieUIgi2IIZTbhUjGhNMWKtVdxSb3S61uNbhquEFkpdiQJPZ7HMR9fWI+siiR9zO7
vgxP608ACNocA8s1rv6hyRj07aJn0bi5QAh5EZ0s8xAoC4hXZGx4CMj1tPkO62jZenl1nteQExN1
Lc/H5E10uZNLFdtLD77rkfjrxuSJ9MCGKyUxZ1fY9nQg42uDRZE5wQtta1oTCs05xN67yZUekr7V
mSLE2/c1S15FxaOjrYfC0N9oXvGq5uRoJpd+0pnHS4OKuk+6DRMHU9vn0q6ot80nWUGmmzNoC+YM
AR1fS+gRrfwohi/RvJL7CNvNxKG3/ZI/Zp/tKbnK1qbUuBFt445H9Mp8dgofdf9oPvheNKbr2bYQ
/7JTr76X7npeY4IYakdjK3fxtCcLsr0osAz15nug7QkNI/i3jD7kW0Hw9IhJmQOS8U0QSvk2/ItB
DetRozxdeJbdBmq8XK/l3QxqA7qLvyePKfymKd/0v8ZweTwGjgUCyUlOkoG8Eed9ht6myAeVB06d
LyNQzvKpRucMr5hJFdmmT/YKC2zLj5B9F+YxMu/1YXoBDiACxCmL743vuiO/xAxyAipGf/3w8v9V
sw7UdKUybU63VbsuhXohPcz3rQJ9eZcbP4wA2VlCfzXGO1PeGeqGPGpUFKQFaI7Z1P1eYnHgop/Q
LFEfO/wcuYtijAY/vRluS7lzqdeJeGT0z6L6GPXNG+8TOyNojGADKUSRb8TUUnYj+LvgQAL0n/Ge
h0vOTSBJyt5+W1Xkm8moNnoE7YtLn4V7Dw7F5IaAO9Rfcv2y5DLsZHciOlMnq/67tw6cmEnOEXUY
iGHP2FMXdDxgK84wf1skRY4gJ0m+SOqp0LYyHQrkB9AqguanbDNsBgynKWed+4+QxKccr8cAfBOp
PLT39qNAGZmOMVbF7puJM/przTjFJX/um14tbWJ5hf+XiFOkyCepbhclhcUP0uScl7EDMwqhmOrL
MF5UQvVcs9qNhrYiwvoRk732voN4inLNMVsqv4Z8AAhG4Cfl/+SoIu84gjeMc4rvJjyp0Zb+LMmY
AEJywcBaICsP62EYyxonccEmvYquPFg9uWwakdhd5LZBJVxE/VcbvBhrwoPTDxaHwdm6GtJtLA+E
5LR/BtFUcnJrVqt+Tlged+ofg9mCOyCdVGTJGK3zKuncHdvMSy9V7OLSIIzCnJeNRoq8nDccN/V4
rUDKjNiK+LQw4rsja5mA1CyscvOPTpBh5iucktkx2OR+CuNMWl0mwNLuJNoOqW6Vd9BoAdNGKKfl
g7A9nZH49Dgcantp4lwmf3O2lQ2P04o5ucFHLvzNoksbXM3+Bt7rxmlBjo9SfFB9fgJYfwiI43EM
fmDRwN5tpEdnXSx/p79RXzyIMfvhvulvMmFwnzYHv7iL4aPgPFXkd6NKnEaSlg213XT5GttqOtDW
lOBrl6bXWySLIxqj6MtLsQzXtAujTl6YbSo1t6gtjYEKXAz/oyCxNTmRaCuSC42Uc6Fwp/wZHDSC
DonzgUMawzpv+uzjGwuUGm4HjrxRyFPSLQp/n/lfQXwvWIAMO20OvbIODKZnHwM7Ls8e1YwaRzNo
O9VeUDfTj1zTjblNhM3ImWNA+7LBg5hXLhFzexjZJ7E9aFecPhEfsPgi7dyyZtfnMVkVpMwCaZta
dpnBELajG+XR5vgUkZRFaQern6N5EF1QXPrgQ5QO1Eb2ypH+vkbimpt/oVMhX3sJV5wMUV/vyHuL
6Qp78KJDi3WaJxKS3Fhk1UAKgcTtIro0OIh3R/FtPWFwrZKILvPniLZZ1MipSsjBFLj3tB+jlQqK
f8ZqPLd/DYX1Wb8vqZ1Lroy3r3g6DmV9GoWVUd6krKPZF27+4A0D06SudJP8sw5XNaeW1lI8qW8X
A/0pb3v70NSOMAM4KTF1sOjnirGseFUqo1rmVbtLW/xZzQ0uHjgECNAz+wW9X9m2wfCBqT4/g5HP
/eioSPkqkBS7RJ806f8iV12dp3j8xoGVqN8Gbq73EFosBVwn6V5voQ28U+wK+fGavOiv5oMmmN6H
yYvebgdJ5Sc+qeRmI5LI9GFAXU+IMs0QIYKcoKL0MOruLwCemVJmIH1XI4xijKbcC+a10GfrlGOP
xTjXOhTdKjBI71LPOsh2KZKCj8Q/IZx5y/yfNOs8PTYci3JzuUwu5XQsFYpefIMS4QL/qgQ2Fa+c
8tQrwHzdcJtSVrgmrl962jE2ns6kn3nmuWqXXYcPvGYAJVbZbx+Wa1CnKZdv7RlHCZalMOX2UEW2
pOtfkO8fYMi4jiaPkYwFjhvVa0p5PYMe6k1c8qHPag4Yq613qfkmLIQPppi0/w7kqydZ/QTAfxIK
3+3GFjNWN4pLpStQQZDaqrL8Ebv52HXwkCyTbuJhUGSXoZ386HDdpXFL9IMWXIYBefjjQ7Lv+Y2Z
zcri2OhzjiTmlCwSWjVS+Q0bnE/C0MPaJgxWY0YzQZPiqQiQ68V22/EUay88MQvW4YDTp/YzhPtM
LHntEoekW8Uu2bLzAuavKaLZ5NrGJDlENjyt88WI2A6obRW98wY7vd2wd4GZcXzM7JN4Dg3bfwWS
CF7SIu/DRMU2kE+bdal6Vn+k81OSkDEhhMzLgWLhqf2OR82ZoXXIYK7sOv/umKwQKdVOuXgQhqvR
33VoTcIxFbw8oQr1zOy+0o+huU17p8MH9SYnrbhslMV9nk7FBEXNjWI4p82t8eH+qSzzNDl90zWM
aWkjkyOsN52+UYpLwj2w0Pt1IVk0pDFexcRAhS+DFCE5RVzHKMeAhUMo7KNB1h4pUthmjFm1o6Jt
AXDzHnecit8/mDcyZVIiytyuk3Wtu0sa96tcvdbIaKOnVK4+bRvzu2mfAAkBEkUCv9wtrVGR6MSm
CLTjH4wFDgSrsEPA/TfsNGICWLnEHwvzt7kWCwISAM8GdyjduV9a/Lel7Hyt2xjxmqaUDAswNkG3
+h5d6coIM1yIB/2r+gMMdCk/mAHRUqTvq9ITBk890zmLALOGEvWn78XNeNQ3w0UTF9zbv+J4WTqD
S95+3BQP2Lfpms6G53TWruVa2qEjnsCv2d0n5ybeY/2TatgP/1ZsiayYy+qV/jMwNvK3BtNOthRA
vZI9450rJKdnsRw8cUtblVP84SmyObNgrTgOD0NZyhyAl3iJmr+wcUIOdxT9Zg6w/OIP7QRddybL
usQu8QUcWqXm/RLtJZV2CXpRtv1LR/ZzzZ/4W9mT91wOdn7JbFr6HON9Wix2wrl1lH1nR6fykn4N
W+6JLkkSJ776t2SlbDFLbboHgSjhaKJ4bqo9WvBd/a1sZSJCxKY4X5Idj4RtXCrbXCAL7aa9tIsc
YUlRLjhOzJWLyVPpNR63+SvC6HlDXzZvTHDoMEOQCF7ZC0ywC0X1ZPzWHzlbwFr8Rz8My6O2hMmw
Jgh21VZoSM/4HNjkV8RDawcrKgnKDWcvEpwGxS+Lyb/ybXJQ8r859m4zpI1yMZ3UI6TdxtXOHP+o
LsEGypVt+AluxhdT0CW8hnt4Ne0mP2IG3mRrsIR/wS2a3OlDdmuPl8wt9uK6dKijysob4iYSrX+s
TsNucClw4Uihu9Zm+B33aNyAqFkXvHZffEbEJHAZbofQEaZFzk670N1i0+xRj5ZQNcpDdSJ/c4L7
mVRLjJVrY0thpubUO+HKmYxfa7FMlhJu24X4w6etveVX/2p+sM3v2r35Ux5msGGYvxdUrNvWPT5I
TCDRDxY+8xhH20+ufBS+UBU02sjp+TwjUqK7vKPou5oyJ1iUMFfwLtgzH5VHSNZpd4qNOzO0SbMu
Lbe7Z6s5X1Re/qxs5EbC1MVOxD/HLeEwPWbO1YiiHMHt5hBdaHl1OFw+qh8d8cNFQXuay/Zn/qBE
wxuc8FP/m76bZbVnFMHUq9wKD2EfOPrXeGQ8aU9fkROtwp9qYXqzjenM5Wgubaq1vk33xbYiQ7bg
A9lAYtsYh2KVPfp1arP5ehym+EmX9MF6XLeQ5uIX7+ghXGV2fJ5jWyTxuwrYonfBTXJqvJ3LcDGs
8akzXWe68m/kA3fS3+5SbERHRiCtvuePcQdajaHll2n/mEfFw/C5ervQnNmxzspDdhVmA7iHrkQ1
EDkWFdfUJY5uda1dwrV5xuU3fzD4Bgn4oXwo1+DAY1pd4CSAUVdWkQdwF3K44iq2tOXdwLS6iQ/J
unbGhWZjEsB85OYuPS52smrOkRPa4R8nLmaLTPI2ghfcslv64AtdxI3JwqS5gNpPk9es6CzaEvn8
MHb5Grlj335avyzmqIiTsdQWklv+IsDb9XVcl9dsad4CB86Kjzq+fd/Y7ubacOK/dzXeMnIshzJv
qr+XmYtYRH7M4xWuF8WhPlaXyPFtToqcsrEyYoTo7OFnOFlOvzIcaEW/xYrc3Ed548FCQ+4W40lC
ptul6+RAeszVXoC0tsiJK3+NUQrn/gLlU3conHjPZ1cNtm36l0jprmdSVzzHEpH+/Sg7gsPnxCAU
u99H+lUvTvlVE5aYaD3OGvREIBGWJ1JRww6sONefX7JKcckqzfPMTs9JlRnRl8Efh3ITOmq+LddF
5b5Vqw3s8X5v9A9KrVF4Edv9G1pHtBm30b/CI6r/FewJdQPDv3B4Nm3xiCzPVYs/+Jm+2q26NoxF
vcVuj8HLNvbCGXmYizNFi4QVmC0sKRcBm7zQ/smDK8sMtsmj4/w6i1xeXuS6jcgZ+TwOjD0OQF/5
0K+zG60qT3BKZEgO+1t97a+B+gYeldVsK5j5mxVsqnkD4KB5JLLH5mB8sJ1yYxuhw+D30mxmd929
40UTHExQsuqoG3EDaoEKRmxbLEPdISNnHqDBrvutduFZy7fBWsLf5b7zAqC0uN8hJP3xcQIhCaAG
/1Gh4/T/BNTifjUgE0vL1EM1fvuVbCzmNuGCd6WwA23txUO+ZGNb9C9rCWI6/S5uZsfKOz6ak7Gh
0iiysL4sk4vSOOW65hKMiWiZmZir9rrhFHfaBQFzrwKWPPnW28UK2D8A5mr/lgDZPRgPq8u2sYHH
hDy8iLeOfFVoolwwgHPnFZ7l5I6sjDDKWdkLvlkUEbw/ikN5Gq/Nl07LIr8l05H5M/RGIers5TUt
g6TMMLC/8qe0ja8DsvGSihAgQctpnW+iT67YXb+E5WD9db9cGoEgUKMGjAt3EvK7zcbQUBvpcfGN
sNRAZljjHfIqZQVUe4yd1KOeayJXQMGxbWzqc39gy0A/XANt/uK6xJs6XssTMQj1W5MYgi1kThTd
NzmIycGFSjfCQ90EgYuzIcaiSVrkEb6/6IXS4kzdgLTl+oq2tsiPhbqo9sO9WOKcu/vKQjvkx/Co
n5p7tmfmxlgxuzPvwv4yVh7rKTKfeIp2Rmpz77u0l9EJlihXkLc9dJtP7CvraocrmICYJ7r4fzR7
WmWnnCHz0lrziLtws/CTurQF9OOy9EYvEW3x2W2J307vQ9OC6kxOBPd0062LW3/mqnvr2A4XsAu9
9iE5T3aay+yWO+UYMjdyJZbNeTVwdlwmPBYzwxV5kaPN/lpPOD1+uJmwZZ0zig7IPbGG2M2ZTR74
0xEZcNFy6Jj2MulLRJZgyb3XQzOdd6zOaEM/HNaWwop0he8xemZfKfal7r23bgWl4c75xkHUYckT
PN6HjeaZP5Dddj4yEhHO23gwf4kl4tuaYHnujEv4YnHQHNVhOp9shRf9vdvUhaKDj4ZT7hdUS1fZ
cP2Swch78BsZvp9KL7NVrMgrHoT5jjQAsAniJJMz2ixv0ZpK3hV36cgmrct6vLU4rSwLxUERyNDQ
YcosLAjUi2oreoQKXHbC0BNO7R0UAj41DBQEGwBPSkzUFxSuSM/gfeRgKVsTbF9JK5+mAHzni4SV
j8a07A6MaQE5lofXA190DpfD9/TeOusj8d4t0Ck8kZwx4N0teAgBt/EZueOKBYRYCS0Q0CFqqgyW
iFH+D3WqOCclad38Rh/57Kkv+E8Ci8Kcvnwkwze0lWkoxt/sLE78s4zfky3zXyNYCYaDjmlwYkej
r7cUFIUYUESmBnY/eqOxQ7iGEN2zqz7TcK0kDlNEBk5Rh9nOBn1X3kHo66v6gFrc5t7AOfWDrseA
MTyQ+j/pr+B9vmFKBKkDoIKgQ8nKy4Vs+c4FxEtsCEJ4mlG1eTUkpkcL1vYuWVJ7exHlhf7BsbOK
dy3bEIq5srTO2P/Zjvpvn/M38aAPMOJRCUTdfaMXDOUKvEH1jSVUWMP8EJt1hEE65D6vpJyssw0P
dI2wNvnFpoMXokhwOTO2SZkWaHMEMo9OxfxKK40F6nl+Ca092kgxoFUT4WCAAntKG0kQyXTQHob8
4g8e/5lGrz7/wSc/mWhmf1LIabKwZ/YdeW+oRCsX/NUJY2ylPKCVklzexekpag7NeIimczF/oO0s
U2r7hL9Ew2TmAP8Veh1ziveuRkyYs2EJZ5BTPQl1MQIzmfK1DjXemulqTLSlqfyZ2+7eA6jImquP
MKwGGA1S8DFS5iXA16opIBv093a4VNZ0DUYddJ20yEDX9YwQ8akhp6ofIYVd4nySORM1q6HmukVW
pz30DARpofUKsf4UqWNfWAmwe01JdcQrAiLKgM+RRqyfSTSoSiq/LAWG+oxgRzEdfiWch5nUBzbh
o20oNhuFijr5LZvikAnkLFxOprFWzHKnTeinjTUzDexnDZ8EJhNLKA9KA2JzSvBpip3yK5Kx2hij
IriyZl4gaS2bUfbAi/GSRp1wSESIAKnCn47T8pBDpc2q8VcQQWgKEWmC0P8wy+aZi/4lFKgV9Kfc
aTQyxqFcAMCRAJRk/S7W/F1JLW+k4HDVtBq/YqR/Gxkj38IcvAKH12JUgT6LU8tGZ+JyUIbM6YD5
+GFofOs1UzFxSjqb0uzcrnr96su02wpcf8ZqREtpOZJ1pEAmkrpqo72EoXkroBKmTzpso+GU8tnD
dnAsZdiIonCOdXYpa7BW3URwq54nHCc+27Hp07+Cz3UszM3cmudETV+ZjBriJ8pXH5S2ELdnrZy2
MwQrPQ4Q/zQfI6g+jVglWQMKoYT9Herl1tRDiIl9Uy+TiLGVZW0Surr92nzFRMAlqvdGqf+nKsMz
kXqA3yJibixcKRrZWA3KTAYX6E2BGrEYvd+/Hrt1wPApwO+RzhVUT3Ts8KvRyJHPIKZbUVqPND7w
MTXRX0+nncqGLnRvEgmav3Yt2tTJONzpdXukE3ERFiBa6YzTeKhiJmNJq6G9nCaN+7suLVKZiojo
SwnoxKvKVW8RTVQ/O4qtI+0lqonXjtZqGDWMrVA7AMFFM5cMZp2BeFKEr8xkK2yFjQjGKWksbJE+
LISKnMBvbCITEImYmHQkDZOt6k0ZJk6m8asEkDDJJow1k/cSJI5m8HoUHj7sRcgNRUAOKruCcCD3
NgPEP2AKvOKXifEkxkic/ijAqDjYwCxI6SoeS6MmsxrT7W4EyzRZ6cG/MmUJjwVW4epKOx9HnkNW
matp3haSKzH9LkWcSGgG5TomkyEyOw78Z82SIjNFiZmeCBkalvYNq+pe+W8uoQX30K/+FDPmQ5jJ
HshF5ZVVdzQS4EJVpBRLLMwfVRozFTGPrG37ZpxW9STsB5/hZxDFu0yojoou2K3cbuOmWUr0Zsoj
plE2y4Aa7SwLPyZNfuCKxDoxPkup+yJVztLN2SI1n21FsD83sdp0TBvYAxRJOMkS4scAmWMs0cWI
SDW56AUGsfpxm0yAMqmb40ziQ6X0O41D0TavD7Cm1fw2A5W3+tRVYcPiJtKDX5o0UAhZJfCcpqH1
bZjVt8EL2Bk/ATEhDSgI7fCHSAXAxskG2yK9znvJ5/3vGYe0HCBlMrvVqeIbSLVrXYEBm3IuxeCN
Ve1EciprMa4w0k6Ez5FcEbBc4jNrPeF3yFx6VudT/6Ytwz+eORxbKxkJlogkLV2LMqTKQoiYB1Z0
saOKFfSvmsqqGFR6pVeBTnwPIKeW72vyeNw58u4BRdAtSgV409rncuMrv35mbeN0trXkIHERyRQu
kqXNyDctiJ2zChQPQmmLRuFmMPbvoDPrR2vHkByAjdDn5sjVDtQ8szOsINJnzA7b1mzBGYqb9ZZv
gztKMuPIC9AoM1JJFn0qTAg4kGV3ErvvRFnBYMBXl6NyjHUsFTQsMw0ItWcNpjEL7yLDg8xHuKyZ
rUbrnlIa3wTsepy4bOS7oT63HEwFhLmGuAE0kxUZhP84Oo/lSJEoin4REXiSrcpAeSOvDaGS1In3
/uvnMJtZdfdIVZD5zL3nalx3CsJkzdhni1zNfrOLbuPENEDyT1Ex1XYXYLtV+SOHpZCwVhEtr6wY
UKTMWNqXBKeIASTEsMsvHaisMmQrQzMwbxwN9sydyw5F9RW3eclYNxD/tzYZxmvM/cESIpA8umnw
q/Gg55W1zxGUh9pXET8Q/7LF/YwF1XYPvpHXsmDH3p/G/u6QooAxw5MViuuivjSgOkeZY4mDF8rq
cSyuUx/jHnros6chlFPkZ2RAt2zPogVw0p0A+m7UCgid+EhHucaqAFfF4k2cGGElZPJV7bwbVYxy
ZqXAqWDMWi5blKDftPW86fp5VzncQawXu2djFId5QiQYkeCDf1UcOsV+180OD1uJ2MKKTgn1ZN/p
eOPwT53JVOd0UsBLLjJ/id8sWbeDxtI/H4A16fJYlDRAWJfR6kbxgeimfZkMb5rufkKY8CISdZ/c
jHzQImPEEiIny6O3xMyB4mHPBPLOkhLThx8T+pLoH9VAZIjleDXAyrScjpBbns18+umi8mFaxk7L
OashuT+B/jw4Za+uB7fFYI+TDWubKav3MKkfQ0B7qVvRVqXeLODctHQP8/CVoIJgW4x/UfAct2R8
qHmzsVIqNMZJ0F0QddRX2BOkWL64KIUw8d5bAGplyCEUNxHS3KOLx7adFouQDQNTM0Cw/tAR1QY9
Xh0RXwDUChPtuZ8xwCsPK/xXG+YpZt1bAllwRwsXLGUZiQxt+Qm3GKlatYZvQZ+8HrhUOMNy4seC
mDAK3yFYLhU/M+Qy1XgZU8SjLacXHUiFDgQvZHs3+QDldmr3yDdwe+gI+gR4rm0pbnP3bBv3KPgL
7S1lZwRjleWrBc+BZBXSOFj3w4ZAqAU5UmPDw/qPzJ41AHHY8924T1zPkrsAORJjsPhS4Q62PlQQ
D8hUwKs1VHQjJS7q0fkCqoXPFNpa0OdUYSwR4pdZnGPzIplAU0HpI5Txy8ReaXbfQVcFBvSqJ9w3
WroexpdCwrLIXOoRss4gxF6rCJdbsu5LZMr7Jjjmrkc4B56Kgt0j2tvxJecQzllPmvvswyaqVXkf
ymPigismT5YksEdt/87lPofXS5e/rRgnopjQGSZ/ozVowz0djKO/jaAorZVSbU3rkrAjYL9geybM
IQH1jPfKtj2F31PKtTB+I7IY0JxqHktEsyMlI9kk3TEwjgnJAI5Ort4rwRVEvRND4R5M5b0278mE
6d/XWkLaDvCGh+afzlA3zxKAfkgHbJSw4LVyHh8WMCDLCMklWwrEXrJwi92leg34bqyVNh565QsT
5oLonrYDHyIn54Q21xp8xEgzdSZHE+yhp5BVQrc2y58K4SYd5kzXUPg0Ng0kljTI1nlx0VglJMco
9HWaqQxWRT9u8XpjtPlu4FvWzGHdDgOuuY7pTDGQPQ31uUnNFS0UO2Zl/BtCWoHgHAFHcJYKBTGO
Yj9sngUwLONWzptMf8mA9h4afgwKd3o9qDnEAz8ZO5SHPNPdxJvHCLDZKON5sA7OcCDkG5gf5Gyq
nOzN2Kn/4q8QZNsNVbAZosEBJ7cz9+Fp/ohQC52x97gJbqozHo/pDN5JZ2KNygJZZOUnsw+XyfZx
VVX01IzkMzBczIL5ePixTW++Ij1OPESP3R5xNqWmsxb/sn3+jsnDmI+o+iACxJu+vA8Pa53YSOY2
TuO32hs/D5ogIMScDjpVxRc3n4g8Qv2wNAgSw+hefnNEMGs6W9vjjzBYE3yMTGKhrM67BsgdPmo8
QwSKPdWuF5SrjFAxIJyfwSklZwLPeLOaPuW1O2s/9UX8AvFnsfwanfh2lFuB+DC/kM15s/+VHUBy
5sHhH4ImiCVHNJqIJeYLJJh2l92MdNt52JDcjeaNH2CSrbV21UCbMrM4IgFnRDzNSOi/2IHP9a6n
+snTL0W5ZGJtZpuy21iWF8eXGVF/sQn/DURWqJ95stf1Y1pQFj456n6Bm1E+P40nHV/bymV/QxRZ
BpLQY5Uu1zOSAuYrDJG/Al8vPxERtspmujAf57Zf5ATjGm6+pnxnOckBXN9P+ZqinzBGDlmZ+QXo
5nWy5zRdOLX7xel+rsF/ojbdFB+hsomSYy5PrbWtk32cEyR4rdVLFyHgx/68om1BugUcrmUXDE3j
bfxkmWmzwkt3kBx1ehTi7Ls7KijM1mg9C/IwhCe+DOtucCie1Qm1ypPFPhu1gK/VawrMmAgSz/4X
So/3BFvWmjanuodX67mCgLwiHsTTPhYh+A/7IPHXP7SjsivXzJRSnNcM1RkwyY/kEv0LbvRgzT+q
f4E23yTlZKXOT4XHABxSB1/1ED81fwg56dyIc8U4aO+MffugyDOAPcaEw68yA8Euxwh6EwVS20/3
xomZkPq51R4VsmgKoPtMTZ2s4WHt6s/qj9vRYpz/CL+759BDZHULXzPyHP6Ffnirts1vRygmq+q9
clXvwIkpYD3njJqCoV31OfnGTiDn24SorW+xn58g3fHTOJtsF1EmYx+TG1ol6zbs8tf+WxwGn38N
xRpiIISBnCtEFLWI3R/2pdnJE44DSlkx+zwO1ZntlntaAtfuxlW8hgvckv2AdkswmK6kb/j8BRQx
1TJEJbAXVA64NRozT78YH4AA35i08H+fj5o/3xHciffipT5lfwNXl2dhjGCaL9bVT/ePDNlDu6Hl
83EcD6f5IVnA5QD7h6d2w0fxNb5KTzlpp+Fhu+v4i29Ue3ZfwL7bxQ5OwJFXNbg2W+qK6DAfxhtV
SPjd3umvXHvVvY/MYzkS5teULeiE2Wdj+gHCUuOQvDrcrTTyPAA8i+bJ3I+0bpgqcDJvqL1TDtA1
72j/gzKNuQPpK2AqA5advkn+xV5ch+hozSv7wgxs71wDv2OdVe3rl/KSnfjdD2wQGg4OdK8Xns4Y
kgYFuR9ziqJPReV9GXbKLnqEb5hiFylq8MlyR0cJvp+O0YWVgrIKibNeNz8yeCLg4dR+2w8FYSjX
xWeGI9MvH4yYkXUZ9Vbz8u/hA7dxiOS42hS3+ndhee9d3GfYUK7jYhJ8QpAdnVLJdcuE/RT+llvn
3F7EVUngoq3YjjXTdmQ1EFPtIQ3ezs5aiV4MqjRmV7/DI+Hg4qhl/k7QyWuIdv+p61b409hROeit
c4SeMGwi+MVizyyV6avN2LH0KFSNaS2LO/qsMn/JlgeHkcdTOd3bhLbRh1hB0PuRvK1qOkKpiQbx
ZLAFgGKHJb/Tbmm/qimjQ9LTehx7LLJcH8Fv4t5twlPrnyHasrGQ1VZFkfAaIGYLTY7ifSJes/IP
wGFQjvgoYK+BffqcyTQnpbmPfoAax9XWGvi603UQbBY3G5MZFrvJ2sKt1J3t8K9f1CsAbr/kvDPD
ywKO7hXEdYuO2rObkzXe8hyFKaUV43T3Re2fDe0VUL+ZnYLU69IPLeeM4DAMTw04dkCD/S6zLxGu
gY5bc6zvVRdTjqw1hthMzJ5IdNyMncroCfcauyH2OUQXz8E/IM+eU1Vr3NljwVaqp3RktFsmV9yz
kkWfrhFsRSQ7Yj2VtWB6D5SSauhkOu/QIJB0nhT3XnfxuStzEOuvmvECmTBhVprnjEOYVbS4PAwV
SXcQotvY9PIHUEs+Hhy1WWfGsC4INRlq1MYTXbdR4U/QylX3h2LBSb0JNVvtWRXW7l3UeoRVje8k
T3DnSqo11N0YdTZMuaOHKBCHfQjNVxpQ+Rt92tQMNpe4C94B+1u1XnKMzYHXUYk3VzOmI31LVW70
7Lm79Y/E9inER3UTsdJiC9eOwBrJwmIxAU6uOrhcxgLWl3bTZqSnLAAXLh+ePNvg9Cxg9iPfjliB
Qa4nhjucOPry4HcmICQ0s/XAL4p9nLOSRVWcbOYy3mfNpwFQnzjDMpo3JAh4rZiY5uc+fK/DTCRx
ip6hLR+y3pfMcbuzYl4NCBHIfut8HfwsPoyfKdsy6/vBnwrzntva2pmzH2he8zUe8QcBhsc4h1Sj
yNCYeO3NfUFwHzBLWyYonoHIOloru3qrkt/zxiqbF676p3yQwpHfcrxaEA3EM1Vq+uUScUq1yvKK
hvGKCBLzDT94vAt57Jju/vGKs915HhkRvNKrAFZhVomNiRShxbj1JE/NkcTfffwqcehRxh2opZCF
VbvW63xGjpEB6Awa/a6ZcAVDeEBh4byN79hRsp1yNxiQ4/15lfra/ZJYFG/L/twvParw8az61tq8
4UXslSeuNLAW+Cw9e18czD2LF2wMm87yVGKQzt02+Og9dJsj8KlneWD1hWgxp4LE6bDoftkjzGu5
zw+spCCG7uVb8Y5+KXmUuH8gh41/qAow/mtrgD10GQFzDjg0K/WWHRGdNT/s8bJPk03JtX3rvfS0
pNwhYWNkI57I1gs2qMYQ7HZsFw7i3P70YGDPYmN6uuqj8m5wAT+lr02z5dogHKzh2v+uPIz3GIYu
zJ5Zn9a406dVeUVnsyOX3XjjjJt51m/k2IJ1itGle/YGWCyCL66kfePnR7gJzYPnwfHMZ/snOy2G
SeCB5Bdv9AftX2xu3VOeb4YPRgGA627GJyEed577LSd61GPCwgOxrHfQ8+0LHzeWfuq9CAXek0SH
C2Z/PXwQh4BE2AsOolinR+UYv0wnSSw7HrJNO66CV0r+WwnK4tKeg628ghSlkdw1ZwGDY1U9m6eE
+/9RniNGiKvoxrowOVp7EgcxXOJjvPRAHT4JhYFKtGV1pfgVm/on/R/bceIqd8EaMc4tvmoA/J7V
K6727og5UXlNTv9/CJ86nTWlx/w+7sJLh+dw0+7DH2ZSrNPNW+pPjMRXzX4e4OKuGqwcjEqSK9Vn
+2qRQgV1nJLnNTYOIDxCYJclpgWvE6yat+Ervs74r7+l59RHr8uYANJYxWvYTzejsK6tSUwkg56Q
0tACJFlU4izm2Uswi8d4GyL5acO3GSrzSIryJhCaZyTja2WeouDWlMo2Wv5wxfbRoj+Mgq1Oz+EU
yVGBXyUkwnIDyiVKPtG96XBDp2KnY+3uoXO0lI5jz0K1lxT6wJMHoz4L3XkTMt0GJdKKhHYWWlqx
TUMu1qf6WtFCAc9alqG22JTYtNB1hPsBfyVQZjyGjpayIfi0Y/JeeOig66mIb48RD8awGSDVoTHK
PsLCl9a5Sx08ChyQtFUN2TTr7u4ITzdvMWKtMNvCRGQ+8Oa6F5rIJNtEdEcW19t6yuU2Kd+KmlFw
ua+bvarQHB2gQxnNLuw2avOKHb/UVxbTOTgpCo9TuRaVgl8eTrefRHssBIPFZPuumuAbiC659OlF
lCTb9Oew2o8qg4r9ZGPag5S+0l8RXFN1L1JWbQXAoybXgN7RPGTjrlhgarcInReiRpj3wUi75OzI
g4fguSmD/ZIP1EgUxh5SawAEE+MdVgL0ukhtmpzdAWJdXNUrEBZp4OXzFoP9lkxa4K4fECTcFFDm
0khh7GPwoFMgueStHpE8m8nicplt1F9s54V7bmbg20+W/JbaDZNPxfI1y8hWOZgU8K43MnFAeMOU
ZKgfaXxUDDyC2K2M6oaJvwTvMAyvCYo6MksSexupvkvosIiJxPAdSMnbzmUcpBmoTY1E/+3ciUCR
dh0JeNB5aHrJEoXBdgFgvoJYhmxkHugTMSurDsl14LLmGTODfUukCCJS2tAMf2rNttaBprOuAYMc
gTfQKptf1Ky+o7TVicJt2p9umMtHrZC4IBXp/qakUzzcoKh3w8BbEQ9uci30hkyVxHyV9cQMupNi
7zgSnIHdBKhnWf5OcfkXT5OJyb23gEOZEjL5RGXuWJKwuMq0MH6VWfFBklLgqSNBcXUxVdicwMlu
SMx2tyGJHc/NyEIyKmvtd8y6+oJmnZhDjQKxU81+q8sKSUyk11yWKoGETide2nbCgF+AFtGqqL2O
WcF5lymdZJ7Zkhyi6bp5dLJBDk+Rg9oa+ry766uCrIS5CAkicBHeGA7tVzDyLFitkd7cSJ1mtvMc
/50+K29Zpi3TrQKyG0NAByt22oUfSdxnpHEOzVsb1yo94+SIrUGc38YZUnGJKyuDpJQ62MhNkgQa
R3xFTcot45iluosyci9DO2KQV+Ya5FZhNdSiMD9jcWi7ghmZVeiX2m4RMMHBZkzLtIp7VDBk0sfo
Fgduek0NsmRszVAAacK/YwvWmL7G5tyPO4nFeSTwaYiILRhjLX9Ws57JwcBATnZ4atsFJakn7bQr
3RCqkzW9wtMeIy61HmBFlhUv3Rg5NGQavdSUMNogFaM6hK2h8kN1efGhpwmUZCtp8M0bZo96MJ/u
hVai+FchSzOozvMfRfJIIjYYQ/4BdaEwjZbSVF5hus4jGqf0KocWF85UAgzX44SapFRdquvJiZ9b
O6XNKg1SYIB6qNVXbSmLSdJ0/IbwAbdQqRK00qVoSA36E/6DEyVpM87dqhpwPAbdDjSKwLnetdVb
IyuFwWMKPE8XHebfGd9jltr2acqb6HWWhIWmY/IbqMPPVLFMlWZrPBMaxnS+LuK1UXR3I+z1wxyI
TsFfWVbZmjClAa15zGmRJ/ZC9SND9zM3WbfNGgHPddwCahgVflfKw7hQ/UnXqmYfkVtxNKKJbVIY
NzxtMo0nBgh6kW6EEFylpsHwL2zYW8E51K+KVQa3vCiZ91VzNd1DnuRNo7ZkyrY4k4MZUBL7WwCE
A6tGiOXvfHdYP1XI57tUAXrC9NjYknAbrBuRx9ewdAPyY1NwUPkkSWHsH5XJPgWeYPhUO223n4yM
1qbRCGeY+ulQArkZych7UaO2/k4CIgV4EWrwK0vCpdWo535qokstwTw4BXxgC8qWP5uE/7A2rVkD
zcHWFjqaLBgs5CyRBHpUAGlvzbGivNNrAR7OtgbULo2WP7RATiuh2czesKmQ5lyVi8raTVOfZCou
SbtHzNwppAiqHBdXewzk2VHT4TTEjrbPCEzAcoo1z4yawVOCqkGlyUtnWGLYlzYhgo0t+oNRK92Z
PMb2RTRGgZol0p2D6w4davwJpyF0LPQwVKyBTiIf8zsLfA1gKWICQdkZQakzEjSDj0kDpaSOGmMI
h85acxJBPJ29/BkCtWAcQgUweb1vGoGQK30AEkGgFoO1wSWNM5oMxJWkttS7hmX9muDG9O620fgM
U65xuSI7HqMaWUlZFJQNXbwYeMpQ3/Xk2qPlI/Tc0Zvi3paFPKszipqAffF6ZIt25x7QvL4jI0DN
FaJoul7b9XqEGgtIrblP7WjYyqQ3T3k5mt+jqSPqdB3c1sMsN3k2DY+4nni2izBwmF7XPeI8Q1B9
Fs587425PtndBGd2ylFOJVZCc9VpvmgbIRBvoA6xqiY7V2kB5X6SUB3KdLGfDRlGVk2p01M2jMyZ
8FgCmQElGftZhYBvHqA+RqZJvkapwhSLTPmZFRPD1FH/CMc02CSkvm0mdULbEvSYetMwqrAOI6fv
DRN+Rg9Foq0b6HxSl3sOUMaJ+QSD6alqZYJXeo6hQyk9paIL2iLQl9zJpDRQHobutQgVFCBOlA33
ypLo2QaT87NNyQUdEjLvuCooB2sGt/0UCIR3YREBhifeAwBjydCuSpWLUfY2m/wW2GPCPpGF3WEa
ZfpXt1GRbEFvDX5oZ5BACkL/rLIIb4pqo/S1iRl0zGCk4WkhwnCRSIBYoMHfIR0tsBpbMBNq43Lc
6H2YnEY7dNHapGx+R7e0gU4zrtTrIr1QySAJa0ig7nWLrYidQEiTvcU6Mhl01jpUTd110tTUIW6g
aTw3bNptk6p4CTN4AVlPJuiKIAA4BM7ExvIJrBO9npIAw+nDmIYZFjCa6URBcBPVNsLBQK+8wcCQ
29XgvxA8FOAKmMnEqK+OQS15xQcpvSHpS6+q4fWSOKFwVk2IAPWRRaqb8FbKFOPRUM440hG2RAzc
MhGeBJznTTYYpNfro3U0Y7U+RiiddppTVsdmJsEZpPegfqdFcIfKlbwagWP+mEbcfpAQEO5UhVCH
0KIKlxQGXqChSKrUjtfaEKwOVSeLwEKbM+CdtnFRskWJg3t+kOauN6XxPsxq/FrrTvVWx7mFJSYc
qoNWu+GbHsh/AwqppUjDuZim6D8rl0WajIbP1rQmxXOMgZ7dZpUyEQOV4uW3GZhJ+Yi7KN/KOI48
jXiibewIZsVxDbNLV3v3lSwvd18b9ZewWvdIHK30zT7sj6Yd4dDqXNYmzEZsGbxG1SwYwAiXyNrW
ENjcxgwVYz9o+lob60UD6bp82kU79UejjPtfveF9XVVaSu7RiFLkD/lVvHFL5ysOrWrdDQNQNbW3
6Ks5Ys5GNLuFH0BJwiOYEGDa9ux/VEBKcYjXq6XVMNfowLjyqEJYFeq4F7uuzI7BvESalYV6LQqo
dKz5otTTXXJLZwmbNxUpq89sJKpkFdSa7sUh60+9CcWOYZtjkgqoIeuUVtrvmtHCXlMiNi/irLuM
qJOe7JJoUR7x4QaGWL9Vett5jszjvdMPDDXigaakDufXsiwzXo4sHrB1DdN6rJB8dkVLcLCbRASq
xMFGNS13Y8MhBweoK8fABVOSx0HoN5YjrnHOagwuVrEdwU1v+e6XXULSfmn22IHNkJY/R4xMdGEN
7HNy5TCb0CzsqeCDn2z7h/Sy4s1MC8hZ+Wj+M+PKOJPplnnYV9OvZmQ2lJqyP3FV657WgLoSadKv
y6HO9u7QpN7cDO2LnU7IkcOxXVkAUlFAje5JdbRkn5lNctBK1qtONzDAIc2+oQwfAdZLHX5xaeDS
HHDwBeQZrng8+udZG74razDWFRfSo1ymZ7ZhaXurXhoek98LgJzzUCwmg5UuEJHOti6JYnebjayJ
6Kp0EDS1AjjDSMxqPVi6TVhRtTQFOrHlKB5XcaFoAMaG4MIRAkEkRr1cJmz29JjYzjFOlFd1NFxU
bU363ifkUiaaUA6jnuS3GVbgitiTZyknyIJqGOKeTqSfTI5yUMn83TaTTnNdpbb53rlh+EEW8PiS
Il/zFCGcRxhN5MtLN/B5JSHWGiVfVT+iz23HbPLdcgr+oD1qF7te1t1u3oEYqpK9QDALYr93mLWX
9P0MCF7y2iJsUjcGlg96Z/IkV+PI1cJOf8pjLvWw7M2HK2P7ks8Wr3nIlpwAWHpgzI7KxS1A/qdu
Bh1wzgRiVnRiqjLTRtpwYAGlNGx8VBmmrBzrWrnnVlwzO8gTZ9O4zARDUQ6HsdMnoLjWAqU0RlQV
OJldq2oPYYViNbaiYG8rzdsUTuVpkNHIAMCZHSjcYb/LU+BqYQjYUtXMYQvlXSf2NKWUmob8p9Dh
MzDTrsfcr2V3JXJu8Po6AqLeVaO4EYE3QajIf/u8VjaDM4vfJE+lpwIdPdThoO2ZnjzbgZLelc4a
/T4taIg1bvVb1LrZY4iTlpmpi9qqpHWtmOe2f3XYhkh5HapArSmij9qJoTLQEn9ztoAlUYP8HNCP
vfPozGuHrxT7gzkkGz5/DDVm1u9JLS2PcRJBjKFd+TDSwjmMRcRSnxJ/Qu5bAjhyJxysZb8sSIS2
DPk6Kig2ILZ9rawqfglpvjqexa3VRiGeaC14CWIcE4oZmIQ16+Vl1hR9N3aZPJuly+KKGwi8kQrr
Y5TzIZg1JlukvALwiLN3YaqzxSZUHe9hW4wftqBhsY258IYKT1xnLqiVydCYuJkERtk2kUl9xVq7
pzoKS4VFWaQhkAx0Zm5VY25BsmFZErbm12ZBypymhn8yiIiWixoAQUbd/uNrN2i74FlVtcEi0OlS
pjBVghfeZRxdkYWyCoVF3K5tynWV5dWH2SiJH6uzSWq75MosrflH0fLppalYluZGCd7cKuZbbkP0
x4Hd9hbSVRXEzDj3LEbtApyXFjTTc5rpzr7sXP1KZMNZL63xn0iy4CSg6TIln1TUvZQuxtQhAhgT
JONb6oN0y5iLDNpIw0KPqjy984w1SOfnvzFF9AXiFwvrTJCMPofYJxDWHovIne62yFhGqnlITBIY
j74LnFPQR+ZHNg75IR608OSovebHRYmAM86W2AKqA2stJqJ+B4OxodM59UE1Og6BFj2oUfAb1tZU
f4qxisG4LuJiKwjwLhsgfjmRGSBM0EGY/SvC0X/6oZMv8K/td7e13EvXSvA+i5g7b/rqjULL8pqq
x9vnOpZLapVZvBrCjM6qgVyrCyUM0zyst0PdhdsqUWffNSxsNlB7y2Kt9CVwJhGnxYcYmhIhUm58
c54zeqlKfVcluEaqFNsF2AkGzK3GhYsyGFu4iZs3nM3fnJZwNaVES8bjYO/qKcC/l9c/iSzEuhsr
QIWyHR6KSZptElPnc/zCUUNWiJ5N8FS7MztQG5lS07KC1suJGttJD4CsXeJSQutVcfXuEIi6xvoC
L6MiCot7pJ+g5NjM2FRNMY6pKzOssOkIu2Phh4L7bll/GWT2la37EyeWcWAY4exIfMDyKlwyNZpL
74bPmdX/GVH9q84ajwbBfmWdDHD2UNDMBXrRJYzcTqSXteqqcLrtWHM/OinZowCwn9Re4iYztlTr
qxQa1mgk79nssLpXiReET0n6LmIPzqatUOcXciAoJOrxaNcT8Jyyu+VK9124aF4Ke+tIPIdzaNyK
tINHN1BbUEZVm35A0sjXk2xs1jUaEzazCc52JI9NkrxYxAWsjBYF0ZQHlzbKfwIduSsPYmfNzzpJ
SbbGYaYIWDXqPoVizFc4HpVwOgJdgF9n+qTRbQKsHVaNBtRSqATFTtjmdY5xaer6VnOqHY6Gl0BG
u9ZlTFZq752NI3V2d8p5RLQolcgf0L9Q7BAEgWxCF16kaKdk7rh6hmPvoP5sWD5MaS3oDIr7ZLU0
Qiy7QliJQX8NyuxeURvLiSUcyzaTtXLJO2p0xq1tTT9Xq4OS4iN0aobsLsxPBBSkDUUaZiJgKART
ne2R490I9YNazq+JaaEujFeBbT3QKXo0Nit3bp+LpU0T7K8cjCbhtO2QA5tY25jdbNExdN9OKFZQ
gncMwahgF4VIMFxa/ARG2l6ysNvTCD5rRv1nW/KaIDFQU8zlY3rXZynxnQbofU1Muu7XEDb4DmLc
Ry24VE29zMsqzf0zwgWaV+26lKAl/Rq3hke4J25mBq1bHZiVDDtPQc9UQjY2kJAwBe+hkxq9vbfH
VWybr0Q0heoVwGSDmUOx25OKNs+1551jsN0kxaN/YWQBbcPkDXDXI+qJ+UOz3hv1YefkWCFW3MOv
UbJjKzYwMKBp+p3AFz37Nn1F72ywlbDuIiwVI4nGtCEb/8b6t4a25tzS/BWUpOIeBJEOJGGHEg6p
Kb5qdEUmiqa2Mj5D1sZq7sJImZ/SFpwkCaxqMntuW20z9SsSpKt+6jGzaPs2ZzDH1qrqt3JD+NWT
nX5TQKMXu5Tai86iIGYWnW6YZ+nqvSDig9qVuMTypwB4Gv1UJbmtXBDjJS6xXiwy71JDvgE5+JHo
7LD6kv1x7M9q9qnDHKWI33R1gCDc9GIEeBLXLwNwahJS/FbWwHTAZXU1Zv+UqN2wM1UlpEt05Yxq
9q7VHbUAsSAL5OIzlD6UNskDmA73AmQK1Y/2zkH/FJHmXI4lxTMLARB2o4VAunro2nCqcdOPEn3h
wEhydjwboTcDr1hHdDYsXreq86OMGnjZdaB2NeU5HAHCPcCCexh01hpwxj5An7HcZ+nCq/4WKDgC
heW0aV7i8McZcB2hgRCXBXqxhAS0w0KUh5JPtSXzb2PW9zmAEMLjVqIIPD1LDE/tKnbh7paSBGW0
9DmVMg4iRplNnf/NlXmeIkBAOI1Okq/TsrtdBJPYFsN3BIUhiPV1oLDmRHDndBGL1ogcWt5hJ8CM
QABcyCAj4RpicE0L3XHNBcDjTHIf3IDRAVIZ7LLjhL9Ht/aZm+8cfTi7lPAD5p5MtVB+ddT42fRh
YNQahWBmrZ/IwfycNf3kRuLgqnhlm7nfde6wbUMGBxN/W5dfmavxMyTWJ53xdV7gf9ykSJWYe3dI
+VcU6MZGlLZ5kCU4M3sQby2twT62WmA8lM/YxM3PsAFalKQmDcnMQalVCkZRdhsAZOcSG2YazAeC
rinCOtvCR66wLXJFDvA6sk+6I7gqbf3F1BadqN0jreJ+7C3DeVKmoEZyZh3stmGNbdXnISV3Uvbi
qe+puTIz81vhsG+uamSVxBwsoUQceyN4tSgFDiKqGa6v/T2psS9oWHIDa3Ro3ZRReuVE8ptkdhSR
rYWL6LXCZCgGjtfQsRjRhi40T7qnoBdEoeUV7PT2FhTQ4Or2ox+A5I7J9JY7xsko231ADCXNJ2R+
I2gbbg9rw8n0U2jxxZXi2k7hvXObQ88H4DMX8RsQwlHLNk41jKseK7vYTTYhzToVg28p1ZlZw9Fw
EFdFRHsT1+oUFSLPEmtmGchHAG11gAGkGvFnamYvsjfeYiI3nsa89Wy19I0WI1Mw+rYZHYn8WzNf
W9tkkqhm/jlQXvCcFlcTfOGEB6FMcBrZeeoTg71zehC41FGr5e6qnH6dGNOp79GZYx1qeXa4T1yk
p4kAFsil5PbB1uDeTdl9xouuRXdQJ/3H0XksN45sQfSLEAFTBaC29F6kKNfaICS1Gt4VPL5+Dmfz
YiJeO5FA1TWZJwkwZWxC4Hb2Mob4nsvqHhGmSQ3g7tkG7Hweq4XRz9/+XPJpOS+lzYQ8ICXeDJ2C
aaxkjhis7JH0FNpe3mgnr/6i2kFq7YQbtjAboldf5q460Jjf5sqHzYc8WYxAiPFrJkCGXVveR9M9
pRKziEXGaKUuRFZvnT7Z9wl8LF2eGomkoIq2eQ5qjgqD/mrv5sW+SQnfKSDRNPMjEvrBEmgCVl76
NVKMZCd0NfXMALmyP/vYO1P5bRiefTGXXmaO/UMFtXOb6TXIwp1SLDuZAK2bLPt2OL6kU69UYB10
hEIhYCXTAHanri9B7zr6geLt2l9fpXcJoG8MTATg862y+YU+1zzZq4fQKdcDgU+HVADlVEwSudWq
J0K7UIuO6c0vyp94IlDS6PXdQs1GIxSt+sl58DrLXZdFH4aEI5KY6mBL5H6kvY+EZy0an1I7M9dU
hGtqlaNhDPssJGK64ElJSYCj4/+yDaKVmnnak0FJzWPZKE/rG7E6FEQwaxzo2izYmA6G39mA5QqH
GndZXq7KMP+bJfOFDvU197rnqglwZhvwywY8EV6M8jliQJFVZKURJ7eLUmtRNVc1YYUNB6hCjrjN
FPSVLOE4cJA59oe0pn9zUVyzFK0veRm7MilGgJT62+4f+6XJORC5fPAb/SqTQJwrPXNMsAdcRpKJ
iO4YpIZBVG0HThI+kGmdmnxHDsMkLH8MEpouoY/UR1uN5xZjUekgMPEme1dPMVWJ7/+S7ZURh8Xh
z6oMkQfejCY2mbhYT7I1+/Uwy0saJXS2bNLHR+srzT9KQZBSIXTmWHK9efZDze94UB/Lo+VlbAKr
4TbmDM3N2Dh0dYnywwJ3FCIx9eFtNwkbYI19IBFw74Pc2KqZA7ku7bUNF4gEo3PMgILTpwmf6WWs
72HuuDIbftwiZaXqQVSBdJSGcc/kq3rKevcl8cwtZlUWD/3wxYTvabQU7rHQiFa0PtzdcdUuCzN5
x/C7tGKYVqFcT6FaS6/6dnn93NDeENr7kSDyEubw7OMBWkbOmG0qRkAAUYf27Cqc+QlWatnypyUe
gxfsGmzrfV7VeTz6JkJSUT++zkmeB+Nheh7yTycC8jAk47tOTGOVu/F1zEBYpdGZ9uNH5PGHJaZ0
2Zcog2sq/VQQVcP/0zvJT24X/8ZGK0bA/U/rN1dH4kgQfPV1KXzSHyoK2ge22x6e+oDE3wl/OGGm
AJnQ01JcQ0OY9Z3JwXlqBmORe4yAHnDQYhrwyczzTTomkv/2q6vcdsdMy+I39E9ZhvojnRz27NMu
GECwCSZdAcmT9DmXceQWF1b8p4DDaBioN0R95oF9ClPrrUxrmNq2cbHC2aLTmc8kMBbfRotsjSyH
PTujFWC3TYlAU2sf6Yk7H3sbu2Yj1Qwar9+mo3lobetopVRrIIRpul8cA5xVwBFua5Thcen3eIPz
79wIv/nA0KWi6dRqPhlGtgtwmDYuXkpKmUmmW9PAtprr6ZeJ1NqR80bEvsUt/RjFjixTc0NgGBLp
jdL3UGN+yWb3L9G2T03JID8CDOVGVEKZ97B5T3gHSh+cAr0zwBEQJWnU2StjZMWoreSrsmiJDcv0
n9TMaCKFO86O7SvoKxBvjbgnMjp6kOuWmgonHYetRyACM2Soq+SgUt01b9JD4DmL/rUgfEY3D/J/
LXFlOFgaGKcSW4oTvve9zRyb/Zm33luFPrq0pInWicaroWGvAlvMrCFeSxfpcTM3+lgWzV6wMay7
ADROahxzG6CmVPlvFrhXg+ntthUB1juEx7N7Deb21XgcReXUvhOavfeRc/DEPbFg4ChQ8RtWTjAe
popvhE38YHFb9RrDe9Mjk8/bE6GZ0EZIUixnwnZydRsjdQj08CHa4ls/XO4tvWtRNUdkANcZ1ipc
t/FkZs4hplSV1XxihoYJyLwEafbNRubYtMx3NHMLiIRRDPSvCfQqRsqcltau1tMTh9nDoW/BOBbZ
LeQAX7hYz6wwPJnK33lJjdynsl+18u9qJNuMCAEbjd7cIq+sjAqTQ4u8tNyppj3q2nxPBvmTNfHe
CKBJTsl7lsMC8g0O6Nz+MTFQVXm2aX15MUjVZS28a4fhEGTjzuvcTzzla10an5XblE9u66Voddrw
o7EAOFtwXheJ91grQ6EaCcBIu3XeWpAWCd1MbHTVcD+Uy0i9LsSG6RNKx7bDzYipLerVt9vrv4YS
E+F4/NvdGlQ7LSmrKgRyMATE0pAOGEjG752Pmtifxbphn+1l9Uul5CulD3yZdmgQaY2QgjLUdWQY
LBySC4Uqjn7eHdkWWYuIIFPYAc+ldi++Oz9lGhnjkIc/OfpCPZqw4wB04r+qKAsQQdD24A1i63pU
2GmtPHyV6ARNH+9hYn/4gho+ix72GovJlUKpPTD/SqSxqhMCi0gaiF2HTZJ+TjrI94T95S0neIJZ
Euey9RXi0sySEPWrv3Q6Umm0fyll/kWQ0mdpeVtGjT9i8IA5+p9FYl2muVvPFDFxhTLLjy6+BGmq
q5tj1K9O+Jb6NnhTDEy+9R13MN8nbreuvLckxXnm5BHCNe7Mpj2YajhWKPpKUIYBWefEG+/LvL65
2cNBhjFTYMieR6YIff0cG9NNIfXRBB2gK1mTzbJMgM5MKJR61axsejnNgxM58Ya2dMu0jRc1uthm
9afN5IlQ0u2MezOsBLFzxlE30zvj1Q9vxDOW0tPSCKLLMAgeG6KzUwqsKxlcmti7mMQlBoTWNHT+
VaiX84g50ahviR4x59rGPtXp1xQHP43DGjiOgVG4apF07dsMUDsvyl3fUwRbPS1xUWERqoej4Vhn
+j68Ib26iWgcloOX3HJdsfKVghhB854+kjHK8NSN9jkbzIOIUeeaEMuicD9QpbPWeAl6nOcFwpBl
jJWhb5qrxZmR29HrhAdqNClL1GPb7pqcly4mFNPyCArR+HEsEEHNw05Xsc3asyZaoxXi5+PpHq2p
3pD6HW8VlP0iS6FfY/lxqvQtYYZjSirCkQcFwRGOx4Fs7aL1Ij6GJHpmLZPss9Zptk7rn00JHat2
s/oj4V/vYIgayDA7uh18v8nEWlHN4X5O+GdGNbp7iT2m6jmR0rEQaLtp/JUlf7kh4kMmAPoX8XTE
G7zvKuTBxHZmDCmMx2du3On3yJwIzf7QemKh7eo0OzXmTDRIUH1lSCqFKtdamPQ0EXOf/8VFQhR3
r4UCkVnV0bOoI9sk/TIIzhFjjx/Mg/rjOYByG/oGScx6yj2lu+LeN/Rr4hmNHiOwDqFVN2HPYjq4
F3Hyx0EfEccp6A1MGAHMGSyxNOQV5dTcTOfJ0FuiflBCcKUo7rVxaD+7bnglFWVHUDRZ7MPeZSAx
TE5wj71sl83T71iT/F74zFmSVjH2KRGDti0C94fC3pxeR9/WjJTdd8uPAGr04QllzkUWo3OpPTb2
CeZlluMWcKUJFMocGkiCk9dEI8zMa/uQ1ViZfAtH5+R9dqW8OF6/i6fylGFP8f30xKUL+T4B0hJD
dwmj+W+UqHxJ9Je8DCNwPd6BQ6a7eJ0V+PgKZezCER5hK7OTbYLbsYvsMiOqAviwDU32vAwVF6Vg
6MXEr3GzT9GSzdz41mHM5DP3/JPL+n9boBTYGFoZh8TPCB9W0BdbK39j2VftI+ESzj3b7OBBByN4
OieE+RBTue3S+U+EBoiDGJuDre1mpRxsY9moxo00jKUyXYBOrQaF7z5XeloVZLUIR0G6aay1U+Nz
r5ifRqO85K14V1b3qrDvhqwONjECywaNY+gGR4o9isKeUktrsYs8BNReF0HittCyw2DFZj7hMqCN
1prs2y6nLyxJD6vMo6+K+hP5y8qSeK9IfV7abZVdWZe4Wwgf+wAbsYcXaFL1jRvjk3rtz2iF1ADq
XvCrfcPL97XyyZG3WEdbhGZytrMSlfyPw6Ib71FMCpQT3rIyRPSIp34TVVmFKxk1W0+YOFtPs1yy
L6BOm56btB2OdezWG23r99TB4ZUaEZ4cxO9kUv/W9BiAhEgbImqdsN2C5KeBxjmoSSuvYyKx2Gay
mUeiDEIZ21G2QWG7NhvUAB14Z8+71zU1Z9qXchc16k27eNUihW4kyZ29M5nruk9+04YdSxMOIIXz
m8jYIlD6YJjA2VrZ9wSJGD1Cvapq6DLC6TkMK7zD7sQLnDcJnzQC0ls4EEKM1mQ/e/rmpwTkJOl+
dvpX38QWVmf2l27RUqTFBukhblthvHqp914CfOtykjT8sn21ZbWHQDKthB4OdtWYzN7yDCxKW6xc
pzp7qruWHdua0cWrnqaU4lrLlzEdXnwZkueUuRHEUevku8yyPNuEGOm51Sqf/c985tybSg7vvvHv
seneCyPZGmwb4pBZB+0pvdsw7QrPR609oNsdu+CDA20dMWfHlUFaseYnRbTS3jLTeoqG/uIy+yJk
yjl1ndkSv5SPR1ogBcqm8cjaLb4K395rm7G94FLgp3EuhcKOXhApobSz5m/VexbR9hnV05dU40do
2zCxg3lLHLy39tgRr6yISnnuTy7uHxKzTYZI1YAilGNoPxu9QdlZwZzn3bdmrTazO/+b449yUtcM
gEzsjixUZib4PqGxaF0Yikhp7oaE4yMau4NkbKBrlpwFtusy9z+qGXt0EiZ/LEpQM4p9rvj+hS5x
JzNg21MDhE7JeZ0+3F9RNIRPuWzSrWeYoN1mOI955DtLJNjHGdqzb+JvBfT8RNm1nTluAZmTYsgU
hg0bWmsKkmQLN4KzjkyQMnXXqnBBSpR5viwFItskx8PClJJSPUQ8G1nvmSFerKZ71f8P2q3wbZzi
ox+I18ZK1NaM9T5JoVIGp7mE8snoIFTJtKK1bv75gNhFUd37DGuiEg5TtOZSOz5UIvTli0xxsCrP
+PW8HuNwjy1JV4yz2ek3CeK0EMXIOYxdaoaAKc9YWAGwbtGyLrNdhMv8BtWx/nSE/dvyRSzsIPis
SgB/CkNh7F66LgXkjf1Qy+TdKK0WqQSAtvzBVSTyb5u68xdhty/J6PFwcGFFim99LP94BbYWGeFS
1o/7dBAeRyqhA1HETEuwIJBzeIge+eJBjtgOQ93U32Ud7iJd7BoVfVYtSxnWvNchGhHrWwMLQ0PA
0rZPlR++5+zitrmBzr1OS0aOXv3a+4VPMkNsrdtp2NWPk85DWloMsA4R2C0rqdD42hvTM2BZIUkP
RbO1I+9hoehscuMipgKFnncTX2ySpgBnJqh3TXPv2+EcY1GRZX53CoPvOX9tm+mp8DzCAAssjHHC
jh66+SIjrRuKoXVoxUSIPLSooHyxRvmRZPKpeHCBfAwZGhpgWfdXzvRjJeCAOIRFhf6AxhdXnjc5
u7T0w9tkCXDB4iUldZHvGm6inA8+CT8pvVXoY3q0ouLYd7m3qXW2mS3+JPM6kRFp5N+GMQEGZwdt
o9ZelVkYL4StCMzwx+cUIWM3levJaQgTC8Cnpj0SQd0F8ZI88p/Er9+QkX3zqaPJSndpArYA+HWq
wtek81qWMQjr0A/nQf7eEC/SDsT+Vd7rxMoId48Qu0ev0KXjNtHJ3hibjMPIuXSpebNLfsSisyky
OP4YwCITZraYopIFtuBOVbqyQcM8F8zPVn3rPlvN/3hvEg0nKA1lBf+U4oHyYCdJKC5CiifGSFff
mugSaeR8KztE4MBdOeOIs7cB4pkolO8MPT7Qz6XAuowVecgk3iinWBotJIViwCyPy0xC1EOItXEF
XZkvklUw8ovnJvqecw1ClC1VCOyiGYZ145hLT7GN0ZAbLE9vVDX8FtnfBgSDsL1N1et9bQA5bcNr
y3Be+Hrld7zBM6wKoa5U15hRTUGhxuPaohYix8I8dqyP4qndBw7+vCHuP7w0u3QTKsWCuoP5Rrit
w/lfHfYbkeIUtEPCHwkYTerwq7civN91ka0Tg3SHumdkUnWMIeus4jxjUekhPOaaha74t9C8s3WB
d1s08Ce1BVu/x+Vbds268D2CxXCDdvAzgl6dS2TihvUYQ0XWwfaoMFN9FjYDOMeEbOwLZlxWbcGl
kc1hjIPLbBuvouJ1nvxVMTK5zYESeCN5ziPLde+z7o9xSEZsl+UVjkcBxuPgQJAailsbTyvUUHrA
K92d6cExg1HdAmzt+y9rGqu/VVT6P6h1BJmhg7EZ0PYxZdHdbxZHyTOSVxrbMEhDEuFkCY0Wpwno
tszv7xkym3U6BMZbU5TTd+Yn2HzN3GhOeWCYnwmagaMc53E/cqpd7D5uX0d7BHs8NzXIoRyySO/Y
2EAtE/eVKHsynVurXFtxADdaYgpXZhDsoSVxZ0TYc0vJfsjPQGj0cd9dZ8w460SjM+9U8c+UIl2z
zJww+bbRT1FKnGYlCsOmy+E2txbBLVH33uTqgFFhHft4SpKIaMsCLNNSGApYXK+xUk1lee0baoWw
0+im4MDZBqSTgVEzw/9wVO/xmHy0yOdOia+xZRsTzSmOGbaakDTY9cU7PhCXxTOfdoNSnHssQpLc
NeF07OaZlDo0e9e4xLGUPUKeixh+SJlTN9kSRl5INDZnTAXtMKla9B81IzWf37jIFRGBrpYOD+FQ
E7lIUE/XSSaZLPVp3KyHdCDK4jWfz6+U/nw1B8uJTq7z+LM7Q9FRwwP0UgV1vzRCeKCmEafTsh3m
6RIKrlIE1dB9KIR8iHuMENzkwcA0DfpFBHAk47adiWTB/GNwSucBdeJkMK6tHyuU1qMy0UxBqo6B
uOVvGjBa27Rg5C+S2fxTjdQRzDzKy5Rbz3HjtOu09Z7iofq0kcZnvbNXrXfpgXj2HaP5tPR+8PDg
8xFMvao52iOgfAlyAhdCTBKjM1zLvC83dCdQPzQZdzGm7M7P8bqLPxLJwGRWFuvn/EoX8TP57FKk
hp7vVORdyzS8xHLcBzFEzs6+Z3Nwn0XyqZKOIrjdRWF2j33Ee0Sfpxur7Xe6j7igizW3TLw1UZhG
pr2hPzpVOOW0X70VPkQRzz/bKYEsPdvGaSifZgSe6Go/cse+mlbx6yKAwnJU30Rb02fVnPf+vZ4Z
vSeW/RakAmmVfdEF0KHUpkgYYvYDTXdjFze/l6rZO7GPRscOXhu0bkRXQagG4RGrBoT85EzrggJt
FQh1Mwwj2HqVdx8sdqr0dW9pOK77xn4feiJi4uZeUEYtOgf3s5lx4ichyXIxktmTZIbExcQef45x
6MSVb6NL6KtFGqAiGYpn7pFFwLrGIvdZyxLxic1q1368YWWQMITFslP0lKCDXHukgOkq54sWJyPt
FDWuARFO/Q1985ujxH9sc+1NRPhp1MG0tfub4WhgOmbMZgzs2j2VHWyoKHk1AJCMiN1N9n/0qQl2
VA+9HUaCVTbzZFqxhf6WNKa868a3NPWYvDcC6LxlH7yw9LZ8JrtU9f/IM65Ptdc+DwQ9MnZsVmi8
YCroDbTOXSUILsCGtkqgTorCYDaUAAMzeKRU3DJV6fex7a+ySvwxh+iCHpVyo3D3bZr1F5SnSzyE
iqUxoZqPDq4w0dqFir8w68WqcRiHhol3wXWHuNwooq1ZJr9TyEkQtQPgrg73a+uES3+GoJHhQvAm
SqISPdjgmp+i0/86Qa3NiaePvRX8m6S4+iETEByRWDLnhwXfyZ2VNCuIvUAu5l58xC5/qlOcpd/j
lA/LRdyOK0NZAEBs60NZKElcGy0zqS25x19HoGtrcfhn4WsnW5qUYR9lALNVdA4eilKQrOsgA/Rd
p+6tTeKNM5ZrpvF/hmqEJVTjjB7cmraiqYYDxf+6R0g+Z9gcTIHfrmRGZpiGu6vDwmQW05p3KzBQ
MZVF92Q3vPWZ+bBEWM0l4eCq2Q0M+byMeExJU1lQRa1NbS9tUmdk2d6lBIHhE4wkeAo65igsYZaW
mZ40EqvKCr9lMp2KoGJzZm2S2IEO+seHu9E6uzrofku/TpYOm4OSoS039zXDgMr7BT1QfacIW1rz
as/Q00nZmovkLFCd+uKzpKRKQtBTyge5Ih+xl0BYAIWzoiQg92PCEogIfF8I/PKQ/ia/fkITtqYs
WrcttITAXSSutWm9f61BEKL9oyvxItAQJe4XO5jHoRu6MAHEoajcDXjESzlgQ4Y2YuDWsOwRwimi
GLaAXUCyB4FpGCO4DaB0j1DmwVBNBRBsOZ7aHByWAOzAU1SVHAcd8VROewp1xEa/XsURU1oMnhGU
AYZiiqBPR1mnGhFTMHx5pPdRcSxsCuHIBT/LLyv74MubCm5RPOsS03OLok8hkLVrvdKiX0+VReKA
+B4Myn3FHWo6677U1wZIAU/rJsfLkdbtok/ypbQ1aOBnfmZ2wasSyzmir6b7a4PZwv74kJFvarhZ
2HwWnm9uomKFyh1OVI/LB+ADWp2sNg9uSmBS7+4bdxv7L+zC2IdNG6+QDHDGdQYRvH31JBuM6rWW
aP1txCTzCkMbxfLZLKrXaFrGmsfUJsQImAyrdcVIwD7kEfaD8Akx78PtymUA3QSKM+VaAUAEJXM1
v9TDZ0Wsl8C/Ps2o1PnrUOdunMwg+dR4D2T5HsIvCh8EGk6tsHGXABA3AXUA684todzo7DFqArBo
M2vjqz9Y5XaPrG63NL7c6gSL2ODy6AMCdUHqCRRhKZyQGZ9nJmx4v/AMWTyUCEJJhoLZJpdO3iJR
IFupfhVkEbJTKkmZDWc+0Tm9FK25Cif3i9t5m3sXOe0n/2jBl3NQtrod3C1ocayesDcr0oST4VLn
6T7RMzsNhjDRvnU+rRl8ypzvk7k7NpPJ6ARd1UfA4kWSyuQdjI7R+0qh20inl4y3E1qIi4XBrg5t
D5r9Rc8XH86HR5B3BtEVOYpbX2ptEj1GSsbwRyVvVdFx/SyT6tXC6OGxUybP0tvOwDZS83uCFsXj
98AUgRsIyQtSNQ6GZ04Zs39sLgko6/W2eZhaSfyy3ixRwIY+huAxRXkr4TOhdmiLvxlZfnxh2eMZ
DoCXQaL+11vPERUnLlGqOKY3zV53L0FEmwMiSxsPcS8YdE6/roYu+YuQa4FeazHnA0vsB6yi2Prw
zjUQLhuSEZY9PPzhshgtarzuyfXMm6okiNDu2I/dMYp/Z5qHJplXYwwbi8sItxsZueE1Rrhn4G/A
V7zts+fRJcMwYZkvL2HIU0Rjh4aBZxyJHWGmqd8xcsXXDApOmrcY0jCvciZ+E0ALkzgJWM2mrdcV
OgpF22dP3hb3F+yz6Vl1at8YXO7Nc1jF5Gw5Sydm5QloOCcY2siMz2JUuyq/U6+fdQtSh1l1C6ki
6tmjvmXJ3yq0UPJLQaBwQnHmqLfJB+eFJGjbutxUwKCRnrZ7VlSHORw+hir/zRuxxhMNVzY8ewFY
zPFligkxw/RkoGFDSnKeh/85iXFQMYmHCcMoMpxAhLm/FCOLsfotY2vhNMyhrGE5RdG3bpyNEaW/
4VCehANKmo+ENmiB3u5sukDckbvM43AdE6Yfsl6ip2cA8ts7w6mO33Xza8zimKKUGNHtLkJJ4Km5
G9HV5VF4nBx/7Wr2jvHf2kCPNuCfdfJL6BMRE1OoqObbb6PjEOpLzyjG6ZK/czJtBLHJfv5ptS3s
sXTltnuV9TsDhoQ0H2JmGFG29aag/rX9JyXMcY7UzqHEiJKK3LJgbWNA5sfiX2E+FJsuRS+M2iC/
VUaytpPnCbiYx/RbD9hxut+KxbZduJtK/h2JZeP6F5wQcr4y6nyGh1yFz1lkbsfyTEXCxcGe2n/t
EGxn/UeRXzCLjQ5Bo6ui3dTMnXn4L7ZzdjP0FpBre+NmgK4R7byY0wfOdTwyFIdsUS5m/9+sX83y
Kc2+dITfkZw6Bw7uuHf6W86+gfggTdmawfJ3GUqVzCdVdPIB58bwBiFxVC8zdCdfscVFhuy4a6xl
y7Q+W7C985gY8wqJcUCWrrXtTNZPvgL0RQ5diNwYWMQoe0R8/nLEz7EQmgFf0CWQvCFN0lihfd/V
fsb6vmZX4ewlxedMdb3EiwCJHvBFRKWtBniBbH+ovP3wrw+6u2tvJs0/jcIC/YpHiS6/kvArj7+K
jJFuXC0kc+oiAdOyLdUpAFfcyEfmK3yPqafGGtEKNfKpxpOLrqRisaP4qlNsZ4DzQnAupMW2+rMN
wJ6Y6Vak6mZp1oVRon8iMk8mN32ywhcvD5e1nFaYv3DFsZCgDC8hRyyqNt4lPkoyNukaX/UMI6CE
aRPN6tlxNl7yzZ4Ojmd+rSpzAxRh7TPHEKo/POjTpvXHGv9FxMQ4eLCR5vrjPgTqUjsHjLArfKE7
vCMcRbzyfX+pyEhjhrZpciTKvbUMzG4zoIEQQBQM3AAVQz4reA9DyNdCEeSIm4reDVuKxVaUajV5
R6NKwaJBovV6R54l0zUnIILMjdkrVfzqCrlL69os9PP57qmJBjL5I3rSd9GO2CMNpu3ny4jcUb6t
dTT+CjP4q9Ee1XwC0vwhHRHC1EvuvGYd6m8QCkZ0SV1nkQf9fsyfqvo4x2+KgywCUFP4sOVSaKlU
Xljgm35cMCcsJrqSl94mBcYG2ca3TFeyHBkkeQkjOuilSrtnoDx5C+7O2pX4U1tS6fXD1mi1n72G
P6AcQlNMfHfk5qbBeWibpyb/oxHPzFVzssiZHsN7VSavuTFskIkD4Nv63HRYdjdJneJTIsBBGIhF
ma3FO+xC7HOdTSqjvwYT+V6gBDHV1pBsGf18zVmSgFC0vyo7LqFb9dG9gbDghPm9cPNzi5PPY/jl
msnd766NTSJyAZgS/xF6wHOA/gfb2KkyPzofhnJo36pOnxPzZXT+OhThTf2uYV6P/rVJPjCyMR5d
Z9VRtPG1I/ZYJsbWEnIrW0yRtBAxUYXpI+dIGqc+JCqQ72IiR9hIxIdV8tYkzU/QxBsme6QEZOp1
QB1Mg78FagJ6nzoyZFZC1IWDU7u4VPN9RmTUj+WTQTRbU1vr3O+LRcCYrO+jlRVfw+69CP4hxmvt
Y2GSuZYQsInFrPeaDWX/qlctn/KTI+4QYXjth31ctmsTlXzvGjuw9RuRW1vhTaueJQdah5K8klOL
Ql37wfuUGBtzNveSKWZZ/071FwqcdYrZrLGng05NthYfbXj38tOj3A0R1c0D4bzEG6LfNHjBIWcK
gV6+jY95SHumob5qXrqZRkUo6j4kfzBKFgIyQxX+IIBfsVnCZ5kgZmXyPjyPPVIxxnC5c2rJqBLy
7zT/wNffi57MJ6QdbfTWkFeSIZ70WGW4GAnimb1g03DHA1BoTE3/gP7f0/yTSQvqzh4souIRrePH
29TrILdDjB2zcu+E9xkumua7m2oqOPO1AlaVm18tcX84XbzbzBzQYWi5gaeRTr95Coi0fTM9EE7T
p20+9eOZSugwDPnB5Z4rQKj3L2WyszBQeIG/sEq9ckfGf3xIGT9pOSe7FPFBbP1j2LkhNLOzbiR7
hGJjVm8kcAWSz3RteG/oh7bF+PC9kCd+8pPPVsGeQwNbwavi0qq7Tdd8m4DQKGIGhtgRtwtlUnDh
Eq/6d3qSliECGkaIABMi3iNqNZMFJcpVKNf8N8MWxc4BD1YNP77CZ2Bi/olSxLaju2XkBk4A/C9a
2dblwae5Yfq2jKBWegxve4N4otzdFfw+LOC4/+hJgvRqAp+wzGsTPkTWEQKiaJO6NAmQ3mXzTaup
o2tdXbE+rmsiuk1wVOam5C2o+IPd4iWUT+jIAO02YKG4g8Ph8eUdpY/EADASv14YJzIhpH0UFYDh
SWx6HjuEsAmvSXJxRqAudropjPXMtBwU2FAg6DwGzb1ND325xjIhi5OLGBltEUzkZ5qIVTttRzPf
Os2NAb/Ivyw+mAgx+sBfK9BlCYtQbcSnEzsT0oWXDZWpMbxl5SXVlDVtv0Ltvk/yR24ro3/7K5jp
HMTMYvN9bIuNqg8zeOCZmUhUENjnYYsZiN5V/IB8eFmB/Ju7WWbI8SvivY6kuLB5g8HCLjNTHGPl
skO7GiFATDUrhf43i46mWW56dsITovgsBQaAaQDmmuWT6pGO7OwTh6ju8FTL56rct4Tm6BgAbyFu
bZ7jACN+ico4g0IfiL2JMGWUOWCi6WoZHbbYFvXmeA6nVfpwCZhYZ77aUe1xDm9s7lliKGNDrWTA
FxqEEINn+FbdC1SgtREjUxY+97E3XCiDF47kXiaIytw1oWTL/DLVHwikWCcuatCnphxXkYORGmZB
Bk/cdPDjYCIyyefBV8D1qpfDOH96ZNFOOfFLLC+CRD3F8pwGr/8TfFpg5nNNIrFY29W7MyMjoGQN
vGPOQN0O+WzH7pLQWhcCiM1TUT3BWLFJriGmEhHgwSVFQGErTTDjsPfcovhbMSvkETxJmPkQAWTv
nrnLQd9mZ+byRCalT7Z8FiF0sRna3SgCyKZqUxQdeRY2uqxxo8P6O5wNPqADsgUTHo4ec5KoEHTh
HACjngy8YfLsujJa4YRQTNDDk6syZuVZ3VzGIv6Po/PqahwJg+gv0jnK4RVnG2OwyS86wICkVmpl
df/6vdrXnVkYjNThq6pbS83J1D60hUGpVV78Au75yGIxbsqlBzotMcwZmBhXMAFwM0xMxfCbEIV1
WB1Td+HGm8994z3OExwjGVNxEgH869Bjgi7F8ob7oyeSavXmDn/rItGHJ3OOPwhfUwKJENIXzm5w
sqPnJgeBKSEaKAcFJwM9MaK/zkzLC147XrjsOATDzo0mToEu0EVH95dZK96klsBo1Cow/T6uyTHT
J+EVJDDKhpo/W1aboTQ+mcfsa4/BrFoUfOVTCJYEnA/pDjd9xPrehL1cy5IsFhQWhmB2fCiXq6Bh
n2zLO6a2+jIUA6uAVuzBcb8CIqm42jgpMfsq2WfJccykRAoJJdU+2jUrVpmvU/drBLFsjfHawYFc
cyUlzkNbqHQe0Rcvdh29z3OC1IJbpnDMFAd5Ch7XwLWrF/15Uj8h40XyBZ7aTtH0wxz0NQrD7zhV
PXYgfJXhEs3S2N9yHJmrJGIQjEfggTDBhRua9c3DQH15Qf1X0nafzeADtSAdFjWUY074Q8Ihp7Ss
j5bDDBGBFgMF0m+hQYjnbrc2XeO1AeaOppI1wblOzR9UzV3H5TPAuFS5NiQVuZ2y7LnxDXYIshdp
unYthiuEVubYO6SYvZ0AqAMmVxFeTAMkYRW+zLR2YSUnSoFdEG5PatIebXBG0smDV7qnYXzMCBq4
khd2SfVYo8lih+u9n5vbHGOmJ+EUIH0Y/1KKsQ2/2DMb/+pbE/QmnDEMnuEVzp3NVK7fhaEDdFCs
A58nM5yoeQv69zgOtiPAN7zMNpohjlogigF1Do4Q+JjV4+gFVxtQflp6Z6PgOsuYOi1eSEgcphzA
gzFywMPp6swP3ITWWdudbO/ZBImBOZMKBDoSMKpk3LsJ1nGAcNCPuCdFn3lTHwo33dVKvnok6grC
E/OihXfuAaYOCTNm4VAsBbe2rgs2kyQgVMSUgKWYWO11uYRYo5mhzE0OYBHYjewk2+fUs3Cj46Ax
3Q+8tHXDqMXfGPw2QjvYqO517K998gIEICJMzG0uri7efFLZo92dW2jQBWSomgEj3UPKB6OP1ooy
ugWpsGtwh+fYaizmg3M5MaYHJI8NWQCn9UFBe8ykRvdLArFoXi3MbLHfbTDobJqpOGvOeIXxvYAb
Q4wh7XQSDK7Rxe/sEo49xsOumnaKphau7SfZfk1Gv/HjL79jWSBfC4hNZ5zpRAzdeG8xPaH6gTsM
5ocBlF6KCaH01Kdm5utSijks+QwCU1XNu9pusza/VZCQRb+MexYnPhmqrif7k3JpYf5aGVsrjq6Q
knh2dfpWmP2lJOyzvNGVJma4kHvC6sCTeGjN4bki6+wh4pbBtMdlfgrVPwnEe2z+cLnf+SBntQTP
0tA/ioTbEWTOBxqNcapakmXInDdUvqyyipfG3luY5Bs7eJLRkjPR8tFtdqr/VtlbQ41R3YcPRkYe
8RLyqGWdj9vavZ+Hzzy7pACs8VHeCa/bREnPN5u3lj/uS2FCM+7XHqk8B90C/gs5gWE1eNFr0i0V
d27l8CnnkNHD6V/rUOQ81x3U3iQ5uS7lO73zO4kCY6N5L4LstZNUhBakCvOYta2xB70e5nI32y6j
4cYCT8GpsVYcl1hLGX9NR4gZt176Z4kpIWUWJeCnR0Oxd2fxFwC3ZCEPrkU8P4ZA4pK4t1cpCQcD
dxDWZPOcNhahSsdgDTA3JmHwlHGqWdTIPeNGe2DRUkXb9RKDcO4dT5JuNr4iwCmMcjj6ZFljQqko
TvAeOTll2Q5hCI0gr465gU5r42C9A5ABKrkYziRrvZWfmyMZJyBWrimB/1I3Ec3ucVy21tDGRp9L
419iTXu376muzzdwi0IMt6gnWZO+kUH8lrG7UDw+fXtx3+ngrQCpuRqtMKbVCriHh7gIYy1m/bNJ
1VL11eIF7UNmzYrww96r2s/GA3npKP5OkTz7M/6fMv6TyXRsBw/TNGvuRC1Plqh9B7N9qJxXr0wu
TUr0Mva/e6cnTFa/5PX4BfFuPgx9TG2t2Vxq+WUwi629iV85nkSinj5vP/OuGtj7ZF+qnBoyC8Jx
oh60Km81/hyvoJBd2ttApqtunq8Jv3yyh+tYcIg0Qwi7cgHYW1jRLEfsEHC2aS+30mXPLKwnO+wG
EjgM3osUw0DRVJ92ATSgc0/tTAeASKerZI6Edye5eL7znBnZyQIR5CTVeWzkMq1DGwMhYTINr2NC
NsJ+7AefwIaxQWs7Gkn911OIEIXQZnjRBeZHpu1M4dIYQZtH2VgNmMZR1iBCBiU93A35R78h7R2W
v9ofviTcziyf6FSLtYTKDlS5QQka+uzDdEBFt6zQkQDLG6FFFnreeFYBTMCbnpoRj77Z00BUCqc5
GPawLXOFojjUb6nD7ibabU0QdVWbS+bJA2crlwN90Q8fOMrw6+E75foj7pspIuaaf8cGzPoUa5bO
aVZ1Wh2ci4y7lyu7XWLQOWDE7qOKId/GS3sRZYRbrcCxBA69h3Vz6UZr5s5mK74qVs0u5SDe+Naa
fCwRcoBJyjC4AroMd3nuRH9fteWnctMDkXfkk+k9QgOMk+6tyKlFN/DyEUc6eqUYGetHrE3Grg2o
8IwTAu5D6Pz5nnPJnPYRK4H7xhe4BgVrwFTKqzXD4kpJWjImhQ/slFZBkQH55LHJN5U9VvvRar8p
dTwXsvxnp/JkJ/bZsZS7LiIr34UYLkVfvhFrOfZBsAzblm1//MO1tk18+8OfDRwD/n3dI7DMMt4S
td+SeFtrpFI/9E6ztE5zC2jYqB9K7f2ZY/DUjfGxs5uP0Ob0a6SdDcGda9Y0GW+sHbuwneBCpccY
sLhrlq9t2PEAAAXUQfZgZtmXUypmm/7aorfCEP5hLLpdYTKgC2Lcjp54VyOfYFG5GNJDB3pk0vxD
Wibsu4gl1mNrDe1D0GTnaPB3gWl/wgMpSQ+JT6xDxzmRa8O1Fmrz3RiTi6E2bqQjM8Lb2dRih11n
3Y35PoPMHNV49ek7rRv1gRlqXcbxq+0sfQfhkd5MAtAuVAcRowKUjFPi1linqX1Po94N8qO98tto
XUoqZgZWQgi9j9j9zlRHIpNwzhslfARR630RcX+rLbDxHBYckZ+6qJjgvZfXuesfFChzw1/yZxVY
3ajrtvWM1Y04U8kSbP4FPRMJicJHFIF8mmHSSWABz4aHiCnWZ0WWPnz8BL5yoa5qhvYyZCcpxS2r
xVml3TEYg2UYCyrFR5QJVPSQpu4L5AMKzQfrVqbjw2CCQ3fdTe2m+yHwOX3IlRVl59akaWhK6KLL
QFlxJM0+vaDFEcTWlwkmho70r1ajLCwGOQkVbT30kzwXcVasSQFCSIocjvx2mK1xdNLgQaXdUQfG
P2MIW4gK/eMUBfwzbLBpZJ7EmPE51M29m3HXtTVVHiPZekzDt9abXp2JAokaPPEK994XcbczuL+z
L/ql9nP4di0U0qLTr7nfvFeoznVKkQVckKfMzXC2WOteIrQXtn8aotraWKyqgNrws8+hwNko8h/T
o9zDc6ZNIolX5WZ5NvoBWyNiFGYAMg5u5dkbmG5cB5r3CesXg2j0NUP9JDI4ZhQo7DNftciyTr6d
iqXolNuEqPwXzKbNpmUegPEmZ0ZtfkGLpYfAS/oXTPnjCqs3PwdhG2wuyEtqoMqqbgmDGcZ7Wras
QErfyw6PKK/YXQVCbkVsjlXFSdsd78JLJjk3WYwcUCPyy+zOj83M2av2sIj7zngw25Swl7Fn4TuE
YfukYzrjQtRYeExL8w0f18HPSfbkeBM3XkHKuiU7uB0AebAD9KdWUfXtzGsL+/fKV96xNfJk02lh
rskqLY0xyXWOKb7vjYHRJYqRg5tig0ES8A7vmue3uHAjelf6/jnNAs7kATgBLmcimeATeN7VpvTY
M7iOdajGd32Z7PoJFZswCgdJn+NXwvdIE0aYVswQl/pb586c0LSzenrxJqzLfMd3r0Vgw+Owi00q
qdJBKVSfzjyLpKSSSpjuTTsp7UTL3IqBUfyIlZoTTPbbckfMQwemsTyzD1BHnkESdHQHSgDGX8V3
s0VVbOvIqBaa4LvQXc8PWL2FKUpW5tL0HNm63PnxzDwxicBZTb59N5rjq1trdv6RPoVkRFblbD8V
0OTM+3go96E1BMjhXGFjD9QiepsgNVyHl2yulvj7JK/JaOzcbILVpKd/VmZ/6RTSSKkF6wkfjDXN
t5mFq2uCBIQG26otxVni5HiFkMNyPgU8iK7mz2gzSHCr49YWL57pvMwALVDWsPt5Vvk3CxgrFiA3
XioktsRgqh9NzbBip+AC3nBMaEeqpWsUC5Pt6M4bS3rQrY82opEmKME4zm34FoX9S1UHYkuE5L6v
S1gEqnwjPHDS7rSzvOo5sNpdUcTPua+e3Uo/JGN9HYkZuSBjgdJ+QIe7NJ63NRIKrK0JXTwwwk3j
QxmNGyKWQfiUdPG+r+ptZaY35S54kxxLowgfWsLJZcSZCkD4dppbliP2vIZ7HgmBP8Cnxgov/kVS
1x2PbM2TzveDb2GQmRjH5+EBKO2psuBboBmzuRRimzaLvLEkjufECIjnR4z6aKlVfPhRTrXYuARD
BucB5+djZEw/bVpWTBy8i1kH+EC5PQLvyH+oB+WyytihGaxTAKcrJFABe1gzNIu38wB62OVy4rDu
EED/y9hpiIKU38SRHkUcfzgTzYNhJ1iEg98ubC9QQV/gl3Msc++X0lKVVYw2E3nJcxAhY/g4K6q2
YM5TJWhjlefZI+CCa8CCHzlnLfNz22X9Kx3cA3Iir5AgNsYmttHQ4JXvOsmEMt8Ry+f8IkZsTWWK
SFFwA3RUtEeQPXgqPbfFeLVCj2AWJ3PUAypXKeTBSPfUuPnJrYty7xZ0d/qjOmOxragkNW8gDHa+
PR6g8T9WWv00lXrnyMwng/MH8XyKqaEoYWxWauVYqXGSLDecTz1jejSJ+r6D2k1uA1zffbvg/aOG
YX6W6ZrjNG3J29kCVw1wubx3rPymSkc8VFneruoBfacPgVil0JShO17UMLgbnzEKyw53vtlksmNE
7DjaIA9JE/cu7syXzCy/PAJURIA7rvvS/MWdvps7rz/U3cTYbm73nufVt5GeZaJ6BJiloERxGIue
2Z9JXWcn20Mkw/cpNSGLFVhmQaju/YarEJPMVdcgSQ5WdBMdQaIMf8hdXsz3jZ6WgH6BVTT6iNKA
fcZHosD2UnQwffSyNlMkjpoTvtlO8KiXRcuw/jGHepShAmSSRtS8txPfIRuvhN1PwpiucWWeYtd7
YEz/mczmC4c6VjbyWoONEKfBvsXEv++kYhKptPetexo0gKeeQXf8I2D72lYcQUqaoKbWeoM5QiF1
QmtHGHd/VcFk7A6KYwpsKXePahy/0yD0NmxSwx5v8nqiVZK3dKa2alAbA5DWmAwBiy1qFvtCd5dY
ePw7u2eGPjkYPOhsEGujl0gvbkMjbnXKItgNHtNSTrfgMSrlfpbczjYdcBlm/IILDNeqptEEKHwM
sGOoPuOS3k7+nIgd1TOht2sjTGmAEz/Ybd4FPznklhfABg8u8DvDtqf9XLHVQrbfToJxZMorNCh2
9zmEFlC9WDqnYw0cXimDB9/jcoxpiwvkcxwPLLFUqWTtM/QK8mQ2U5/EeBy45wl7OJtF+GkR7UcP
grIPFGntxtbVqcwn6bjUSyi5iTl5ozO2j35Oocxk/mqVMGUwMdYCq7FQ63RCf17uH4LORSVRLwXj
d06+DF+EVpcgcG/TsLQOGPEvkzFm/8QS/d7/DPtpw2ewy0PYOG74yBJwl1U2ab/GSragUvp7DNBP
c4MGN2Nx2DCTprWqzYzT0DPaiEISpw0DpG1v46hC3ZO7UuvnnLeviLArDIJ8X+KrC/MrDzYZQKu8
xTvklLiTfMfs70xDqh1QbWIDUfwmDFAnVYT9oud5iH2fsIZd7HxKZhc8DFvYoc3b3WiAeteW/gqn
4OSGVy/l6Fxl/ucImXsd8rrsXSCFHKSWhU9CEzRrOnL9jJotmAiJOMbkCTliMXIjl4zoZrKzpIU2
jhD6YJ2AXC7IsM0BjLA0JRxMON489W4TPPdpO2PYYrkdsb9wBpUmk8wST73tRKvZxFliTEvzV4uw
QmqbJ2sRMKOfynPilYFl0JbuPQnA99YyS/zT7S+yNDk0ovh1jgctS04lD8MqdZjodgOJexsCicP7
Td5TrIyEC2lc+B85xdIraKOHFMwnHWV8aB4+Jl5zug+yxNvauJD4GOWKQwzOAEwda5y8gFPb3Dn2
mHMLs/vni/Sf6RYLWv7WJqVa83e3bjtsBfOVNqMRrVs6F8ZpoywW39y5WRoX7CTjf3bBQdYoFrhZ
GO/CGSEfWixBOAOjQJgtuq5LyCOdlkKgzsUGjBHMZT/ufY03zYCVNFMyiOy8MJAW7IzcUsiM1a9a
4FL2fNURnUaz9ywULBI75i0UwOfAioE6rfaZ6zymbbaRk32tBvmDxfgI2BWLl6w+u85Uy+P3J1oU
k5TqFjr1dB7tq5Fm0DS0qr3s8te51seo6d8SZ/4dBt7s3ItuMPgv5dTRU5SlOFBavfLG/5mGHPG6
pn6m1IH7Y7/1UFjnDLWVYAEAl7Deolb+dZQq82/knkyzUMZR1qQ2D+D8nmQwjQLsw5t4kj8Vu/0q
Q4C/luV8n6E/g9+iWgcKwg8E7WdiiX9Qa76HqYupqHMOjemDgI6oWhHyHE31PhXVlss419Dee6jM
ADhE1Mtz48XtU5qaZ+hVlzJtgXAm7YFdau1kLcMzvjapn1vfY7pVWbaw7X8y24g3degcAlzL6Bkm
T3zY/Yu4dqoZn6E/IM5XMxd2ar3anjpM7G1LnOgtSM7DZJ8Y43BAN/kZYuq/wfHLfTH5CyUkOjHq
tA9hTNG0Glpg8Hnp3eNrZfUPoquAXEBgmTVoJlTUwUN6MPyq2TkeLkzHsl7DoHlSuWIMTtP3Ku55
NDR6HG1J7o/hRlco59t+dI8QN5iLYwbbL5EjzWh7W8bIgxEORLcGDJjlTERssGZwreySnnttvanW
+QxHnExF411Cw/iQBl0aMxCkbY6IcZeJ+gv0e4aakePBJEOaTFdjzl+DVN01Mjw4HKo1IVzCefFN
JM1z5umdZw5fmWt/KXocUI895vnuj5jTK56dK1UTb7IaT9ApqHJOzVWYw3wUlOUqvenJhOV82dTE
kKO9XVRm60ZyzC9GkjztmF0HzyZdWMH88Dad2ZyqWeFlQHWwR8WUnFRhFHiXdqq/+jGFkJZwN9IT
Gh5EqUHo13C2j7E14zvJ7HcNVK104k1aRrs8068izq9BSjlV9R0a+IS94KRzcVGMMaeAEp0BzOrs
3xIojQCsqM8L2BwpUCw0rt1o1/GGxrL/NAdeRJseOYPDJOIg/hbKoCRbJEKzUAHSIk6ipEew/zGn
L1JVHDn7g9ER9YRyS27kyOZBiWVNMf1wrkt1EcpmiirfdMZYvGT7QWBv6nIvnY528eEzDMV9pPOr
pGcqDryjl5mbnuLzIq9OA+0BHDQOBf0abWO/5aiwHc1CJtNgumS730z/5qCvUdKeIsa6UlA+Rlev
WgTpvKDgDO1sJ0NrW1dc2+zQvw4WHgGb/kplpJdYJ29pPexLluimpOC3I5MqnaMYOeSbxPpDx8TL
+GfVXzWk0TrJz1OObatrBG8gT+qmroNzFNhbMVg/Ss3bgLNbGHC/bayW8s6Y0hpusF3xN4Tuvk5z
xlnLiP+Vm8ZdL91rgZeqRp/I9FPE4CRuKOLlASWN8Nh0w9YPx33dz5uu9onZKjyg7qqZ7BdVz2tZ
jsXaGIhbLH3hTv9Cm9pblqmLlUUvdZKdY5zZLL8PEV3aSL4AZgywH+IYZnLT1OoWpxGsggWYwZpM
71lB9YDsaQ31BusytGrei5L7mDOzJebgZW1va43IX1anHwwbtcakF3tO9XdJE5yNEQV6Ep7KNm1X
cdZ8s8Y+6IjxRDfzOQSB+hPF/OulQQGVy4BeJKiwbjL88SX4ogRM9blHQzg45AeJOBTRKYhI9jdz
/cQYOdrm43g2vPBTy7JdEdm5hiWhYRu7YFzUT6rGJp/QAcph0mXfRFIxnAhvK2DvIIF4qTv9zuPw
NQAJoGRhy80KW7ciqwjvkeoc4YJzNcUW0WE7l2LjC6xeQMnPdGhla6OFiiAZpAXpcOHKcDeY8hjh
xfMQjwa/PAmy5GFcHsAen5ya0jYIUfYAscIBPkubBTmainIU4ck1AHncvGQyMpDid02avMNEZls1
fZthucHfdFHk3RzEEHZqptQmcAiGDTF1EQrYekQ3Rm81hFEg5eXkqJ+XVVgzvbyzfbCRruLwopyQ
aOX8YnPWaS0ckLo8cgG4LPMyEZAOmynzyPpuy5ni2BmAhBC/egfblmigXtMHZa7FzBgv7/g/OIj1
a7eQEC5B5+Neik1ag63WPucz16eWeUvj0P1U4KU02MnJXnindkkYV2aM+4q7Jxa+MbuXtnVK9MQn
TN/yXB18bh2zoe/tdqk4d18s5b/Evn0qOuwCOkJH1Vi9sA2gYznjbsxpg8VRgJDpNdS5+fW4d/r2
jzQt1MEKT0JjshvaWzBs92MzPpQe4IaBNgfdLikI9K3Mty9tH9xSjRgUN/qAkLGfoXUzL9wyMqEF
wjmNQleb0I/QmOzyF0zFavARF4V6NfFz9EaarF0cMlkLsx6/EcrqKoih7Wd6C5XvrOPuMaCqN3D1
F6LU3grrV/DcA2Hg9mBP4rkP+18oVFi1zZiWcQyoPE7s4LgN/ROFUJveHL6LmSO4HJxbruECz87f
lKYfEQZxv/R2nO/ojs/bcm2qiJ2DMvN4PHYOTMjaf25NFKFhfLd8IBVuZ78ker53nAygUXBYqsD6
YGjvOoojMPhZ565qQ/4Zi5/Mocova4yLGQ445JP6I86dn6RLF812KSKUwZWJT7zqrG5Hdo4LRw5+
1dGPjlldIa591zU/VsNIZeOP2Ge4QtyioH7qu7zcTpV/HWEYoBFUySWhnsdxWI6DDHAawQfXzYjE
0dmEXlp9q7b4NSL+/SIivQ5dl6TfIiPWoltXfrrLO7VBgYGAld88hidGgWN1TugmLckO/HXLbciN
2ncPudVP1cksm1vfcRrkDvzkAg7rIT7btgHkOyd6lat9I8YtMYRj5zcP2JNvlYsdJeVqio8FqUBv
6LxibiJ3EvQDZ2PckWVZIfgU6xx+38wpfDW0oGxTZxUgQ4mxOXYpqxyhsv2c1seg1lfpWu/CGs8u
f2mOkHEb96Phd1n7EcJq/CTy8pKShNHT9KlnmpMGr+Li6SoXk0D0xF31YyqwNfaYC1WL6WBAnRe2
ezOXJJ/XvQ2tvyk64t50HeK8IKfl5Bx87VNmO3gamQanifuAsPtqJ/WjE3rvdLsBMqMcfWYKiNM5
j+cdcOefYoqOJPofrSQlJ9fcG3bxogXHvNi41phdA4WwMJdHhs5735sex2q8xl67Bwp6dCiLkQkr
B56buafhwkjKg5qmg2BgFQ02+wQFgpN989wKs8fAMKE/DtKl0SQ9Gim+CbO9dkA3qtL4otTpQzJ0
MKkA8GE8IlvHy/6P2ujlHxxabnIsHq0pueUTmJDBLR/7qlqneb1qcB2K2vztI6CxXucAzAro9rJM
MItsDRZTMwzGPhV2iq5fZlp4SHoAtkH+QR6HXOXY8zZhJABtVotp1/LglNq/T2iiTmP16PhEorzg
LyminwGpA7nde/JH9CIaFVyMJ7nLaYsoX2SemxpuYg3oGWLRgzkl94iAS3X1P0POTxa2dTpCTnrg
X6CnZF3jlGuSeele3KQ5eQL6DzFep6BcZXxf8D3dJEbbm58gUe8aEu1VyGBkjHc6n29ujIAwdvIw
9cF5qNwzxMUvgf4Wcc+unexkON19LiNj6abBUjLd+0m6D0bIpaHcxbnx7Jg8MgkFthmhLTgjdxOz
xrucTSrhGoPXnkogIeg8rzdeb8Av02oE7R4/Y1f2dlYCwChfSF5Wo33qFtPDjG0gpsS+JbhMoq0L
j6QHMyYW5asOUNSjiOoTHPgGSxCWg00Q5wxvgEg17mAhaNBMMBr6Dfn0pGpGUWJCBZvv5eRsVaHe
ZtN9C2fxyFRnnWbTvWqnjVlB16IKkaq1fstR7ByojJs7Fz6MteBWQwr1IJrlVACg37ivXr/MFTL8
RRH8zU1deJAxR0ZB67p0swsgL7nQFoG/Cy/7gDhQr1Wo2gsei4SCJowLjo0f0seyfgrADaxM3NaP
GkTHPSOKJaM1iw+8teGPXeP/1qzbvxTb2UjJNvGUwh/DdTIJ9RH6xLbsIWTxkMGSoC2dDiiG7p2N
dlngPUnyPoCYcl/loXeEGeZfJjMw3xI3jWmCb+2Q3JqCCpBgoJJwQnBT8RYknkWiYFQ3v0K9p2Pc
9xhrk4DB3qvA/HGy19yeIqJn3M87h9FPa6yA5K2afH4lLrFt8I2mZOLNvr+E2ZNF4fbgmxcT+6h2
5MGMSCtO70WN9DAsrF4MP+5SbATQm/82x+B5puYuytBjAEZDj2AHiu8m2JMdEVWubljGou6DCw1+
bHdPGhi9397qhhe2ZwKBAaMsfSjC5V00mndDyZgvctaUEF4qCsF9k35AWb4aiTiRhDu6RXkYY8jH
vMODMXHu8k7Cnz/LCeZT5z6OvGFJ8CLD5Jg1yHYT6yVgWBr+tqr/63K9qSA6oJ+hRVBkyFSqj+me
Hr9Zw/cex9iOfbLoPj18C0X0CnZyawJnCTznBUvWuov6X22pe+mWT4kkRqezDTVYNwrk1suwjKD+
3hsGJv/JuZn+pJntO6uH/zGvrPaMfWXlaXogarrN64jTJEL5Heawk6IRGZPmXRhP1PAAgJb+KhQ3
oCNM+qgIlfXGycjDedE9XswVghNWszk/20b54jWdd4xHNhTDDMSJ9PVWCPWew6F9GQvaVaU0F4ML
iT/SBkyQyfn2Sp3tWp9dpzmJDBrAhKmV59ERN+ljD3aKNxc7wEl0uaACNC3P+KKGXZyaJk9PwlUP
uQIz2dw9hTjtGLQX31NW/EbwgyDnzAjQNgd+ctN300w5GugJ4yaaYfzWY5kiz4+nqcoO2nfVqc3t
YYNn88I1nrd1+Uj81BHwcNvnNm2mr7Duvuxu/LHn4Na2EGPTAa1DJSTPsMj6k/vLmJMc1gjpwDIp
gvO55Vo1GeUg6IvnJimanT0CkUrpjViibGE83pBQDoFHN1ob9jgvw9AfHyIjSp9xgxif4TT5R3Mo
XxvHy99DA0cJW299SguakHRlwz+1fbiFLPqOKZp1mUr/2Pf1Dy1UV9uQeE1CrziIbPZf0LR/QWn/
K8wigrspgFNGMVXGlJN1NZl9Ak7VkUnwdGo5hh9kWVUAz4n1IP74n8Y05oxUE/DdeoECs00KzPDE
9KWaIUZLb2asGcOex8fwXWdUt4MDOLFvyhXguz9A4P4b9wi+elGH90Oof4ps/stqYsahfKkc+qRY
HrCnzZxneRV3Bta9fTkPxoduUm/vZ01HA1ben8Omm57aNKLVeLCzVd0ysxc2W2NdK7xlSfQD9I5s
VxZwF+FQoRhn0wxQ+NADa5dAj2967WMVdv3FgaW8Kmuud2kNrUeOc3amjiXbJT7IHzc/NrVm5tAs
XDC/stRXGVa/prS8Sz607b2IpqfJcR3sB3n5FzoTq9VstQiGDs79ZkSTcxLCEr6FnVMLnnzPw4Ki
m2SJWeDDqRsLd8ZEFSRgYsZTdX3y+bWxHaKW1ZoVI6gh0cBP6rbUdg1IZRFaqSWaLXZumzC31b2g
s/ibIdXw+puWYXEUlSlpy8S96MalWNaJDlZsyU0F+PIqens4BBGdawx5b5lwqYhIICDwZ7yRTfrS
6eljiMjQ9LFtPXomyT4XggfH0XHYiKgbiI25w6kVJTwOqyvVOYElvE1VeiIDjSMFJAQ09kGfQ+n2
a2yyX4HhFQ8qMGHZptQ6hpGX8Xj1gvY4+61ZsN+DbtV7q4sWLB7LJXQBvEmxpsWR9BAHyFifrQ4X
WWFydVcOBtU54gGSKaxtLz45XWkDvC+I4Q7OM+hdZM7GBcZW0pLtJ7r76ivBkUMxWVBB7DyHmhAX
oEzNgDG6pv0i9kRgNU2qnQ6WRtlxZy51lqGCFb6jZckkLtEw/mltrCk00cMNgG66S8lZrduKdll/
6iwCGzDvW2u6mfhJqKgMh/5fHOCGAfhTLcnlliy+3TwnHA33lZHKDW2M3/DQIzpKGiA9OeffIWiC
TWqX2R0RZcWwjkujnzR4OvBN7nrplGepwnQbWp2HH67+TMDFgpwPaUbSI0tyWnJEj9rx4jcMCbXX
kQXKi+QWAUjcWDNFlpmBWzakZOCOX+06973orjX7D7+vLlHFAK+yibPDFhn2gT05wCxd/2QVVrnL
LVxxcWATnW9CrDmZAEPeoEJkMxzUMfc+e+o796LTzXupqwGvcvsR+O4WpMZpLAv0r5w304rux6n5
MBzG/UWCJlgbhIZzEE6H0KK+sTNxooxAAu8Yrl2MSiBpRf9xdF5LrttaEP0iVpEASIKvytLk0US/
sCYd5gRmfv1dvI+2q3xsiQKxe3evrv75C7DvEdbYhvWzc+/V/UuHveiU1+kZ/xbjERlyWGBgQXTU
P48LjmKEqD88hx91Yz6kpV8YVa8sDMSmQtvBHA/FaZgpALczD84miadRrvzePjI/gDILZL4EcF6/
ogjMvOxywZ20LSfKPgeIgcD4moOCP4I0YcmD4t8HbYiJt6dO0dZEbU1M+GTI9WVQOT2H6/UZR/mm
Kkxyq3BibxgF3W8RSgA4c0vUf6GaB7iV2GOjYpHqdKwfpnc+pbtaYiUdBD77oFCEhqoCJ6hqg1/P
ojU3dNaXokaTX2a3uQTdglslS5OL58z/cWyEG7vhvw7YnPXR8k4mh15u5RQT7qqrLZ1FVzYhbw3k
jq3m2YYZMH8yALL8LefPzqq8fTQjqyTIUJcoZv4Qkqm3WAsGc1TqAL1lqyYgGXNC2awNfHa/lPoJ
TdM+RLRj8EQqdpdGnitfFntr4sWDSuXhBnO4ZVfUD8VYCegdIoui9duQjMtJKnXmDsZT0s33WC1q
IsZAJut2YYNXQR9v+0fcT7cJ1/Mjjvf+1KX4P7UXGZ4KZR3CgtschRXcRdOxgH3NTSmwE+fAmeHe
0pQ+Hro20LABlkidyyqsbrNoEMdq6n3aK3KsBXU9Q+TGlHPOEzK3qS1w+ln8A3/yWbGNsffWk8cn
2ukGJ5S2iaoxj/VYALoJ+5VfHXyXEJqpCkIlOCsOQ+CGF3+pln1kp6yIHfvG1wHNm8EUkdWJsQ7g
ZndW3fjbHVc/eZT9ODkbM86oYe+YQh5c3c5H8Mt85SpEaMwkNlfSGTwbSd8+Wy6pQ4Gwk/vTo0de
BfBOyQKuL6B7ZbZS97mW7l/tFs0Z72u3JbFCUCtbih1jK3mIaVR4loL8vNRz8uyEy2/dp0AFcIu+
jMMSP3l2w4vJrKNW3Ic2pwUuYcCNybFh0uLWT6qisWzu6QHVWH7iYazxx+FDTZTxVk1JtUbUu/+k
6n4ckcbHtA3BzNDBsqEEGRwnyDSGG0ezfE3zGxkASclL/jJNcDJRUmX2s85Q7EQ2xpespVTVawp1
qIF0bVLKWfZEKpJXr24hKqYuoToneItjSecUrAbBGLcag+Y8PFoZZHsw4bRZcJJQSHawCxC2CW8L
hsf0ve0rEOTVQKSvxNsZW/JzaGzquy3ffR2EZgsd2CjCDH0b7dcJNzToVD2svyVsvmhnYzJsOiIP
XoTvH7D43mtktYOjSSvaUPUXZww+vTocvmQNbV0L79dllUxnh3u1I/0xQ13acIN7xZ7swh4DlCmn
jFcKBvI7uluR0KgA2kw9kWi22vJEus166KLmz1lhzYWr0zN/1lMfJU+UObK5UWz9BOn3K2Noe/Dy
+ESR3LfWyGnDANMilQ78wDzmh0IINhqc/F9SRNNZleHVRbKFMcTSQMGLp8pqHq+Uc8Kshbl0LsKJ
GLaGf1CD/cbhK+6HtvsobQf41wCHp4Q4wUPy7SUjWyYGWJx8CjQ81Rc7bNxvepmAoSbNiLdCYk6d
2OTT0GaAPYj1PEuj1znQFyS1EUtYWp9MQVFaFXAw+JV3P/GCL0oyKvNEjKEyTcxpjIUCmw2r7rw/
zFn0lAX+T0ifKD6EBehwFnKSNg75LE8fKlU2J5T0as+gDnFU0YbWDeGzq50QIYQCw8n4JW+0kYYc
MY8fndM+0obqougpfZ4WioeygkRWQypwZ3yCeLmssRtP3AUrHVr70p1gNMrW+J86WZBqiyy6hezL
bxZe3Fvlmo7KIv26jI3azJOBBluW/DSj0nxkI8Bx1t7Tpeab+xQ4lBaWrLz4wogNfVdxw7T7qrpW
LogS+iNxNE3RDTw9xZlUspg3IbZKGd4AR724bN3fF6zZsBdaxh/3l7gb7eKdfc+BQSeHIquWY4ls
ea9ym0LppPp3Dl7skJExh1N/BgsLkCCmwBI2bHmJVfJtz3n2NC1kjoXprxi2gRT1NmqYLF6yoebu
IUYQPGNos+SIk/+kHMMDggQLpzWmm9V5QB4TDkrmxfmbjxBHq9a4m53xjgHw2wlZoCe89WDhrBrB
MJHCqafwUpR5RTrKe0jz7EdJrjb+1CDqpTGLozYyAld3jCpQ1TXTtc2rywIuthWp6/+A9vjPaAdH
5fyM7GdOSubTjq4FcLAcc/fN2H43efxZ9HP0FJcdZTVOf1ek3U/qipcyif/ZpqStB0hbSHxnG3Q9
SZ/k1+m8a5fbT3ZR0Ts0FPdcvFfHOV8Yi6mHAnPLGa2XR8z2DizKWQgVTUBfce1evMj74cUTHcmK
Y5HjMrYLA3APbT699SjpbVk/dl54By+f4PQIxqJy3+rB/yh9aDVzDv949O88f8RNje150824s43v
UwRghSDYwrz8ymICvDGLisQ03p8Y1Ej7+qg28TzRZc2LBALB2sDkpuLJivLhWM6lAR1mw65wC/p/
7GSdbtm6oLiY+hQ6HcTufKrKCwAF72wByz/NS01HrrVkJFdD7NxEJbPjjM88RabadlYJYUMIQs7O
hDbjEG5QdTBdnGr6rCrvPzSLf4mgdXGlqggRWw8DN1u3WxmsKWYHXmuCwD7jCyWiR8vF2eHmbFii
1CtJJpM/sof+IyuIbhLxGufgSc/6ng8r3LHaX42DwW9QtZf/c2wTp3r2aFdjNelDNUnaL4wo8XYy
HbWJZniqMv/XL2ntEDIiITY3zaNlG/ahAmUlr92rtTZyJsbFIk6f3BmHtvPMt8wgI9z4RNnQKQax
vx0oy8B4n+ILF3a/nSuxHMppmq4RrhzW7CrZYjZH2dDWE30G9qGf2opOJ34HVd58YUOqXpOlxMuN
3wXFhoJPEQ3gQ3XQnBNsvM0GIHHyZme9BktsqQtBZecryMDduLri1a79+XUYMTVtHOoNd5HXTs8h
uZCNVbCZYFZlv2lDwVLK43iaVvyt8OCZep7Vn6ac9jDkWnnFwCH2Lhms3Yru21lwlMlkYC0BzcY2
MORwSawCi2E8N+4j6vYT6a0JxznZ7SDGnV2yH9uYyhZ/C36v+3RsSf6At2Ur10ggfmpQGZ9DHVqw
wKkMCqRlgQ1B2PuZo/bo9q77ZTn1xK+5fTQdORjUzJadj7dWoHHKtRpvSJBWCadKXy68p9wW4ZgH
jX8OFaj052vGMEokE4dsjIWf5rlyuDYGxhmTPwZNE/F9qEwMTxHFQGwc87vY0LRnz5F9xRtKv0Vk
gZyZK8KkU2o9ez0NzKlT1HQusbHMlxjYBCGdA/tj9hm9T4CNFoAtq/6XltqEvRQeYCHJvKM6UP1W
AqEPFLA5omFY+2oYOFga7CwB+4gW6xn2weBhDrJTKdsbZftvXdnB+Gvx4wq16GNqQyAAtcgnl4BN
aF0wNszfTMumynbjik8v1rm78LBHGHcC0uM255a2AX6mNKGm6raXfXhEaXeO2N3uGfGL54TpfTcW
sCOLcH6dfN1gAqRahV/vToaZdxo9UVyEXo8bIthElSqkXBdy60YH3q/v0c0yVKtI7mD2aQIs9pke
b3zSELQCYCJr/DRifQ1t0xXqjy5P7xakNUUm9AiBVHbu3NYOj3Wj1Av6KL9PpQ6LxDlYkVG9kE1a
npKk/7RE8l5aZC006RJ0eg4F1B/rkR7c6VAoZIUc6WtTwMJn6SpAMIuegteIcIhweduNTbzsorYR
lByRGiIck0Jdj/5ZHkUU0rf8W37+1AzE4Bj9NPjQSMwsWahNQR7Rdy1wX2KJ/AmVXN7TkP0R3yIu
tjnqb3N2IIgi5e9U6+dQyWtfpzYyU5GTXE+tGzeKkDlEZ+HcDhI8P359M4vua3RcDx8RTHM+2B4Q
cPydNwTvTdT9xE1W79pwor6Undpj7zXVrdTBSphQ5U0svfZkZzb0URdDSmY5HQsRCfPKYv09LFl/
7JtGuaidrn0zdnZx0KKg59ct50Ntzc1LSx5z36JSbMuSMbLuoeamWPoSOcMxCjqy9DUWDasvaFOa
xuJG5d2Z3hCT4j9K5K0QPuiGWCnxVA+9AwGmQir0Mi7AJDT7z9Ax3ZNbetXanBHsGwkNo4yqgb15
lJ/syvM/lOWSphHGfqhyq73guy1PU9Z25xKiEPG+UW8LrrS4GfCt9YkbPJi40MAZK/+aplb/4tuq
OIcUmB7ZjkR72Xia6s88fuUC2R95G3NVwTVv41To+u5jliDlMlyTsERCOnmnFo+CaqtjWDlsdYns
nPomWV88DUYIpOx9R+tY6OW0/S7mr2xj62A84CVzhERpCT7uab2pkuvWj6mZVimLJ40huLidazVh
vyGZKSgq3pUm+ugaSEKZS+KL/wR1Rh0BG1ESjMqLhXhiUr2UQaT3yby8DV71mOZWDTDHDQERtNQF
sh8j6SGQAoZy3rNHdHflSDNV3SEFFgRYZx9P6Zw3O211Ie5OYPDwLJ9n7X4NI2aueY13BIQMAf0M
T8Okz3PQ/9iJbred1A+mZhAZdb0D9pu9mc4KnkKfCFDUjRhAddtyoEFN7RCtj5btrHhQDCQ8+exK
7bb5zgdsPdDXkZKcNDtEvDuAJxHEI+jUH/IxsfadbuNDwdy8YoISECxhc9suorp6gzvfd5QGuPhq
GPiJqVqwWiapJC2Tor7PdBRccxotuB1GWv5HlQl3Co+6FkIQeLX/kaw1P7wjYQpqPD6HaKByhgy2
477oMcHvFZIbs/YD0JsOJu68IO5YQf6CHTRmU9qSF6JKlhAn+NC6f12oAztKokinMJxeVLRIeM9L
eRWizWDF0O1zrIz1/0SJPPEmGfdeXUc3jGsuyBIrvLMFlrIkyNxd1g8PDYm/bc1q4IIXJTuF07Dw
AhnoLUzIyYbIzRuns6u3VhlSc5bf8+3jFvAsvjEKX9B1MHQ+5F4Y7gsb+q9fQo23UmRYt+OGEFUW
GRiXX28gPPZ0Fuv9RMBOdULj7GtH2U/WyBabCojkpNMR7htvC/lHM0z/1nXyX6k1T2uf9DeTla56
ByK1Dtph12a+2DZ8ogdphTT7FgXtcpAhEITirjiKyK8fiCKRCe4wwnK5TglMNTFRVxmfa2oIdnbJ
C5B/63sSxzm7DK+/UVBXCWjVd9g3wo2lY/sivAzUluv4h9DhrdvaHbW2KXpUEPgvkxpulZb9X2H5
8UMxe/q1bQsgl1brwFXJqZXFGRhj24KZQ8aa7uBkiuJ9hIQH/4nz/lgPnIWErLwjUm0MEtK7p7HO
O+SGCgyLCfcurlsHiksnb5QhAJZkAdCOMH8alCSdTssODrhoO9TJCxbdKyk6tp6gCWjKyBO+Ksum
gNDo5TaqRbtRrvlLpvqfCOrolir5uxnq/xXX5LzlopvvfUjgADn6U5S192FE8Fixm93brcLqNGcJ
C6xF74UKZipBbYK+DkaqHH1ux/q/OeUT6HqHPeBugZ/8REGftYrWTgHjye4usZsyGvTiMnXhK2sJ
CCNZ6mP2oaiQz+UJP/u3UKgNaWdn5yTKnutMeO8ME7j7V3qNUVF97orB2bQsYLkuBgfanj1KD6gj
iDo/3C9Gf4PSp01bqv3EKuUdRSg+Kr9tj0SuSNH5SO2aUG/lr4k2U7afgZIWneSWvMli/1/pNOmB
k/mWbuGfrPCdU7D08CHB9/yr3fCPx5SZVN1RTBAfnZFad8/kX02IeM5wYxPfWvpjHqfjic+lPkrk
R/rh3PLEwzqi/7DDBWelt34QsCNtOUpxBc07SX/CrvBgTLQzzGwFXNuVzQF+UX20xrDbTbRlv8mk
p/FqwAk+2toi193az6lRZBh4j2FAbovysQmGx7wM+RFwPBOwKE+NC4LFcvKvrkv/A1yZk8LjcGE5
0+6q0qWNiWqd16F2cQsMTXVJZqNumsi4lL3Bw8o9qPfgP/782HWPdYKKSh2PuUxz0+8KBPJ1Nup2
TYs7ZqA1+NYlH3isIn6W6cqX7adYX1O5VNzO5VeNI+AsMuIAJgdcO9oF90FWDY5X5DeWTmwAW5Dd
o5k4WKnfqWclbTPlJHbm0rlxqdXazaH2b6oxZosXNdR7B9hn03ocILsUe6/jx2Z7qNVcS4Fq196t
hxxP6Ns/lVH3LL1wwKmZf3ozCYdxqOsdga3nKAjVTpeMrXOev+W6hdvs19+Tqr5MIOHeQFhxXQNo
IUdhdVeaTfoDcaLf6hgy7TBRi+Vm6m8Mkn/CAurHZu8haUL4XPDXn60GPXQxRONAdkXHDBY0FHeg
esNiKLShtISeg+mDe+ALgKtPNfb6mOB3ZdkHlSRFcWEjwJoiQahDa1DmoAAiniW+5g3Nuuj8AWJ/
7wc3mbf64Nlen6oQW5+91BgA8y68r0xKJiuG+WI3TXRo2wQKNJQGq2SMKeSTiAWSq0iwzLbyPcPz
LxTOXoBD2CoK0vET9W1ke79Q/XFDooeMhYbVbXwIiq05gqK4r6fxmxwVgBHI0PQusqUqq+6n6V0+
UvY4mJ+Hc5Hle1cEr37ZqEvoKv6sAdmyUzjtPZoAVbgawu6Q1dXJqNWI3wb+Llz4Nsspf4vRHT/1
HNXsZjH0+8TrtksfPEadCBimcvGTLfI5oNHphduFfqfDxz+oAVF+plJoj3Ol5cykcXv0w7tUF+0O
HAttD5F6Yy9E/lDUwY6xAF9GmwcviyffI0IeGxVROO6MmGmyJituko4ptQkanjh2MLe2xH6Z2pyY
QvblrcrGB/oluDCgK3mc0PgrNW5FWCdL3f2VQdecNQuTQ5AZIHmezXTdWv9hp1jpvrAg0CJx2mRw
1kKeZ8KRxJRDmz7eHqvQ4C63iY6w/aRwuzz3taeQ2xLteC9tpIrQTmjaFf0rtKV3nUrQHwH/Tibs
5bAE4XTrdSv8FuLBISvnbkMdx/cgysfYzQATVVwJGuWNp8LSxOkaXN5igahLR0ST+BffRS7Fsp8e
lir8pgKaDSUXA2YNDHDVxIrb4qq8bRru+wy+fAzVWLxwa0XCSMjaZZO5UMaSXNo+eQdk+1tZMHIc
Wz3T5mM/c+8gqE8TAsh/qDUO1mTZtfNzoLzfghsV9SO82+ZQrLXKzfBZT8i6UZ+gwqYURtG+JXjc
PQLUxkv/qzLyI4Q/MMOkFupWVlh7TmS2925nX7VH4mWyrLrhPW3GXam5ReAXyR8bBSYyWgYJ2dEA
KbIfM4OODTpjP47Du6nik4zcZwYZKrrnXN5MGUG4oSuznU8E5cHLmz93xvDii8rbWlbAol/+tBVX
emXTsNGyyHAz/Wp3kQDr7RLPyZnn88D3iQ3W0TYrgdEs5W1I/gJHX/E4r3VBpVWPuLbqgcUcClfj
65u8Mmfj5ckBOeJQDq21ZzVYHIAlT5u4Axon1nZRnccXkZTgD5MGIleGqID54n3uy28AK/vC98NH
16//M9OCwSlCm7loP6XZMUGEngPMFs2UlmdVAwJYmn451UEEQCyYSvPIkM8us0sLGiTs8XsM4vbO
oQccM7IyX0ahpHOil/8tBq03j4ARMwlh7QnSfwOWItg2IKXyvOp2mpYdfmZle0rJ1xyo8OReUFTB
DQP6cFLGmLMDqYuSOSzDZel82Nxw6D0s//VJFcOpwedY2LHzNqk5/EhYS23ngiBIJ01+GkUr7xnR
6TksaI6oY9x8RZRYcPl8i51paz+lqcA4avfRp2St50TNi/RXpLih/C820F4nazaA3RiyJqTcE/gR
mq9Nm+6R7t1dE4v7WPYfMi2vOTrXVmDpvhmbiAxcOunTRBponyVw8BKV+jcd/227SQQO9b4ugGBO
HcAWfxbaxI6VY3kK6LS/qTVb6DLmXZf14WffUyQjExvnd0bneZHTIMP34GhDZaHN8rEgj76hoEc9
DHSTQLQxzkmk3Ve1ZO4lwQlG0MO9V21bIs/Y1St7tBuHfSbXuS69ykRP95nDBTrugvhUxKrC7kP+
2BHsIjsVyEMytQS9Uvkgy2S8ieZWHyd/jqlt8b/4AcN6DFEvO3JBQygfhB+fUOC/5KSfMWk/+yL6
NRbBvWYRJXIs4B97obBtHfzzjhiEKMLvqactJs4a52GElna2/emZAfqHeXXayTnFs+/KPb0q1tnB
PLWPl+5kB/F9EnPsoE2nt5aX/S08MgdbVLDCy6K/YMzBk5e15NiRnPBC400dQY3H8Erfe0/Ih9hK
qP1ijuuitNtFKg8eUtbfnA9O9tyuLjnkRiwyDrn0iEt7I4aOWqUI9NMAxeOOQkNeqjG028awjSfT
QdNB+uq49pOK1GOGxX8Pe8TdVGN4ngSkWw1lC8gK+9DIk9aJjSAFzbq9FY16WdLxPdQcVO24JGcc
dtgOAW7zxp2OdaB4ZkLJDarh1lF09X4Kyivd89SAYCBe964oW4L307hek+vc/9ZV6LMmjy807q39
YERt+wjPvs36tm46unixjASh86K68MbLpktVs/7vcioIEMbyTRti5Bgj8v8OFVCBrykJTLR/sbTu
tmJsHjBjOWgT85F15u2IgEWLIrHvduyuMsjUfgSWsC3d5GOwzdXLqvnWbwLoMX77KyqLnMRqWEXn
TI/lgiTX1d2/amDDNNsCNAGrY8RZCNIV/u1tNwf074Tx9DB647Gdkvm2iuandJafGARRP0M8Br4H
LDAre366KZzwCFA4sm3Hyt59dr3qNfXt57jCUM1hBwOy9688Mdgr/Lp+YBZmxOCihr6LGwRMrE1o
c+TvATbYOa3mGmf8/6Cm3lqI69usnvfT0DCg1vW4Da1Knno5n21ys5vE7dAUsQrfZDWh4GnCiokD
aV0YstCPbAZHIz8alpz8b1bvDlSTFT+SbOfG8k+Z4XguoQxsmOMp3kGl3rBzWxVAdZ4y9Zp1Bmpd
wZXLCHhBCTClXZCjtnqrmSGvPytIBoi1grkhaZ+gciMTECYLeCBZWywEpMnJH/PVEOSn8ke5DpaZ
wQCTsN2P3pQ/Dnntba44ZrSMjnXfPLPT+PDkgnd6ye1t6pY38OnJBY3zrsuxGi6lLwCzYywKiYNL
b8ooxUEb8gLrblLtd5UH9+xGcNQ65tYsI+7CbHqodFfcexUloJR4sEljbU3h439jWHxWofNQO6Bl
5KI5hLPiYoVAREl8iD0rfoSrjnwnARhg5UvPc6T13yTMfZQl/J0I3NMQgy8d5HQsIlWSImlOLlcT
SjVo1XDNj/Szl5R1Dx3uzt/QSbRN55vNKqnHxeU12IMbCw2zhrSjt9pWuPEsepQKYVg5LOMbmLI7
Kq0/W00+qpnYHq7WqGGOvJPx6tcFOhEiIDeBIqYXWVEQ4tGA6MVds+9nfaIZA96u4Ehsk2BP4vLR
xJjXgbxf6th5WRqruUOahiJIa5nDE8kP80b79n9lT8axiMaHhDiD682ghDG3EZWEswo9BxuQz4YD
n8Vk+pzxEEg0P+fqGDu08WB4cKgr4J5W2+NDbcWfyWjejBdBhEzwBKRT/6/O+3fPd646Wtap963u
61vyBsUOqNzVWjDFDhotcalm91Q4ms1FmMiz5fb3JvGORsRfQV/yO/Sb7izjjqopR7xEq/8KYyfa
kEn+IVLSuWG5WGq4lf/ZnI/82Ar2Cp6OuGioiCCG3d/FbftTm+Sdc/ZrFFzUl6pAmgaZnlH+olB9
T0kMK52jnvAJP6A+5U92cAOS76IDebDfmZbCXdrkPdUhA7XhuV/dp0lk4Xmh/TJmj3yOkJ8vDfmm
HfEv+qYzNhq+6WZM2M49ctmdUf2XPSdXHLCUR/T+PvM8svo9NWtKuHKLEXevtX/WqUoeK2V7Fwn3
6UgeB8x+wNaxxA1MvWUWHNkVtBjOe4YYMb8DMP7n9DCKnOo8t5F1XEC2n4gbeVtniVGRkCLVsJ7x
sEMvYeoTFa68niWq+2sPLVKI670aDPOM012683TwX41y9TCU1muJ/2aXjc5vT3ocq09+7XENPwQS
/4MqAD4us/roYoQa/LHzexenb2DCUACzwoOND/9Pkkaow/QmxPm4K6A77PqY2An7YM6tTKOux1PQ
bvLKrf4iPEa00bDoW+K71JnVjaPLuwb9nme2u9TeKM+aVTLTGiVsY4dXw++n/k0lxWkuYDElobyM
vqRqa20ZXL9CMTn+duhsCCBxu2eXSTsiWFxv9q+qa76pBKR2LDb141I3aCsdRZgYX1g12/LWFtMh
GWhxmlwqz0ai0BurjWFzjK53W+u+/eQidQq6tP5p897QOx9PT4Pj4/BTlXwXS0/hlfSXS4Lz/Yit
OPjkzMQX2JqxvC6OlR9hEbDfMg0eoIRWgbIj2OelCtB7ATEzws9ygIoCkL82zQs6Gk10WBJR5wqF
v97jO6uNnA+51NS/O51+zwAh3MFY92nuxYxgCRpgRND+THWPjJelovrPmxyxzybnZyxss2syQea3
pgU1nzz16sVhdg5GVf+ZDHsr3Q8vtEnaF4NEsmF4Xv7QDzBcTCxuahYBkCJcbPwmj71PtxD+Ldd9
wLd8TtMunIFyuk39Q0/xaruEVMmACMWzoiRwVMR943l+ifIqu/HZItxartRP+LuBvloVIbjKdhKM
P1H25UxsJeJKgshvQF4Uog8eVMzDvhHuhDDGKh2F0I9tXHl92/95uSB/EQ6mGi9MgtxW5fCb9tK/
linj2DBOHrYfmoWrPllwfJGZSuHCoTOxE+qJbKE20xXLg+mAQsMo5qXcgieIbWYVciOZCYy5mEOc
pKZBojb81v3VEq4KQblyPj/RURj9xwvEx23LAqykDTKTVNP47HcPNi19ccU6TNmRAUJVEn1U1o5V
KqTvxCC3WU+SVf+jWLtuB3+mSrOuT7rw19ycFUOsKHr3zsw2/sZo7XK3nX+yxXxRKldjBZoP2jUP
WFLEJlgs5vaRbMCmqJkGGBUXEp290x8MjYo7xhm9tkgWwFUJSByqGGxV0CYM7gFuGu7ecxrj47AY
TuNk2asonza8vys+XsS+AAoZwSWS6mRqeKu/WJAiI1mQkEZtuskidgqcLxYIsTLbzHJm/V4Er5Ef
9F/zXHJbSbjtLfG6E26Sy1wvbx2xfmLH51IH6PVRgC64mM+SmlXc1s1dpYt3E3n6HAZx8NlHDnOO
IijwSBstHjs0X45gJ05+ZUusUWZdyM7bZGcogkwNUH7oVXQri8SI/AVXiaHTFZhWx3wztpTytXH4
07p99zzhFaariIrerdNOxcmGK9Z/5SAxocLOFcxovynG6lgGEqBgj1/s2pk55nLSPGZg4LjZdsWu
7jmBoXsQ1VzoBBiLKd0PHe2PZZsF+Afzu6DzxA50ydHEEQzWmFwwm346biJxX2kPdK+BF686GKKy
cu/sRMFTLCzk/uQhV8wfYw3p0Qj5KmIbO3acxRavXXpMMN+BYxOs77j6tqyjjSANiF1r6nmZ5O17
kXRMuS3SJPiB2jBj9DFpT+B6Ld8SxH+3ZVHSeZB5ldcYYp9t9g2F4xYYKTKwZzvPbHTml8mEPXZG
73uwg3cCNpggA8YmFpD9Sn4YCVCyEVdsUwD22t4O6oJBblYfqh7PZYl7rdHNtRHolD3fBD/Ioj05
AwxGYt4jOWmiuo3Ec7Io7G5qZHkY8VkDuglI6+UMzzANAn8NI0Ezdzt639mmtMTU0AfiU8RzYtkx
2c9gbncR4gNCETABjc9w39cNwECiS/Dow/rQ9/mLSboHADQznbnEXENmZ8okeIkSiHoaQm4ZehVt
5jrHRTqOXCEU/qHWYpvAyVXD/iKxmp6jxXnIrYFoA76vNicKl7XVd+UYanx8/7nknAUPfFPmHh3N
6chTpqp2rS9al1Lpd890vNV1/cdWz9nFgpeqoT0hFvPwMI75V5bn/zAy7XvH4/aE9RszadIvottC
OS7xaNmSktt6aQiZoW0uXyIxaQAYViyQE2qXeWDKiEoxMzT6mjEaq32QFrgSgxbr7h7H23yFvIKI
28hC3aGYUGzECVu/e2lPAZRWXYAzCp94+7jYhQEjk9vjB7a7lrAvsMkUt1I6YhYsecDTQFI4UFDI
BmdB5TO7NXxn26Hh4Gqc+GrHvf/ouMnvJOVrPXWPDDEuL17lYtfhFS1q3Ot1kMOM1b9dwrpj8FX+
FekWZ0+Xv8lSj9vacoobe1brDQ0TbLQOiqplWZEju2wX+Nj3buNObwEXoTNAAJxcHdM16iVCUhla
36U9kBKQZOmOkyAbRni5As7GKvNMSCOirIhqZxSoyaLNfaSqhI2Qz96W+irz4Bl2juRq010P1XBD
RIBmxQTnKd7K5APQcP4lBfXbeCttIrq4PDTug02RYvBLAtwbrk++OZV1/izyErJC1aj/2IdltLr1
/I+HlO3JUAE0cysOfhQbhjCrzuGfRiLcuKz1D9zXUuDVRXUn+QR+uQ06f75p/SMt0cuBVqToL5Pe
/DOGQfToTLg1cpdKYfbi7lE3mvwO0ghN3iys+LWNXrCXWZTfJbgBPztCLE+IOs3VHZ1uq+KCLa9f
+SVVJtjlxoPDfP2qxUJXIaKjOWhK4AEPx555Kou6fZnjoHzQLALxQ4zEodyuyp5Djph3vkHzYMtk
fQe1CApNZrmHOhY4miq7oO0h9Hnh1Ck3i6ZbQMX3uSMeFq/Dm1ZT8ys2hQCssHRLM/yPo/NakhSH
gugXEYEQTq/lXVe1dy/EtMN7EObr97CPEzE7210GXeXNPLkRC9kzt5R1AndBv/A4A+DPHYO9UQOl
O0rb00zIYNX3Bo+izI+wq8FudDSGp6ofbK7yTXj2eRHhznF7DQYV7hz4sauuiD9KXcFmWWDsYb7w
1ZeLlNuP2TpKYRYVvemdvRq2WzwgKCdx2e+l8O8E4RvkROT8WSTcMAr5MlQUniYs42SmezzHCEB9
o8lISfziMfpo5UZ0EkQIiYnmkp8lo1r5Iw85z2AMADS4oM1xWwxRdaxdABhyIfblwh4oj8Hm3fx/
lXQz/8/E479xyvABkD4FemH6Bp2CxreElqc4LhmSjYXeyLI0JlUy8yVg1R3la8jtUGKnsqXfIK7Q
hruHvpgUZoaBnZzHRpN+dpzjQUWpujfT0K1iWz3T4VZ8FsviqliqObwx/ZqK6dlv2R/2xWuSDxlp
lo6XxzGWmGXzXZjIAGgyITlY5us8MkAJG3w5PC+75zH+3rjtKZmJ+fpThFzcakzsVv7k+sXrnFek
zOOw2+KlHC4qAxDs9XwphdPtRRcZa5Vi/eT6Fb1YVv86hNSMojasRyHemNZ7DkeRhqesJOzAgjLN
j8II2Jj3XKz3XNCzq/IXEleLXpF0pb/rUwswcKabC4iGcd0bPLf5YlafOZZ7SmN5OAxW/mOXITzZ
aXgIiNLhZ+3/BQHSUj7b6h44ZfxAn3C90WPynBRwxFgvQS1coroDd5xDZA/B3qz51f148eWXI3K4
6+l9CPNhHUX8rMJgD8Q1hN14KVimTtY9RpmnWXWU1DRzs6c3Wa207H7LwvgpHBg2rgefM4z5rDED
MWZlwTnwJ9qv+lPuMcd7ORSYZLD+4ZpA6M3yzzomLtiYk7WugvltGB2scvUzix0IJHb4p5G+gaDn
dKUP2ro6SYdkBtZ369fGsexdY2cZxrMf4J8dfHaXo1zwypYVb2dVXUPPWSDPKR0WFj0Mmodghz/V
saATj5H+camgBLJIptNVZDXjlpujOVgvAbsrtnvDazDmz9RCObxvLIadtPrL5/auDtC9fD97wArS
cOmke5Pu3L1uJ7rXRu5ZNnY6+sIG+oNwpvae+CdsVR8mfOMkt6PvQpQA3IVwwbcVr36fN3vhtwMx
Kzzig6K5rw4J9lcBohWnBbdqj4Z4D1kKTzNp07IRn50Xc2sa7ygM+EsDiWsft9sJGyTM4gA8h3CM
q2OXty4h5V/4Lng8iYi+AJptUvypT2OfMQXwRlmyY+ixFIzN6eiWaXhsvPAv6zUwtbKHGwr+86E0
NFjvwE649A/DoauhWuUzMlYUZ8lZZ1NyiHt0YUCkwDSCqof2AWdy3Zkeb4Eo1IHg/kmFwbgCSGzx
IG58nF/5u1N3VCTUtbVn3SfQ64m65s39HDrF1eu877nhO5BrufAKFDJw/een3Kfw6r7HQX0ftZZ5
maLcZYaqmX3sCp/0ynA1XsOmbz6ZjgiPu5bzQ1rB+wyBShJAZ7leDvWwxScynWiIxw7K/Zha2VTd
c8tEXee2SjZRSJZYwjulqK+7oi7NzVQspSkJWYd4sdBGrXqrpnCxVqLoEt4Or27MBagh0EDEyH3D
75deu7jS98nQZ5fBjp98jzcjw1Zz9M36Qw9Fz8rVQ7ULomw9xCq7Fa6ssW1TKU/c2vxXRzTUWK7l
PsTe+GEUGv9HzS6q7g49Txm2s/zEMOBo7eCrHEov2nSlibDmqIE7ukaqZSKe92nIIZN1A533VeTe
qyEiU0RL7ME0DOvVpez74OITWOVx9TMMC2O2cLyjVvl3SRXEGhrwQ0XEP23Ul8N2asu4xXM6l6jH
6YRdJvPXrt38YrPE9Wk3cLt1Vl/yFJu0GoGTIaw15VKmtNxrxklba3wmEUrrjGemBmEHvMlYwsrz
xql4sIopf7XkcEDRDwGf6PwhMiz3gzt1udF1Mx0ssqkP9tj+dRUWXVXX9b6RIYvEqPJBBtJC0DOw
milRKiO1ozUT6hfXk3bljO7PVFMYHvPJ28bSeG+8OD660v1ns8cECuDPR4/P7nbEPLEZXfWPrqrv
LozpW/FQKz3cUKhs1avbJPKSO/6wdfplvm7JgjahHE6y8+NP0ndbK+yw36u52QxNNeyDbPqK2EER
Ngvro2oL78bG4Qy9lLYnzwj2fYB01bqRwGs+eecsNYyVLbnkyyH88nsHM68zvGMRf3Bq3zvUfLn2
vGMewK9CnIIwwgqEeRwX6ZfW/hcKNLuSif4e1Xbl1RMOOyLDf1cIXTdW790xNmoIYH0U/EZ2NFxd
r8W7MgzdhunaXVOyrRl/dARXYKD7JmeHERNu2A2Tf5Gd4Cvu0rkQ4yDjnmoULtk8Gkb0JuZHBJ+O
ZFIVFlllyxbgMOcTQNCDpI+VYP5ZWuNDYThvSpVuejSUK5YS7EH293wIbmpS+wRPEoVwsJKm6MnO
F+axsc8oLbSN6Nks5U2kbrkJqZEbYmjowuKZ05fGLeLcXuUjEGKY9uMwPyIpIudj24ziV4s6Fbco
Odhscg8+7lUHTP4SNIBF3kZoCFMMR8AF0BAotiFtrh8XgkUFTx3EWIgGLdRjOkef/myd5II6npER
ar74WZdvleDTpdANYBisywwqNnRddza3YaLvnSr+FClJq6h5ZqRjK1aML9RSHcacRRymMB7D5Xam
EFYCi8X9a58cx9ymZfSu+u7f/+wZXHLkz3RPaWMQAjHlYOPeGf3rJ7fF0OERw4RP5yjzqtlVQdXw
6bqU5tXPysuMZX2D3xrtESfeerHEfhdjwIUj0mfHZc0ZcsCuMIpgNWRm2be6IqBcYBj8RIakE7ud
INc6yT114beO2mcNCB9BwFxVVTfuPT1ghJDset/ZBf81bnrIY+a5ee4/CGDvy06eKpV+FI1+tor8
kLK08ODPAQkKXy1isqngUpvn3jE3g+Og/VerykElm8CA9JDBw0iTcevi2T1w/DJEMACshDkZ96IM
HjC232an/54ooDsQbUvoLBt5hvfPrelJ3lfyjCDs750mFytHsk6CmPwH2RmaIFGwvd3a5soBbL5m
87TH5yI2kxPXW5LKyW6Iq0cScfyl+MtL8xcauoIdDip+wZmJtroPS8IZNElB309JgpUJEbqJDvEN
ZTk0BnST+x2CznnjCX3GuHXDnhkBhnU/USLNiw8JOZfjj4tSb2dVRTaNkiYPhc5EGfS1d5gz6yPW
87ujIaFonCGGZ/y6uY946VZ/ZhUGW4RUOLA9r4khJvjEcfPQN+Ffk4TPfe6xJldvJhXA64UtJ4Pl
BOGbtrKpfE4GXBkKq9lGmuwxEfLI9M8k+Yzim1BEvpk01+JUDE95wnKZV/AJPJrBN8Tcm/RSNxN3
ECaC1zBsSOU1/8KYYDeBaH72AOvowBS8NqP2bNr9d9V57ork45/RExFw6uR5jDmZ7X6xd8ZQwKb+
zRFTunOcEc4n184NVHE8KISuIpQhogjJHYb3AuoNIy1Vxg/lNBJHyLGcCNtibTUsP05qPxGnBZDd
7vpsGZydst3HMYJqUNnOdmLN9Ei2Fs6Fyt5NwouhX6LUiHltOM1bKeyrsJ2d4zYVYTF9IwZ7F7fc
uWA8083nsMGseeokwiavGRSUa0zEO8rOO3p9vVWd5t5jwj/rrlg0niS5UrIe75HlbDPDPwnHYmCt
BzRlHnKRt9jlqpGtoWXe2Hdep9l47PtiazGOkU/n5xtfjADOiA44zHgaf5Ix0I/2xJIRozB7m17x
y/fG1jNYAIrOAnUoMhK2RXOSorpOA0KpPZ5rCfxkKF5I8j25fb5JDbsC4trgYYXMYc3Bgc7AfhM6
aXtuRfIYlBYWv3rknGcWFv188atCroe0uXCc4WMsibUN0bVnHjA8iDPeQoFKwvlf3cAQ841gN7QA
DvK0uo/N+LFR1gO7QIRqLE45er89RI80LWw9vJsrq9dPQeJ/573kDUp/qF38idvuIweu0EbynqzR
rVUcHgpEvaPovDXIkTWUtzX8rnJClWVkxpFQrH2R0k+hziZsCz6jVyfCqJ1lyZWk8WIcZOUyZead
z812T4f1ZoB/vvXIuLWzf3OptaTlaxsFxtOcCH8fuS0f+fK76v1uVSvMUbPJntqazjKyz3lBij7m
IhLEwz7Lkz93BkjYqycGtTfX9V5Md/olqbKjfNta4wCZ1/MIotAMyndZdrjZmuZb2U77b/ZixjhQ
i/wy4T6rhTxI2OWbWrL16KowuiKmyqMc9CtYuJ3O8HS0gq+qZYY3yb2cc62GW57kzxqR3akJM+gh
WtJY7oUeyHDTs/0F0qLOoWwfPSNjZS7jY4MevK48RYN85F353QBDls23FdIAkIy/3sRWD+Rvs61b
79ckd0JS6TFx+I/t8c0Zwa/jRjrgRNmX2txTHPtlGg6hieyb78ZlHGkbnnjvcoTItSzVQ29G6SHt
om1Ty71BwIoo08vsBq913XzFofIpDUxful5dvEi8uQMhREt5ipPC+rOmjr2C2cBwq6utJfTLNKdf
EA9vAWmFpdMGUU96ZyAh91k9DUyvyWvMJQanTHzNiB1MIbpIYfVvfPnobfCHa2OW3N+m6D7qHFpS
ePLSofKZIJtg7o+OaTlea7p7/aJHMzP1o+myvwnS/lOA0l5zHfgcpfPnKci9CobyOSA255j4ALO5
OvVmTlUXn6dVbSdvc0eTNSPiNjJ9fwVrbEB6KjF8USsQMii2QNvbk+Fim+sKItCxGyJQRCxDxqvd
GazFYvXBG5+vTLzPMeZ3z6/uNWMDJo6ROmCsEx4cBd8y4K251TuIArr0iDUVlcGxEFl3iea1ReCk
9AFgGNCOB1D/axnHAEMtqLjFKWzGf4GkSdFxzfupH86RJe/HnoVH1B2Anv8sMiitYB1OE6e8Dkay
zVt9ZIjZCJF9hUy+vOGFQSIcZ4iyqM8AjcEwS6sU2kJ41OZIfUnTPoWjgHw/4Jro60syqe+0jJmQ
JKFb9R5LltNyevJ8yu+sQR1CP9nz6RhvozKTg9tIYx22cbAGsPk1j4uvz47rXc6bsQO/46wUMvpa
ZHmOzxdq2eR1uzrtcUUx/A4zFrykuDNL/y0Q9a6FIcEVhMGXW+gG3PZG9ryodTBvbJzKWwwbu7Ar
XuusfMkNEa9TVbz4JtKsU0YnoaAb1ckbdicsVKEDMwGxK63n3RSU0HKoPbGnYkc4udpWcOxA6Fwx
iv5rnXI9TlSL+pNxkRVfvETrK2A69B7P47WLsTcL4gYq6+l8gMYPCOMWIC53GiNyVldnQMHZOvAd
ea7z8GyPDgpkNu9JB/8rO6wQ+K6of/Czn1ClWz3KNysXG7apwXrAQLaaaIQi3dsnO68RL2T2cTcV
vJ+df0mFfaiAC+GaT052XUR3oaIZjW8hHOC8B6LBf254gE9QVaFhzTuvVBsPUK8X8wv0OQuRLO/f
hjDbBlPGGebSGV/6PKcyp33gKUyvxVK+3RKj2AxaniU0nZUrBdig2ucqueClCXVk5U8yQiP32480
jo4E487S0YDMfUqVOky9+KAor1Kmm4JNxckWU4c9OawdV9KfeGim/4ZofommnlgJQ9AqWfoOAmGd
A0OQIPWf6a09zq0XHSfA0N0YvM8YYwBP98EO/wT21o5KCGTmTRrnJ78Vf2nLUV4Ex64w3rKylrQU
YqFNF3RMn/j8mOCqR+3eXMUtGx6ycutHADZHZbjveHPP7GQfPJwQ60LPL6L1JvhTybOA7lEw0RLd
PKHw4RAQHpuuotyMpmIXEXnAXfUzyCWSzJNxJ4Q62p1Tb0SnkcGjY8JOP5+olIgUl7A4c3CV1/4Z
x9PVrsSvsqybXZZf3UxiOyBUmOetvR4M98BBdrEr7jT58DwHgTjM/w/2wJvmqv+HR4GmS3/Cvspf
hZRLTp6+1/pay6X7BSsrQpK5oV/ioc4KEvT5b8AFaUgQZlpyn0WYPGnf/QBmg/tVh49DEp2HiLlM
9c2L33Y7VM/HGC/ftunYjeF5/eETw64XQKwr5UkU2YspEpYMHnOklTQAEOl/nfrY3PtzBU8ab4wh
MQmx+S5W1KkdZp1dvIouZ4Xi6HH31OjA3BqCxxlQOw0unAgdHxhex8Oc+L/4TV8rmV4Cwzm1rCwY
7vABWRUXQkiBGCK6+LXSuJ+ngdpeEB4o1Q1hGQzfbKEUwqAQB2rMv2UWsklNWRQOjKRYR22CmBv2
idBTiosS4iH3p6/Qqa60KvxWbO64r8abGJu3BX5dBM4d9Y7YvYv8B6ZEtZrIl7mF9ZT4NQ3MvaLg
ZDFFA+DqBpitDHnnUZcXkTgXQQnEXHA9dBLsrHF9rBJ6gKdGPzFmPwy+ONSV9xDaOWw4JogUgMOQ
YE5N+VfLcKSu1KcSo4mjr0Z5x9SKHp1UnzxoZHta3bgdzsm/UJT8CLE842U8mjYJ1CZ06vUISXk9
ArpK1VR9N4rLXCSQtxErzph79F0kaH7JXP0lajaw4QIorPNK7lWTYppt+jM7kt9RF29Qr8hYlNpn
UolOsnU9kEb2FWi5v7bj6c/L2uCce/beTttnQv4g5VPKFRDSjROr2GiNWkkpnsGo1E3jyYlpv4zU
2UbH7goLtZfmghhG4MqYx+dOdDdEcJ42bXKwjRJAp9H9mXiYuiDdwfM4IEu8Ag9vVomBO4/7y0dc
mldrAfmLZdWSRN52lvKzxX7aR0R2sQ2GTntvGN0Li7lb5RqX3lt6BihdbPr2C0rrb93Z2JdsTVk1
WXyALQc+B9PaNNST6QfjjvpmDtfYvgbsYkXW/AkTN66ic3w1VPVNmZO5suhTixVX3SLJ7vpkwawD
z8/j09AWX9rx/bVlVupIpKTBEhVx5Dlr3u1XLCm7obd/ez/Pdm5fBju4rQ9Z7jZYc8nPhQQNufej
icew2tdER+k3DjqofTUPX6961FHzgnMQksMQlvSTlA7mVPQX9gubwXb46PIEoM5g3iP0Fvjm4BZL
PO+7MRP7IFfQaqnllnlx8gjWK2GQJqDciHXFhifoenS7nz51023H8mjH0hi+Eiy3fW0GOHY8cPtQ
3DmpAQNV/wtiy5lk3/oqeiqD4tpSx9xJuZezuaMsodmkagStYH5bkid5NJg/qWCD4mkFyLFv9lxN
b+0CGze8I72XM6sTssNDEu69FvtIJOLtaHVwCUhdbk28kmswn8Nax6Rp8jkId4NDyMTie1aFlDFO
TXJA53+J25SOyTHZadPaIcC8l8o5m2G2aafhdU5pEi3FgxXmL8qafjlYX9Q0faWphS1U285+lpCY
BTzQPrAvOsq2vvP/87cotiR0eryx2G8CzeCaVM98vZhDuo68k084qD97YQVFuSZ5k8K4sKyPpIB0
h7HnSiZ9l+UB8x0NXFFaXFLH+yjM9Mm3zOiE15+pr4jus1Te2Ec8dDZkSA6rbcfhupp9Y5eN9j7o
yk+jYyK1or/Ide7SyOZk1Pu5yC9jaoKnIbQCAMD7pzO6+MjxiZKpT2YPWJc3tD8dKep4NLXCQWX9
tpJTf8ywrCy+AeFmJ0t478E0HAZR3pxMVxysbE5NenzzPO8OEFk2ZY2J2iEfmzbdswqaG503e5hk
kh1WyoYwBYgTIXmtfTyw96Lu9ykulzIx780O2pDVnfuo/Ge09b0zOvg4yc1Ry0k/IAbiIb8gOP/R
l7XRQXIZOrgxnhs+Na2oVt5sfgQ1LeBLGSjK6nuGYXYe3XediOqm+W6TV0ZG4mLKSE5Em5wZbQqZ
QPi02BmgY3jOp4VRmd9gSxXgUVvRT0uB4zq2q3TtpfVtRuXGl8YRxbPq7OVy30fN19S7GB9dAWUq
rxwUBu5yIcgNTqNxrS3rOUKQs6poywMk2ncu3GuqDhwWdCwuvHtM3sFmMEnoEloAJ19ncp31lED0
SdDinZkyhGQiQr6aT5npOpjHGj4qVrON/fpf4Edfbl3tWc/P0MVqfTdN+opF3aA7lSuGpXx7SR2+
molt7pSGqVr11oPJOvDoBD5sS8gdz7Ubn81WfhmjPBv5RItvAZ6imHgYRxU4Mi9v2NfgIZ2aC2MV
Ym20cYn3udO8cww8dNLas9z7mprolzqVBIcXT44E3IlPXH6lkZTBkr4mZTUeVePf4J3Qj87/J7Wm
Q1RPCNND+NinJlQD4q+MuvTyuu1S7Ax3PQkgNQSlcS6M4BiPMzEDl04j1Fz4p9E9l85H31ZH5VND
1pXZOWDSXzcz0TSAeG/RhHTSaOsxhT6fldOnH8y3uLc+8TofcjJMK/oKk/Uk2qchNd4MG4Ha7nlH
qfAFbeOSaAzC4MtkXYWvHGZq2C2NrMC78OL1hwYE5ZaQLic/oXgWD1hK65IyzUzQEjIEX15iufRx
LmEtlxjYHADgazzrA48yvSihdYdrfwdRpFyXCz2cHNbI3axlKdJ07UaX9tMEMWPTGLQPYaj2MXvi
sK+euA8DseCla0d3wam74X6s3BdQtZ84Irh7uu+kpr9sUfz6c0h4lb9eM7nL5oOlLOIl9adBpR51
Fn7OOUaVnpo7d/kol0H3TPnEi0JlpUeJ7qjWg2xPfGOTzoChmrGiicEOdtrokBHVX+2znJsifBaK
+6PfInu2rB1DP72AZ+xIRrNCkbxFltmNxC66UzDSAd8iMejCZxFcDSevZU8oZcYZ3/xiucGXozm7
5p7LUOWNHdxvOdxJw0Q0pGfJN+qHYuSsGyORbCij2NRmTd9rkJCKciqMUvg6txCwtllTvrqyR0H1
6u3gTj9mq9/GfBxWBYxNRtDFQNDA5K5NHgYYVcQai4aJSUwgGchyL9PxT0gJHIOqkxhUuTW5X+FE
aD4ZuUP3OsAz5Me0aVBeth4rPCSzmX0akXlsA0DPsHOmonsd+ghEoy72iNK30jGvtt0xkJrTzbE9
5P4S3delFAJ5/y4YLIRDUiFoz1yN+nu7lsgSSc9Hh/rBpBvepliSZdes72RnfLoNS0RojBsUnn1t
QSBQ+akA30rmVtFFWNinWpsnqsO3eT3fcT140UXEXp8TE5P2vLcIAOBffShqB+J8CyYzJO01Z/Zf
NVonzP8TusR8x8YOYJDnrJLCe8NsjVMmUu9hWNzNyLrUUmAAMr1L7TfhHlL+p2SKmUSerN3OfBEl
rktBxNDHNknPTXiCy3IY5+AtLVvULkozPIFy6p96iJyrfgjCjVTtBiwdGa2UMr2gpnOk2zGE/RD+
mniickU38nA7lN6+8Uic+h3ltk3mPkVYT1k08vOgx65mWDyQDlDg0VAb3kJ20g1Kb6vNV2XX304y
6ccgpvW36tUdZkNAkDCvXfODMPtu6seD73LX7IzgpGoJw5htDGzTBDfDdA6b+VzSp4GNiQIvZwb0
G/fVJsCrt/Kz9Leo/Ecj05TU9cNd2Mo/r1M7Oq8O9DNcbXYxXU4QuWcPOuiS0u+eno5CzK807Epe
aPEj0vbJ7vV4sZHZVp1pVKvGneRzG5evXcMr5GifewagBYanes0N/8FtEPRTqLmO1/9Qxf0xw9gh
xW+x+8TSZfK5tjqeRNGQwsFqnXsI2EdFy5PyyLaL3v8Nc7b6wUxFKJB8wwneRkPfx5QSoZ1i0Bjr
I2XVT4h70abOxEX66RtmXCzaU/np1+KJf0zCN2z/JVRkhBaNE9RBnAdOjNid7m2HtW7tzTGE+vzN
UvpXgt8kJTkCKZULBKZwvsEik2rKz10tjFPnYPnALldvR5F+mRG3osmCv5CwucYqmB7DCbG8GvBZ
4z0GsVyUb02evHtWPDzaZCp3rYqDQ1tjcvIKvnpWgcIcTlAarYHe1sUadsnRIg7RwJlrVMUbdPx7
0DC3IU5RmeJ62ptWqLgrdv6hme3u0+ixEy5KuvDamuutmZ3DlhekFTBPwSZ/M6mTyI+BK8RKhtQv
9O0WmrQBQ6QS+6YF6DMl4tgPkD1KgqtXpM5y10p+WiPp+b1GrIsuJUCXkOXADm8LOPKpqP9FdhDh
7DFfULflHWiJem/TZDoCX5ufu0oY7EQlofMyF9YhmxzJGpyWzCPdJ/mrSDr0yNn7akmlgW9xTvDL
Aq73w7CNsGG/Q6K2zmDzpoOnuua9cob2oeG9f6S0tKdLU9RPtp6LvXYoqU2GliyZSq4J8hWcNNoG
cDY82aydb7kuKgqOfNapJKu5TQPI5fMpDDJ8BTavXN/6kokym2h+U6rND5qrNK+Y90pgqH/0+/4P
Ju/3AE5mr203OgYJN0kWLsbJmo3yjlKxYFvIbh840y+16ngFkv5N1pJKVe5GNIFHb6QaSJJWxKFn
iOQ0g6JF10720sPqxJhdkKJsnivUFbIzgBw1aLxt4xFJKaG+iJjnVtxt0ky+Z+1U7rveCdeUZexh
vrIHHG2x+BNrb9O5rSzWbhz+0DTZnjBbUKFlm4h2lgpwufR286hrphs/IoYXZYW82ES6t4EF2Uw4
QXdMncJ8pMi82vheC/mZdcxrGakZOZV+4IEmGEZ7TuqmSuZHI0kBh2XlqwnUZ+XmrkJ0c7nA0dbU
IPdFr8E83nQinwP6v2i4Q3DFxE8NomyQSzoDC68UDmyohBlIuZjfHCRAuym/IWizlmn1eMbz7ZAT
VNQ3T/A1OiwVXYxmPKdDcekrN3lxCCljFNFMPNK4gXuiL4w1LeiK/B1+H8e9WZ+NCaoZiMeISCmV
Dxjs+Cjk6OHcSr8bZ8BMARgT1bIP7saCYzgthm4/TYxwWRqyHe0yGL1KHK0pAYrQ9ictkEbqIQ0I
Wum90CyT5sbAkeLOn+TpAODo+AoxgE4h4XwFEkzIqOR8kqz1ie6YabyvoCvcuVlP0th/Sc3Y2Xi4
lvdDgAYfGCMruWIYdvmsh5UXRlxKZ9tiwndprPKrF7eUZ5Mg+7Yq2qeszT8Jrc53IPBeK9JLG2v2
ANjbcMwyYaYvMh7r3eh38T1APnM7NHAtKtJkhwwxc+/FCiRxQOLBduwvBxT11rNAeUhtBz+wBtXe
CGHvt+xnaxAOV8+GDtQiqSEHIGqMLGI40Xmp+4zq8Ig/4i44kS9+N/P2uZzmZ0+WL2nt6L3R5DXq
bdLT8cmt3y5chQpBHUeYjo9tY9abyJVXy9PiKnqTDqRYkH83qEBry+xoNF56MFtmQEXLAulvBsTe
mzi58gECIkbpBOtjM+xx1ARri20OSoisoEcyVqQBlKcomkBt9485lhGfLoM8xK/tJrGBwZ5jDw9U
Tm+tC/shqp7D0IHELZiFCcf3D610Hjm00y0NQQXe7PrGz7sEM5ko5uGxqrJDBrpxLZPkaAbFxCDE
Ui8A4332QaetOwf8jKrQTlzXxA4l8LIdpK3l1jG7gD/qhxxI1jaXC2a7z6i0cfs31NPpbkjK+RCX
mV5XcfA8tj5lsSbtH9Nio5+TbnnYsB4sapL+TUKlMSenv+GQ60judXw/eypotxh7FvhOYryNnGhM
8aK8TLJh14lZn8GJCq25eoSV2pxNTe6ESPkTpbzciRthr5A+qOrLJdRBj/gwAxfLtp5HkMt9G8Pb
SJsh7lKWuc1JAxhbq6j7hdBbHso6LNZ1kHyLVtcHQxkWXDa/u1rSNtedVVD87cRPMgTQFgZ0p7p+
qT8zz/gg0OicYTylB4NdFe1kFuYfP86Bng4Iyxgl+XNvJFgxfYOEHg+Xpgy9FzExx+SwvMfUndfI
zUttbFlf5kjTSJlATnBq1pw8nemcY2Qe26cYF/C75zaCCnuTYH1RTBcJcWnD4zHblgpq8pDM1gvB
FPsLed97Byr8V3EfOTCVxUeyC+ZRaHgcuIzrWxdT1gTZHKJRbmEGJeFNPATbp/5IBu5De6AY3kUz
hX4DCNI1jlOLAEBRN9QB+Knkwuny4XNDJ/hkJyie3YBcHdOrF2kSBFyq8eWIN1kAq8Y/Htz1SrMF
SA2JFzx0KQ3TnnFM57i9Yz+p2HsoH55Pr1zqoG1kuMQV8olryfAjAE4++GHGm24ZjAstbceAZVr3
3W86toCD7P5VfjKxzW7S11Ej7Udm1z0YZeqe6rmxcUV5pH6TMXC48JtsGLtCcglPrKw5ecb0Y8W2
OFIx1YE9m2jea8FRkREvh++ygZhUsYYnhdJRAUc7vHev2hHHklTNu859/nUpoD9QpU0A1qiY/WSb
D8ysgORsexHRIhrz2mWAoBSCsQe88toCfHjJa67SDniSqx+7f2Tn/F1U2VQHmC73Bt/ihtiw+MTj
QFsX00SYgOdymT03w2w42zqKf/ux+nWI3h4j6ROk7LR+EK1xh8DWP8Qm6pBbsLuCK5PvZMo4S7zs
u5qgOUSFYv2iWAcFFAWtVa3Hj7kM5RsfOOiZTjjvTdJbBzSk8MCXSIe7zqTWgzGYGR7+9I4ldbMV
Q+bs4JoEhyoP3Z0N3gS/pESDTYMW+XV03ifc5R+kRfI74jjceg1VQkAht3DMBj8+dg3cTreJ40Mz
UgnBYz5c4OAghd/9tDHOmt7Vh+E/0s5kSW4ky7K/UpLrgjRUASiAkq5e2GzmI30iIzYQksHAPM/4
+j5gLdodbmImkb3ITGEyM2AAFDq8d++5TUEzAU4dJBOmFMBeXI34r2AoHinmKZivctz3tPG/WFqp
7j1G0L1FdXLdgtjhRfc3XdF2N4VlBz9oliM/KxEMJm09PkwtF6bklOinxu5If5t0A+gV8rI51Zca
bJ5PzFp5y/HZSabssc4Vh+/RYvfp4DFplMUpOydHCTiiOg5BDdNv9P2f2C3DY2/4rwNhzkdFfu9T
HVj8HyaOTch0eYT6SKCgtIdbrffZ6XUDtY0kT4M9Q4B6l+ULtjo11VIZjWLW5fc3qVlWD7OVF5wb
Zj2bY4KNfvqBJi/hTtKugm1sT8Ro1VWMlMDFheGZvnVTMAqZazVrOLVjwq4WYvIpcsLurm3kF4WP
cz31suD4iw1CAB5mF4KFedClubUkoqLA1Gn3Ud/F6txg5igNG4J8SwbvWhhpdwPXKVx57P9RUloN
vassRZHbY6LxilEypjRHsV/q5A1AT5YTX2evn6YJRIVA9zn1NPpQkm8yCf0eijx8fw2Z/I0g837d
GpDTdSqWbGUj8ysdT+9RNiKk4tPg9/EolhCPa8brmp0U3RPU0cgWWv1QYVzuNl2Ch3VFDoly9pxK
TSKyUBvwidbk6qI7g5xY87VFCCtWvjDQb7CgE7QIJKO+yccEZfqA6bTE2WhBkYWOlMUHVeIZYFHM
tWbPNmLY/Sf5h03eQ6pHmJsCGJry1xIh+QCvLgdwvOmi+lelZV9rq78LC+aIKSbDJCMVmkjLWJyI
GGfOCOyupHw/ye7Lv/7jf/2f//1z+C//V/6YJyMVh//I2vQxD7Om/u9/Cftf/1H8z399/Ou//6Vs
07aFMmfrGrsPXQiHv//5/SlkDuZ//Z9Z3yrhDIZ2dP2qO5UBe+aiIcsiyzhceH4yHmCTG/sAntYm
ylukEk2g051h1w4TPL1P4OBuRKLRTp2T70hcDMPoyo+cf8PiN5q6LtH06QLwteV+/I1YFVKtKWKX
9GoVPdZIENdaQSRXXFDjgPa/q2q9v5HkKDxefjrzP/jjhZUjHDAyrkFDW+mLh+PCruUM7vknI3eM
TaMXxq09CeL8eoNzWI6Z2RqKdeMXtKYtssQvX119urpNpdkxDcV/6iwLH287zmQyUYHEI2JxHu0r
nQRAiV4LhAv6/PTKvZqfr2YICatMsEYbpr14yAAu3MrvZ2AeFjhEEfigMDe4cqpWl2/rzIgzGG62
xXVc3ZXzD3k34jz4U9Y0kKfnOw2agagKNqaGu4qBX+46SWIHcZ/G8fJFzzzLDxed//7dRYuRvWhS
IeOZ0kzuAfXZL4z8/GS1dbPtyID7dvl6Qpx5nI4N+sFwLWnbcv779xfExaXYvWlHCg/lLVM/Dg4I
k5CIuhdqCogSzEjuAMJQbB3y9q6KE1YZ7PhXnva5b8fSbWHMnzmjaH4b734HmG097hLNP7VzrkwR
KWrgSf9dabTqxSSLdRIKmi45lL5//gQs3TTYHhIFaMIL/XjlKuuaIE5M4Gijpu6RsrDw9dULcoDm
xkvzv9sm5mzqpt2O/ICTV1AMrkNEiZd/xpn7p5eJI0DqytARMS1+hW/WWCJxveuD5/eQGJjFqXzJ
OYS80fSHXip3N+Ekf428iUTQy1dfjnVLML9KpfOBusJlvH+8ete7pW7HjQ+UEx07Wt8bI/Xs2zgY
tF0ct+rIsuxduWOx/JJ/X1TpphC6oTMA5ceLQgyOLQKeglPpFeWt1bnDwWzicVexTv5JPxilU4HN
RXMBcmVmZW6TkoqUtAjz9qcqPLKvAz8NIe3KDzv3uxzJQzAtA/uauXgVtkaIAkr2kIo6+y6qGhq8
zxkTUO0vP3Uxz4zv5+35CdC9slFSWzpTzOIJtDqeaNTXyUnPk3sCg/GcD6aZIVFV6s92LGvCRLOy
+1K2IATRpRZbPbWv/YjlDMCPcBzDxY34ewWRi+kb5SCHMPACRCQTD0Y+G2ZPi4PpYeSciv0dmoRQ
QbqHrzIAbge3UXO03JG615z+/56HsZiMNIIOyEBEEiZiiryUgunZRDr8UZvyd1ZQ2MdcA7p3SsvX
CNDzxjL88eeVH3H29Vs4eaWBPYbv4eOwtIKuSNOsJOAt0nqOimMF2qJ2ObY89SVt/PtmKshzrkYS
J57swSucRzAJSf9E16gBWdnS2CdyJ9LXpFdr3U7Rury2HbLODZx3v3H++3ezJQanUqpqsA9Klmyv
6o6dWoFqCMWg9m+9lHfXWixJWmI6nZMI52BpsAxGUH63dTXITYmNaI2iY1gbFbz3EonNIXBt5JIl
rbvLL+Xy/Rr6YozqVqA1ErUuUCTORahGmoeutQDC9kO2u3yp5Qo8fw6CmZjNMNspZoCPj7buTQ1a
uTOPQdLOCX+r7gqLfMcW4dcBkGP9z2cbR7psah2+f1vIxfXw9gZlU2t09Dg/l5umdRB9SHtCQXf5
xs7M8Y4No4g9NKpM5S7meAQKYyv7XBySRj5jJ81xLupxQ/Mjb2IC9qYtSbLxv3FRwxQ6V9Qdm737
x6fZZiQVNASmHtCN/kLYqoBWJRIHYmCvsXIaWwF14PnyjS6X0vkNGhZHHcci29tSi1mVBqdWmJLR
GDUUg1Yt54Ib16jx00Bx2meN5d4Qn+cgMRyizeVLz89wMaE7hi11+re2IW21+FZQDQ92H1LSKIdp
2FAsgCJhVwDuiJTYNFUIVUDqRBHqM1raa+wrT/vc5U1pWLxhdhDSnqe2d9MCOIMsZaeenuqK4l3V
B9XN1Cfy2BgR3SJH++71FVFDSD+2WUXw8OWbP/fc+V6w4nD7SrcXH6mHiLsiYIT1vMH3EnAmWYWm
Fa5hqNE57IKHMZ50qLbSuL184XO3bZmGI1jD5h3MYpD5pB9Is8efaUwSfl8GiZUSmBdXL1YeU9Ho
9cz6O8uxa62UQxLJKg78Ibyyjp79vGidSYg3mICXP6LxY5ZGrdMOOsE9W9/vopvcSFEgT0W+g4wR
v5kAYa/s2849cnZtlLQtF9eksxjqIZzoCise+7Yoae9kHLFUpchAn+owyIotkF/8bfaYdrd64vXm
lVl5MVU6pnLnjYN0bDQwbOQWM8pEmxf2vzlhQ3FRGAw4jT271b4wF3SHVpRtdGV8L57x7wtSqdEN
weaM88piaXbzGk6Y16UnN4KyN4kc3YSVNEhA62JD5ds64r3XDv9odP3PRQ08YC44ZEWT5uNH5ReW
T0GlQhkHA+0F1ikIsMG2kEBVib6N/LR88B2kyQUxC5RP6addvv5iP+KYNltDoM+W5Srb1Y3FnJJg
ym3CRKQnfEhjtx5rXI2rXival8vX+fRwbfp9SkjLUpxDDGv++3eTh6+QFFcZzSCthFUocxNLDmfC
Zwsx63F0OnVHlMO1Y8+nIcRFmap4rPTfCFldrH5xLolFnwIT7Xsys01HggjZ1M0pg74oixUOq/SP
y/e5mC3m5znXSubTFgsTlfiP91ko6qIh/sqDM+jlUxXpNEArAlFyTQMTyXFgM/MWqY9O9U3lUie+
fPnFVma+PD1CkzuWjuHQKP94eeqH5JEBSjspYhdWObbk+ynw8v0olXlz+VKL2YFLzbOhcm3lKjY1
xmLkOnFOsDRzwMGmpsDy59T5URZq2qmaFNBBwgS10Z+d8NH7V6aG37fxbiWcry35Sm2WAuEaylw8
5ZCi/IQpGhNLWBIekja/gsDK34Jcf2CT765SAR9Waqbalx4aK/gsX/GwA2kNkUNefgyfn7gFsMHg
X46i86AvBjZhMvBYYgC0QZmYXL130I9KlFymShHtXb7YsqDy+8bBQzA1Mjcq7OIf36+nB3aNp8w9
UjFtdq20SD7wi7fSx1pXD+LRlkN+koQbPPhh9ENIciOHhPPE5Z/xeZAzvCjJueTqMcyXv0J11dSK
XsanXCdWIkUE+Wz6urnNhqpcBW3lbBtiRTaYHKuTww7pyqHh81yCTJxTvWtTj5TO8mDrTEZGLdxP
ToXWNDc9f0JvkzYYjQb9VR9ye60Bvt5fvudP79k1MUtzYlMshBxBF08eTnuaWCjtDjXH+l/jkLhf
Q61KvqZjeO2k+mnaYrXVdWiCrA5s+JzFkIIQQSkGV/ZJ9nD50Ejp+utEus+XQBJ7urbtCPH6P747
IdhSWi6lAsqSi02OYraSCavNiXQHbAocJdZandtfENB5Vx7kp7cHu9tgHUCkTlKXYS9WnJxoIXzE
ojsg6hvekCpxqYw+ayiwV8SZqb8NJPG8Xr6/zzPG70VOWlTh5gLYcjfR97Vt+SVKdMjhT0ZtJDv6
tdDAgj75QdyhBjMzCZ9E2v3tyVj7Vpqw8sCSqTvo1v6Vh227n58BD8F2FfsbxVN3Fo+byTF0RGBE
p74UAMVCf9wjr0o2vWfXR5u0bHgAEdBRvGG/NKfqQNTSfR4H6wWt43Q0J/yTRi9xQqQRnK4YhgW9
cZf0FZU1YJNULIlddZ37Kq/qh5ja+pq+GQh54YfPiR4kz5g9zINbe8i2rHg6ZWZW/YjAdm97oBA3
NF1oVg2IuOt0/BNOacRZ3Lu32Dtt4MaeTKyRWI+Jw5jCqNmkOmrJauyMlUiRSk+50DaiquQGmRqt
9UrAlWlG71hhKj3EQLo3xlSWXxDahgU5kSNRQcphLSSmFLimX2EjwytZvOYOkiWfrg/W7CAOQZhK
7ZdDW3TllEWHiyEJVrKFcS8K+tfZWFBBbX0fRSztYH2W8DAU+1cJZuwVxXr8w3KDCCeI3Y2nMFO0
9fE5Z7vBSpCI6rNbBeMHWaW95TzbXW3wkOte3AMZK157FM80M0mnbZpQh7XUj0ckD7Bp80jcUU7j
iq6fH0OcBxCaJmfCJpgUO6V7f/vkn93BABCHFGHiE9kPpHLbEtEpRGvxZHfG9HfvjCV2YSnvTDIr
kYJYCegCPvt+pfngiiKVPsthKJ9bYtCY9MTwfexx/I9WCqoMXe+PYCKemf4RAAA2iiejZGgQS9is
SVWlK0U2wTGJo54NyJBsdBbNW53ozOemnpAw9iE8pyLzur2ZYsEjw4mWXupb4SOWO4iSBgQV9gH2
qoXzRxfQGhBfZ87eaqhtxziwnrCBAk0p6UaHlvk3NFZxdIbAApOcpieMG97e8kPauUkKSDUyjqZn
uesu1YmlFmP2o6jq6lva8MxLmhSAkbHCOykUjsBqwLIjjVoV4ZzjmAzlGkVB/IQ0jmyiogiKg2qy
XzgJEObMnHrWLFJrRy/culkPy6PpymPXac5PGOAm3um0SeHoFW1/66PhedX6aNy4Kal/ie2m5NHl
ttr6wim3gIj7L0VulidVFwPb4rK7d8bQ24qm+j7qFTj+qnCQniIbaivU9QSEosiPJ/9oJmSCijbu
V52dZg98ht3eqVvkt8z8myDMo0NXOtlDYqTDQ+UFaPZAK6ZgPor8oRvIn0Bj3uxqZZJAnpC8iHqo
2+rIEhrEuVCBcj8GPqzpza8Oyc469vvpDT1zRf8dXZRIrOFA5S48AXz7Xjv1T5OIuL0KEv9Et254
lD0cNVt406Phm/q9GNqfQeS8BXGe7SmdhEcSl9od0FyCwZkIShr+dbeG4RqesAxq6zxLZ6OY7v+M
O5JYjIIQ5tbLmi3Rzn8SRlY/+YkTET1jVkTBEndA/FIT3JgeonzNmub4avSocY+fOWmEQXOZmS5o
jc00+a8mKc3bdJht0H7xPUR2j2rC6YZdbaJNyKOgvY08YKeEBySHvJEN9HA9fI1qrClTWyIx0cCM
DNHo3btR1P9Qbg/fzCLJdKuR8bDpxAjRLcoIAOs8jYjKwN/gNwbSCS7+cdB6CFbwkTGuobnGsFA7
O7Opf4G6jx7NNMKAhQWekrHxtXI88WPKYu8hSENvhclA3ChnzrXpIvub3dfD2vUTQG1Oto4ANm4C
a/YLJbMqWBPWnSpmWZNvNGtYWOkeZlcJHRaiRWbyD9FcjJSj5ZNlnBfRwyTgZviAOLYS+DDG4rhz
tnUHprKzB/HUiq4/kWha7QKjxGCe58YOxwTukZCoPwuRIX9E4D9GJZklcwiwqMsvdjp6mBh9mp06
5lCXVIOVhtPxKSt8a1vXTv4X4WvGU2szOiXgnKNjY3opNc3cliQBEQg/f4aCxLQ//b5v16Tuubd+
Q1e/jUlC6ByBxUMQ8wFRpQGyQ2KqlfWveVZ7YpXr6GXsBqGmoq9/INIWviCsvV07kP+U9ircGAD/
D13dNpt68syboWWQmFNQnwqB388gVW2r1DDttL7uV7rRhAeUE8ahaGEraFCeT4Cc8rvRyJPbWgj8
vaTCH6um8zZTV0+Yn0XPH4cffM7zO2JYTUNV7wuOq9g0XOeraehotZMx3xTQ/lC6JPqz2c8sr7yY
NiGHnKdsTvioSkPuPCcFZID4eh2R6/BsOGmxQXoar6nbRUSiRn2+cTRMY+uCqfpgNKSbTK6BBQBh
x67PQzj3YW4UqIFzbYMdp793ygEQP0itLbIT+LM4QLY0fcxN2gXZZiyJ09AAv57qIJIHV8w6Nlv+
bU0Frj2yfnmAuZGvRRw0O3tsqtcuitRKYNlY0weEKE7xh6MxvHscQ/ofoxjFtwpU3Jb4nWcBlQCF
cfzGEA9B+cXNi2PU4VEvNJymYOMeK5HlW8+ckp3bYMsqS0wSQTg4X4Qw9duw7qInMxX1twaLO/rz
cDxRWxXeqhDwHzrLL2B+YB0i0VUP9yLIho2vQTwmP49ubV7bp1wZ2bdkiOQ3DoXwFHrDw0hp406G
W9UHX1VokrjUVuMGxDLzBHKrTTVUCciPuNqnkUsxJW0H7165CC3NxBg3QjrD0RHdC5i08i7MR3OL
jAp5NYvszTBl3aZQo7Pq8MYwsXJrQzYYh57K9yH1+o43NMf4lNIyb5xmkn+Zg8jAgnTZzhvLYY8a
xfxKWreJSloPdlE750OOrXf0uwAAKOJ4fK4x5F99qKto1ZZwSldl4DobVZNc5IR2B6Ktrb64NQJg
NofiUYP2fDP5HrHGpOrsCI5xkVOSVs8q327dRBPbRE3FTdRrzrGh2XoMUIM8kknOLqXvu80wOR1z
aynxO9eUyClgPAUasEkriLRDHXvjwZGI6FPZj1u9V9ZGaRVOdfy3yApT46EfsOpoaaE99gaE/w7t
1WoaoGrgkIKSZU7pMQ0pMtjUYfC3WWAiWz06RjoRZ45EIZ8JSL+xlsjbmG7L18KfrWltmtL9Jdaq
ghe0KTrlbnLXNJ/VaPHTXC9/LGmjEHfRlnuw+uAEUaKtDTl9bWSP31vqcDZHUiq20Uhcsx+lzQMo
A/hDqBm3cY11WU3CxXIYytNUFgoXHFDZCqDZnjmg+VYVJiJ5MMa4emSzc/XE/OKVabypyrx47gCK
03Ea9F1p4HdqaiS0ZYezSmb6CNm18g9mnHevggPNTYrsUK4yirOzGKZ/iJKs3vXDVEB0yUD3Uc8E
C1agkOyq2PjWdXWwjyJCDVZRopCv9V63I/0U9khBiuPUtlBOBvwD9L+0LVmv/UZ0bv5Mtb+5K/Wi
v+uLPrhhDkAPx/Df5v2sbStFvU7czv+uQhbOlUxM7+53Q8Q269fa1QN9a7opseP9VN5Y4ZD1q1E6
rVhX9EHXoTExr0ytfOlI3Hhg6HZ78IDFLUm0jAF7xGFFN2+b6VANXZSDB1/DqL518sD/igw75KPR
LeTdJmF8aElvhU5FMwCluk1kkO9aZRUEciEEXg1tnGHK5i5dK/IQz3fjXVhhr7fg5KKbt1nLp1rf
unrm/sG8CbfFHXAi05vMj32Oi7UqvOQwOpgBMHmnW1wj4Ex79haBhYmMfqI6CG3CQZUm5oqNFj0o
aqGvsZyPCH7CUMOEe1ua0rmx+oHpyRxBTgdjR6KVpXqSk8FuQ5OL9IdQ8pxwlLUvQoZusDbdZjiU
dlWf4pjMma4jjkxVMcdIXPHfCRzsN0ncWGCF4+Ru0iZjg1gu39AdQhls5eOmFal6HrBNcCAtqx2C
wXAHZR1JMhzZtgbbzc7JuXHAT7HFhzRDnZgA+ymK2HoBfDe7tP47qZr25JAVulVdoD9rpnFbshI9
aEXgHLzUbr8rbHSAWGAdeYE3Yl/2UIgCTdPWU9XUh7GEiMTB4FeeumrvALcjVTWwtmlOqEXPzLCx
Z5gXfCoi24c8PKXzhOU2+fTCOixfSi3ovvYIeYgIbftHs/LhNdoAQzeTzqGv07PHZgo7zIgJnMa8
sO+0Zkxf/U7Jw4i0lekGSasg9mXPob/4Qt0GvBxgQXBhOjBZlT/gYG7yDSwHzATEvD8S6Evkeox9
MlSts26ShNOh56NgJZtkI2qOhDmk3Z+ckoh9Raj7jLybAwgqlLlh5EHggcjoRjqEb61C/0Pey9zV
0b8RmTp3GzKXcLoAjOHkwr+wYgJ4LtciPpd3aGzYOv+m5NzLWjQ2XDeJXeg34UkvbNAdZZff5YT2
fa3Q6qO8N6/1nD9V6+j/mpSF5xq4oahUfqwZFolf250W2IeC9fGla/Pwnmpp8FilXjGHS1b+valC
g8Fl528W5izrSr3j3A3TYHAEKiJBbVx+/AFV6OpaaWc6jpxx3MYx/Y4Vb2fIOe2gGYVO5o9XKsSf
q3XurDujl09p2jGXFco2MkBIKWs8KKMejrCCSD2PcwOYAyL4u8vv80wxx3EE7VjsUroU9qIyaEMD
9wNReVRchH9QsY/7Mea47MSAlqH1ZgdLtN6Vvs0nfRPaRKqDSvFAdW5wKSCMBo4ppkjik+6qhrk/
SnbwMvBip2W1Ys20wexE3aFEELeB6WSupg4goePipEEnDbBpyKxNSoju7h89DY7W/C6X526bVGYp
EH982YMo0G8UYXhSAYe+2BCvsomb29FqM0wMIQClOY3p8jXF4nX/vihdQgY6nQ9EootexFSaCBMa
LTp1HGLLfS0tTuKrNCIAhANpbH11zMb/Tmc9tFYV74aElEb4Dz52zZuyD+VP/NgowiqcWPaqZuOK
JqyMnO+Xf+ZioMy/kvY1rXPTnhUEv1XI73pgKeEBvhYyixqpE8GOB97pA1iAYRy+2D4AcjtW7ZX+
4pknY6G94n3QQqWzuRicRKV3OqY/5wix1T3UHb6OQPNR8ce1/Xb59haf+e+XQFFTR+lnGmho55/y
7vZkofU2eGFqUFPqAJlOlfmY6BQ5QW6IF05r8ZU2xLULLqqobhcQBM3CeXKtkRMNGY7PLoR5nqfb
7kezGLaXb/CTom4e2y7fuGWjRabMvxhmXlXlBrao8FQkJZapWNXID2aye0hohN2ZxRZKDfm2J1XY
GLfi/FrleL7Au77X7xHEoiHmyrHUOW98fMQBm9zQSok/onisg/oLc5Fs02mAu3b5Vs88Wos2Lc0O
RVvacBYX8tPWzG0ad6ewH3B/EFuMK5U085zNxy7RMvvKF7xYo37fmMOl6KHxfTjO/HvejZ0hj3uD
GEntmAwJptDcCvZu04st5zYXSdFM2YjtbobEDdu4cIK3y7d75rkqXcAdo0uMskYuJ60oKUansf1T
Sc/QWA06Eh+IEDQyrzzXeUguXiBNcCJwkbHQw1tKeFQBBBK1DrNjURt0gds/65YwC0lgCH796ovQ
e/ArdS6+Xr7BM1OPQtlAS4nlAj3o4gbJA+tJUPS5bu/wqVC+3ZhGmB1KVaq9nebkU9vFtWb0uWlZ
0aOj809Hi43H4nvpAN4hvHbI98mMeF/ZBdwQXZx6qwVvE5cgS3QrvYk1jFSszeYscshWnZm+GVZA
CdzHVqcQ7a615OqLODPgaLv81vjzLTlLGVfgdgStEMEDZMwu3io/+TkQarhxxMDOO8fpXgY0PXSz
t7dRNZVXZuXfMoDlOJg5dVKwVCLpWTyZfBCqcVUbneq0KL4PrfQcyJR5YqxUNBl/hpA1kk1Aba9d
5cPQ/R2H+vgDv3T0LCGEuBRi/fyhxXJ2beN05sNHvPf/fthiEjcpISeWlNFJOpa7MjsKWV2IAZUi
urtuMbtsLg/MM+sTignmM4ryhqKZ//HDx/felkbihadmipL4kHSjfK3qZrDmgGSzuTLNnPnOSZ9W
KIZcPnS1HJC6QUTQQD76KYG08+pWJdV1a0o679+4Dht8hWDMFOxJFp9bRQSPB8cfvT2QrUfViPx7
4ff+lY3nmXdlozPBXwp7Gp37YpKGTtIxXbGfyFsz2Uada1DdMMKZgVmtgde9Xn5VZy+HepU3z8pg
LqXLuH3tPGuJxyawhEmSIGwqHfFQKDpUWSXvegsHy7Uldzk+qEPpus1JiX4xT1NfjI+qyQKBvzA8
DTRot2YR2Lu6Nv6aWnjLWeClxNHZ8j4M1Z9g6N5GDYQ4XcyanCzRbTnbECxMrsK61+LqH47c5S+b
f/m7JStvVJ3YBtmxAxhBZA/RpP2MXFgAflL+uvzkl7P34lK/VSHvL6Wa2foJ1hLnmlvchYkW0xKm
U9JsFJZPqtMcmf+uR817vnzh5StfXnjx9H2CZLWmtOBBUwoFe8QeG5aArtNckBbU7US/skU++7od
3vc8AzlYdj4+1LBSmgkvYzr6YVOD5wVMG0bEuwgIqVfe33Ipnu9NsiPm3IAYG9Xgx0vVaND8yO8h
ABhs4YLYG05OYUD7RTwECKbTgM3Sl8PXSer0P3+s6JYVS6NjISdZDB3cwl1lhUFzTEYikWVj77K8
Jz5XFOaTrZMDe/ly5x4qEkOdHQD1JbEU7npCQzxIvCf+/UqcEPhq+8GaMUMZCSKXL3VupBqAKNFk
WyYCpcVRn7nDmaI8TU620l/KkJopoOjuKNPA3Y8DpHnRkTF5+ZrLSX1+kQY7c8mrRBm7lJ4H4Vgz
ETfBKfe5MnUzC19ElRf+NSXwuREDJUWnAM1bY736OGKGkBqHXzfJyVONv9XCrrwBvFZhahGQPFmL
t1APMLWUUX7lFs+9wXdXXqpEe0ENHwUa22MKpj8roKzkYOem9qoVZP9deYdnb9PkxIzECma5OU8K
72abNKsyJ/DL9AhiMtwTCcD4r/UhAi5mu1BHqTNnLfIZUYe3WQdx/PLrXEp1kBXaElUXRrHZuIXW
7eP1Q1GZw0TgxylP+noPY+hVWUgletYlourccSuMUAKAjaM71wScWdPWW9VRllAqphN8+decefL8
mPm4hX8RM9niUzVsvzL1wmqOeeYOLxE70dcem/yRcKFxe/lS5yZbE58x/t55zVuakNvMJ1xLlf2R
DYppffNZWd+CtEZIlzlMDXuUF6l/ZSP6+8j6fiM6P2xUdA4VAqoEqJI+Pmw7RazjWFF8zGWpiHZW
tDhWsAtoJRgU4wuI9ipMVnAXDGA2iGkBLqKQI+AjsOQ+C5pXvWryZguUyaU3Gk5wuLVSj3ToCVNv
3plgzB7jQo5iH2XFBAJWdF5C9GKtHlry9oYVdA1n2itFeNSVB3rm3XHWwfUyOzYAQi8GkhXQci2b
ErHkAM+8a6CuQSis6nuTTvqVvdiZiY+GJiZP0zVspqLFR0PWMdEhlecd+UUaMOqAcOMo174UtjNt
CohJK6fyrCvryJkbxKgMV023kbSZ1uKigMyMhqSr6FSlyrhxgiJbgxJoflSpX1+Zgc5+lczsEAU5
HrvYPz4OFFQPXlI6HeEFlp3ukkr9oU/xSJ1+BlbVJEWE6eARKUTCez0xIMLYhddqiGxjMGle+TVn
pihpOIrpwWJ7jVz/449xvSHUAdKlp7JSzQrsfb0fHTwxWYXktuzMYatPyUDjoyuujKkz7xnBHmOJ
06xuf7JvUsUaRmngZaVGVKTrFv6lxYyvq4caSXJwtGUAjT8uQlBc/3R6cIXCv8vkYLEJWJZIZO/o
U5lKejDDxDnaaol2QPS8AsMK2D42v12+3KfDOwUKxtbs2mYbxkq+WO1I7jRcSJQT0CX0Vx6ynFqX
LKzIXDxM2lPxRpNzFqf5MYKu/kuuXivivPeZMSvrM7BEFNyttyu/at6VfZyv+L50jgOUT+eSzfxJ
vFucKkEajDZXahpqAu0rDY/yTpuAnq7z3glzBluKPScvSxsaVO+434tMMGdpELf/uZMXNzNdFYs+
A3Fmy3WSM1dG4hnhCDGgdLhwkUBrE0UmSKXLN/15YWD1odjHPpWvD33ux3t2e5BTgz1ER57MGG/r
NEi9g51jndg0QyHSjTcppe0vX/RTsZP3z17HhjSF7wlPweKDj01cwWlNOoIkUHGf9JbgpEPG8AD6
DRmTm+BYd8U3wwPfZWtlvja9Pthd+RGz52bxujEA0UuwGYSWWJ58AMDHXuJNySly8/IJZEx4H0+a
+ZNU+GQPQSEk6t0cqfniAIOdZSAfJrqadPX7NCC068qL+DztuGxgqeFbJiwKtAUfXwRjyrFaNEHH
Ui+p7Rokwe0xjFnQMSu5L3TVbythjTd9N8grM544MwhQTbsWnyKfJLL3j9eu2NT2WczOGrHh9K3t
6fC6bhrgYQ4bsiIh98SkayakIK/GICIDu0ri8L4gH/pA6z54IKUsJYAqtib7u7K0kMTLojKg2hVw
iS6/tc/L0lwcF2xYccBIJPMff2pEhKMqQ0cdHcVxOM6d/E3Wfna0MuxtV671efPPtUyHvqKDF4WT
48dr5U6fhWmVICelcnok2jqB7uT2V05Q5z6GD9PO4mMICHETQUFePAcsWu4d8Etgg/Fu1CZ3V04e
je0+pghAT2Dn4Xt4TRmKr5cfqyu5l8XHwG7GwESFkZfO2mL4waVCb+MG4lgNk+SkMyHOg9WFiX9C
3s3XsJZj0X8VBEGAriki7Q/UtvYuCIJWp8lO7rm0R3Hnh5M7Hvw+adyDzCYCwYCupW+IjGlaTG1n
QSon9e+xqKfuW52zMqwTvUzRqrnTDatQ+VXoA6oSShJ9fQoFpKxMpO2j047etHUAMrkIcQo0tq1j
EAVfgwy/j3sBk1NDuLjqvZ5ExwTc7ktI8zRbizIGFFXJXp5CK6+/4WmUL4k7ES2qBxzLwftE+abU
usm9b2Kj6U6T2wLkCzwH6ZrZ4UxcN4NB3E9R65qAEzR3Q8tM+d+SsJ9Ij3RtlFymkYUuKT9m9ebY
kVYf0igchmPVxfkGEnuHs8LwNSJ2q8x/qlGEJGsUUfXMnzazX7WoAOPpiRz/qirTk9uw6EjqdM0O
9OVosvrDhiVf0K7i5o2Ny4QIdyQ7ah1ShLpnqQj/krTESBgf2u4vIOrFobHi8U7L6Iqsalxl1cHo
7eS5gbtG1AyqBfaMXWsW+6i13Vs1Bf0DAvBquDbHnvuEbEgRGOUosTnLji1hXBWth1oeh8GS00MC
x3W87YZ8BEuIDu6PLpsq7VDV0Ikj2gcVTOjEp59MEkl1X1ltAkN06jqyIWTKqgCrSTxfHvlnNp8u
LUUaJ5L+m4NB5eNXHgWuPpZ6lR8HzcjfBtVCCiAvwxqgdVgJFCZLMPu7Al20KOz/y9mZ9baNdFv0
FxHgPLySkizJtjzEU/JCpBOHxZnF4vzrv8Xcl1gxbOQCjX7oTjdFsljDOXuvbd/DbkJwllJvCNoR
7MTHP+edZYCGO7swP8DAghf77a/xVNF4nF3cQyJUel3aiXZppW6GkqEU8U1bGiBNZw5zJWg0s/3s
6u8sBKBDOJi7zHicztd//8cOyOHgjT5Ntw5D3PczqlqhV8DO6adsrXkhYanrmCf2H9/yO1M6NQ+H
hW81cPIW3l40WShsjrlRHAMz1nbcmzhp5Jes+SKldv/xtd67QZe6HMPRXrefZz7cAtcaHC/d52XT
JyKXqtwTYKFRcOYbM9NG/2yn897N/XnBsyfaj6Vy0sYUR81xlngbizG4KqoUrxfhVKKKBr+OkY+Y
M+mpZSfrIqwyOX/BDg+SePGE56MfGrSDnzkmhDtOiND/B5PQ548fzF8fKsAIRCZ01FA5UD9c7+OP
Nz/PTSxR33mHzCwB2GUwPrVlNv/1VVu43S0qHZQD/HXj//YqJGSKwU5mRvcSI5HTjf4wVkyfS22J
7cc39Neb5lJrO5JThkt89jmRRUkXiUsG7VLTNSIZ7H6SceiRi/rLrGsIsJVpi39zrfK9gtcI8J6R
9WQj5DhbQ/tGoh8HWknjzSiIIfGSaiDRXqu/W21fxFEQp7rYBHPuP7jUv+pPpo6/NxLrkZUlk1Ih
HxTlnrdPt8p4tguGrIPAcL03CsSbzjKfXOBz1yZyuijDV4sHipwua2yNCHqy98kwWr/VN9sILs4W
Yu3ysYf4q6UytcjDjSB22TJV9c84tVyqN0A/e3YH0dCs5pWyqQ5D2wwbDCXBJ5f/a/akpmcxlfw+
w9GCW0f5H6PYmFXsuY3uHaRnXJpaYuzgvatdPvf9JuvnHqxjhz8BtuHHg+2vr5wa0G/ZBhQF+vzO
2dfT0vyTRO16hwSVzKPnGlMQrk7DSCa29/rxtdbt4Nkj9uiP4qc3QfzgFn17j2nZscfq0WnkRYVc
vNY7FEVKlR2Acq03/xsDJLbEgK2ZVR9f+e+lkttkjVxRETpyivOily2Vvcx2WxzyKc7DugjKW7xA
hN7OsUGu6DxpN0G+kPdcFl4XFmggiRHqoXGj775NfJOB8PEveudZUJa3ees2VZO/6giBvizQxpr5
UHXa/J/tJ9U20SVeJVSis6V7qK/n4LP9+juDjKURrYbNIkLZ9my90jA9Tx4H5WNtjT4OH2gRr3bm
26fEtIh5MXzicIlrPeVVo4vT4PXFFwRN5Tbu3f6uSiCKm3XBRB+g239odWNMb6GJ2+wkS+eFcz6x
yv/8lNbaGhVYYBesEGc/eIhH2dh5RtrtYFvNxUhj/G6ZklUaWmbEtjj10G51Y4Dc/PGF35kNfBBd
SAl5TrRQ1if5x+doiwELKRk6R9mIJKonWrgcqzEkZLKvn+veIuaIyJJdI9TzKNVnl3/nq0SgjNAI
DQQdsfMzTQn7a7adfDzQMZeHzDfdi4kD5MZFs/3Jnb5zqYAGGF8FC9uq13x7p5SzWyvpgHxOioTj
mJyl765e9zs/oJ3w8UP9+1L0vmwT6SUGbloZZ3OcXeuI1uM2ODTKY1azWoIV20CLWBmSh3++lMf4
Zo5ZLfnGOXBiajn/L2CzjrSD85tCaSNQRX/al5NITx9f6ndf8u20BnKBPhPLJxuR4Pfi9sdYKceS
tSq2CXOvR/ZC6Ziy9RZlGchIi226ihwAiKqI0VXg2HSGGw7lwDYyyRE1tLrOqLa1znkVf05utRdm
JxWg1RbaOxjCqcN66acYdyZXpNmhGZV/64rGYP4Uc3zHtObfGEoWR2fuArWdLFv024/vcH0v5zdo
cg4CywmZG7Xy2yFSewUqtKDOaX0V8XF010icxC8/K5D8XcyxKBy67OKpHCIGO6/lNlVDsYtv+aBT
PiuPBe17MBa6Gv19m/gNKadBX49bhYt2vpysoOEndLIYSFqfO8t9kmhLQB/3c1rdAQVPaqoRReNi
Cq09km9iz5g/2ST/ru+fPRp0H6C2+FTZqf0uTvzx7hW7KWxd1kBil5sNNyOKcoNSuz4F6BESuztx
bE3aDZWnKj2ilBTGLu7xS2/wo2pA8dlsJDfsI/1m0xBUtcaNOFV6N3Sea+Ju0YPnUci22zggvPxt
PmsCr1cpksYoCAPEMEzMmKzUnm6RrvZBzrROrtA4Tvh3PUT/fc+h/BP00zufMStWELBZ4lhsnc8Y
uVM0to2s9bCaJx+qpWnwinvtrdb15mf9o7/3wsyAyIJX0RB7YXv9LX88X4wqg3D6Widl22/yg6MZ
i7bRpEzIIWhz89Hw5vRHR5uNWqc5eXeu03t9VJKcUoZpb6tfsL8aRYgQM9+OrM+63UyTkCStMYCJ
K4qFx75Wc3+C57G/ThglDVIbrTWRTjXxz6JoAadP8eQz31fLkoVE8fZyG1e9jtxsKeZ7k8yXk9bO
zX+taJMfZjPFr5JtA3ZovcIhLPp0ghdN5acIV5n8twkX/A8CIZdnaFlUqgLKaNQomzyHAqApcg91
W7+nIjnjlw166zlvzfKX1w4NbOVstrMoA6dNJs7c4XpOim72N55VFacgScxizyW6b00FRIctY4F5
Vy9uWbSewRT6uyHwl1Nq2q3xlSMGvFcrz8DvVxpOJ/B37R1+eNzzi2GRnKeaprlpg2TBa91pdnqJ
7Zoc57itnYMs8Shsak/OTZRZHR6Tj6ec332Usw+Lcxa2CEoJTDnn+2HyKTpL2gBkYgkvZRM3VvXU
srTUkY5gIg5lruDOE2Gox//RwrwFLm9fY/fpv9gTHqdINenohUjL5Zc082scWNYoD6VtlvnRabFu
dkWgP/h9j2Uw0VWMqsbQf9CSBGjdGxMEiI9v6O/9HjL89XOhRLK6Ts6qI6WWi7y06FNpVZNfVMjC
t7NeZuEk85eJPmWoMAR8cqr7a95G/0brFXwW0xMz99l+2/GqPBmq1joUTtoeSfxJmlCrJzP71zPE
qrPzQLKgZ+UAd17ZFmPiTSguiuOs5dYJsJMHmdLtb8eRxf3jx/jX3MOl6Ftz3KflR+zs+pj/mA/a
gu2ybszLgamvvnGJ1t6MxkRidyLV3ceX+uuN/b7UqpxZ9R7m+dPTM+SWReVD4lcmWAcZf7HyNS+i
DcpN13ZEcI+Eh318zb826FxzlRGucm+HTdLZfrdBVUG8aQMeIu4w+Y2N044Ho0qn57Sa8hltUoIz
AsK96+4sdpCfCbHfe7yccxEWIm6HCH220hNyvjRSciqxSXfaFCIro4KMyf0AQP2zL/yde3WwYLG5
QzW01h/evkocny5J1ulySJeunq6DkVNEhAFw+epoyMBCotdyeUgB9Itjg/TDCQd/DrpQH3PrB50x
34kwb/g1KT1qlVatJqtIAXAINk5tkNVrDlZv7jUPsw++6oSQKsPI+2CruQHsDT2Zhy/J4ODEsRMy
dh3EUnfZrHB6AsTwm4g6o/xsi/POF8kpnw4QLix2iuemsyAVgCeI+yMX1gLRFRu9/Z/RG82/GhWc
tceEpXS106z9SvPts0UxbSsAFf3B0kjWmay++W43Vva0Oqv3Q1a3Xz4et2fLNM0/fcXRwyUEAMHA
ObteQ1XHz2nzHJN8oEazSNAjobcmh42DGn/Y6F9e//mKLAxrNAE7RYcJ9e0dpqY++FbspmzwrcyJ
HHsBVCxdiwh6W2ShkYMc+fiKZ9/Geo/4IKjL0W5mtJ6vSHkW644kFvlYexMV9TntnUez0ohH9NRA
P+Tjq52XxH5fbi0P8DSZCbzzywUtGbGLjc9jlTk3m1FvBtJfg2J8Klrq6uFcpM4LZ4f53miFPeNJ
zxYCL0uvNLYf/5T3bhw5prt2LiF+novRO2NqGkcXwR5qdnCfEHLwmqpluVqycf728aXO/Xv/d9f4
QPk01iOpdzaQyPQsHRbl4ljH3rMej/U+K4o6TOnyRaYL/GNliRyKyiYS0fxCFE1/qeyJ1NHcgofE
CTO/BP3tX3z8s94Z3nRT2QGyDV0rsmcLqRSq6jjyY1EznPq5cYdXp2K8STd2aH3O8ycj7WxmXB8C
RQdcRpTmcEJ46wv5Y5GTQi7GLMyEtgIOoLCutKA5tIJc7cVRiszlCWA+Xj3CGj2PcMdP7vazy599
Whwekl6HwH2cVaOBJlmsY1PKkvKvpbZB1w57vyZiuUq9wz8/ZgijCAod+jf0kc4ec4AL0JxbTTuM
ml7vHBo6WzPRyp9jnw7X7iQ+Q/eei3nWB03fhlb8OolYGC7ePmjeXKycle8G1sC5ps3pziFltyVB
j9c7/5VElBLm2VRds8+XmNYa6W3JczBk5Y2geiQAVoBMw3FnEfzJWZ+YMspGn4G43xl96PQYCutS
uf719ldmoz4nDt3qQ2V2w26iLbkxcz99gdnWhIrJ55Pv/d3rYdFY9RyrzORsYS7nwstjfSggxixM
43gpnOe4h1RybQLhGPfK7bTPFsZ3xhweNwB064jnfay/6Y8hT5BK2XWZjYJUJ6UoEL13QLdUsM0b
zU1mpuPPbJQ1pIJZfXLEfGd2WwmVKMBZkK2/5AOjUEnDKiMO1EDze3vyvY2mrPnFpfP/yZz+3qXA
gjKVUIZeC5pvbzJd2ItT+hDHoWIP3o5VVUVAYLIunGWWfbL5f29wY+lZMaSoZhnbZ1eDjUTxycd4
ShP0O2ItvKcFeA4cM+61Z5E+CQYIYgLaQArBaUuSu2lsVAWRiB77rQEuNep83QTMsHyWf3C2DVq/
uzc/7extUzryQdVV2TFNBmlFEoQkDjem2U9Kc+tM9cch8vd1+IkIlSmiIoU/n1DMADY/aXvHpp9e
vHEhmryd04vMBrsmBectpSr3k9nz7JqrZxORMsJhpG8oE8+38Gm+TIXb08iB9bB8twJZE3LrqDU8
OB++NJ4Z3+amW30GXD0vWK+XXdGRq5OB2qpztnNPaaExZbX+AbCPHXWxydAibI4gdJS9VYylr/XL
/DZpfblZzMr65K7fs+5xXdYtNmQua+XZpNFIgXG7XPDEZAqQ0kDMJfHoqJ831M/6FON4MV/7KcIk
6GL18gRhEAwKZYtnvS0XIwzMgXBQZjhg6R+vKr/nqz9Gwe83YlPYNk2TpipV2refXdn3g041Flch
p0QvjDNoJFEPIB9BZjPMD/2gvOc0h7vMUQKESkiJxx2pzyYAqrAyvfrV4p8cSRx1qNiLpZzVp/Hn
1FjBOjuW+RDCMS6hpczqlBAYVQJrMikupFIlod31C3A62scnT2SA2vJKG5prO0sJGE1bq1KRl0/U
g7s+9e9r5afXPOI63w5+Ylx0aaX4V+ChnygjDcFWUDTIQwKMk4HIvAp+nlNR7wTf51L77AWeMxKQ
XS6cTXktqTb60gpRzwTf56HPbi0wE/94UF6HHvtTd2XOEuFxLj6dmqRyzYYRNqP4jEyCVA6uBAFf
zoG8YvVafs5tZj58/FbP5tL1pdKqpvvEgP/d03r7UrFgTl1biezYcLhE4SZJZa61dK9McHL/fqn1
eggNUcxTeXh7KYLyHLJ65OrwM/PruTKX6tJtpVNF7ZIl6Ser7/kWmPWWgwataItjOHrecw+uZi1B
Oc1wfgJCijdNqsOlyqYa/KxNDEzXqR9to+Qj3TiTiHqnoDkN6wdfaH+C+JBEahhAf0Kb+KR7+NcT
ZyZds8ZATKO5xQH/9jHU5Uy6dh1nxzVpTQ/rxfHvKPWILnT1qXn6+Jmf7QfWx03cGPttzh0cZPWz
6UwNraXgkaZHwop+GhK61dw1iQilI5armjp/2Jlpsi3H5l9LIOdXPpstIOEPhmOzNtlNm9wUOnh0
kM15ixnO6qX7yZbgndUCMAiA4tUSS+3srCyo+RgFWhmkx3FsNJYIXW1Iqyds3SFtcSmxEpDp/vXf
n+16xKLKg1SLZtzbF9knLiVIikrHzLLbPWXu8qY3cjdyJeHVAwwrFPS1eMGL99nYfmcIkXTFlZHB
rkaqs7sd0gA/AgLRow9Z+QtGQHNXyD59VIn2mUb6bIuxfkVo0dhOUZNEFvT7K/tjQ0mUOWGtWoOI
pg3aw2imxi21KKzzHz/Lv5bd9aPQV7W7yRPFPv32WZK1KYB19vnRmnGXgCyjaRXOfpbmAMBJvQ1d
2j9wi6dWPQVisH4sRd7cf/wb3nmqCHdW8zF/5+ecfSud49amL5PkCKtBnkTb2KxQY1OdXAce+ic3
fD5gkenQAKQ5R/AHDerzXeUYWKC0iLo+qKFRR2FKczPwje49pGEbre/8jaJJd/vxHZ4XQ2j7rdFg
Pm9UX1vi50ltfZe6doMa4IBMtRh26G7brfBs6LNWWVfioGlN26K8b1AJ2UO36Juuiq17J2jhb378
W87fOD8FYyXVNSpAQE/OdaFJKqs4dmu6vaR9XPtFJo85QMJruyV4JlhKHcJJ3zybpFSHtGKMw//n
8pT30AVQ4jzPu1wgEsdL0MR7pkP3O2lujDEHkllodoIz0zC3h6RYcWTSlPEl4YU0ij/+Bev08Od2
6vcDoKOA3wdkBgvB2yGvJ7beB1ru7ctxFHtIj1/skrywOEiz7SQt65Nl593L4f5jQWCHizDu7eV8
VTKgCU06CkJyAQVb0GBDn4idV6DU/T0UVvWv/U3eMBo4sAsge/i01xHwx9ShA+hgNGoxgq+pgAk0
6NlDINbDmqlhMd/9++NEt4p3DFUUVzu7P0HQM6JvOz/IzBqccPT88U7lpPRFVFopLpbwbPtPzkV4
qs/nx/UtctZEW8PMYSOyeXuTAQ3MMXAKWICLI8OhmrrQTMEGE9Td+/UlJ5ZTg2Y5rECVkCBAavlS
P8DO2yAL3bJPOCg1I2qGuxd8LTJsb2uyhsZp0wIFepoaEsctF0im7jwmyZNt5C91kNOHFXtbW7aD
SzRwotcvnj3uSC0N+7j/1WBmiVqNZm9W0gDNnRO5FNtO/fQndbCUcYf659A05dWUF1FtMQOM/g+n
1b+xXItIwp4EFNmP4dIyJHUIszxyoH1FftnMZR8OY/Zfr9fpdtLbBzsptoly7jDNXpAp/EsTCw6R
CvcYsbZF2Ir5SuTBsZirO6qiJf2D7nru7c3kLsepLK+ctEJcQLJWo18RkfOydN5dkTg722xZ0vwS
bLAnQNDnU1iZ6D5gomehtzTVZeJMOcXb/F7TE2u7mFAjJy9ENPtlWeq72cq/qXwOu7o+EHiwRX11
6ABxV86L8Iu9SImSoBoYwfx9Ri5w7Sb6XRr3txWN2XyNdPd16uCd8eQp1W/TeDy5Pot6mz0mZfPV
WtptbgJJCMo9wHC+I2aoMM3srWWbyE3TTTYLa+8I+5mpL4+cGveAbS7btGjqKG3FMVDabrT0Uw8W
kHDSodkrMdwjTScJvfDuB712opaz6I6MYP8kdG9NNr0zdG2+8CuxRIUNdZQhfZS2BJc6L7vCj7sL
9BkxP2Z8UpN46TXnUhd4mHpjbg7m4NZhV0knXGp7vM3b7ht6mBe7nm6LwvhCMM+pqpf4MGca0Oyc
FT4z0hN63S3GK3PbSrFHrrWHQ7FVOaL8vqoY0EhdzUokoV65atfEhD5aZrElnHmOUqpc6OXLX4tA
XKZ888nLzRddc6/Sot6Xfguc39F/LYO3IZjva+zXjx2F6TrQ7xasbkaQbFx3OPptcHT57ZA2YDFS
dIkGETQ8s3hb5bO7TWsyYeb2sbCSewqu6SaN1RQmwNxDreSbi6tlvsBnQaehm05WHkO/Rg0UGlNh
RIXbPjvjylGtLyD9DvejLZNdTWLzLpjLH2MwmlzFTncxtmoGGCGXo59dtJLDhGXNp1blt8YYH5fW
LR5Kf/kOLRhBSTK/wPre0rwi+Fv8cic3INjc3AbWNEX9zB8BnD2GRdyV4VIBvYg1nB3WHE4dh1IU
34eJTU40Nu0dnuhgW3qG5D/pQDbDzeb383KJWIj0vpdXUKu0PSahciOCTgfP0ronUmc9IGyLufF7
fZPMebmbdX3ZO+ROI5axSQGHKhgCfFbUFai9pqbW7AO95dDbtl3UevN/ej1kUd/zHTCV3hpl+lLb
xo3wu6ODKRAeo2CfzT/Q1u3a8rTqGCg9JmGse09OtsjdXMwqbOQwRZXm3Rn2DOOe4LjtNPn5q+4n
j44j081ExCRg7OSLjY7HH91Dxi+25fSrSMWd78K3jgmCsCvrR2OaB1s6BEixAYVWbf1IsgIUMeGa
WzwFYoOvyCdGIH2wC8PeQN4TF3mj3/ZZ3Oy9UR8i6IHLiX0V6CU0h31t3JV1dqBW/EuaNQTnjIaX
Uf5sV6BqKe6Wur9KcuMyTmDyjuQORAjJK/LFh8t5KKAkpdvaKqoISKsWznkaUR66quf6eimTLGqk
C15psE6pW+hhIYEkDp0fhKPOk6tUs2c6/sEJIkEWmj0rx3upG3UXK+shmDL94FeQfAGZJn5NwKEp
icEACm6yKAgK+pumVW5kJf4SjbaO/C1LGRcsI3bh9VsHV9y16zT7IYZSmtjbTCEWjtc01GDcscG5
LErxA8XLZsidgyWHHNi9/bPzwPHqI0jetKeYEptE0fcCjYpMCSKv/1MxJlEVXxQu21Y/o2je5lHd
JdmdFGOUBfF1NU+bJp62TStv/Ur+l5n+Hp/XrWXFAh1M/912593goT2q4+G/eGBDkA1f2niRR4hC
IsoHl1Oiph4mH8YuxXlKSwgCZ9tD22eJyybX7sA5UadYvhmjjmDHYX7rlvgSNet3TzbHKkvUsfLs
52qIpw0VHTwUQQzTOs4Ija/Ah3MwM/d249ymZb3JZH6VJsFz6XuRYE51Au8wMThCUaXfrYHMh8CQ
t0BAtlZbf/Gtec/KsG9d89Zq7WdH027tbj7xUb4Eyvw6eMZD3aNGYbt71abtdbJU911t0Fdzih3q
kcuxMW8JHHjue7XtNAX+uYE/67riKmgmK5wXeJr1YO5Mc7ygaOOHnQt92pz1dDd51X1aqh21gp/C
jq2N4yR7085VCELjflLBtOuH8cLPJRkB3WUhWj/qR9uPjJYQgVl/6m3zhPJHhvoMBz3z3RdIEA9a
ja5uwHOHOc8bw2TqoC80NpPDBAQJpAsFFOqBUb3MaVR0qXiBr2+FWl4QnjrM8HBzjGp1iUsuEA1S
ojroo8W1khNC25IMnMqyREgzf4hI6HA2gEySCzuPkx2hg8OurErx1SxrO8RwHJPkUV31cI9205ga
oe4sAyEjxoPhiYZ650TK2sie3K9Ai9sZk2I1VFk0mf7PoiJZTtPcIrQGsdOdRm0WN90DdnZCRzXT
JdkhXejFzVyFOvlNUWBOcxTAyIvszr81qs6HON88UZejom/ZD2atnsw2scK+aLtQBgwWqy2fU2+6
MVVz9xuSxHC8yRQUtdbi3B9bygyNdHEIesC0M6G9CoFWd5HwMxuUUmdcr7obHAHistO1K6vRn4dY
zKEwjat67MGGQlkHVc+fc3PA5fZJSufWMLMX6S/X7qJdIou8UUl3SvTmpEFDdpvmliWthypqPvSJ
mjfCHbbKtv9zZ2/HVH7hlglQf9r8MJRtmrx9dQPTaWeKMQsHpxAXJA/sPK25iPtWbtpCPbll/JON
joGO3vkurfreydorz8+eezLmhrG5IU76qxubh7Q1XoFkk89SvFIc2CK6U2GRuHsiWS6aJNm5hX+d
VxRDtKCvKN22X5mPXi3U8ihQ56cCxFjkGz1A86o75hKR3WIYTws/qhITEP4OZSHtwjSynEkweY/f
Elv+N4uUV7r4u1xkF0k+vfYaWj7TyKadtcRuZODN95lQct+/N6cAOf7wWhHVssVIr59Mdyyj2O6/
Cr9nEOiipNg7XSc9GhU5ixcjLimiA9eXAmo7BoB8R3wgi1FgRg381Jl98wBcf4Rwi5Sx9kJEfuV2
NnsGOQqcA3md3+cg/SnleN9VPSdrSIM0eY3HoQ+czTpgQ3/iq1UzuRSwQ64sQ2MqpwS9UYPrPBNQ
k2/YXX6Ne7JHDau5ord2h/Dnvp39k9TaddLwvuneGjNDmW2fFOOhWWS2pXaMp8bS9qU1H0VtxsTU
eAfKOgeKg/eeHK2N28ZJCHp7ry/TIQtGhq6cOxJNAkl8A2o9pqLqIilqN3K0+MfgJjykePajucqf
oNffuqU4MJHvAMGfiIT7lc6LFwYjeiIK+Nm18IyfpLgE+ybtZViaswWtxPI3zqKqsPCMw5LTDhyT
kWeLtzM0yYjajCoBjS8AecviCbXdEBIWSb++UUHYdRYhNzYAy9zSTq2bfqsd/7lLnC94e0ggcvoL
j9rJXDFxdnFrHKQ1P8fT0J6sJCEMo13YFwT1tRT8ISyx667oocosC4qxYA4lisRhpxN2LXYEwxFR
PLj9jqptGbGQDTeuMWgRgHFaCASzWR0TMIkX7oWW2jeLW2Ub9qY0dD0YbZ3VPlteDSG2Ci54eirs
Ri1DO0nscyH6F3j2YPSLVVHrjo9VQQZY6y1JNLP5AXv2y620u3YOsDcPtbgQVrfPJ7cNazvFh5l0
eyzDj24xvMredreT8vVdGaOStkv3WqLUDQllJGqkqOEldH4IOL8iAFy8WHZ6l/SatikcbQG10+nI
5CvjoDQXijMQ9LBOR/EC9Lwgm8VW/sly53Kr5sxDsdtxRptGH1Ni4MfPgGmp/9HFiFIlkuM8+cne
1z3UpZ0tv1nNqJtXGqtPENXk6FwgsjM3/boNzhLzdcm9nylujF1axtVFR1nvRBlKe060BuDS2Ot3
RjqOL5XdjhdFlpsXhciXLaYNxnFneheWq6Ztn83DZRyUlOrN0jCup3FKOVsZPgbrkZMGQlun30Jz
XZzQ7yd/I7p+/Co6U8oI+S5keky+TpilRXfdYPHeowca7gbARPXN5E5syAvTHG6NwVQ3OMsTRKzJ
q8P/A5FctzyWlZfeEJUrvjgO7oKEA/k3C0LfY0I5aSA9ZQEJGMs8skn8ubAqd9ybftftao2Ak7QX
2ItThwykLp8vyHehR4Zo7r5NE29nVQiQCzImjrYf6xHJMe4RZLSxgXsf7EQwqm1udw/OnOTs4+Nm
O5gQV4Gjil+W2RUnt+yHB6NKOgILOBuzm9fkDQ474rUITL7UyVnyOLRo0zVtVwfwHRvFoQteHGJx
toTsTMdGr80tu9rgFKdOAEWpjh8cFTc7bAttCt5fA/FA8sjelHq8NfXEI9zB0vdzqRmRKq0SE5YP
uMIj2mcWrgOwrDcucjH3214xZ2qekW71OfhOTEp68OYAN17VEgA80PpbzEaGhNTXe87EblT5A41G
4WO51hfrflFgXwqFZ2quO7lz0nLgu7fcjbI1Jyz6wL+AqpteMIVbT/TL1K5nJ32rBokzLMH+QBTF
cChg525sJrujIc1m09YobDm61c9iMW32Ou585+PKvCMNjh+zuBQjTEVbTKNYfOt5QlHbH7pLGozW
riNc6KqfEvsQjI1ab9W9RdLlEx+mN0s0VVQblq6325DtMuedrJdfl1TYO2Sc2XXqD8VFLO2xY/1g
ImeiiEm5ngRMc4LOlNX4m6ZSFdurrCLvtGLzQoqe+BrE0LRgJNkHLQMF5SlNPY3GlHxLOwmFXrnO
tC1FX+5AIsyXvTSDUNBroty7cSboBVgH2TDJ+I7pjFgye0N8xNWizV+yrjyMgc88nkMCEON/vikf
69x9RsjKfh5ZfJw9u+PySzr9nZqNZavH/pO2yF+F5l+WQMB3mcZJRJXDs5aZjwDgrbAsx3uIgU+V
H3SRpZJHe3R39ajdcbAg/o4PPaXqbLaaGSo+qI3uV7/cgfk3tXZYNV4dX3uoNf2JYIqj0RK25qbX
loJRN9fbsZC3swo2NJpIwek4Y3WqrjYN/eTtAEjNXLAMFeURLMQtIved67L1S8pgG2cEteRWtfPY
ikaDl38rynijj0OxKRvjirPMzZBUXwtDnCTKWXfUblI+Lb0jOK/nfx8StMMUxGjVViefnC6nxd57
2YzlyKgjuXjmJnX9R8BBMmxrAxGye5zd8sHt6i3BqbSdAUP0dXxpt2bHVibdp5Z89XSOIq4DcoUf
LheTKMDF+d761Wlegs2San6YOJWMdEJf2HCqgH0m6TAkbGSd+L7G8DSUdtopIk6bU3MfPAW5fp20
FAdjW48gTjwXpUdtPRiR5+TLYSGpB9vqXqYkdCT9BdSVq3Z0yL8wib0xxvFozN4DGcdPnjWxu+2p
qCQTbCjvWjfHKw9fUKrUd2Mw0BunbP2rmfGaeO4rZeVLqx43qcFhwmkpTdS21oRxbtzXJIoD4nls
/e5nUFqHvp+uyQfb5Yt9KzgMhh5Glcg2uMfKL3yejLeeYNIfLkEdl3otm520q4fAIXsnzvr20NhN
FRLeDpPE9vI9coRvZBohe56yXa6WzdRLDrfabnAoUDX1bT1R9yapyozGWrumO4GYJfO3QnrH1rKP
2uDsWYOfQc2TSgn6j8RHLKzwunvOFnYSi6MZFylrCXXJuCyjJPCGbT6QbbQYO5FPG6yv11Ynj2bS
QPskEGGKjcuGL4PN+hhOE6eCaQleSjmRczPufCt9bkf9IWnFV8K+2C+sSW2O2oqZzYMG2boi0yJs
G2gAvai0UATqritNvCodRzoOtGgbrrTJtcO4qDl15tugd+7QMVz3tdz2LCCqlNvOTsALiLSM/sfZ
ee3GjXTt+ooIMIfTzt1qBSuMZJ8UHJnJIov56vdDzQdsixLUmP9kDga2q4ssrlrhDeNkEXTM7oU2
2G2dGtsc46MopsZHOvwnhvcPIlCPnubi8Odv3d54Nr32l45Qe6th1NcXN5PhULyF9/6Q7bqCSBmh
/sfv7R+Amf1OshHQRKRdeZ1fbNLOKHYQXmgy67jGuda3MBzvtHC60hP7XMbmtmuzO0sX10rqTxqh
JMmMLzCF1mPvXztR+R25vz2yW+O2cUaDkNXbyHbn1kab7yTYR89zt2QMahg7iHxrubZuA/mzTv0d
Qo63o/B+GAI3nxjld+zLrn0y/H3m8ElJRGDwrQhuZV58Q0aOMz7k0xp/vTuwi1gbe0Bhyy49NzUf
e17XXzR9eqHndt1IrSW449cYBtkXGfTFtqsRatGC5hfwxXBdx/adiUHYxvfy6KB6CjO6uafEI0kv
xx9ZZL/IOGs3NuoQGEmkah0WyMI6RIqbqgizQzqGt2UfPOOo8Z20dTvkGm6A2nMmMOIIQhisMQl7
QzuxqPxr0yzcVWU4v2H+ovtu4H3lZvU3FDSOvYVyyFQXwVXEWVzT67NpEKOhk2oe4dBqXVJSmJNp
p/SN9LFTbFNrV4Z5RfeputdtNpoRbC15NcvV+pr+J6V3vHIa72zW8k/Rl7uwU0/guHYyAEUT9FcR
tmR50XzXsGQUUXmXxape+Y2tzZ27LSOA21iLxq2c4nPsofIhWm+tF2LXxeEps40/Zm5RI40TRgjx
rVmIgyvETyFThc3RdBeD7OkM7eRUYodba74LKaswYjuSnH6HZbUJCjLvFAezCZ87fMSacaIOH57T
Jr8KgpGQDLmx9K+KCkv4xJa3yBWQblXg+pIdmhV8YfbGlPgFtuKAvcwW6h5/2LoyBWUI/kFQmA3s
zbizQvo2gC07mCY51lqdCdzWara+5/xyIlWuKmDlgKb2oD43Aw3vtr5pwvYuyY2zGXa/o2L8Henl
Bp/WHP5NuJN6eyissEpXjgD5EwTfoHBs/SL7GTl9v59M59SaiB6Fk3OvM8JQYHVWzC4wpnJvywY4
vWjcx5Jh5toR09kYk2so+XtvltD0FEHdiV/GrKcY1xmOhFH3R/lyr6z0CrWlbUIx0pTpVWyDBnFb
EKM57nT9oDAOsvNrrQwiWkPlOcWhzah6cjHZqh2z0/CQRbiqStEq1DD9s5tNm9Dw5Tad0tuoKQ+T
IEqgXfcsLD45nexE4mGetdUDHtTXxij+ofu+o1r9ESb1CXpnQNzNftsKQTaKKe7pDV2YbaAZ5xjf
N14t3ZgEHL/l0IAW/whDrL3QZlIFyzcffnQmPSdQC+QaDQ/JAqpo3dqxuNW9+hw4BSho17hvOZZF
ivMj3POpOtvxLCCsHzznQa+1Jz1FnTkcT6OZbm3qJaRMaQtKAGWl9wzIjQ5PltziCMWZYSyAPHoA
8zAh9wuqdjvJaDWEYJ369qV16Uvq/T1A0i1iUasBx1jD84ZVp9svdsXfLmZXwfBJELR0t3pUo34f
exXD5yjc63MN2Gm7yRwPAcoLRTLcc9vei2z8iofdkS7iDoOwE6zmpwY9pyFyD3nByNAz9kZtroCv
rb0uu+AQtARLzHPPmVcQuCYoK7Dfb+eeNb3xBo/N6ERkRi1YuPU60VxmQwHU688nux8tBTjNRFPE
hXznL9AumnIEY6gQffKmp28gTOF8jQuT7gkcCnlJn/ijOTk0KkxmdEQ22OLbjcFjHMBZ5uKYccSv
BChUklXdx0zSRw99iL9/vrklvHiGZEAK8XwoIQCDQdq8XU/myvTzQs+Ok2G2as0fwrvL0Vuu31C1
34VSdn1CTqBo76t88p+Capo8lBm7PtjlStqPjqwmPuik7unSuABxySAS6V0Yr3/wEijkkXEAjgs8
0V+M17UcAY6ELvYxbFoOVaV078Z3VTPuvTzRL4kVL2Frrw8FkQOIQuD/ma29fSiZbnR548j0lGfo
Mu8LVxDe2in53YDQsRkAZ+RAeo5fuJENqAd9/k4+mOkjXgPSewaYI+mwACPlpegZjY/igMpPWK90
FcvpKRbu4F/A47x/qIDWgB+QmSCvABbl7Tarws79FtmlY5OGyX6qivpFl5p2kpYoL7y/f1Uh3uJN
WAwuJOhLB+WYJf2hE5yvXudw0eI2Nr3ZhJuiGECO5fi35qItN7VTlRtDpNm2YIaN0CNgPSuPdJTH
WuvsJsM3obvOXrZlt0usuQ854cHc4PV+QjsWRjF/H743PsERxvdXroOXsBhwA9Srzr2JE0Pszdqn
iALjwmTeH7ZBXKS/pUaDIJ46cfKrUBzaipYgYkW0bopKXFPbd1umW8Umoue46/Q0xn1J6+8KOfgr
ZzSbU5UxXXLGMnrEvi+9ygRBvB5wa7XHwv9tofuEjAS+2kDNxx1Wm+kWC7HskADqO0xe+KIkvEVh
6XIbOOawR5gKMz9MDr8w36ywhraGG5nT7GjiQF0ZzCZP0nSSqwgXo2I7eXW+o7fP8CoqrO0QBN/R
o1F3Mbcws2g/u1L0p2kC9NRvelOtKi0ZEDZrPSpq5mxaVFUbR5n2bzNy9B1DaKYGI7BzFDabHcm0
vhsdo7gfAqrJPGXMNzp2fYWEQ7umO2QfVVMPjwgKdseqm4ynKWOU08V4tDIaa150vNfJeFAhXEWo
OScr122rEA9PxBVWcT7Fa0+FdIEnZLg7FAavB1gLV2XE46pBbhy9drBuuOedax3MB/CoIWp/jtTe
N3VvMziKhb7CiICUVwPJxkTSxkS4bA3voWp6A5cdXWeY3f2jDWwJQ1B5WxqoNIZjM24dV1SHVvoj
3oHYrVZ6oc6liuMVU7iQvCL1btME5JfeOThHUppuJ9QdubLJ0co0rAF/YyNfonC4Mceguw0kJtIy
cR9rr6fkhCt+UJpsDpqj2gd3tKI/TV9j5VHZHa6opYUkQGuYD8Bj73oVi/tMM5MrHWHTXSwRxnBQ
w63i5oevAnFqUwwbotR0tl0SGHvp+Jx14KjjSo/8Ef0jU8cxxATZHivKkbAvjk2hS/J6raLpSker
G9oS0q2rDm5TeVfOYDFBRRvThpJmVruwtWKgNKO1twc1t4jBrALGH65TIK0oq+rDC4BiY+OMvrEF
3lV9ZbwTnMs6EckqDYzvRi6ZgROMzX9AFo/HZBq8TTrmzUkkTXgOY7oC/GdYp0oaGzfVTkar2g3H
3qeV5glsZXUfjENkfY/rPF2pVIu2RWtdm9PowSqJY7bgZRt6Ic1ZcyghBubpN0E96Ec8l7x9GZd0
Bjjsd1HjT7dt5uVnzr5+O42D+0UAlLkxwqbaiNiwH2lvxxsZTSVIpKi6aqXRr2mHgNNVSGrGJa4V
nUq+pqU9rAagV9sJivJvGHy3JVDSm4Im9BVjvJ9t6vanyaoUAz7+qG/hT6jRNNmONv4+7uTNCpvB
iNgFhirbxOi96wJ3zOey9txrP2jlzussgxpC97+ESVfdMMUiRc2JjsM4PUO00L6jCmEeBnw8tgFy
NA9RHHucfjdaTw5lUdkL+5CYGrmkH/nXHbopONsWxos7mvKl8nx8k8eAK7NW1B2R9rWQ9i/ISl+r
uvRvtMxW64YnyTPMjZ02+iOzdsULCu3orAo72ProX1ziib1KG7+7DbhaZ0IPcmVLDTEdImafBIpj
UuV0ZtAEhb8PTqqxSHUqmgeEhfugIfeMJ29b2u2+QgZj8/lF+4E/QACjBOw0wi8zDHNx07pe0iFx
XYkjo9Xqm5aXUENgXviPmMoHA+VKS9eizyiLN7aCDbVqBOOhdaGGlKg2tsXvTOXlNzdNjVuZNvFz
3Ff2s29QpPSunvfrPtKQShVO3CQ73UjiEj9YEsofGsK+0Qb3iQigWqv9Ny4cOR0GRqQO+BXOOsXL
h9uik2z4VJFH5sA0cklsh18lIZ7Y7SvtktXMeygxq4Gi5S0irQix4G0W0Q5dp0IQtseJgdkZZWrA
AOawKafhTwk0YOsOvXkBvPvR8SHx19ELN/B8Q0fi7ZpR0coJTpx7rGiqqvrMDcZKqaz0jfIN9yrQ
UQ2uU27o/hLQ81UicnF0UdhywKPP5FaStLdrp24oo8gKnWPZAJq46WGNYqpdj+NK62mVrkbM7Me7
Ws+i/IxSkvVPpiHJdcYMDqfytO09Rm4WGJq17tkI+rchBoT7gRLPxOBcTefIwvVqG0gokmA3tHHT
SBH4KMvocnxpleyudE1mal2D//8dWh4gB0fP023scpGWrYi/FWUoszWi9lYOjsZMArRdqEjPpTkI
vOjDmg4ZGXX+pZOlq6416UmTONjIP16SOi9I3+I23jFReuzA2Vh42OZDjqs6cX2DHFYdbydlj2jb
eaE+Pkm3M75pY5EUhySJXB/QnZHOjBc84y9kke9B27MJqov7Dlq+oNbnhPYvSG9uBnlLPECzEyDe
vrct96a06Yn5Wsnov2ziatX6aYsqt2Rm6SGldQE0/S5jntk84Ik5c+hxk8u+/QHUHn2CJHJwLF1s
CniVTIjl0O9DYUcXANMfLEVJNlOygP1a6Oe8XarIceyDZ4t3ScL1urL7AaSeFkD+PJD0dPqFWOh/
sN6sVgpfKZiFCvwFXLqMLT/S6ZUzbXLSX2Uc2KREmoLLVlUYRzNV+xLmIDXnWuLRF55o126hqj+C
7sgO61ukmwvboCmUk7tuUB7CP00perr0KYrwS1yOxklHQPFMeJQQ5FqLHKSq/xkZM/3j5664r/Sh
uQfOWD3lppieTYjExzRCRywkLpv4gUb2QVTYghmNlm8dzULN0WuMjPR3cm6GSFg/TaU8xL8r2BtT
kid0Y0qEw4u8Mm6Lphy/R46S9SqBZ0AulMn2j5mlBsXA1Pnnycjz25Gs0Z1VWoMZMBIAuCgt0j3p
5XCXCP4FM9K8pNcaGfWY7owsplKJ0EB4ivNE3fPLhm8UEJmz7mSNtw19Fv1QYalxRoHSJtEU5dm0
W/cG9PHwmNojE7esjPcQoMornJZabvYk3zO88k5FF4TAZY22uJe+1Vy5g+TyCR1lHVwodc+6qWbu
eqWJM87l9R2DmP6S4fG7WpQzDh3FnGl6FGb64lSQdVhkRS4zSNG+uhEhLrcecUosL3RZ3t0iOGgi
0GPDfQWxz1f+9rgnoc4pt7GBIItNbzHSQorbn9qp3YlBpYA3kgmPi3jIsuhCuT3/y2/iOStDkLeQ
3qYx6izFXGpQA0Kn6D40oxf/9LVKn07KDQcmp1GXTVtXK6j+Ps88Xu2OFovSckEWBHIcPYYl+yId
LBm0WjkT5bXp5MZ1vw108DYaF8EG9DVjFVmUm7AyXlRvxQzmoYJy1T4ikIehmjZmWBAP494Vsbga
UVNa06mp19Bx3QuP5/0JoNsCY5KXPzulLJVl6cFZQgYGfMFa8AYKy+y/2AwjrQvrLKnHdAVAC/Eq
aEcQ8d4RUgY7GhBw1eNj6wVFuR8rBG42WRB35SbWSr84gC/uXjRbq/fxoENKaJm4NSCDmtAE5TCg
vVcKGf/MEsLcpR8395f+el+vPw7ZaIQFyHIIjouEo02h/Esn0A6JrRR1hFfsgyDSkdYf8rseAaAj
GBEANWTN2yzwEHdDd3T7+aF5VYxe/AiohfOrYFD1XmyWy0K3SabEARsC2vNJ3qfGPhh8GJSVCzBi
n5HvMYfTBNBUwQhx7/TwsOOsam7KrmcgEGd9NEu/DDucUNMZ1O3T1wdLnZNm8BE8AmownlUyujc4
bggFQMlw+r2kK/NdC82omHkj9Q8B0TBeDyml+uAWAqy3xbwTXwQN/H8UBBDBLbT9LontLr7U15eA
bRoFAyNaSD2LYORX/lhLjaPITH18tOAegJYJMnr9hXtr5didfv7AF1fi/9Yji6D64rUv5awlLITB
56Sd+Fj9jP7UIPdSK2tmYG7oJZdiwnyGFq8XdjKewhwwqERLriNivT2ibsQEWDTyUVLJiq0EbvAc
ETfp3FvhQ9EBm/Cx0oXRami3Tu+Wd4le9b/GCmbBhWzr0vbnyPBXtiXNPgxrHVKrDMtqvvfgVuy6
GqjUanShQv633Op/T9sj2KBjCwl90eLNs1fD0SE+dVPVQkNoFKb2TlIBDIjSn5+/2UUi+W6tRZe9
FmZE79fA+AHlyIdOVkyK84CiTTl7R6JiwfQILkI4im3u0xb6fPVl+fLv8jbWbTN51qDyfPtkdcsb
jBhi7jHIsN2QSlnfgUPRr+vpBdi5KDdO1I7ragh+43lSbWIGvlB6u+D/8oYZSnkmpFd+xqLPjY1L
Goxdbh6RGOw3mheNe2CR41qg4HP8fM+L+/11y4Fuoo0O5RHgwuLtVk3b+Y0x4CMwabQpNU+7kU4k
KRrB25TZ8ExC5L58vuYH8YLmNoQ8LhUPtYVFvCANpBsMAu0YjI63bQKgqXVv5rspYnaXaFF3Yb0P
ThVDCtsgGYbzT9709rUqC5PBNKvykxqy8EH3Y3EH81Dejnpkq1UUUbgUeWAeBaCvcO1VnSwuZFGL
y3p+yjB65xY7yux8SotrKuniuoE0BOuB7PhHMmT2H0SvL/G/P3quHFsT2ircbtKyt/vsay0oSE2j
U99F2a40kDRgVJg2BxfX5C1QwUte6x9EollwnqaaRyn0LjJqGpY3EkmzAwqzNDYFLcfJmNynHiTt
hW/zoyfI58BznJOdd70THx4yBSiTU6alYPJR0EKeK0TQ8T8au86vKkD37lU1YKacz3v+K7oqv0X+
xZ+CY5wixwdp0dce8FlMLnn6LUnXLER7LUCT1gBBxbNbfHmONoCOA690SCxPW0Mtc5O8/JV3JXS2
NLavbM9qt6qEHjVmpnZbOK5x4VR+lNoxRHO4u9HpQu9jEW4tv826dDBTWPy0memQJCP2R4bbArmr
bTruTBICBuRyMDfCdLRHr61acPKjad/2UaqDw09rXL8622wuvO8Pfht1zVzvwoen/FgqutIsq9yi
xH1Ww5rF30XJEBhPkf04hU79LeitGfrfFmCW7KnFG85zQrvfBGhq4tsc9OMJM6nwuTEHiGGfR6/3
EZPhn0ncogtgMt603h6QhA83N4qhRy/MSxhtRDWeRdjv3A22U7vbEX58t/WGsrzk77742l41F7iW
6LDQCuADX5xMewJMmXVWgNwC39uc8Y8/2kQFD32eN7//0yZf18IXYHYYJGxSYrzdZN7ofqkpkZ5q
lAmxgpXxJowCjYrcHtfJUP8uDIg1n685365/5VnzmhiMUWQip4Wwpr0I07XpxEZeaC6Tjkwec/C9
uJQA1qeoiO4C6Js/Hb/0t9SblwxpP1gZ4bPZjGom3KMv9Xa3dpF3pjYK5wCtMWYE5MpjCI12rUbg
K3nXJNuxbaydAuBzKXdexLV50zZZM6UmBq5zfvl26Y4H4tuhJeigIISzQesAUq9VV+H284f78Tq0
n9HRcF1SnLfriDhK5TQN4pCUCFWt0rxJYTlX4MI+X2eZQ/1vQyBs5u49IneLt5hqtJ0BD2OeiBHf
kR8TbmxahiCE4G1WsXhs4gbSd2HvB7+P7+NO+Bg623ef/4yPt/v/f8Viu0nflnkxYo/UFoF2dmqr
vrND2V3ody8Si3/3yv1Ge2KWLV1+kYCUaIfEmnsMEnwEuJcIhWhiM6FoLWc3KooTYLDWRsdYjbGu
CL58vstFKPp3/dmcDKN1ev36nBD8dVe5UQ+XXA+DY9vHJUbJAvO2Men3VTpmW3Pqho2wJ/tC9bXI
Ml4XxSEJTT8dPyM+1beL5s2siWnTe6xHz7ZWg2upZx/u+K51yunrUGfiPwp2vq4IwsTFlwtVHfqu
b1dk+9nQOll3CJn3V3Bo+gBAQuJBgAEqp/8RSFW1O6VpiHd29Ygh5ueP+YMdo9o8d9psohOg1bfr
G7XyesvtmXqr6toru3hHJz0+wIwRu7r3LjSYL622yI5Bn4GJbMz24NJ6A41e1dYOzJp8QMfY1LZm
r6Og8PkGP/haZkoYUYFREdWP+XaDdoewr6+wGFXxaKiNJowKrLluBL8+X2e+oRYR3iU7dRhJzfPF
ZbcGRGwkVVNkNNYMWWxlE8Xf+IYjb90nU/n988U+COq0W5G1AfRNGrdU/sgVuLumsWA4O01/m/kz
F7mNrJVT9fXODu14m+ddiJmBfgkr9tE20aE35gSPeGsuHmccoe5JmySdiVDBWlpoxFhWZzwwwVQX
8HYfRCDmpEgrzUEAAdPFx5iItsuyoeyYQ8tsWDGGgZBahON0Hn3028CX+O4AnndErLoqsfnZtI28
aFH7wfmZs7Q5h3Q9cvP5gfwVh3rNNppaOtnJpxH8vTYm44sTAoL5/IV+9FgRYfJQkiUhRL/37Spu
EUZQWCL90Gf+tKtxs7zpIsM9gG8YLqnwfBBZUURCYRKsBpXbUmYS5YVYoCBSnmQA4AGGfs3IwasM
fZVOdZVt+sHogDJNrnz5fJMffP0u0gqoTQGqY5a2ODsilAy4EgTXQy+LNwLD8RMZZYuzgKE8iJsW
0u2fr/jRY52tbBmGkPvYy6YHGm9DKl2vPUgrCoByRx4IcEMzm2aliS6/JMm2rHsww+OhMnem34DE
Eans29fIRKlpBxi0IGet+JAJo2dNBliO6dd7Ql90x6xQ21VJaiBdGtkbuNPWhaO0PLD//gZcusBz
suWlpmJLIxtORoIdXI7/xapTrf91BMEjLjzb15L774g3L0TzkCG8qdsUefMP+evLUFlhFHXcecei
kKiX+E04bjLbzchigcaqsG7X0Hf9vZ2kzRkMQ7MOME/e+qVhrLE6+RFmPJQmG/wLmcOrT/jih5Fu
I2VqeFTwwPDf/rCmGKpQuZV9dMBvdsXMPYGZKoBK3akG1i1okwhZE8tRiYlTgYWuqQzisdqWWuH+
kqEVArsPUpjReueqrZXHQbHJTBxJV23T1Q71opmma8ZsDOXyEW9BYrznQ1GKDA/ZzqntNYAcVTs8
2vSkzxUZU7hD434mnOBOO2EeYxQMKXsJK9RLZ8Zc1fDZbEllAdUMQgMy3asMHU8IN0Xh/FI4Qz27
jLpNNL0Bq0Kx1YBUT13cGLtaThJcWqIHL1qM1pIh/KQ5zfbLDtzfLrvUr1h+Vbx4BgIUFA7eHSjH
LZ6vYUXo8yMIcfQb34nXEnmkcZ9kiTUgTwwG5UJS9i7tntfjC2Fwhd+dzfjq7fsU9ZQHMTPJY5xE
8jbRJYBFO7LXdL7inWb5wwqym7W1eyWAA8/OmoOOKoMNj+DzcLK8ducfwoeFTQFlMpf3IkqbCW37
sJPusc5y8Ey6x9mIfvRWiYoKw3l9V/kRhjMicS9chcvI+bowF+FstElqutRdNAc8dKZOm446Zsen
Fpz2yjI1d5cpj5mICb/+841+9IYJ0UxG52jG/OntE5cRDueNaLRj4+tP0WjCorZNhBbbelB/Pl+K
Gp9/bPm5/rXYsiPs4SOkOaLSjrMqrnVobKs8g3ZmoGNGoeGgSQVKamVrlvvg9QEzSdES2dbaMGlo
J6V6ckOUiq5qbXJnBG8yIpkRRAKQDi5u/UEETX4TQ4Y6m6BhklWdNxYoRMsNZwpDirwyLxAzpbD3
o2JnT7WAo4+Z0l2mFShtWFkMpwu2UTch7DHIP13RBwymJqjF5aR3j0YGOhWmcJU/6GWAj1o5tr5Y
A1EK3A1nt/kjfAdZCkCWkMSbaCrAyYQ+VIvWHh0kjyqrGneEiPGqSOxKIng0VWpGnWrD2u508b3o
vdZblahpj3hpR+4takJ6sp6yECie3eW/kdigHkoRBLgGwcwoQUzeOB4Z9aOsNhW+X+ykn+NWacQt
NpmtZXT+ahTZrHTQJjbPwVF6B20CHRJ0UqGWw9lKygc91I3bsBpwDIOsKM+Z34VqXcKr8w9aCmxw
P08JUBCSfnxX913+FYpH/6eF+IbVtxn7Dy6Ah9+4gIcxO+89fKSz8K5Cz/13bY9gkyDN6Tgz1E2B
A1ML3rIGEIdIyeRNKQjdIP+WghFAHF+qvl8XE0I2q1ChWMQhkFW44X943warLx9w0u5eLLvrvw0x
rf6VrhlNDA4ygZs2laXhgd1U9wn6O4XXROO68XLruc1SKObDPKZEGAbiDDdXrNDAqAxrFQZsqJuo
GhD6cVIdmB5QcjTu91qS1+thUAXwDI7Kyg/5QIDxnBqtUzPFBX5m1PpugZiYDjKlC+nQr+AFes1G
62og0Ezfg2aTa1ZUrMYOdYVVgLeYvk3Rr29XVdvWZ0hfPlaHapjuJ7Sef0+jljVrUfnJExdX9q1H
C+0FESjvhLAzSZQd2NI74mLj5pAOs3EPEFKKFfAl018nIT7l6Mp02hOFgXLWTdPbqIxoHjjyOuE2
XWdQtYNNKrqaOX+X1FvcezAei7FtvjTf/zCcOSbU83nw9i4RHBPI9riV2kCa2qReRT5o4I3SM3Rb
kmDoADgL0uHd54Hmw+DtOHTz9RmfuOxthlxodQ5a7ojtS3wwAvRGS0bnt4MW9ptSj5xzpEx4uEDc
/y/R1AkM/MXRagRy/zaaAn3mTRh2ezTRFdmo1rGvwyzrD12aXuqjzv/UMpbOw1xKMCTLKdLeLlW2
4VCGU2Qc26BBEUNvau0afBHEhc8fprcszuYbCUwc0ui0MIjpi1YYFu2eZsvARf8AMUMowb374OCI
Ma4nBsQdcjTNoNY2lMGZMxy4BxOg1yoE6YKUI0RgY0vSj3mvjJoHqzfhERegVgepT1+9TJMp4b02
UZ0LzAcQ+9V9NngoRyv8lX6kSabv2kFmALZ9We2RBc7XXZaE7spu9RAcgDfUUBo1M7zX3LT7pYIE
MDoc84amPvaHR23CgjASo6VtQ88ud1nQOc1m8EI5bdJmzINbI4zErCzgjBu3RMx952dD/thH6BYo
T+La7lptuXU6K7vVm6YoUI7wJ7QmMl3B+pNwDZFI85Vz9qbB+tUL7hOY6lA/V7EIoZaHFL2nPMlS
mLtOfUiG2FoZfeeu4zjt78bG0La0ahGUS6SLUW7rrrVGH/dVYeansSqKZ2Z85j4uNfsl9wdnF6HA
uda7xrwGch0BmZFG1KyLBo2bstKcCyKgH93Yf718d5EAxhI/o7KCiFHLNu3IZtt+W0+u+9z3rnn/
+Un7YC0mfvNUDCnv+VS/PdF919ud6QK7beykX/vdJK8wF4m2nUqr/edLLQtjAG5Qq5h8zCnW3Ct/
uxTXLqq/LfJvml84JyrZ+DhMrf9QCGiHUZ7f+XbtXMjsXudQb79YZqZM5LCvgVZIq/XtorkW5Zx/
NzpiFGzAFGEIApdaDM22RFpBbKgruIsGAFFAafxM/56X1fiYG7mBcO4kIsQ347D8UmFV+LNMDfCH
iD60PwV+AfcqigpuV3to4XFjxcgxvONRT3sXFsTojjCxfa81z00F7drTuj+xbSA4pjzRBZQ0eTlT
TmPvqoDWnt+kHl26g8jcogeHPNjeWhaTyLBctTOo0u2AB2nHnCjejmM/4nQnKi/d1kq50xq4qSiu
vNAb7LMcFKNpqkLU6iQJrPlEJQzk8vOX+T5AgeoweIno1BJ3lxA7VUFQ0iI1WwvgdLTqDHearlHq
sMNDjmToldM2SbSNpVs+4t4d73xjHC50O987UQLYBlpmz04DHudqvgf/qpA1nMll6o3RqUJ27AbA
KqAxNF92QRlYW9wUs6sWZs5zVAVim6EMeYodH/Zx27tfa0S7ZwXC9CnHzhcjv9I99LNGtRYP7S6x
42brAiyIsVzxxp8USPqW8rCqdq2fhZcKan7mmyPKNmiezufTo9m4dPFyHBXVyi6Ko42SHdTtIAeU
V6Izk1y4Vd5d0SzExcJ4n86CwbT67fNK/BZtpgk4DuMs1BF6vzvGVVXv6mlsocl7LSIO4z/CQTL2
88PyLsjML+rVfESfQV7LhdHw5OJ2svLIzeQe4qJqTkFoornGK3z6fKl3uQ/i2zr0MCZxkHupoN/u
kc+j1yv0QJGVxGwukD1Rre768NBFynpJkes8/PcFQbjidGEQ3iD4vl3QNYq8RvfKP7qxrc4Rl9Uh
Hpov3Ikoh6o+ufDdvQui7A+rFN8G3EP5uDzzyPUGeuN64YmxBph/FY7FnkaN8DbDVGu/ulahCuqa
xXQhvXtt5C9OKQvTJ5gXhc282GffzE2fCHV1GxGGXcXQpURVGpMe3Iz1NfhGGIl9fec7lXtqDUzh
okFFX4xQQTmEXH7hm3mvks0YAGlJ2oHzJP1doxyhYVwNiXTHEeUGsUvBjU57afs9xM8S2ZWtPk0T
cgbS79Q/sV//HNoxDdaVp2XUY5GNdmeeM/nftt6koz0cF9aA/EuTfRkRAYMgbNVpdHSsfHxA3SC9
z/Uwz39gtKONt4ad1R1ixh22mO4oE20dpGlvrnPXLNtTUGXe1xpZ/LOhgizc5yXpVoeoMm5O9iDV
qoKP/QKdA0bh50fxXXbKM/GZA3MS0YB/h0DWgxGdGmMskFLt3F8DIrMRW60vhZH3DaN5sG/Q+4MU
CGZoORBuPU8g1hGJYyjMWdnX1TaukdbrKdVHRPC6cr6z5K6B47KffCtaR4I2QJ0H2oWP4aNDScEx
T/xpt7Hx+Zb66wagTUUTGBmSgxkgpHcypOb35zhNghoagbyOQ+cM792hhoaohZsX/8xkUpoHTQEU
L0MPYZpk018AoLy7G3k+84yK+9Hkt+mLPhbEWdULxTdqe/0WubOTF+vIpZFxXk31To5HX6+9bWHI
SxP0D4IfcCqexoypApe3CH4pXqAwihJctTSjq9C+NertNFSIbJCWo1Fsj4B2/lv1RdwjzJI8Uqrg
Cf0O4y3mqV0ckLP7ZSFQvNDVsZlHK8rks/z8fC9i379LeRD7LNew2Ogyl7MKP+wnhqlOFjT3kmbZ
GlrQDwPAMwLhcXdCqse5sD26gIvPal6WRWHTOwD7kY1YRD76TBkG4n12kjayRujOt9b4tVfGzw42
+6R5GURLed013RPf3hYM3z+aodE2LE9YS3/RgnTdm8O1jxSKYZbXRaf/nozstizSpxaDwz4P9gI5
pN52vDUaMcjSI2kaFM230XPPdtEe9bB6zkcwh4aZUY1Bq7YlXHMVfB0QOM7aEf4xgvV6VFtrEWAx
MtbISZfTtuj/H0fnsds4EkXRLyLAHLYMonKw5bghbLfNnGPx6+dodoMGptuWyKoX7j0X3FBR9Re2
zbs0rS55LN17LTrCNwoyzXnuevmgikz1KshBmlksPurKt6pwbj3AvRJ2ZQP7lF3O4I9ZfbIU9RzV
2sZRC79nTr+qqp9nD1e8DjcZ4Hksyceytu5ZM/3TrHHfgUCtHOM4FggJiWvv1ubPadq9NqZeWadX
BNA1e4LkI6qtxquN/GaYwrN6dSeouuRWPDvZQoiH9d46629f5D+txKBozrtL0yXgF03yzmNCvFI7
viT8Hv3YPCmAgESmHESuwlPtIsaIHSQVS+zXZT4ovfyySvpmlOBhAb3ycpGNXioNB01StmWfHM1J
BBkMIkIFTmU77qLFmv1Bs48zimlJayYv60Gm6335NJX5YRBTsMrjiqWOQTneGn6qNUzMeMOehDlB
pbjCmp56BbU5MER57moPcNGHUjAULTCiB6XW7kejfZ+G1xnSXOFEzw1JVF70oGDoDDKHjigESd8u
cv65DjA5oAnVpXxlCKG6sMMKN6ZFNsgrq+QWK70SQD+XwiGv3gajko+wGwq3ielzaDw60peL1x7s
yWyyRuFnjUqr9liCn5qUW3GYtYsUCXC7XeYx0jljgv2y8P0GNvyAYBHaVhiZF0G8Wx5mXlvuOWwt
/WaRIORls7If2mzXEwvri7x84UoImzzfTwsjOuL3/KhQd31XrC5zspeU3kUDtIZ64ltFIQg7b7wl
SnFMZukTcMHfZJn/4kQKe7n+J3DLVUtxagEBot7QXwHeBWZpfMqV2I222LdLeiQqNFwsmjnYQGd2
pbGn1+lpTepDqQPUxb26r0GxJPOyEYlTsVfIT20b+eMYb+nOCM/R70WrBP0y76Hdw0KtrvWc/Kv6
/JXTbz9M2geSmqsoCAEfux9HyjZKN20wvW9bI37A1mRfyuTbTOtoqgUeS+nBk9pZU/bADS24GLXB
t5UFLJgV0l+RzUNAjp1AaGI3LZLaJ8Pl2GG+aMv5GZpzaNvxbrH7UGU6YQyNFxl4YjGnZpl8p9al
j7EBRfVnW1rvYpx3Ee3P0NmWm5MJ+gAF2CPis5VvWVT6j2Rml0oe3iEz7uNWfYFZtTWNafUMCMtu
G3fhhMMdg8BR5zo3q+GDknDfqsvvbGibfIoPkZZv1HIFJ0xwQS7+Tc2MRDj3HYVZeVJdJd35EY7i
dZ31pQsT4b8MxT8ztF9ht++jlYXOYO0IbLm2aR2qWXNmYY55dhX3vlDxhyfqRbUSpjN9Q5XWPolc
OicOaQbEbiFxZfALMRdBfXk2yA4HA3CCDIdtLntq+o74iOnTBlPPVOrQ8n4R5ZW4CoMjq+ruhG9u
7KU7G/V4LtP0nkYKnKP5zajVjWZIT8ytYZXBRs8GAjLgJU1FAD+Ar9HxF+6ZaJgDVa7/rH7ZRqjP
k4Ez1i7KNxZGoRlH5zlKtqVg9SyUa/5wsmT9LSeGwjWjCXRSrflrYlA0463F6cxoKrs0TReUMO41
ed6CoWXapgwHdSxeIpNPxW52/TrIsABiRqh89HpqwNo1m5z2pj1B276kWP4JqBhJd+wFrm0Zn448
4sDHBOAzJz4oQw3pHbFuTYsbOaxmugUn5VI/mfirp1jeNSlpHGnxLifRqRPSt9MNNMNTfk8m1VOT
MVSJGBbMsVEE46KrQqlczpmiBsrShQZRofqiHrPHm1mRauAQALHO1WUhx9RWR7yuCooSMUw7x2pv
A9QqKcs2Ccb1KLFxYQ7ND+zuKwKRjZ2Ue3W0GSDEl7hj/SbZBUBj2NhdXz43wLsI9NC3A5X1MsTf
sEN/oqm6Jbr5rdRQ5CE7BsxQQjWFkWsrT9NabtUlvspkN3CjbZBm+21dgfFLn6fe2gzOcIum5tWR
+01RV19CavwsWrdy1R7TznzJWUu4IPU31Vp9GqMzB60thSCydhEEZSWxNU+lfV5k+8cB5rSPgTAb
WvbR8eW7NvoasggREidVcYtz7ddoYOCPTGs9fTVjd1iaF3ZElduYyTv21m1ayxu5qM6P86jrtKNl
w/ZFVN1AEQFzw1mfSLDtmugpU4iB1ZU7ZPx9PvPNtBJbcDxidF5rUEfajsydXa9Y75mcPFdE3Qzc
we4gL/gMiwBl+LDR1PayDGSUWzkZLW3bfM6cxua6BIXV3SYjPgwlv6S8HLQ+9WHDPTDip0YkW0PL
dzzEvlq0lwgQhtuMDwbQYO6YXILWGPdYmn/BlZ81tbEZXE0vVqaF7JpTb56HH9FEu2aqKC7y4ZTE
2gdwlmuLfyM2kZPnIF/XFiLzEkcbJTLOdd2YngzLLoHbmpjEDCnKFMqDsa1MC5Dwkml+JQReWnxN
QcbUPOQ6OXV1fnIGHcrLUniZkgVSmYYKdCJN1pDg9K+sw/yol//o7INlcA7dg502d7zGmnypJ/uD
udWlL/VXsMcc0Kr+asz2BaXBth+BWHTlzhTyFpnALsroCVtDus4jezOO07xojmOqPfeVdBgqkNJK
ZZt+sg4Hq262oFw3Vi6H6ty98fnxj0ewseNDXTQ0U9MN5uNv19nBoPd7EPsudt5NLE/PWt1vUnt5
hQ5vBazXTgrHaQ3GejHqM9KILT/4tWnzw2Kvn0nD0zCu9u8UNS+rOeBjjg6AVv54gX25bwZUXwy/
FpaTWi75kAmu+ZDzeoA8gRO51evHhiobd8XAIjXP71gSVUBIpT9Ri0lWkwVocB7hPllgOwVmB3aE
pnjKUcy5iMo+O1ve1ZJ94pagQic8ZcZbDTGS9ag2sp6agYRQQy14ttzmAf7JpukaDRyBdm0chtkO
RKcFwmhGFyk/AciGM8JVqm8Zi6wjBEUaXIhaG2cQn/OQn3vL+oDcsekV6Sx18XsTtyTjyAQCZTg7
Wd4EHfDZvhso1aRll0bGq64lP+OQ+LISh63Gs9SOlV8X8baneB1k/j1iDgLCEENZ76+JPG6qbtwj
zT3FIq4vFTWuj5/YL6sx2fCmTF45ZF/4a8M+nk5STHU+pr9O7nyImsvfXAEMmI18q+yH8ZxvE76i
r7TcIha+hIyQFnfFbbOUENim5aeOJQ/y7pv1OEBhlQD2ItVDc8gUYP762jhD4zIe+WNev33I0GX6
CJc3hlMS6yaSGXYiXWnfVqkAbpjVVwIobqaR3SwG3IbRMQZR661oSQ8pUwBO2ZDfuzQ91aCxPVbb
28JuCHtXy8+0b98wMIdoNK8YS8EkqPNWI/3LA6R0m6j/AYQYwTjj9KOePw9i/mnwPnPsMypKZMM3
lu6yOMahWiBtlO3JmefXpYajLBe+Wdnh1OVHbPyQlBrichpqwwR7xlSzKc+bFwLLLC81H1E+rGNV
E2SBWu7anGBbZdjCH772WQK8dz2MJWENy6C9qZR6gbAUROtOvc9FesPvXAeJpN2rqjxlc7zPytZn
A175Ldwc387tXdHDYULBeu4rNtYEbeytTN/UvX4pneZerdkteXDKc3M8rLL+xUjhzjzurs2mC5fD
YtepFXCUR/WCaeA+NAhF0SrBwlrVM5RthpLd44+s+YAkgnrRNL4p6HO3fGQSVzVxWjaPJruAU58D
T+3lGcC49SmUfDPqieVHVgqIazpGPajtuf4q8PCGttZ/Ioa698a4bHXeGbIgnorO2tfMhABaNE+t
iC6Tum7AA8LzE4rjz6txNYGWGxDOlgo+9rhg4dPNzNnAD3y3WIHszYTriuszoAk+1TU1dp2dFrXT
yXKr/iR+vlzP4FaCKyFwOZ0gfkmB1INct9cwq6DuNK+pnL/pbTYBWm8DCCyJD3RGUMYBgspgcEJM
MDz08PlXpze7FCp1vcw5l3f9NyTyRYq1bmMOK5qN0ToaU+ubM9Ewdtxcc7hCdKbZppUmy1WK5iIn
hbt0RuxzL8dcBgr3UErYU2leGtILZAmqZz++10a50ZT6s2A/gbIA/lssDRszjwrfUecnyYA4stTt
z2TP4ahhJJKGvYS/zIuH4WuWzJFtgNT5DunwvD9p6Q5xyl8WX+Z4uTKj/SVm1E/0YstQPdS6cTNM
9t0iC42uu3Y7hVgcGA/P7Rqfslo+InZkkmjJx0lR/dpI+aXy6W1R2GXYRCW5/dgi+CilGo+cKXtm
qwZNaUVYhzi1h2w4ZUJctEQNpUqpN4lWHjIeDpHRaab1Ry0Z3ozSpOxzapWJOIFBfqMzuoBCMn+Y
5F5Hxubwaulql9ru0dZBJssAflprF7bReqbP9jU9S45ppgVAdPajkwAyS+hG2ZJl1WeGxjXv7MlP
y0Ty0ofBiqHgMmdhBHjGd1aZXBZJ3lYdtvXFPiSmTqXDEnmYDCCnji/0lVTl5K3SpMlb7OxnBIK3
q1a6CKmPd+CPttXU0oIO77Wk/JAkWrryUvhLst7GODmRuXwxFP2c9La3MmEoyDuXbXFOBXkWRive
I6U5qlUX6gMpejgsYHL52tolW0s8nihhj0dnzT8KG85u1E1esYjIBQbDni01fSSpHyUANsjc3tgS
ncfLXjhV49HnHp20+E4jDUlcnIYcmb45yfs1V29ZKiYic+COGDFEfKJCpsy609ZT+ijirvC0Z7kG
i9W2czKatENKu+7WbbZVJOluW9VhsgFKR4n+2Y3KgfHnazlFghL8gULSzAOD5MPQRnFADMnesscw
W+IjpJWrluXIsca/fmBAm1n6CxERZ2jze4mzkN0iMJgIiU3LjKjiOSIo4oxVYTN05eRWVrE1e0rS
qkyTEwhgJOgxQZAs8E6zlLyrkvFr6NO30dNWabV8IiljO3ZOvtFmnoje5rjKN30i3Vq7umVqg/KJ
cKXUaJBrqR3xAOJJYt7E0M1v9XrcaUN9zzL1mduo9M0x8YsevU+pLyfd1o/6uGzqh+hQyDvTYaOf
JfWPYtUqURnW65gpe7KR0IA2HM+wEKchAoIN0e2zUmbZGzsloX6mvEhnNQSrC1jPqAmlKii54NsY
iIy6rAqR72x4Z84P4oxIkPjoWRaoWfKrGygs0rKEU5gYHxKGCtNKns1BAcG3CK8fYNgzdv0z487r
VJWrS4q9OlouaWxXroGwvpqWt14mQ2N5iPCm+h05leFJtg04HKYD+KdgUaqbVayMsSvV9pc8+ien
1lvc8sKPctOCUZY1KsDG3Jux9jtRhMDIVPdgFgEX28kn0VnwvruGamrlALRHmpKGtOhKDMJdx7z0
q94wXaXLtpM6nxaOHkdtxGnpBsPVZ5PXD82SgdcXmRJ1QiVRKVWmcwdKAq1FZ2rpwNQxi4zPom3q
gO7rINJ5ozVEVaXN8EPXdlpt5Tkj2NLVC/usDwsV71Lfx0QsgWJUN04d3U21+itSna02TsCWMgCU
addkrqGMR8Rlu/+HhIbh91TdczztVG5njlXUeY/3hJg8zvX2pRMD/S85bFlNzY0j90mv6wMCRiYt
o/lklT2PNCOD3tRI37D+qSI9NObg6w+nqlqqwRiVR12fjkVU77DKEKEkQpRu13VWLhiuXmcNLWat
3pSh2tl1+oJQ6816pEivbfouK8ZZJT2EYlTa9ooeVNZ8RsxzFzGHU9vTrfPMUQKD2UOGH4l9NRiW
SzRLmFrDfWZwVtXdK+EMfpc0DSEhMA6z8Snu839Y7TIO1PU3i/LtSIpKivinR1JtSpLXlPY50ww/
tdRAy2UApVV0y+X20Ctt7FpO7zqt/ay0H5lFkloevZcFdxpjB/6dmHZIdG6MSHIzs7rw2hblTyVd
WEiBZCW+SWm7nxI5HtlGsA2tijiOTMATsVatcIsVfiDCIXuXiGbD/xND817rjZNZv9EKuMSOGkSM
+vqU6MxZNfm9JxYSojDDaGu+J5F6x4dUeK1aHFnIPWVSehKpsiny+WBElKg1gSNugumukQnuauyL
bbewqG1v0cVTMhb3BERxNVpPDveDUjt7JzeOlaocxmQKTGzICqrdjanQBjhQ00v5ReiME7MGeP+i
6F9tZqBxzYi1KojyzSaTWVJdfzGI30BBIvVNT9+LWdo2HRQ35DAakZjG/8WADtpNBEBI35KxD5sp
Hd2k1DfWHFHvFWaoLmQfOvxprllXbSBVZbGtxp3n8rUxs53KVNmUrK2VzjfwKU9D4+w0Jz+ohJAu
XUw8rHFJ5fo50rs/VY1eSwvRaa2DhxWXclwYq2NQ5lWd8ToaK57SHjnd2ORbM61hudZvMmkSjTYd
GaqQA1ttF3X8a82Z/mtd3jJ5dtzWMu5xJNPXkokXtwbLMDEe5HEJ+7F/ibluJB0cOtFEJGQQqxQW
FTYOlUrZHRGjkAKVvkVytx8TIgx0udzG3USwaDOGSUOomj45NwSuXq2yQZWJ/fAKCnKXeo6FUyXP
nipLpClItLxkRaRmsq2k7tDp+lkZGf+nOh/G0n/KcU/5MnyUTKSHSXK8UmjnmH2z5fBLd5Nfw04p
BK4H6Bf/cltv9kZR6RtCjTmKRBjbFJcRSFiyGTnqLBv8kpaB0J1uSfKICBauXreXRGP4C13fJWnv
R3aqx7Qx3ku99IJP7h9DrLMe9Qg0CYFsmPFMncqtraoXfC4+JPZd3a/MQkgkEIqCMBU1Wkqq7NyG
shhe2EFDAowT3S0bpgNlfRGCsrnT/g0yE0AiOnfJAvIAfn+GbdgtFPvO9pphVv0GCOglWhTDW2rj
qczMcKoo61MjsDLnZaqdv1HLvqEBvbZRSTS0PbuOTLh4DnJEGaIfXa3OchTLxHXm92JRRhfM0nc+
Ujcq6+dkJK6sL9S0+iZJ5FOdTkTAqmeimd5qUlFXB+L71GBg1lHSyVXxaffZX7euryapK6Q/yYCY
FG+xKMEq8l16LVylePt4M9KOul3+FckcRnMLAVgAua0m1Wc5+lKmVViOCXkePVzERCq+kHzsuckI
aHVSHheYi05NhCn1HzkqhFQhzkdW+aD/JrVAhQbnPsEYUvTNi6KKA1mKh5UGfxqZzZdmKvmJpH9q
PaJWuwJrY8uXaWg20cPPOg39DvgWQbnF9G9YzONSq7LnkN2QrvpOUdNLUhNZnzWsuwjJGRfkuVN8
IUiSfQo5mWkXTIu2WRdl36mxTcbfetQbOxjLmjhr+LEKhtIpheyciIPSJPv1oQToCyiGr4Op3KAP
33PRbc1KdpXJ2oq4/O6kaVuqapAh75oM56fLNMqr1gqSnoDHyXEuWJ/PqT7+sEl9hRTb2ApjJQ5V
PrQDODjN5d3IXUuklmv0bJF77ZgbFjdma3Gk2WE9OZSsvFjqov/hnr7FabVtegaHE80PUTL3LqrP
8ixtMiCibtZVvu1kJyNXT1irucQkNkkW0M/kdY6hYxPpKkXGm9zNp5YqqKbI7/P5H43Chz3bwHp7
13qQlOoh7BwSCAwoR6T66F6NoaHK5kNWdV+8+T/KNH33gnjeGlVmHId9Q9AtH65Mtmn2YfIK5Iq5
I2zwzqWH4L8MlQ5uuLNeI0sQGAZuFdLxXCnXiR1JayC2UcmqHbkkAcuh6/C1ONuYS7LRessDvOyh
2odXmP0Ydedn6bzFQ/6dFPZ+XJevofyHdix2HUl/lbPKQ53+ABSlrwQ9sewgnIoSJ2L40pCdODU5
ZMPSj0nAEFp00mZ44l3nySR512xnJ6KfklTd9Ol8Wh+WHb1+XUlITyW4EvoElLxuvK6OBjcheczs
rG1fwnWeVcE1E7kGeHhqcGPLxIaL3JqP8MI9tbK1oE3Yv1pjdjBnY4M/HLcG5e3K3GDNlBN2yUBG
hGLF45shNbsB7YeKLtlM5ecoXv5wdnAcEv6V4UoQ74TKnsChKciC9WAWynle1ac6XU9gNbFsyGoo
q3EIKWIzW8lhlq2zxlI5YOW4szMpLAbnjeQ1byZxlHPi1uffUUWCYvUX9XMwVPozEsZjlPxWs3pQ
szJyVdpTdZBuoyTOgsaQhdanIb8wjlius8ZJ0/XGQSNjKVr38HpLgnXr3TI0155NKW0di5X5nUIy
5QqkOR3b4YO9QYspaSSjNrHOKo51PGM7/B5/y2h/FmkV7as620iD8xj57YUCCULoJ6dE56v3T60m
nVSz4HgZcKBE5J5m9W+bMwgRExk+BE9bxJg6zfSTrDLcs/FitfaG4Ir9IwrJsT5qEfldOwXaZLxL
Bjm1Cy27I2A/kBJ4t3r9h0E9o7RlNwl7n4r06aHCqSWJBmvkbMLWP7zWksZ9aTPXkBvLa2XK4E4a
nlUCyyEXvoN9JfC53CR6c8UG/LzO0pP0kLDZ+bFXgEkAxhW1tBWJeiI08QUrM5mtnPQkexrqfB8p
xNtm9JSmu2irSXSSjduDcms0xaVQlv2Koyk2mHgz75Hb7jmS64ARSuqrxkcbVVdUpjuhap5AxJ/X
/Uu+Di+kzj+tje1pk7Vn8MsqpHkWsIHMLH5hb4Lwpx4/BrMJKr3fiAbpZFJFj2TabR83z6y4ON7k
/MYhGEgze+NFI0GW6gh7Ksr0uMHBEjlvSlXUoZ5whok1Rjlbdb4epYAKW1fvHON7wKMvM2RKJShe
PVO4RNinGkMewwYqjygz5oOltQ01DL1RnpR8sQyRWdAxWhMHwTxRFBQaDDftvv8mIvofcN8DhWqQ
KITd1BECegEnG36uH03SV74au7m2zS0V+dc4GudoYWYAKbXrR/LRR0EUfGnySDAtVhvjNMW0uKVT
Pa2as4Xm9zQUkddYZILJfb4Hjb2FjkP8gRNa0YB+RZDq0qtEEQzdk6FoV3I0Q3SpRwskWyuYi5m4
rsgIfy7SLDAb48lZGBNF45kRd0g2oHaLLDv2S6Nmb0AaVdBUGQILxyY9VADS141D36mbKq9YBEhu
C0dRqfUwKyd/nqoni+jkibusA2pfmwR1mYyb28UHb32Nq6mAaBIfqtLsAlmbg7nktK9bMOhdXWbh
XABR9Jo0dQ6lYTQ31V71+5QXBCcRyxvKNssOPtE18xVlqYJWcV5XjZS+flrKJ9sm99TuGeuQbp3P
zYYYZuQVbP9S5gB4rKRCCjWhWq+oTdjy09bqBZ9xS3p1Epk80Q45s9+O0v1KfRvGZQMFSShuXnBp
6EQ/5dOe8c3JTpYdSIRdMeuPFNpj+QNvcoeSe9N1qCc09a3TW+HLevuOWJGVB1VSz15BTWOieMhB
68j96XWv6F8H5nGVE73hqvY5YAKLq3kYCJokM1ki3C1x1KtKYEBEnqQuVbwRM7tYMvR6M9RSZVfg
aXvU0H0z3saBA00ZE4pY7Wq2CJjiT4z6XhexESCpXJh1gETo7EggV0bUCgmjTqUod9OY3DMjpCdi
7VXysEnkvavkhcVN7cu4v0lz3o76d9rqTB6zY6vll0WxaMGnY6PLOx3Hk6ept7zl5mk1COwEQhBN
NuVPaKw1F3P8fploJttKOaOXxVhl06BZbJY9nRRdl8SC67Csl95wyFGQXHleN/wCgKpBTjSW2bqN
+l7O9kFX5X/0E1eBjICk500jTWfctQkHMjPpxs52UUeZSkAarOsTq+0VxnBFc0yjqjbZW5pLd0lV
Apu2ocjSQ8Er6Ca1/CnZZHhb1PRrPrjOaL6XGivGWEkuaq7709wQoiY2cd5fV5JSyairvZlgDmft
PFGzyFUX2lhaW422eEHyMuXUcEILGltyAtT9OyYmyy83Aj3tUJX6XxdPVu+lvUOFbCt5/K+MJP2P
MWf529pD/qURWXAyrL5jWDeL/H3GF0AYFklxv4Qq2lvdjGIdmnXddJ/TaPPf0ixa2avQAJ5LasiT
ldXWhDXRMotDtyLFci0JiqwyNepeKSRKqUkzlDpMZ3thf6gzP1uLqnqdSI5cXefXdr40cY1KM0xT
suij6LdxXouOQATG7Wtp76yZDZsRDzTUM/HYYjiT/j373agvXpnwISzTHwP8f2Y93tPlsevshgMF
1Ckf2ld5nI99ozDZSQZgTuKCZ9qTEbVzq0xEmCrMCC3CCttmCTKCm2tSQK02OeOmDVtz8i0nDSxN
IijQeVKY+Cr6wIujETdsFJAnY4ZIYmVDWHckXcnfFjMhNyOfNy+53LLhoiBidaHgHUZ9fOXYZ97T
boeaZq8Y1drr5u4Uy9I325Aey6DmL3BcIicPoW4+og8KV6bT7tBVSUwWmlUP2As7TPrLL0XIH63T
bZIa7RwMKaIu859umUBwkpAWK2WQjMaBkS1zpvjPYe871KM7V5geQY9w8QQWlbU004eWq982kosJ
7WwlnPH2yvS7n4/d1F/ale4oopW0h8xj4LyxGslv2Vk30GdwNtJZiVBCLUKffY/j9Yw/4c0Y021d
OgdgEoFSNV/wJT9F1QUF0am8Qf86O2dWT3B9IBmOa1t5GInoVizSSzx0e5Fw8qRi6IJ5zc5z2rgj
25+2s78WSd2Yabozczo5S7kntvSq6TEFS/zEb7WVMFAmheoiJvXwJWzmNfeMbPgpqjWQhHmcmXtz
g3PnFVeUjkQxT/E+bVqvnxS3nJPQriJ3dLI2MIrCb53q7BhNSOJEOGTS89Jw9fRZfJhrqu6y9zkN
w0mgUJBHD/oIK3pm+2N7UVvT5/LLzvHMC1zQbif15KswCVWcrcrEBM6g1DAN8yQq+VeLbepwduBV
9w2b71xKGEF4AYTS+i2Ld9ah/myXL4J+lmjCndnD1bUGPoq42RUaEj8dCTvm6JtWKy8t4Hkfiyht
FNE42UqUYZKjnQUheEb+uSlGjh+J3q2InX2GfqcnMastcJ7KaHrK6JPf6rUCsW9oLCxX68hQ6F4M
HbY4jYzZ1MO3cllaxH0FE+w2SlIGO6gz2nI4jigYnNW52Vr0kSu5n8ZdEJlkpZjR71jENXMcQGpt
t5Pz4rROtLQNWiVxE7qNGlDyUCTv4tk52CWx1fLMToWBhM3hXAr1kK8avliCphGKAEivmfXX1m1u
uoPZlUdSY8EmoDYsum89K17sBsfh2PZV0McOIpTHVit9uLhLH4PRLmWB5Iqe22pBuZLEt36xv+Sy
ChEneYo237g/NnPf+hOqD4k2htMetdSCMUpMl4jhwGSfeqm6TpMdxMQPUMtsm8EO1AJkux0rb3bB
yR5lUiBWsN00vqDBXqj4g1krT1Z3hTJyx0sd81xUbxT4DxkUgiZCOdqBIhfi30xGK+HRDJxdkxmg
Ojg7tmwXZ2ruMRof10x6T1nYHoLYavG/MwfAvptwB012uWn0jNbWuUTSe20SSBOlqHJazCR16pu6
uiEj4j4jl8GOmeDSlOeCFjtjm9bqGQgzSTYIFSlCec4vA190SrBiabaQvRkUSbgxyUaOkZFgV+om
UmkTZW8sxM06yk0bJR+F4n4cEQFGY5DBq/BWNX3LUac12bRFi0QUbXzVay2YVeO7bc0LFgA2+KS8
cmpvG9YMKVLARfuw1YJFf8zfAI7YZ7lwnhZ2Itnc+522ME+MLtwmYUteO9okImXTXWOITTfbYcvA
hlvYX6qVtKnlxVJm1tRN/83GK9TxY8td+7ZilfJiVmAG9cI04TCPM4+h4K5aor2gsGsn6V3P9Gem
U6GVzH7kFKFDeQkiwZv49I0o+UgoJiMrSz1zrLfJQ0JXUiE7U3tkgYMAdvwpOyR0Yyauwk43Y5b7
sV7fyXwc3KnTidrokMjMJ6clOKzrLsVQPq3LlhcsDafFVjhsG53ds8wQ8g618tNQlm87ZkUyMYCR
+xIJcHpXjPbcLkmBLBMKNmHBK190fHYa6ZoJ429ZmF01UrWgkhLnVtDCdz1vzWxWO6wGh7rRwynF
09cr/wi/G7z/ODuP3ciRaE2/y6yHAF0wyMVs0jtJKa/ShpBKJXpPBs3T34+9ma6sgoS+q26g0SKT
DEacc36XzMTXmSHqq2CbImJj5kE9BMUrBd4BjjUXKS6Bul7eoiR5zs12nVT5oY6bfcR/A8y9SvX6
GvOiTYtbA6OHjziythyjy3agkxjjXR/pYLVeWS960mAgCqZHr3PPpj+Taql9VHvo7RbdvaXuRxX8
ICMHjNLZM7o7GBQjpdu9EirVAaVojLdM77kS9jkPi+uk8ZlUd8cI1T5WA2+mTZKChymVmH0JCO4j
W5oveujsVVawLpiWvidQgpZ9kAIRxGTqFAUFgVvxnOYWpevdh8jI9wGW5w6TXu76AfDnXTmM3GWj
OKUMimiI9jWWkVpiPWRMTpdCq18iNzwi0jnHHVOoVFGUm6euVKdYi2lKBGov0PyrocQcwsTXapEb
2kPdJj864QHPBMeGMMQFk25yMOONb9S3bhMsdaLH/Q615oRHQeZDvggDH2gbhXU+AYcjWobXQKUi
607fhTPbryWI2G4gPE6wnprG1hH0VOGmGYJ7q3dpFBQmJRhOY+hn2eMWX5xtDckUUg00e7LNwbXH
MEUGOuKHalT2McSybVEN5FpX7PLUiAev9tRSNAVdJuwPoYqPKdY/ZX/neBA4oPXxO+SDSM176p9T
YCefiTddo0VZjGO29hpFI25/xsj8F+wSNz5kAuQv0AWhw9XGWK4r2HS2yo+mWbdzSC4hmzXZsfg+
5Cl2hG4ggoVr5Ut4hgQWDIwBo/HRGdtm7bb5SQ3545g4HrM+PJiZu3J2Nc5aG9q5qr/Nzf5GQDkq
CycAXusPduCk29KURy/Ekz4ihNlWc6wyJSjvNisZUdhzRr3VJoceseBialtMnPxjzRkDXHRtspNh
UO/TSQ0nPB02ZuJfG77+mgRkK8Cz2g5N9zQolzGo94oiZd031kGlESUl4fQEqzmrtGs+GJCAIqbB
7KNzXRjTgBS42DmlAXMe4fgGWRD7NcnGyO8ruAWgYtHUkzjibUNZvoxW9iRrcM20MO9iaty0TB7t
Pl4ptB48SaygrQVC9fscD4JV6WT6JonBVLAcxCNwbxFZDhlqRGuebkltrbda2s9v3YJtbL+UCqC7
9+5js7OXVcgEMszeLc5wGFhrcvWWCURYTxo/w6y/6ox+EzvxneKv6BOV7tRuNLN+6A0SLQlpFkF1
5SfjjfSbGyfM6UDELcUg4L/JSWsQ+KEhfUu6j1KNn3kbbZs+uc7H+K6vYMnbsnyW4GgY4Ww0HGxW
Js+aresK+6RjB/O57ccHRCibvOk3oxHoi6Dgcw1j/b12iis9ym4BMVftmNxaQcrbKg5RW24BSRnO
6ccpls+JK3wG89Mus4Pj3AFhF3BTw8yvav2H6UWspP6HVPajw+lA+vtVUYo3o9YefKZ5eut++vDC
zpMN/JoGP7FU208MH1NVkxrDL9PR/uluF+ExGUP8G7GQQZLGYZbfe6o+ObrbYxPLAoHPZRIO1z32
eIuvTZt5f8JWUBQwzm24fk32K+B21m3fHoo83Gp+eXQa5zpxtZMGYyeuNKgRotqbQfGjGon1jqZk
J2zzVgWyh7UArjmVHuCmrt5ablNPGW44GdEwRPFSurmfGfaUgCZvjT6cQzd706Z+os9MMFlKhmJv
xZR7Zs3eP1XhOptwBFCt/YKjXb9oNemsOlrXkNBg7Dw/9UQ/kTT6q4g7f1VW1mOOh6inAX7FunHG
Sovepcabq/ItxjCQOUpIk2J6p2F9zO3inuxoc0W41dm3tI9xtJ/SbqASSsS2BbQcx+azKZjYd7r9
XJIumDImcupip1m1WCR59eDn8NvH9j5raPFR5tzJtmrXU5gkKKXsYS1Ib1uwkn6qTN3knvVC7Ia+
0xOApbCeXuysuyZrZ9vHxTNpi+t0SN7RlvDyNOLWCj375ebeQ9LpNBp+tMIu9sq36u2kZwdf1Kso
NB47lf5EBAuVwN9nqlObKSZhESbPvVFyJjXQdoB5qk3temqfoRRelwMeiMwrhJnn62igwPbrYly0
qB5619VW8EOgNcoKDkrkomoo7INpt3dRaK2MfpCof4w1rkZsX/XnRPZGpaQJxXsE11A0exrDOYLH
Qxg1ko2BBpzUNscPuYMKKmgtdnaKn05lEcRY35Me+kxCV7MkfI72ulNbk2xUrfTYXvGwMOucP9nv
Is55xpJPhY2raV7T6kG42/H/DDvXBw11ECHReySfCK4ZRBkRfBR4nOXQmmzq7UvTBEc9mjde0rHj
Lln3gdiFaiKfTN/4JlBfETLcwi40SkGJbEP/QL64GPXimuCwVV+rZ7ukzsRre1z4Q37o/eTKGNSW
0z9Z4Zdz49pijeXqr3gmBMl+I+HlZ6VV0uJwXLOtSRfQwfHLCZZMQ0S4o7+Iwr1OwvhDF6NL3SwP
WYmJgRl41RE+7DrSadkIwYM6RhxL6Bmc5455NLL+mVDKs9mSym11d0miVnmSXjvZyDcxMPlL72U2
LNOAsXkUrYQDKYq4K5zzwELcoAGpM6hQSwvapqUtIh3mzhT3z7bpb6rMOpHkvkZ6u2cEtzEhZgIE
u/skDO9kYJabWJ+ae2gY5mnO0q5qdp6CNc/33q062zrpRbKjTW42uVNQCTottDd4bKuxaq+SmJFf
K+NhNf9LbtLwtf6uoEkDVo+PKZScRSSrD900D44t10oLd5UZC4pga1cbkA2iUB0gwnmbaFALXfWP
ulPdSlYx4VqAonoU/Iwtd0Vewc6eNzaGHq8ekz+zNR9Ia6etJQFrh4iwXwgyJuHyJm/uGJ5d3XUY
ZsGA7ezpxvf6u6LUbuyRcQ+GRWx73lHqJaYXql/nAjLKEE3XqbSvmFgtRiIwQmI6g8A4onVF0hYC
9JdTtQxMonPxP6NfayhxKufawxFjoMsakvCmQFxQJ8DHsOXtLt8RenceovwxT7UFvga7SK+3Rjoc
a6t+blqwMiHkUZrDPO/eVRoqFlFfN52/0e2aV6K2KkzOueMiQoFFtAyDBikRzleeZd5EcApY3MmT
M4ERTb14tmtox8gKzsSf+WvTQPGQieQda0dsyhw8YqyQCrYmHL0yhhV64w1skMfGKLCNcvR75ZTz
m4NwNSJYUfU2rixBa4ErTmrH+NoEb9Ip9saY7tQEJJyEHdURyq3WWkvQTQV11Bq7O6wUyKZPgica
xptclqcIny5aQ+2kRPoJHpEuhwmlZomSQXHIYoYo8VZbzTHWKD/zXTbBQXfVnYsm+mAlQInsTBvO
z21pRPdl20A+xQ9mD3GDb1cvwg16AY1RDvA7hie7xOdHULKx9EKnJBJOnHiWe1EbW5G0D26LeUoG
OcRt8kNpjrRF5gl6y4etNy/WyPzbLFHrYEf+YqU+98lma1GW+ln0MELDQMyDNNk2tlLQyZJ5scmA
TidFf27Zrw5Mz0hvbh1VmAuV1Qe4EVsVzAO9vsVPra1/FiVsaqIMN4MBmTbQg3KRa0G7gPfVLzSG
J7XqrvJKG2gITOY6aEbZeQeIVThTYf5s5ee4KH/ZJWdWBDC4zMMAi6VkHLd9S6Xp2OqH4PhdtKA0
HZaTNPYaW0N9gxnlogg4zJl4vihb3ufhRBHYvUwtFQFp6YnZnYNZEVsH7TXq0G6l99naSJItHPyr
ksYNiSgwYNw8kTuHekgdfH94sjq5SZi9S9XCUjLTHzLUbrS4XSqoco45nMQQ/ezy6NSO485Hrwof
Hyu6DEWAKw6BPj8PmW2Jd582ZpC9pnGz1TPtVIBobENKAah76lGHD76s6hwfYxW/i9jYVTnS13B8
iQe1IhRbrTFdJE46jJ/GdrjKdQiO9py4qWUzUU++YcXw4QcEM3rd+EsM1jOl32tgjuQW99GVqtUu
io17NTE+Hor+AxisQ783fOqDhTbMfqwk1XSPlIkxYXlVoblBGXccVYjwQUNCK+tpGeg1jUo2L1i/
v25MtfaV8dyq5KrVy23QKGJZi2EZj3oMX1UjnKqhbfFL21wSawKLp9pUYoQrpd50CIEZ2JDg8F5X
uX+OTVZIZNSIQqUGxNPD8qns8JEkkgfcIV9iU98yQ94O3J2Rzgy7sPRxccPprpqMp9CKh4WJOBI8
aWv3OB5aJqhmSLB4M9OqMDa5gXDCEGN20DRulIhPTabXBJi6V8z9j4Zv3ukenWrXGFQhhXPw8uSh
t8HE1FjeTU24jXx5PWX9Nsxgp9WlA2kIwEiM07JN3FtUSIdQDQyqZHAMq3jrGNYrBpVyzhm/SWBQ
Q0tlQEGm5K1b/goLYDPl5z+sENVyDVmYllfEOCCJiUFH8ssjv4BsOv3ORyy9TDqbA6qAO9KABXsz
o0VxmpMgCQmsYXJud4xx47NF3wN2Bc3KTbwdox9MgLyHEdss0wG59JMVDgW7UeeYicsclEMH0KnL
l5rqODTMg2i0xaDbZ2fKt3iSHjXc9HplvI92dpy8dJ3a1qvVOLvCNj5GmT0Nkf5Z+eYiz9V1E8cn
LZtecrc7s77uidRaiSo+6R4u8swJJ2QOidedyanMKDnD66Ezfla94J02O8ME5879H6EAkzf06VzD
w1l40v4MIvYCunU6jCPsNzjTOth1twMBOEQN+yFRRIyTodhNJahMQroKYmXE3Ism81Zabfy0VHDl
A94O/XvHdm8W6RWl5KN0s7MWWXxzDbYYyrvvWu2mRang2NaS7pChFFNJMXUvfoqroZvtuhjtgSfP
gfPLK7Ib5ZU7A5OS1cTTtyj/wgqVsdur58I0zjV9CuFSx2zIX6OgvTKRVqPAbOBhAl41jGNcaYtl
kCGVrdvXWOZrIl8f/EhtgeSvmNkE8x54VfrjvVVZD5VHhkwQV2dtHO+p0YdlVFW87Egy90A7ajvl
GZuvc5727y5go27HN75vbNw2A6uWqJjSqcXgEGp10gEh183JauUNa+UUlMY2wGrs6PoKD4GI2Jpq
yB4zTgOZlFvLbNbwCpYTplZtWH2QqMQb9/t7x26pXYL6I4Mxa7nqSpkKCSBIpGuUh6GHo16qawc6
2bpnX6IQZnAAB8woh1MaNivHZ6VkLoOMED9z4b1qjGe12rzDhhJvyQFNvQ1UHDrQfZwnA/0o4yXv
SukBXphyOoQteh6MGd7aLtmlomTma8KzToG5iLV0O06AYOyXgQ/pM4tOSDGWuTfCp0BVEsHUKCb3
TWnFAUcn/Gio7Cs1rD2jfe9KZkRoLbFeCNptFoQ3EpP3gs3AGYvPAK0VK6xFjWr0J6dTDxa3b0PJ
ag0koq11dDtzXcdMqQInQSda7dCqo3TEcjys7muaAP7CiSQn5Irmq2hxsbOCK/TOa4uKGG/WDD3Y
bDeRIs9qawrZOH9v5vEGxxK8qnA3JNhZBN6L10dkeWk3qT+tkQTucRIHQAfz8cdreFYv4J5HXfaH
1mUQMROGAvbzqlsHQH4YMd4yNgZAjq09RmQ/KyPf6J29Zeh4FoB+em14S9HPDyBJVo2KD4nRr2IV
7pLYR8gnbmoy3kEZcIr2ZAAh1t5oobhL0u4ZMd8z6u99aBvlCsX+NcqknZHJVeUMO/q+bWKiPndt
9dQIf6kq1m+WMhf18DA0X/RK+9XhcRE24Zp1OS1CqVBhSTqrsdpXfrVh874zSyQg5cC4fmTZjPgD
MoOmgFvJlqmrXhDXmJV7LvzDG1JkGdV4NfMAK13tYu8jluOn1CNwteCqsY1lqiGvldNxMPWXIbMP
UebCVbJ2vhof2gImbzgc45hurkwyCGLizTF4bxN3LnN8B1PdhZLRU2OVnXnw0JCZGWysxEJrPJB1
sWhcaGluz+1r7UlZ7n1HGTe52bXOXQfgwLaKbgrhsEdp7ON4oPVq/Q87sNHHZQleKs3idsxN2lwa
1rpRKx+Y2KrD6zLunhNfUpm5dyqxthpgkJEVmGS3kMsLdpzsYwR8LIpki53kmcCN/Tj19Mda9oF1
gHjmiw6f/Ak9uTk8uhSteM2mxrJ1hnNVsVQlGI3rlWuD7jCIwVejkk+PkpqVmyuYCfoLTSGuBvr1
LFDAfmQf1Dr0RXMlvGGlOyHqc71nB01WTuX96NL0IR4DYCrONb1KePIYlVMdXhfRC1ZMu9gwVqLz
kfVM51ybtkM5vo1q3HuzBhntPHSGFjV33j1Hhk1jbS/r3H752tTG+Iu9jGs5nknsjWuSpXdh2uN0
+EP3sPSwyGBjcTSKYiNw1JowKFxaTMgTwzh7FyVBWW40Aad81CP1Qbc7e6wzyNQZUCyYFpn/zbXN
teeAPUGWgcRWiiH35Y1NqSXQHMQHLzMlhBWPPd1LsPCUBCB/8xBm67l/u4uh5LEJEzPJfzctXCgv
wii8yqtKWRrentqnxSzYLWk+mwBxRBEebJUYqyyB4jBYGWfgkD2DsmffOP1cmif9cwsutvaWcBwb
csrvXlJjExcQMpnT4iTkvcSpe+eMhnqpJEqpCcDrm8tdmBlh62oLAyNMIfiEJV51v19OVAP7eeOM
O0Qw5cltrfqBACt0EhZmzl6cZXfMcWBsff2gLy0A56uSAWYTSeNiwykurKlys0HeYQbpYfCCDlk6
SpAo8IutFkig8y6C4qH0CCwW8vPXV/7b78WxDqUc2zQv+eLKYzgMLTwOazd5TrYZPKoKk3UOoSq4
C6uw3zTxMGz/+zXxG7RYVd4cKmX+/ozduusNt8cYLDL99qOBvL3QdB3hkRFxPoSTz2yerf7ri14+
YkE+zbyOBbN4Ngrz4rMZSjh2WS4ITcHhJD+EYSRgAjLzfuVQQ0eH5/twG6OWeAtJ8PzmFxt/+ZDw
YDZsi5Ql6FqX3mNx4HaAzWLaNaljHHtSr91lpLOuV7ana2gHi6yHEmvXqdiglFfnUeRFdNZ8rfvm
hZt/eeMOEmeyKwnAxYX14puulS+cNuqTg1v5krbaGbSjEWFmsQg6W27sVEybRGDukPVOSBmuV5n5
KMqAA81EC70nQo2VCHqyNbWsWpIMNJChPTYDgGNSmDvPixX2JllcbGzHaHFDdjEDywYsjiKRJqgq
KrkppqZ5NIbOOWXoW+tvHMksOZt/XWxcDkZvWBHijogj3sWyzlVkiarPwoOeunqLomMYVkHKw+zT
nIFrJkqgSGeqEWFDNHFWma2YRKUiTjep32srt3ELf4P0wf5E6usNS5NRNEpS3/6R6gIf1bKGKa4b
hQROHI3XwBHducsFxSXNZ79WdVDubLfsjjxtAHS8J+1PT0GaZfxObgOTr2Jk+oQV+JNFysW5B0fb
ubD0D2Hsa7cNvuZ3rj0J5veFlEhtJI4Twm/qTdeEwL5IpMS5qav8mDERx5ZdoaGcLOm98z13j24d
MhLEzQN9oS3CFMuPSEKiE/Khqui9R1J5/XXb+mLT6iLSt4VRw8pXlfWOKhTtmebaPl1DjE6OCivG
SaiB28xceiL5ze85khcD3KGE0imD2t71o1diqQ465GZ+zJB9qN0PR9kNXbU90v00IoH14yIXJQpA
MN90wsepw/hC4UuH0hf2QeHhemoYLlNJ32/jW8OrqZSQO3xETZyIDZB9+1A0/ngL31iABAqNsAGG
SSDfSWY0e5M4jVlBRqrSynOc+NfY1fUJbRw+nGHVIutK6uyH21nexjQ7JGgMcPU1eaoW3jJ2/9Ar
+Mm4cUlYRhQfkYM0VXNj0Co1FcvBSbMnP+3UfhzRez+5penfF8iJ9nDe0PjDANnLuurOllei8uvh
TvNz7X1sp+o2Uqj0Rs9C893iVyUIyTsXIEFb/EmHgxYZ3T5Az5pvNOXiGqQ8o3wz83bIbiOvUMgR
uzxBIxhG9UM3tAVQmO/3CWSwAgJIF+E3vCI2nvfh4yS7xTrMP7ldgWkO0POwrvjobgHNjNsQmUCx
7nI1uUtP4MW9kKmbPTfw/st1ASOQPl93mlPOVC7eDlYNMYeJoGatVAyRD2zZbsFhhXcTamG5c4Zs
OkgMllxom73aV0IftlWUpK8VllV3GqEwJ8P20kNuBDP7u2w+hIW3fzhmCsjYANVJ0wzCRJAO4DWa
Ldp4K6I+vPX6fEStUukSnoJLhPPCnCBHBJ0xQE7TZDaDBsbRqkIhGQ13ZbMuhW6uRwYr8cmlk7vq
h9hpDpZF79UVdvka2lOIWECqnWLlPxdCuePCafE6Wrg4ssNRk8atl1kGxWUd6FeirovXICzN9I6o
LNINUgYTCGsnJ3vsm9rbhyKEnFZ2lbquhxJOjw0+YSzxyonxv5ozIMPExE+0YjcRD6Xpdj2VsEIX
JIYJvTJpDjgAZpU+99ph/1nDdlqhzu2Z05chljd5r0/3U8YEYCQX/ZC0OFQHjErnRgQnsiQz46Ms
RUd+RdE3m7opUapFqRTrVo5GzpDJK7FkGLwDen+m3pE7rkM7RJ/Tti3O6W76GFFMTwsqhBASkt8/
aJ0R3Bl6VE0oS1MDDLFDmgnO4y3CoYRHYWXZj5AcV3yoXIcEZpCK2y6Z4dPKoF1Kwx4RhfTUW+67
0Q0XwiZnhLnD0qzi4uT7Yf0a+GMRLNn4pscMdsW+kMj4MRhImno3ZkFwrKUxIgzSYXx3QTdmt90o
QL5s5CyEKg3G3tMZPZqVExxcQyuOnt2Vj0GirD1VZLsX6Kb2De3Xiw8xaB2FdnIvY+HeOFDZrqgy
HUZImN5stS6fdiH0JvSmmrHJrQJGVpk75luXRaCyOM2Xncw3gZVMDK76WIH2FZYEVGrnOAXpXKm8
yjeir8a1I8d0VbYD4swosuwHy3PQ4oexSVBOG6TEUkGKKY5OAjLR+ysLSZIsYWbphSRh0pa8g63A
EvRgyAxPCEioapd7gJ2rIjOVAdciw6GZ3LlyGcUtszwtrgamMRNqw0XUEV22suvWwa8gajaSGgoT
Kdwd8P+NrrNcykOL9uMFvSyHQsfohs8CORsOiXrPHElwLpOdF7krN+oHKH1pUi0dcj9xJfP02dJO
2scp1eAJu8q/6nSDMaGl8fgUxrzkbVW3NfOmx6Do25PEE+fTkqnz2KYuBLipcG5tH/c5sr+k+Z5a
eEbpsG2XhdLSJ81RMVEFsU9rkVUaVmZBF7sPU1UPMyND7AbDDe6o/4Octs+C02/gX/tNYXTR8M2V
P92OSZeDl6jhiAsbU7Nk4efoBA9jbkSvRPAovgjKnPybWv/P6wgXXok0JfFOwr5MZzPRFo7CaRT5
sF7zLrwwhyKkl9+UQH8WQHgjuDapaw7rRv+nCvz5dhflQfP//o/xf7sGwK7IBmc/hChUQtn4N8AF
Lu5InvnwdWV96atrkxiOTziVpNAdQu4u3H5bQWQSXNT0UOtdcxu2xnD2Ak09+jEbRVu+anyrS7g+
DdKv0fhv3TBvjYvPprOWAQJnORfV7ACXecyg5iNjbvU3ESRY83gdERJodb/xDzb+bEV/v9bFCikB
xSGvEK4kGYw9BRDd1QuSoRS4TqnuhCDDe/Z8oR6JpzOfrTjPmFZ3lffSRtIGYdFi6xCWWNy0pFWg
6fYlyp8uqtzz1y/kssIXOq64/8T/0bGTUzKvjX+9e9v1IochAeeFU6dEe2hQomZt8Jhw3qVNwyiq
tYdvlrUxP+l/l9zzVWmdbYk/hsu6vujqqiiTrMiInMMY1lnhtOnOHIaMenp8rUauh+c08nGtH6hR
Okgqce5w8FiadlamnmwMs0q/+QguXxi3I2mmDSxmbJPMx4suIGXGC8dvNmGhUFwHGCAQ+Uh1Camy
OwF1m99sIX+7HmMKSc6ki4mpNfeg/3rwbWx7XekEEh+NmRpXpSCjKu4OspWwkSbd/Ob3XW4l8++z
SBOyXCEBDKyLF91mTdswrJjwebFToEDhzw1ZHhXfZU3/M2X57eVyJUIdbIcFZbFzXUxhULmoLjfM
9EBXD+/rsXKt9lgPXbjGvLqA4ZP/7EzZnka4AuSYA5VHiC3hGs8mU9N9Qe8HS07kO82ccBbCYtHO
Q7Kl6BW/W4d/PhTmNpaUjHAskpTFxXbkBxVTEmQuB1JZoHQ1NEtYNtlHzwULMXKYzXyZD02ddbs6
yaHe4YtAyDKBVmkLH8rGicDPa6xBvv4oLzdkMceO2qQ+ceqjGLzMH80RpXhmQDIHo2yMf6xmvA5q
F5p16oTbry/1x/c/X8oxDN1y57dlXDwBFSDfjGNYLz7kfiCdJnhDhRtCV2q8FQM/MuI6lEZfX/TP
+YpwhcuAHi9uqJz2xQohL2iSdM7xoaTwx8t9dOD6Rx/m7GmooYfaDZGDIxkmrz/++4UN15inOvM5
IC4uHI3+IJLaQMWpckAryJHDCRFVEW1g4lSfRujHZ5syvF+2ueyev774396qSbPHJ8+4UHcuNj3K
60YMLXzYOAzTdB7EQsPyddkk28rmuf8vrjbPkXi3hnQu11BZdVZvdjNHe9Cb5yI1XYAWJ3Hv60L6
xt3/4mKESlBDEH3Hm/19MxvUFLVuIet9CWja4+oQYxrYwKPdpox64/94js+fByuVf5C+PgdK/361
PImKycaF8eA7prpRTmy+JVmYbSAiTvdf/7A/hnH/XOv/P0bzYps2ogjmo59o+2HM6NbGzF0XFZix
5ScG45xgWEWNzMiNmC3LAT1nbNc9fn0Tf9mlXJ4tdarOKIdcgN9/r9Z0GOjqboYTYNL/mDI/11fj
IHzjf7HtmHIOrvY8STDHxQK1UNGWUVoO+yDHMK0A7ST3w32eUr/+pjz68/ATxJ+wwzHIJnrgsuKE
rl/A97Hig1mW1DkWyZk42rjY+tKH32O7Kupvfpsxz2x/P5V+u6R9MdP1KmgKhu2Gh25UGSwZKMMK
dctowV9v6gaJfcaUJ7LR8Nie3y+LDquGPlSPX7/LfzbUy/tgzqg7jBsdS1oXD9nNYqirQYXrrBtN
7jZKcrXHSD57ZnJj3aoeL61lKZGr0nxXHeb2VtLBxMzs57HQGYthPVF6SyeADehb08wjMCIFh6Fz
kCJppXJRBZIxXK60MEcL8fXd/20l/mvjvtw/GxLhMNyJh73lBkDOnixA661GRzj69YX+dkKQ2WCw
UYI3iMux/ziTpWnOiZErIu/WIHwYHYUhVxjIt48N5nJrTLZRsw1a/81PNP52IhL4YZuWQ5kENfn3
ry2h8lSlm4d7fGxwqpoqA29f27DhIjR1B4dQjiIwl2miwSKTMmkwGPPxWF9OUKyeSK0T8XmsCFLB
A9Pvu22LlYiPVs+JS9jHhYcJsofz5MvXD+wvt429EDN6znHgIfMfjPJf9aTRtlWHs0KEM0QdMySh
rh57jH3p/Yv1GMIHMChHsfWpnrte9MvSsDAbDB1zJZ2RLCJkFHTwWMH2ImSj8wnHczMkdF/f5h9n
oGXRY8yv1dINkwSk3x+uTPpGJ159ZDs1a/nQIs4YrjpcX34y3FDfnPZ/XswGndPBy8Cq9D9Oe7T7
Wpj2bXiQgQW7vPKc69gLkhVpb99FqPzxYfC7LHKMZhSBJWNdFBbQULCuFiI+iK4vcdSoI/xZRpzN
vssU/+PDmC8EFkZ4D6R5WrffH2DmqKgohiTe1zCsy40UZeJtndQ1n/JYlc3Osnu9v06jmro7Lezx
m+/yb4+Uik1nL2Xzsp2Lg95WzK6KqEv3FvvNjYgzl8ioFJerEtD/vy4VW+etEaJNlUg83cVGKfV4
AhWvgr1v6MFmpKU8xl2NH1cwuN8cR3988jxUm3kAgwGGLaQQ/f5QO8J0Gy/EJJbP09waszhZuX68
QYTmv8DU9R6mYszvvv59f36xls1y4UtwdTpO8Orfr4qQtGMa0sZ7hdhVrjD1rSCMELE8LK1oGIrD
JGToQcOs6m2oR9qAWCIpwmVdFiOm2XUTHIopncNwJ2H7B9cMnY+YkAkYUUYHZbgPoUT/90+Kxo4H
NZexbGUX94wpXezKCuV50Rj1Q+HSt5X9GF0rrRp3Xz+fvyw1Pl6bICzKBBhuFyu9RLDvtVoRHLLe
KDBd035GZps8BphTfbOo/6hGoCt4FD4cydSv5GH9/iLA0HJ8/CSpCx1t4IGBNBp33YA51/VOWS2J
cX39+rfNXdVvRcC81PiI5q+YKLhLyNEfkbHWWFXs4dPIzypwcIvIcqg7kG9/DKlmbcbGJsaVYX3k
yWb19dUv+SqSZpeVzoojVhdyyGXcrpeAHdemR6EnI3uvdUkM/JoUq9EqszMc+gJ9W6kY/EYa1Kkk
LLKnFjnSeWpL51O0Az6zHpxRdAQcMd8Uu3957XwXTAfZTGmA9XkD/Nc5BsDiiMROEPilfro2/DF6
QJcVEyLROd+8d/qFv7wHSQ/hMQ1k1/bmm/nXxWwxxuSNdumhA2TAxQef3q1osaoNMS++r5xuliNi
MCDoAx5tMsPBRYB/tsU0tddDKvoVkwtEocAs676F2qYDNdwM2BxdtRg+H2mVJkxLiJ2gs44PuObj
VJqg2Gf2Nat3mJq7JXawA9EAleXExzpB3xU1tjyFgHXoXNz2uRzxjcksv9k52VRgR1kXhOW1cmN2
aG9R5hTNwTNRg/n0eDAPMywEERAAhwRBgl6r8jwycXq4jZUSB2Tu9ntc1tjsOL69bcwwI1lTYEft
wfDMpwFrkbq2N4M5s5z7LB7vQ0CJ61BPvW08GeVmikwNuGnKmrOuHAWPUMIxHcdwP6WjLLd1IYyV
VhGeGNJPrNBXBye0tC3RJzD0qhpJDrTbYpOFZXJS/0Paee24jaxr+4oIMLN4qix1crvtdjgh3D1j
sphzuvr90D/+vVqUIMJrz9FgjHGJFb/whkjFxw0lM/5nrT1RAfidKf6/SORUByfv/g2kzO56D5qz
LBP1HhU/Wnxqg062CsqzzQODg1PT+ak4JgpWgyjWxsF6KExlW/Twnnw6SfdKn6dHvKJG5Eqibu04
mtw5vl3vlaDHB6LKaawMAlb5mJgo2/U0XUbVwhRiRJ4Do4RDpY3VI+LI5krNMWkKKtfYqCCrjg4S
1ahiNKr1HPajfOwSwlJRIlASR5EJZCOpJbhdqH5Qe3pCdGtoVKZZwPpEgtpGNqQxcxqbsniIMHyH
ce1oBzXrJUoWrW1soTrXj46COqc/JurEQx+6fcurSbLkWxboWdvcO4kbbEqanoBjetxBpvbHbqAC
/d2By4Ccdt0gDp74eD2osBappY59pa9AI8TrfODeSTpHLJyuK7cqMCHuF9sVKuXcWZauR4VEUihG
11WBK4xx1nvU1cp3ZVSrTaoh77RwqU239Nmdel52dGePeIS8ahbRmT/Ai0+2raghOYx1mB+sQEm+
e51qH/GgcR+qQrHX9EFBbxhl9TPRsTta+CkX18r0UzQNEB2XLNXW2bWSpqU/+n2YnGo/SO+bcUDN
QSJRY/o9shkqukVR2aoPag5TplOTYZ+OEBnAofdIBTc+cBtS0PXtH3Xx5Mx+0yxyS/zahVwjk1Mk
PA0lGwhcdMrMB83KtmgGfBqMbodrCGiW37cHvlJCYTaEY1Dro2yp/vnzj5csZuNa7Izhqdej9q6H
vonQngG9Di+xrz230DsyTcELvO9vpYXUOPlStfDx9kV8Pn39f37Dhd9lVkrijHE4SLcw/rGAS4VZ
E23wLhCrQsKPga2dIa8vPmd9/NLWzXZytxmgHqZje99w7nSYnoHl7YJkkkXw821rKg9jY666bgSb
Y9wng3OgxnePwteLpw9Psrde4DptYAujXejA+PoxFv2xHON76N4kByYlBwX3EeeE6QuK218K4lyj
b4A5gWpTqzfarvkqZ99WilGvqgzCfNTs9ALAt/7LN3AbDlD6xFdA1PnTOCD46yN6MISboGr2fZvj
AtVs9RT0Ulp2ycEznR9K00cLB+/iwWZqaZpM9RwHSKIze7CVEkOMrNTkCYsBf8/1mH0XMNoeZVMn
S42jq2MBMcULFKzbRfZjjD3a7LGMTmajJHdRGmYJZh1De0AXWaYLm+YiK5g+7MNg04n6sG89euRZ
BArqYBcEu0cKNwWENdAJ/2JfJ383FiBM8CvBuNRB+dN0m11ldEgNm1SZwJSi6vnIqVkWkR450ZFQ
0Nvnia8/1XWngs4Kgw2tKciBeqduEfhO7lEjBk+dVAiz04fGKLn5h1JD+NVu3fjJAkqzvX2cry6B
aVE+102TYuTsmm1ws1LtOiRkgkCI/nNX4MnaZs7AjxDi7fZgl5HqtAb/GW0eKIOrwpu2YrTUVnBb
gWGabtrGjI5UVrBxTAViaoB9QuMnBfv4kMYQPBFc5Gi6CiDOvT3gZgEH36us1RC0drBgYH7xyJ3/
vnmDfnoAJY+tc3Bh0R6UwsU+wiZgpHek70BjhAsTcnU8i5qGBurAtdTZnqwmMKIGAPQkBUD3HAPl
YEueZII3BF71mdDcWPjCa6eAFNykTWkbtG2m/fDhFARxXYAPwkVIWnkFd9IJki/A0AZ4y3ZtfS27
2oRC7AOLWdho1wYGWf3/P3WelSEyMlQQlpLJgjV+oU2S7jJomNtmpBPmyf6nPqAje3u/LUyvNqs5
0P8BAtGZWCbFuoJJNARUqOTtya3camKW66vb4119G/GLt2hJTZjqeUFVBlUWl9AtTgCT5LHRMUBV
I8QFKoRsjmHdBqvRRGg2D/JuI3U0JfzOaN7/mx9BlEZdx9Z0tNfPl7jJRB/n6SBPcAnAew0KbOnE
xTsVeqJ6DKtSPuHEMUJZH6BModEUIALk1r9u/4zLAAU8CGCEqelpk/kb57+Clr6WpxpdDsUFGtJb
gMgQH4AmGrifwa+Y27wrkGYHm/SiR6JeWolpac/vXHPC01PXAtVDbWvaGh/2OWkg2RPyFKec0vAK
edgALmuIU630X0mOyasUOLFGEwLLE5BIC9WFx+ZE0Xfh8vgs/JyLMh8PKgkwEaSGmjP5yPmvUe0R
4x6nSU6q6mf2ARYuUhK9k6WfWMXmU62P3veoby2I443mLMSvl6fgbHAxO/KWnRgALnyUEAY3BFmX
FHvkyJ0QxQFAk1YctgvH7vJNOR9wNvex6bcF4hHegcZT/M222xRbtdZ6bUS61Fq/PrGCRdaAu1Dt
OZ/YwR2iCkcrxAOpl1JKE8iyNrGyjbCR2cPpH3ZgauNdVYTDl9v7+0oHiq8EwwVOmLImOlvnQ7tl
GpQBrSEQpcngraPKiX8g5YLjVoYY2tcGuTi0BDsNcc/c7fq3WE/QTJZdO7yXcPSebv+cy4iYX2Pp
/8/k3FHnnKU4dLCQIPA/+G5cftVTEdxXwhoXqjlLo0yn7sOpsgyJT5elxpiOBfUrohBk5JnsjWzh
sbi6ZblHbUu4YGnM2ThBDJhmDDFmEBQM0HjM+/7YZJTGO0Gtv7Ej5+H29F3ZR65KX0qleqdSEJ2l
Uw6apij5mSh4Y5H8UvcdqrVY1SVrs0irr6ODbkNI+XYLIXWJdnTltJwNPQu4iXCaUq0L99DHosVR
AJEoE2lsFQU81HS8buFwXnmjeBd0sFFQfmzIVbO59SnDag1c7BMIKXCgtJaaO93nkdglwLojBFwG
pKnLKobYWLdgERCrMRHtNetcW9i0V5aZW5Hf4Ey0HOKf8+1U51kCWqazoIH7HqZUyKmHFDuSKPki
zNoM9kWOvvVCHnBlD1OI1FSKGMS8VDLOB/U82ZBekM2neWz9qlUX2IZbRVa2ub2lrq2rTquDojBN
CG2+h7NwAHSmNP5RMREWjgeR3+N4W9+HtGH2t4e6BOABpP841uyx1XtIFB74zkPXYVFUAsHdU/zW
1kEokXRvde9oRpA81AgFORy7uBWVDJfIevhdDVq28TBkX8AEXX49e4xiuE2lf6oZzV68DickGKQG
ihooWu+bSkV3eBItryixLEz05YIy1HQTg0KF8OPOFjQA/yaqNhIHxFxgNQnpRjnFVCtNFqb52jeR
qAJRAfLDrTS7JGJJ6Fq3o3fomjSjPsu9hf954NafMolw2+01vTIYcEr2jzp1FS5aMxoVLsDbOdUC
WBqnMIrbvRVKZd2NFEBvDzX97vNYCWyfxRvKYQDJMOdZNgiUDCxVcgp1q4DpbPOwIfuA5UBm9GhF
RoHXvhaJVqsLK3dtYHCFIEcmPiCdi/OjCJUmykYfqhbS2t5ec/L3HkPllVJnNaJUqL8gM/T3wYnN
W/2fMWfPdtbavZd1rYuWxegQblnx0fZqlCCCwtr+/bySCrgwRCxeMX02VEGXkcJ+LQ5Djyc3VSbX
fpW09VCfjVIFRn6sgDxoB5rYCzv1D6VxvqQTNnQCxen0wGaXPCwcjHoiPT7S+cgfpRcGBQa/aMGt
+jgOMJZGOsI8kB41xn1neH63VjI0kVZZTrtmr5uVeOuRw0MHYfiBeKD9VJA2jPtuNKIcmdyg8bdB
XjrxVo5UadHdj4R2yCtV/+t01dYdONiaMb3KvBPnOyQkNxYg3NwD6nXIqutwp8yHPjV7GjSZj6aW
i5vENyDAir4whVfOH/EAdEkTlC1Q8+nW+RDqFDjL1DCVPNoW/ngvnHB8RuSv2I32uFRavzLUhORl
qClbAkt4PtTYhyCGdPy4wo7uSVukuJ5F6BepQlfebm/Jy6zM5i4hTASwZJvU986HilQ95b/i4ZVI
0OhjEcVbvR+7jRb4yRpSI2oOTT0clbbIoKONxcKkXimFnY0/fxYG4UgtKkP34Odx8jmSZsD36tkm
8Lz0S9MMj2Y0VOSIjXh0itZAkk2nMVYj35N3PmJVVX8EYqYd/NZeYglfWwUgw2jNWRZtanW+Ck06
YNzuA1DoqY0iep7T8srHpsKHUvHRXru9EtNMz04oG5uCG31bCgbz9KHQRyO1ExTHKmXwPtH+D370
/cDyB5p2GrTe+tEJ8PLI7TULt+6VCJBF+DD07FBp9KnQnsXzNHPH4YGCQLGms1HceW4FWk0TCr0r
Az8DbL6gSJIqnkw99BfCsGvTDRqa3HxC6TPvs52YwCyystQ/FZQAdhV65CkqH3Z+8uMkXPjiyzjT
duDC8JBCwmZtZ8GIoiAJhNpvc4Qbpt5L169feAULRD51RYk2MGjB4N1e3gvGCGGPM6FQeMRZYn1e
/zBlSKsZVuaRd1O+KMiSr8sBdaFioFOHjJ6xiaw+Xisa3c52xAs9MeOXHvjvBg+RYY22BHS+rEdS
i/78Wgkt869THn7bRALnZxIGz+UOvFFIT1Z1fRwK231p8ZVaFeh15Ktaq8fPJEuqt9LwuVknRpYe
b8/OlYef956YmMuGhGuegyixpnO3dmjLVvR+Qb91W6TY+hXYPHWjQVreeT5uF7cHvbbvIX9yv2pE
HBYIsvMth6FlMeqDEpxML5y6Ki1Sii7W4SuOYnIMHTdaQypSnsauiJ9orDdrLCyzpY0x3SNnB98g
HACeYAO8QWniz6/88LAMGCSBHoiTkxak2ExUfX40FSR+R3ROJjJzB9m01/EWawTlKpqsm3RQvYWQ
7+L24UdQRoY8MkkTiDkOOnVt6dBM1Q5NRbl7I5F1Re8BG030Z/AOCdaFV9HcpIicfRkNBY7v7bW4
Mr4AD2KLCdEHeWv2DtWBWZVc9cGpSiXSao0zbKFlZC8VdmAH0Wa4IXTBW9566sILdPEATjIME0eJ
Owd5gDkclD9zO/Qpw6OSiWNftCoaZra2AQqATGMikweM2P21Yyr+T1C829tffXEPAXDniRc6GooT
in8WELq9YkKVyvqDb3bjl8Zpgu+lnuIIp1rFr16Tzd8mYYwHHgkIKUA44IWz8eihNmGF8flpwmHf
QQbFvipHdxz/vRQPp7//OBvKIaEadQV4UOenyy51PU55Mk6JqMVnqfkhFk9ppRRremz+r6boh3Lh
LF1ZTIrL/xly9pAJT2AMA3rlhLa1hN5dhqcQFRA0RJCAjiMd61wI0XdeYRrPjWEYC5v44gljerk3
qSbosG0AMJ9/sWtgTVuMKmRcIhSMlDyxN+PIW2uxOf5ze3Ivv9SldMxwwMzAN+mzq6vQpDokkU5g
GBd5vwKf0gOeBuYOwqf4ojYhhSPNxXZKoCbbdqb61xVs9hFYX55r4B+kwLOpbrWgN6WLoaccJgPW
rm37DSX05Gk0DB+5yhLj4ilOV/Lsb3VqOKcqCDdye44uycxsmjs97BppJiryutJbK74rHoAs5V+r
oHQ3cHexgI2Fs5B4GNPfen5NM6qgjTNl+zyQ83DQ6WCuF7082Sy+v+5zR/9SOAO8zRLHMUzWIgsL
lTjR7a+6akZwDOkqvQCO8pNXH343yiM6CACkomIc3YhPUDtsnA5p1Cbvm3CNopzM9rY/6q9xFGh3
6aDkv8qQFxMyGrZtK09aQm6bomieUeStxBpBAcxxs0gqx3hAoGCfAyN9QmrSffVqzSg2IxzbVwfh
QGerI3WO11/Ek0eTQ8u0w+39eLn1p4uFS0yf4nly3POtj3AHsnOl5R14yoqD60uUYHGotnauIzEH
vz3Y5cPNKgD3IHEhVERCZ/ZagHtuE9elTlC20AeTEfVd3GPhWbWdfYDy10GlK6fHXMP/HUVmchpX
fV74EcblhtBAu+BTLFTq0nNqrdGIUI2QLTlISnntOjOqCDEFp/GeICr5zhq+S//NkoVRbJFxll/U
onL9TZ2ZBt5oLbqsWxpiAEekBdBrd/vHXdmswO8dSoBU/g1qRufL4Y1FIzoL9/Ng0iOthsTa2Uro
Y+YTyk9A+5qFV/TK8mvGJCUELIp21rylpFZSOl1cikNottoTeEP7JJR0eEY6fukg2pfxEjEb0i/g
8cUUxM8WXxpaagnFjhnBEHLdoLqaIsSg1/HW9nChX+lDINBHoc9ZgADiCK2FNQwPZpJPPiMpvlx9
M7bPhoc04zo3rP41JEj0EKLtRgyOYGLehZkQ9doJ5M+qDBxzEyAGla/cntLbTuJ7QN+mqQNYDjhB
BzGy9SvCywpVUIw8UtRIjIyOvZG15tpg0d8Ut1TwfTZwQWshp3v3rhHII3II0j9FEd4KP9M0Tg9F
lyXBASkl9dE2SwMfSJ+wbee5mgJ+y1SSXdLqdj7Z1uFBaOnYHrd+h6lBE6r9ykMfOF7HrjCe6sjw
4KREfrD3fEurgFA4WIkRY2vflMEInhPAUvUGuU5QsR1qLgvb79p2oJ1AsZc7msh6tv3aqqw93gIF
FZ4CtGoJGg8vm7HE9L4o86J9vb3bL4YzVZWBSNPpsEMenP78QwRdDniv8PZbx8DGxbeDseeskBWD
V9+gWrRw+VwcLSAhNiRyEOU6RJf5wzewIcamDMRB9Qxrh/pgc4hDkaMUixt9Vttie/vjLi87BpyA
3JBcyFgv+gYN70CnZvhQksSg15Nm1nBnNgmqotBdAQy1QMOgWOOIif8YQqIr17eRvq3HwX6//VOm
k3X+BE7PLad8Uk8jZ5qdPGByXRT1g3eIUxdYWmCaITqSRXFnItu9hjjmbeQQWv/2hPgLweTFEmOx
BzOSWBlkDOzeaVU+LLETpBKnb5qrVU+JIvJt8xSkwgEEG/+6/ZEXqSgjoclsWZBSQGz8yeM/jCRr
x7OR7JKn2I29o6ob1baXCP+m1ug9eSXsDZ/m3N9+HmvM3anbNlVvyrSzz8Oyu/TMAaB6pXqYIVpE
Vu+E5+G67VHSvv2BF1M5jWVxUBBpIN8Rs6cac52kaOGZHSq0FqYosaDw3AF6b3P78H8ZiiHPV01r
zbZBDzg4xlav/mr92v/tm/2vMvKMhQm8dio/wJjmxCV8Qh1rRJPx5JQI+tZOGT/qo6U+tFpYHAoD
Ffr/5sv+FzY1FzoJvVHz4rhF4UL12mKToYvsr20rxeovraKF5PzqitmE+0SW3ARzOm0JXl/4miNP
oBbcndUYYYDumit2tj55Mf0XX/afweZc78liqjQCeDIYiaufyrjKKHfq/l2kVNbLfzGUQ4EV9UFq
+nPsWTp6UWc7RXJqfNmeIgzvvqg1zr1JD19+4bPM+d3FdicUIlKjRgF/crbrx1bl9RmK6DTkrfZs
W514qO2uXIiDtIsrchqGKsZ0lnkm5q0zdNHHWp+wgnlU7LuhzXDTiryV7LNPXYL6laLoGARZuJnZ
T6YTPmAC3iMVXhxioZ3SwlF26jh8H9LkVxbH7n3TRG9/PefTFTo9YEwHLM3zIxnjQZw7Ac9XqmP3
ApRdeyJoMY5+YS4hh6+UPEH3wfGZxGmRhZqjGQe6+diWmKTjqek8unBHNBeEn27GyU9TZN1e6ycw
TOvBiItj41C3Q7rVVRgNCrAYAHnIFaFr4jyiIoK/RhnWC2/rlYOFQg1PquBZ44fq55MR6YIoKwoB
dqO2tu4AyUGYocrj5X23MNTFs8LGAG8PMon6Kj3VaX9+eFZMYhQf3nZ4wlpUW6nUuLdl/waEGrJG
pVT9yQ5Ls1jY9Nd246TXoNIJJwmYV/X8TKkCmtLdIUXdy9+LUnNxz9S08WedFCEGja40lI0yom6+
SoWfL7w014YHdAj/jRSJYNA4/+a2ayuULUH3hnXT/3DUJFjrRCWTaPXg/KDLVTyNOG5vIlQ1F9L1
K2gskhG8KZnpSU5iPt+Q3ETSNO5wQCYDlnRD6IAYDIqqdHkxgbHDFRbA5Oey8DcpZZZdNWCADfe2
WpJd+NNbPQubWHpL51f8qW1TZD+fBiMYYiPVyviUaYAx8q7VtjZW2IeIuH7fyyzZOyOc31U+lXp1
lPI2ip51pzSQLiXYMlm4dS93IvGbzfNPXQ5lqDkOJXHNQI6plxyt3MXBQW3tncsbthplvwlGydOS
Z0tqSJcHjcIjegjIKZO0cdefT4GStjZKosRTOCwXj5rVlZ/bsa23fSjahU137fMMagO0TxnPmr/M
QzQ4o+kY0UnREMVsgwYL7dgLtn0acM14qISbEjOA27fq5U4H+sctYsPadvEhmZ1udJe03kxEemTX
jf6uK7ooP8RmW4cb0nMsJ9HSd75nfkCVVUNYT3+9Pf5l+MP4fygT1AIBIM5OmusoWKxSjDpWmohi
GnUZDqbWAP0fi5yiytaRJuK/J1BMeEeADLQrJ6WLWdBal84AeBk9EbTBH0sgrJsoMYvtkMU9Mqla
fKh9fsXtD722kcyJL0zJc+Liz54vF8nXgDBSHBuSockJOYlozZodjEVcvpqlG+xPNnd+dvnGD+PN
XggNEbmYdph3DG3EJyeDgKCC12M14V3eRfEbMhHAhkVN23CFwhIkSUUrGhtfCURPV2YGY6dyPFyY
PDE+cOqdtzToBnVlaVlTrNrOH8cNevuZuensupNbJW4AFKJLgqtpXNuDsvEtJzpBGU46/EBD3IbV
xsH/wgvUdOMVQwLlMsGUagVSx2Srl5NEf6OM5r3f5dhsOa20Pqm1+0ekHgXRurMLY62G8WSxgydp
ubXpcVHAFU1x7yeK/zuGhfQ9zoP0CWUoiT5p5WJLnoR698VTkQxc29GASL/iam22s20vdHYIFuSf
vTAtn3wts6FwqHDPVkXa5dG2ALPxTah9/TuguVZ/vb0frgBb2H40LoDVQXe+KDXgZacMWGu6x3hM
lYzJts3uqxbH0YvXWeJnraFfvRrCATAP8qMoj4Z8M44htp1sSul6waEtSvMxqv3kAS5AydukY+tE
2tAOW1ftE3cFo7ZHeyUr+89x7Zon7Y90zu3vuNzXEyCI5A9xe3NCQM4uyBZASQBo5kjRmIUp0vwY
GdL7YoOAXGh7XkbC9Chg/FI04Vmk9XQ+VIxfcgORZTgGWVh8dVIz9iDaZOg63/6kK4ULBnImTgkN
TpZmdj9kvsWxoPyNR6Be7JKkwKUib+zfrq1VGz1rplp4Hh7M2k3XuRlkO4m8/e72j7i8mF2dwAc4
Gw8Pagyzi7Ecc2nKarLB0Rr5kItaf84wnH1V9dh6id1u+F13Ofo6AYishXm+HJr0GiAHZVhefl7/
2Tx7RDk2YlYntFrDfY4mMMpgUbDTW0TRoqjWNzHSjIiiKsrh9kdfewIpwvLikoxQFZt/dNOEvQKb
7di7sDpSQ8c7PtQy2tu08rt+m2iB9lpj03q8Pe6VTUxqQbNPtyacwzz5aUCXYuUjhqPEYijfqG5N
62Oggr5C7YML6PZoV/cXqAFKGXTcgETOJtgs0ETXZJkdqaa+gkJvP5uZhdkuQtuPRovEbjdA/3TQ
03mwxjznR6BJvPAbpnN5/j6QRiGH6EwVMUf8KVZ/COvzYVCxNUiHY22lJpRxNnqORvMuyiJnN8bl
m4al1k8xZGgbYeW0d6tUbLBIsXCONLqFOsGVGWGv0xdzNEAtSNDNwhA1TSu1bpLhmItMeeaFRMU3
7z4XmAsc/Kgz9igtoLuYOpMftAaeHHL0wqpc7j1+AoQWOszQfS6iS7QcgqENcQnmDjPX4zhx5BXX
3VgJ0u7JWLWfrUgEnxaW4aInQHbDlUZ0Cb6a3ut0Fj8sA0KPZlsqIDmcShuO9POVNTZJwbYQowGW
LFHRM9f1tRln8oBDSfNdVv1SD2TabudbgZCafYiAFP+QcZ3/Bhd2vwsvEP2/vO3C9YCsfQ8/gJtl
lViZhV+2FkQUTPE0fcOjW6u/9Jg1WwsQ+otbh9H5GSz/hKKi0nf+KzALKosxJueqx67aer0zPg+6
Md7ZaVzdMXOIGUSosSm9Ei/svj/x3sUEUDgUyBFSQp03/MOuqEZ0IBRm2DPTbRvmTb6rzNr6RiYC
o6tvtdbfmYbiv7sxfO0DeCht/Gqq2MFuO8MvMDFwNjYWvOJYibhtN5kvyYu0SgA87JCdECcMOSxE
FNIx69bIPLXj1gCuRAM8sLrfE7lGw5suNN9SIPBi15dtvPSsXYbaCNsKihlTAQXM0Oxy7cRYZmC5
HKr+RbQXvTE5hbffCnw91nk8LjVWrw1H8kh0jVQ0FdtZK8WsNb1B5hF2Qhnp/xpVOOI7oOMrpA7d
e+VkZr2+fZYuNhAIJB7sqXMI1wb89/kGckJkiDPTDo6FP2YnB6v4tV4Zw15LtWYTEYBvIOEGe3rw
zsLIl88HyDjiuKmtS4o676y4nlkixgLJp0mDeAsD0QQcp+bPY4ul1O2PvIyB8BvRKAgC+mGzzoEw
ihblkKG07tANuQnRxFabUweQdAloeHkbAi0nKZyqECR689PojgC6laEg9U8ANSLIjQ2k5/vfogEL
R9xXJud6Te5vf9zVQR0UnLgHwHfMdR5dOiU5vgT2ITEs/2vvNcQbrSjGB+xO3AfuT2uny0BZQr9c
7lQCcIoK6PpN8KK5pp/ZBqnLoVUONRSSZpPWnQ7rorLfrRH7Md+o/14tYLK8YvFoJ1nUMqYf9OHS
D7UkAcYUInkMLxxZxxpds7XIguy7gWHE2+1JvfJ1fBjXO1XCCQw8G4wWQgm+hoK/UQxQ9b3CCHZ0
bbCASNrkvUvSYiF8vrKKdDMBOExTCfFtNqDdRDrqXxBWDT0LthGoyeeu9asnw/K+xwDTVg2unws7
50rFlhaqQJCNbtsfDfzzKaV6nmAWEVO+dlLx1IDB3GJPQcNP5vl9VyAik/Wmue5c69EQMQ7fyWRG
6IfJyu0I8HxLsR/wQiFzUgK5Nnvln9urcOXcsrEpcUxlW6LbWe5C1UztAtH6R0cJdeVoMUXOrhbA
LRYuiMvH3KR8/wc+QUwBNf58IjDvqLW8s+SpcmtSlMzee2m/GQtz28Pn3ouhtB5MrzJxOZFLrYrL
e5CxwTehEU8picLK+diYduNtkeCJRTfUG3Cn6H0UQW085VArzxGnvj2nV4ejhENVTof7bM/m1Kuy
LA9H8Kdem4/3/Fu6EnY3HIogMRZu+Ms9Dc7cgd2jUpcFJTeLT7sObdNSQ9l36kE4qxHPrVd02Nps
73VhhymA1VaUQDM1XSgHXxuYLePaVIJ1+p+z5bTod8qMyuBR0mA/2rqirTw3tI+o4vff1KZznqtA
UxbSoSvhOKmfxSUMnXGKGWafqwDjhWkjolOfReZp1EDY54Er7zsgEGtcPApnlY0dfMqgM57crjJx
GsKg5vbyXl5c5z9iWv4Pt6QxOjhgOQUqpngCBWsCND/axeqAxqohu+S3H8WLd9cf+OF5KAiMGAAS
qgNkocSE54PGgCFG5BQiwPtNss40LIBDBRD5IN98tb6DTdBxf/UPuazuwTG22zqtDpYy3ElV+42J
KSQ3p95YZgU+PqsOI36+q1qBFhG26KdNTSSo3Ql6uKa7kbhQryMLe5XbE3d9+SiUT9E8TaK5wlWB
HmteIJx65He4Iz28wUI5L6i7bwyW6nfo6vl4Y4YRtGBLRjqGxaFhfW3RflPeF37LtEHnE6rC06Gc
wPEhlDifUM8uFaTy8RnKYpugIfbAq0d6tQb9qeNkI0Hpi9HFVCYPcYPu2oPjBdrONRvsxmOUrZuk
WiqtXNlYk8sHwBQW2cTp4Pwntb3ld0Ci3WPapTiwN6U9bHopxk1phBYMWrV6vj0Jl5c/7y/APyBF
0xMwT/JsjS6dzXY9Db6Z/QSB2iL/ZllNv/DyXklkULOaJAQmJBvVqNlkg24vlTgLlKMi/PERTcks
WidICGrrHAmBR8DZQwfRrRevxFHuT8/Texy0RksKaoUuBgeRTMtk1SpdecoiEFkrtIZq8AEBylC7
Ec0H+apFgfEV1c/hrUgR4dvJVurHziHeXrGcsbJKHbt5Q3g40tYWoolLbGRa35dbitoYgH9ifIpU
89g0H/w8LMAsHgsqje2KYENsGnhA+y7Mu/faHKsfZo46OjelVbznlVOUay3P+lNWSPeX3Sp+D58Y
XssujAwMk7XRE2JndF6NBDK79QERIzw/PE4N/MJKsb4rVVrhAoDAXtWYiLiJDNDSqsQ66qubD/bj
mLv6TqgN5PJ0qPyXzNa5DjuzD06FEw0R6iiKH21tNcJgboyF8UY7QMXlQi1+4+2nbDJ0AXdU4lCN
TtoKmcTYLU6x72No6FlGvkvG9B+py/BTUVX9O1rNGBGPnt3ArsHJleLY8A3KVXMy1aJ6RTCwoUoz
gfvGTmSbLO+B3042tzIs7R/SzfVXO+/KOxTeBnB+qromaiAUiu1i3KalKu/1OEeGLQtsnJDwDM2D
QH7HbQv/E6OJv5RAue7NSHqftKpK7a1jBYmyHgY3uNM0T/kWFG15wPtxKA+O1mXptkxgwFEoru/N
IHdebb/o7g2o658ULfMs+McCryfkNfa1MYo7LwqrHbmJuMfxLPo38+rfUFicJ9EH6p0NUP0uKtnY
gyiGlWmiUtdQ4f4pHendxTUFJFTFsmjr0KoOsKzir7GipsLUChuodVbh9dZaZf3cVF64b0Mc5dU4
Gn/inp3el4XQ79N6RLYIBafxUSpCe3Ty3tlP+2mtG1Ic1Zw67L5xciPZ2F3dPPh+4BNk5cY7js8D
3Ss3ULZ66EYvmdUBIrx9l1xmuRMXfeoZUD0k0ps9UFK4KapWCk4RosEcEcbXik+ud14t9bXbB+ba
wxiHra8u+X9ehlsTqGwCGwAEEHSGz69NJVEwe1bT/jiqTubcT1ZbEL5apTW2gi7dUlJ95Zb+ONy8
2u+KzsztFkNEvx8jZt2xvvQJQgurwXXEtlc9daEMdOWWBhQJAtyl7W0S6J1/n9F7mInaUp5KOjHv
TRU6Dm9D6S6xAK601TF2gVE3FV4BGdizJaSCII2krZUjHuDBl9RX8hXik8VrXAz9+6gJCM5eWHCb
as0aO9kGbL7scWdD6KbFIfPr7Q11ZZ65QtWp3g+LjWLN+We7YW6myASGp7p1lPFEpm1pq6yxzU9G
5NnZXZj26K3+7ZhTeZ9KO5c7pltz1hysKMsdhUnxuW7Ec9z6zk6rcAQMXPBuRW3XCwzBi62LLDTt
+4nMowNhmWOoRNwlcPe6AZd4BTCyakoN1gmIzHwVKKKLFs7opTocVcSp0oZFFkGYNf++rNZTxLLi
8JSVEbZ8Jq5SG2mryms26slRg+69rdJEMXEYNcY9pNwoXRlKlr/g+e4+wmNtuq2OReanAPrzkpbY
RYY4FY7IzqeobCp3zvY5+Wc1WjEiy7Uy9iv1FNBT3VcgvtYljAxkGcJuU0iaXGpdFAs8rovNxtiw
YCZ7Kdbentcg81wRopB1fkSCVW6r3LbhFcj+Xi+z4rOO8MdCXeDaeATCIGkmVy9KA+ebG3m9JlHK
sTwWYZN8DTLQUbkhGiKc2sFjdcg3tzf2lY0Gm4ATAiUU64V5IwnvYFcECACfcgrna6ttfCRw1exl
qBzwKbfHuvptQFO4rkj0KSqcf5vr+NKrctTBcbkBMGL5UotXpp52zUqQs3wPEt1fgvteHRPNEDok
k1TUPDFUnTItpFc2x9TUk6eh9vAXtBqy7l1hm81TKpFIXTi714akDDnJeSDXS0v2/DM9lU2iZYF6
dOlOZLsysjP3U0BlwTryjKflGhUA+f321F48BWxTzu/EryXS5JU9HxOZRngJDfLUll6re32ww38S
Srs/bo/yZzec5UbTMJPP1HRF0ALSz4eRtaoO2HUZx7jTe+9X4iKLsnUQYS8f0ZmWEk0Iw/230uvO
31i40hdYW6I8Y4R9eMDIzNzlYdKBps+Tut92vWPQOWwMr1npSRJvgxqx31Vehcnd/3B2XrtxI120
fiICzOGWoZOyZMmybwgnMVUx56c/H+cHzhm1BDfmYAaYG4/ZZKVda6/AxQYBl7TNUrkwOp9NeOAe
epjMQ109x6Pd0kIqWc3KkUCL/GnVKfpJ/VXuXSEu6Re2gf7wtWBjwtgB8uFZ779Wpesxtx8TRotV
LIjMPRdvp2HaKWLERHridrnGoqU6UVAf/32kPn1L9JHc3sBDOLLeP5qqMinTdIiPqTo2J6Kai5Ac
We9O5Il1YQf56IDEpNh6CfQgwdAgGL9/Vp+MfWy0/XpcFxQvJ3MeylOypsO3Sc3Hb9Pcxo+O0zkn
2xP23apPzSPUXfvrqK7ZvTC66Zebe+PPv7//Z0cGhxkr0OHkwEPk/W/iHq6OOQTEo0UE/GGkg3sq
OrU4pLn3oputTUupWyOo5IpvDf1w4evTR+HvPx96jx9A1ij1Eg4775+vp41TmyIzjlQNo/mWQPbT
/aHJceGjI2T+AfNMhJ9QqEvfWJahD1Kjh3FemBpzg2iZuTmky2S9GQQLJqTC5nodQeIe1yA2jPoo
oB0chaJmN5nD5S/weq8ZofsuDv62BJbjazCTg6nYTu8GQu8qHVV34v5p8in+o7bN+CubNJOcAgK5
vipaKdrA6BXrBldUB488bh+Bo0AV37WZLE9yMBWdOHfZzlHNojJ8x53su87sFK6TqXovVLW2dmoB
r2qXFoaEb0UIuQziWF1fRyQrWmALayechSC+OSj66k4bMd9PyO2GLbdEMrbU8nUW0tYPraf1CLM9
J/7tTqVFL6WfH9bOXv7Us+x+yGIY2gDGpvit43QtDqnSmMOO+Df5bHsDjO/GTM3fHkGfXC2cpFoJ
FLA5vKdSUV9aTG3wf7T75KsDacQMtNkzkj00uIaKRu2WgbtjnA5BpxRKT303MU7VOjrDU+kotXpr
udMCwmervYXitnG+lfM8K6+VMcjWN+1qlX7d2ChEhdtEXYFmNcNyXzEmgqVNm301nHWn/2LUmsLl
3Mo0g/BdmKdtpmIYNnjkFlw3YuklRnTkGPhSFJD8zFbnmpjBrAadk52IuEKNe6F1S3qlcDuVIeBu
kgTCXro4lP2CFC+lsSui2JHJsKN8pDUlhR6rOzDY/trTaVNddQR5/+Ac1B6GITO+TsRg/fdkSKom
TkGa5PQcaXVuR9e/UNFm8bxuGhLrqGAG0l2x/9qgGWrmLMFMeMbKjIp19Y/sZveAWij/5YH/T4Jc
zXp5UFxj1l6sKbcTSJ4dXwKij3bRsvST45NNchNccaZtgqT3v9HQcxIcisY6ZhSbTwYBmWEpi28j
N/LvlsQkB2lBc0CWkQS5S1sga4c/k2egPzR74yXV4MJA3Rsv1J4foHQOB9ovDjQLgEhaJO9/lTU7
9sgvHo6xcOebcs3NsO+Q0qc1lGbRj1lUlVZXX9y8+GvP9i4wRmTfWINvd/atvvnXgGGeh6Ws0trH
YfYGBfkLjk+ikXQRSuAG6A5V0stDFhvaFE0Yapw0e1hw252KZuK39SPra4oL88Lv+qSsMiniIFID
paFJ1d//LMxT3aUnzhLeXj1HK8OAcVbdPfSuVjxzI7gUn/LZ80juY87i8EdtdVatlnYia0elclzR
hu5ofuqPbb2Ud7FhPULM8S4U/h+KBeTVG6158weie3I+2GDbc4VOJD1aDYvpT1m02vTY0qYhgwKP
hSY0yQSnOM9z8y2jrWFHfz8xPywBnr/xHjCDJMQVnPL957UyVa0awJEjBrX9yY0zNSUxD6X5hWH8
BOvfbBRUxhI2KaTIbdb/a3oZWtaPCXTmo9P3RhtOq939XPJ2aU8NqF31YPZUskcnIw7u2s5lHYdV
2VldNLky+8+kASg86CUIqdvcUFDRvv8t1mCCwg405Gwp4jJsvMRUA7125jfVolMXZFMsC7+Sw3xJ
L/IJpsJnwBOfNjebPnXa+0cbJcecI4zlCDQr8he8BABySfrktIhSuWqIS9sk5+ZvDt+KHjdOUh4K
O/VFXi23XQFlw9e9KbbDv0+Dz6YhZROXXeYDO89Z4TJlZRMbjaEe01F0EZuPw8JWqB7GqQ60SuSR
CgwasY1eolJ+KJm2Cfh/5wUBne8/CMk0hHhV9IHxgTUrP0GI1wQLmWhfHVFr3oVp+KFA/Odp7HJQ
b3D2OPc/NGa8V2s5J0fNKgs6CkjAF61sowyngBtFmUbfzBAJzU6DpDvr7Qu3kM9WG2sN+anKmsMS
5+xl+zblCkRsd1qxv4amNmA7YZpibC5QYz99ENQNpK4OhkPnXhqVMWpxL5C7Iomvbejumf67t+fi
6e/T5vPHkCULNkYK8flsHluvHsy4b48jPhtDYOmZ3dJjLi+eTh925W1abrbmzE1UJ+fGL1Oj0bdW
1AT3otq8EVJUuH/UsPRNOfxw9f7h7+/1cZpg1gc/g1eC5Ank+H6ckPSLQlWlfsjzsvQT26gwLFeS
1a7IuieZPtAz/HP9BUeR3qcRv0WSaGRWXtqct/nw7kzeCBIb5ZF332RmZ8syV+zBreyuPOVe4yIh
MOoaZUOc6Vdbb9ANFmjRd4Y2x7WfQ2j4RrDm8BXrgvy5d6yx8vNkzr4mxZpYfkr+neGPVWYaQako
mePPw8i9O57wDuI+MD8iQdHvccgshK9Jd8YMrUFO4CuWhV5C74N2M2vo1+5Bq5Ze9ZtmEt/A7Yhi
oY3i3ZpaaZ/mWiuTMCkSeZUTsJuHFuUfEovKsa+A07ossGbYzQH5qv01DS738PeB+1A7AfxD6eDq
zWTcNrT3Aze4RVxT7SYkhdFYVNRY3pRqzC18sIqd2bdLmFm2cuEM/zg5qReIvkOrsxnenbucUWGm
SuYpCTRpkVZhGePh6g+JUMp9o6kzyXT2lC/h39/0411ze1UWN7xscBkW+vtXHfFgbyuaO6fKtExM
wQFvV1/UPV17GEz9ep0sDVE2ld6M30sJTMMZosU3oLmd9B3Z4EzVmHb5VldNebOMAytXARZDap1q
rKxOoBBOhtzcUa5yZSxy3b6tk878IWSZWb5OZNYbmJH7qDu5e4Fj+0m1sI3jpguCRIgNxNkxmTJ3
pAbD6RQnOj4ItisPizAnbu3j4CsuPqkUau1uSQl4qBqCiLTlIm75YS4xkhwS6ME3ExQ+8vsPjAFE
2bpdC/ifEKSn1uPToKlpqKrC3Hu56ZwW3fyvrR0Dwh3mSwhVGFFaxu8fWfRQd5qlGI5LYdO4LVbP
gEpSzatz4Xz4qN7cnmRzRUPZA7XvnPWa2A5NP22FB6KSlYdTI545M+y33w203iCF43wtXGiFpav/
NJ2xC6bWVn0vVrILK9a99JnPzkTMZSr4vgXGAlwtChB9K24PRZ/aX9xi6afdZDa00LttuyGpLtG/
V1kJnsIl3u335PUu5b4gr+mxj0luCiodIRiWu4Mp8F1B+eyTuYx5ENae7S+buprsFdX5GU8UMg0p
0W8GFk+kP5uNdiLWzV5820usNweoIGwVJw7tVihshb0UhJ5NTWOEU4HjjzTr4WtRyvYa/a+4zuzK
frPjovjZt7kCTw+Vonpy6Tf+xlTK2Relo7f+sg7e0yaOTHy9zs2abAKzbnzZ2Ll2Xy2Oi3h1FkRS
92JL3Vknr/mhLgXZzSKLtcynniwf1ybLOZMW1Zh8gSbN9dXckXGkL82URtJCbBZWbbx8S4nGzqOe
+NX5YBeKRmDhxm6jx7/IAcJEB/N7aUp93CWKgYRc03JrlyZAk2NFlRLMPZnpN40ak4o6TboaWI09
vVhro77VXuHWBxKsbQstQGN9b3I2vbDOU6qqGn+/30Yzk+vYpktM2Ndo5MJ33Th9/Pse+KF23CYx
m/1GkiF05LxdlhuxotdYUB0LWBO3Wj3iJGL0+r6DNH5huwW6YO29O4t52GaDQ4kKix/c82xtWkkD
pxPmvFEzsv36Gyekl3TuQ0V2X1rkioU2P8fz8pJ4+rFUOkLaUnEs66YMqtH92SRpBSshnnda6m2m
gF1V+phcPFr4me8JHSbDUNLx6TqZ8cW8OCQp5XZQ4+/1FkCGV2557OgKhma6Rt6K5MOfEt0K8RtQ
g9oy1NDEUjXryupuMFbIAsSb6RP8ill/9Lpqb8juhN8lNwn8jHq1pSWfgSdp8tFDPQX8rhwGrQUv
TvL2qkSjHyArtJEYug/piGx6bePjvNoPnT0fcES3ozmV6XcYCFWYzPZp0tF4Cdmz6lw7UpY62U9k
YbeTGbhqeWVXOOfN7sIfUa4rW7k1hid8uvf66NQE+gkzSCtx25VlVNILGlTuvV3PnTSJsjwmRbMs
/3hN/afu+ru4N65shf6rarURBBYUIMk+cZXf8GnWIEHQ2Xjw7ewqPillcfJkkT7Lur4zvBTIf3ge
K6LGZ2AE6dUvXl8Vvi28k6fmRy11H1aPdDpSBktfJTEIU7I/ELuPdZ7vXBj7a2exilX1yXKXR2gG
T9TUUauaEBrwwFKsUF/asGzEfSfSyIXfhKM3BuCmeO5W+ykelxs+3W2jLjei+8emIVLdNCoV4ylt
lcy38OE1cvPGKPvFJ1rc9s1U/5J06tUwlScYpK+Kk0RTUf6RorziKnlce05pDTu2zjGoecR9iWUa
INa8B3MWW1Tir65vd2LI79lRrrtqvTGM+AfpG18LUaPWbl+VPg5do70xZ+eptsshUNP0J7j1TpuS
g+pCZPB6+/cEVUdN9R/t4oqolMkBH/l73Cfw7Or7SIVME4u0Bupso95MXiYbwz23bR6Qr963ivHD
Gd3QSdSbBoqSP85rG+QmatKs0FYuQF4kRg0/2Op2sgnDcnPNH8b5Zrucw9d6qBroWinZsZNZ7MdC
eUnhWbaLeEHjeLJJeuGEZuergsFMbjvSLaTrhGrsBIWwvriKe9MSamaayyPA0eTXi/CdZdx52M3i
tLcfHZ2rXwaFX8zRmE27pbd3tuyPklLKS8vXxi6jXMEqoGlCOcXRoq27dU0PueweDOHctoN3wyw5
lEm27239JIUIV7e84e94ymzT8mFSHOJqvFUq41cq1mdNGaJRlJHqxehq5juSawM1azbuUwAK8joP
TZSV6THVM+RleHUP8ioelJ+GrpW+TLpbhD83GtPItzoryPuMMht5hT3fWlI71YMReaXOvFDG75B8
dm4uwt7o7vFFDBwP9G6qD5NtBOuYvLZm+2VJhmt432Sfiq0vMdtdUHksFEc5kWL10MECxC5khxxq
X7ht5Czds6iUW0cpX0ZXPBJBf+x0bzeMhu2nwnqYFDNcEjU0KuvKya2IWQJsCl+v0eenop6vslXg
EWA927W975ptODD1UuJ+P/f6LXDQ8xrn93097XNsBdhdAs+pHleaWXFV/yJTDCssPf6mcdyrTXMg
5/erYqZTQJzZ6teVGQf0e4nzy2Jo8uwW7pzdJl4r/KZCK4cvJKynLTTIsJ5SZcIEzklDITTIUNjy
BHk73BFJ+U3a8uc82DdzPfzoq/GUmrnrLySqsbWaOySIZBBTGBhupFkykkVxaF01wpLwKXVGolHr
x9am64dRXRt0U0ofIb/rW/1Zm8dQaRNYdETBxOJQq+5bklC5yG4/lkXjDwid/KFGpay21jU+4L/G
ukQUPo7PZobaHco6q8OOBGI/ZCeAZnZyK9sxsEvvubcIH/D0B8b+miAdPCJdMnMphHJYc3roLev3
ejQfoJmkoSmN+ynTuQkK5XsG1pgJGIjG2kVWreGlgdqdG/1hSTZb5FQNxqyLXCc9ar15MzlzmBB+
m7fTtcAGULOWU52kNxjaCx4nroTWwrt2qqPhrnZQ5dnkI1k4mFq36xzyXKFKH0eiIBhFTN30Y7Mu
R5tvFVJT3KuyRJUm2yr0xHwi1A09eXVlpN2XwnRf8VE5Wn3aB1ZiX2O9GjVGsrNxu7FyGQ0OmdJd
EhL4djSRADdx9WBoLZ95CJrcPdmDtpnyHAur/c7wPhWpkvgluvDKZApjZjeZyikdMhHGnnsF+v5d
l7oOGZKiMd3UcEJ9c5H2jZr8YxG5DF437habPTRb/MkaX2e8U/2uVbAAGH4VwpDXS8F2vmh4Bazj
cWyn27i27ooGLrZLIMZIYRsUw/pbc+f2NFgEEtpqfZV7dqDhuBjXxeh3vXUqF5yoRFKd5Br7IrZ/
2nPzA6ViaI3JAcC19b0lPWDeS8Mxa3wc45bIGSa6TeOq7jp1+YLn4n5e8DzK5QsXn4B94QvZ2DsT
38AAJn16ZRY1p/jY3nDXeoldgy7WOBw6p3xT8Rny4YqYvgeyFE7CuY+X8a7JKMXHpmaad9eJ+mbU
4vdUqj+Nmk7WSOHc2N0Vl2+up+ahn+k8OlZEFF6Hs8Jw20vFozdecNit8/cBSoA/Vcu9pda574kl
9AoJMrd1ZUw0ZFOSfksN4xkTa1wROIXqUaWKIcRh1aLZRhY1sburq3xcle5Bd6YT4O9TI9LJxxzl
gLHc/RZq4w+yCRdXudXdmlPS/NPTsStleb9wy+Uto76x39axu1omG2uG4n4a7aO6NH7al1GRPHej
deeK7GgKl/uo10X5Wg6+o7iB3hMuG7d7FP+PRrbs9M65hZ0ZzqwZpTe+4BVUBAhEb6Ts8bjr7got
vmuU5WtOZrgaF/tCFC9tYz3MIr+PTVIQnIVZONwtphnhhvXNK/oDnnn7ztFuFTncOot9Y7XDbdHq
u2ElzjtNxRvGrL+LafzSyuXapHGBXW+gSA2jTC25rbAicLoK98ZsSyiPvzievJf9GOVFdT2JOiQ6
9240usqflJxvubL4Zl+m81Frl9vGUymD+kOZc5573zK9/i5aeVNZ9iMhaHdxI1/VrKp8uSQPblcc
0ME+63O/R/9BY69NUKxORIfgGQug+ExsIscRmcX9clWlsiWTMtV8eAODbw/l0zoYd6k2vGaNjn1O
rIct9uyRUioELan4kfYLsb00WkuzCKqkjLxuDBpZBTYntCyoEQHylULd48EHoKt64YhRjVkTdFNL
gotrZYekMJC2+lvPlzdXX5kFqXj0vD6B2gc/FTrLta5VM9CZ+wdbCQoHcuMT7RbO/8nFSh/v1avU
qtmElfYXnBg9wAT3Diu3UzLGu2RJv1Y9g4L4gb518zb2xZepng4O4HqJ6eAiYtWXJgAjd7Anc65v
qxqS1FC+lJpy6vNuLxnfrZZFlcW0ddYDCboXIMZ/dA1n1xowJBd1G3yJjXb4/lpTgxJUoHriNCej
rMJmhS0b1AveTWGWFy23EhLZr4quL9oj1a72vXP0QaMjOS5XxmTCE0/6sb5LM7mdM3lN8rOzdbOD
Lp1UHKqV4c+QxJACWsczsXbMluLnkOf6bYGHCPzffHCOxqBPJND3w1gHnanGUaHnw0nmubxTG2t8
TmEE3SxZzC779wvkR+xhuzqCkoP0bg55ZzCTU3LyLAVkaQ9/jodYU+reN3RRPGBwpOqgAut4r5V9
998pcRZFLVk3KAE9yGJn3BmVVio2nrl3nJrcQPPQ1n8qQkI8H8JpT+q0u+z+/qIbYH02yi42SHA0
iOMAYToDC+1eXXK8upKTaAvjS10PneJvHb9LLqIfP+hmwAZmZ+EMhobzDMCCvNi1pTbnJ69fymsK
aQQkeSXCxeiWawyUJLHaU3EBzPpoUWPwVFDCjV9Id+0crifORTowimirmNkgfZwK4mc7drCNlI2r
5DfG3PXXpVg3wwhF/CC4EZaZS0n6Z56ROwbZ3Ky4tA35+rZKI/5iCmEVviQY5wlEmYNzkMhf7SRV
ut201nkRjB3BJhd6Ux9gZN5i8/SgzY4NK9Tu9yvRMWulnfV/LFHF+Ib/Vv9t5LB9csWQ3DiLSC8R
vD+ZFEy+bbSwkgBAPgM4LcJOpFMkOPt4TqtFahmv5UEnufQSI/8jnEuIm4HkEp0axDTnPNpJmeWq
lLEVH7N59KICHWSIG55+C/8m4Qzt/7iNkh5bp0TgtOTeXdXjov5fVwDzEbdkUBx6v3DW3n9drOrM
pF5U+vqeXmLx2RbEP87L/d+f8nEMeYoHaWPrHmkfmJLruFZynDXnOC74YPt5l3pz0Hst7cQhN+RT
0lb6fw4K2LoA/48Yf+5Jog9KsVqN4xxXR94YWehlt0K1czQqOiWk7Si3S9yb/12M/u6p5+KmtW9w
jC6m9ESULtf1vI4duL2r4Rdxkx5g3CqXItY+fNsNfbOxvoAiD534vHdLOpiO65VFPt+0VodEjMh/
vHryWa21rypwQv4+lh+Wx/ZdNyweu2J2zPM9E+M7LvzK5Bwx7hJPHXtEFxpavRr7vz/n4+rgQdCU
ibPQMXvDrO791BxbAANLz4tToebpce6s1M/gxR96a6331sh5rLfcodRq1h+8ipOxGWL7+Pcf8QHd
3H4DlBcWKP4CGAy8/w2z2fQgT0XBFrrC3y269o3uwfJVMcrp9e+P2lbau7Po7FFnK5FwkdQGihBb
1uHy2jdVdo/5dOzrJbHZTbO2N5biNX6X2+VrTKD0z78//sM0+ufxnIaqZiEjOe9Zr2oh9WGY4C9N
+jpFrpqXzxYchN8gMeP1Omfohf/+xM8mkstxz7lLAs8HwU7hda5pNTjGYFLkXI8d+RmLGRePf3/K
ZyNI55PJylRlFPX3I4g9Vx739eAdR0nYfDOszS5f2yTETWW5UDReetT2if/F5XHaePRsEwsiB/+x
3SCy6uBgKxyVEGkuzMtPvh1Hhgu6D0GKf84KlzmbExrxHYoYlnkTxH3fyZ2tJ/MlItYnzBwOX/K5
8NfYzuHzbTShdS49ZHnHdTaKEt/5AnQkJQ/J190eTL4uClPdNajLfpvqirlHxgb4U7QjiX6UU4sb
oFKV7gWJzvZ+7xcLY4nCHZMTqAj/05j+61M3wmnT2sB9b6jrGCn3ilAmlG4OMkB6E0yErHTjh6YW
WRuIeTQvTCpcxT78gPef5Wxj0PVJb2XvKYAp3gjNoMgGyL80s9IS3p9aOdyw3KHFvV26XADUsj8h
XXJ+UWOCxhVxKl3ug5n+tchLMGFz1OvA7Tx3X7Tyl1CmP2qWT7nf6Ru/0ih+YiBa/0gqjXv40mtc
0IlD9bJq+GbggwgqUC7P2kDHWtLIPloCtbqmNUXuG0XFRdNSp6sZnt1RyxKSYmPnl2xLGN+lbe84
lptdK2kWz+3UHYXjDbsS4NJPZKX5gIVvQ7JYJ0NTCgf/YKBP31yW/qEqzd+VPhrXYF7jbq2Y8sRg
ZL5mxI3vIi+96roaGVKjuSX4WKwD/hl56xsxfqhFqXLLdYsOcLGudk2cI2IFniagpC6IslUnujrS
DrEdGsK8IKluFHl/22h598JXLgMDCL+0jcX3BsF1cUjbK4NqNGxU5c2BrBwic17vbCdWHuxR166N
3gZCbOkB+cBVD97WjSyXvtxXrY4F/WpnEZfaIhymQgZS5s2VqJN5FwuFbAHXVKAx613YzPpbUtKs
ArxL/WWQ1PGl7cIRAdqbaDtGdZWuYJYp034YEhTK+G0PttcX4Vo1eEnPXvYA5j0GmtoU6Ob1Ig09
ORfXEGcahsuKuethWH89p1YZpcXoYJOsWtclewpX/VHbAcTKkJZ748cy5WDy1CUyqwF2iojNaG1W
hPhrmR9rW1N8vVXlHuX+hDtdPT9Pc5892sQtn/j0xePS1NktNiT9flxi28dY3tw3iixeYksMCHPw
oMw4dPwCTIlsgGaJxiJRMTydk6DJVGXX2RWKl4UWXiqkA7iWYDIHUz+Mh3TcA5Uq16S1qvdKjwPy
OEF8d9pau1epruFTOOY+h/YIo1MWjyDNdrTqjnrrCZ0oQsVxBUEhWsHuNneuDet/YAiVvqa9o+pz
KNtWHI1xnK+F6X5bXXJShBcb9yt2GwzL5OYhNoTylTZyvcO3i8AbFR0IrzWlx7LX6hD/TROjOs22
DsWoN/cZiqLrqU2VH0rbMBgyG6lK0zIlkhtpqaqFaK2XU970/bN0pBdASyj8TMGAAQLj/DjSTN6n
ZmJvqK13K43eiCxy/KK1h1qfIvg66qU9hlYxyTDTyZZD8rNcUaeqvoG2x09ZU8GiKskhSUYNQj1i
h06Ow2uSeKjW6ZVj7dqI703R4kGbe/XXJXGKo8gKc1cqekNBtOFMTtWOYOr8z6YsrdDoY7GzCjXb
FRgAOgFmSlbg4cYaOjzQ11LRDAitCWLbq+2a02Z1TDpMcz3ZtJNkOSb+MA02FsOqEyiOIw5aW6/H
clWHsHczg8FO4mdrhbmHMS+Q1uxO6ldyE+sbtBzOsSxU80tbz8nBwH7q2cvnb7D7+55Gfpu/Os0w
IhJQB/GaYt3wmEpwla6v63CeeoerPwxs34Fas2PLnEIv8abrblZl1Go0qoBMWUSWWH9YQ+H86FZv
fsvVjlQUXUz7Ne5xMJI4a0v0NVGp19M1Hsr6C1FVW45NqkYdqzKcwUDCSRm/NKalBGutFQk0Vx2Z
hjanPo4QNL+KBohZ6q+T1rvhWnpakDdae2rLmtE3pnEPZJMGSYGSHpxVsXwnr9Tfji2VSEP5dJSK
anwd2/k3VUIeLbLcQoQ95fsE1rfXpdHsvSktXrBOX/GJKax7y83d+07R1XDOK3MHfmkFiWlnBI/F
bmSkM7uJN9cRfFT9D66xluGvo1fv3FYdDgZ3umOXt9W1Cc/BtxXSDbS2FzNNhWqK1rnnoZlVhPoM
aQgP5e+J2a7PqQDDM7r4+zJ4xg5NTHli3lf7RjQxeLjo/I7OmV+58O0WQ+HVcHBHSwN3TG1U9740
a9p5XexEikJAVSv69U6pJnGv1EocZQPx2rSV8zIlz1a8FmmR/PcSzCXYAR9CFeUNtrbvSzAUsHmZ
4xNxUoQZ39a9qkc5NO6IX+z8fzwKgRckXa5fkJPOCDp4KlYOVyBsSIbCjbKK9VSubfkT4sWl6KnP
ig0eA4JE9h2917O3ygdbbb0V+6LaMeKjoi5zTQ++cb7MXaPfDr0xPOpwpNULBfonVwKcZDERQpdH
/s05DBirJies1yUnvgG8OSNTdp4z6DvqB8O3rfEiDfyzqha+PTcCFM5Y956BrmOnT1Y5lLgVyWp9
5bUdE+lWo10SdXx8MQjuGFCQvUlly7/vZwlRYcRgac18zCc5Xumtu0QgwcqNOW3MpmW4lHB7Nn7u
Bn4gJdiY1XCOAbHeP6/wpnGAOqIcKAuVkPy2gQYs+0aeNHeAxWCB9X8Mtv3nkRCpsRDS+Q8Pfv9I
fe1SAxYyYTtprR6s2LOfYCkWoWNRLpIWReMBl8wLPO5/ouf+VZbzVNYddy3ksLbJvDm7w6LHom0F
bAiAm7YHO1VEmJTGjzEjZF4ayhu0jK9YHrUn1cPlWpm3duY8DpFhJ3BpqlVUQQmsd4Tyo1+yGzub
XP/7bfT5sONCNgMS9f6LjIqttalhx8d+aQvpw0Ptri0dt8K/3zfPCagfnnM2uTrOynVx3eyoLOWa
HqsWUA+7GzyjRpIj1ZdFX/uvyPaS5NSrREHXAgXiLinoPwd9p8kH2ptNHq5127q3gHOJd4I/tshD
rPfx5JOmp+0JZY/zqLB6YnK9XFjTvuHPO68GeWDtIITw4Q6m/YVXO7t0/e/NqDJYorhY4rHx/gvK
2CWwWnrFkTeJzR2aq2K4FprVe8GKP+N6N3EbQx+IlWfzrCNJvCSu/biOsALYgv74BUBD59ATXD+x
Aj3FByyQrKA3repmTJsiKpe6Cyyzp4Ia+kv2sp+8NbsfMAXyHG0zt3z/1npcLOtc5ukpjo3MJ+FJ
P4y52e0SYTvYaUPhgzAijrUjqwsnzCevC8udZ9I2oA1zrg3yRDvFs507x3YoH8oZZyK/aA28bfQk
uc3kzErG2i3Z/X0Cn+Nu2zATYbFZwrMUcVI7Q0xaCImyFqV7SCZDu05Tgz78iIEwWRN0Crq48qtF
0Ak1YukXDbTMgrn3++8/Yrs+n20kHkogaLiW7gLAnS1WF6cr1DaCWE8IdE2o4pGQRpM70n3y1NK7
ZB59diDwynghbBnp8IvZqc9ntknFqKCWzU+xUTt3Xr3Oz8roVD6N/2dXT4sLA3sG9f3zOAcEFYI6
LTZOsfdTCtKm5qyt7hy1qoaPBMcvUOJ0OdgY5B9k5i0RXcEVS1GoqEpCguPfP+4n2zSTGaMxbWuo
YE+/ff1/oSf85TTxR4FspLeMFxyuoTTYaibi3UrmQE+qbSHVI13k8iSE3QPyVJmKF9TGSkuGJckA
l9X8t5FaynNeQoahvib090L58cnPxEN+a5jxC+iZnTsCj0NNCLm1ELhpZfFBrZthN9AR301xev9/
ODuT5biVbMv+StqdIx/65tnLHASiZ7CnKF5NYKREoocD7o7262uFKqvyipKJlTWUKCoiAIT78XP2
XrvKQxzjY6RIry+6tb2IiPOEWzyTQ6G3RUTbBMFGs3OVWlZM3z4y7v38xPBw4kljKWRpAD/74yWc
x7EICzCSh9ZwApiC2i6vos4ytsYw1ptzFfABSdJ9Z3rhofEpVyCQ+ih7aVue39FfblqiQiVCK0uP
U+dG43Zw4N5AxknvkRLU0YZel+IUqKJyhxfH+TajllhYrmw0gkpU6ZvK7eVPhLNTdcx1OKB3artx
j7tSFPtZecttPS1ps5rHMBk2XT1Nh7Bq88eZAkJsndZm75mihDNX1YVJsm7PbT6dJeK6tYkTWYnc
a4Z1geEJm14bzG8ml+McDkqUxUoD3xyxDaPiiDtZRrfEYRvhfcC6+iyYLz4MBl+82BdBl330sJ/X
5x+WEp5zRodIfWkxs7a9e9hDbXsqCUV6DMw+Waeqqrdn+tQNx9581xu9OGJw1nEFVXEjlxGziCW7
jybbP28igFUhyPJWoPb8lMnAuX4eO7sO93QCm3k/NRzL9pG/2C4UW788yIoQulXZg8GIRdZUH+kZ
3q2njNJdl28x14DqjAP+uzU9BEdPs7YWJMd61tpLLLWiHkuvMkaDH+wf7+qs7y8F6sHlyYG4SqDl
j8+pWMwlzCsGCWomrmUjC18PyHBI9ftofXh3Z7+/UnQ+KZzREnDR31VayHzcKovS4gjJ2Pnqw1z7
bKvEeauloY+9wXoWm2mQtPvacw38BKhr5EYFfvH19+upff6y/+URO7+Rc4lPj9lkB/mJwK+10fq5
QzO496Harsywnj+rInVxqC/jOONqsNE7jWqp63WdllMQU5t7X2orte7bpGGwZbezpI3Jpbqphas+
GcLMG3ZXCBWrwBVmAQth1gHNjEk/ge6g/aOqMKvXmTk4cS/QIv9/XF0Abg5FPP5tLs27ukfmzSy5
VvXByAJD7qOwNIpYt3MebTLP7AkMdBg2bvAUdNctYvngBDTCFOgTy/wjIte71fb7BcboR91O/CtU
n/PX6y9rH8yHqjNEFh5Ko9Q3Y8I5eZWFXvvMfClZtW32Uf7Su+/r9xe0mVOf56nQu98bK2fO++RR
FijVfbum+aIn63oAt3g9h2V6H5bSKONOjCQLdpNDv/P3D9SvXv27vREK6HdP9o8fFwe0qC2CPg+Z
g4KRzmE4vk2WypH/oZi6HpbE+5yiZPfRqlbC/2DFfFd2fv/sdBmQ8iAeQfz07mI7nfL6nOiDQz5w
R67UnAMHrBUDyDIrhq2PqcW/C7RXfrDD/eom//t16Xe8+9QDLF3P8JaDjqZ5V+dYILzMsY9VEj0Z
oS0/+Ji/WBKxr4WAqTjNUF2/69+EFvlkNoCUQ0HTOa4Wz4v7SNv7qVTR4+/v56+UOCyIKFjO5xb7
p14R2fSJ0nnrHlrtBnVsGl1/MpOmXmIIlvWwSQ0GM1eTpdtXYK6qWXMm7Ou9Z42aA1Zkaw5VXi+2
FpHzyR46CWA/s0iNu4BL9WqR8WWcegNe4aqWmTffGKZp3MCu+2hG/b3ufr/SIYuj3qEIwUr67tkI
SKCyiqWWB1nL6noaOuyTNQJQyzdqxkx1viN2i7FDHeSHwNXlziP1aVNpK4oHcA53kKymD7ggv3ps
IDsBCqIRSx7X+ed/WRs6jp6ZAd7m4JJ8IjGDtdEcp0Uiv5lWgzsYthHK49/f0PdnpO/fEbzHoI5C
NlQ21R9ftGU1NOegzo+kC9bpU6iNztx6YhF97GZZYcGnsLGgGVNv3wEq7OstfM8F+GXb9MvuP34z
yFyo4107QLXHsvXjm/FRhWNG9ZvjECx6Ay622DAfdBnbaOdmGvwveb88YXbK4qzN5La0SXD7/Vv4
ecECCGiiG0AyhT3zfRqRUyfBVI+qOiyJJWE+5+UuYAoHRcn/4le48LzU6RBDz/UHc/Cfv8QMHXDE
YoiFRojj/t1H9xHBl22ZHtkcy5ul6ORlD7H3WoBS3fz+M/5c15z7d4hfQRT4tA/fL09Gu3iSeKO9
MwcouI2+IQom63vUrv/xC50/D41JWIsoId890NXg145qFpxNZ2jWxhzC8KzrLWG3//6FfnHxzmFJ
+NfPkQsIJH68eGouHavJnPJg+NVy1NMU0Wmwq9tEeskHncFfvdQ5X47XOeehvee5ONVsdIkdpgey
+awzO4uRedioq6jMgg/Mwj+vB+gVzplrpAzT7nufI92KIcPEQBzI4orhtu4SPP29XxbRniFn9mfa
J6G5/Y8v5F9f8r0/uV/SflB1dl6Za+MLGYjZKwFwS7FDV0mf8/cv9otqkzxuvvC0hLhrdEh+vG22
jMqC5MHqQBpkn23AgGpG5tLpm1hxCilWltcOxlbP/fA1ZEhhrsKMiekOgTJaNCtro5sSx0zBuNZW
BuexAjlzUJkToTtB4p6GwhuPDniAr4jcvUdPOLSqA1Tw3bbJ/EyfdN4VHzEdfi46+FBswkw3znAn
892HSjrSJoQ20mPmF+HGk6D1Wbgd4N6ejDVn1LjP648qnZ/FLWebrAkOkya5d0Zy/XgpZaSmZhwG
esLeSENV9wUFrJFmWkIj9LqkvZ6mxH4se50+5mrGzRWScqZXoVMC7yuSQdFpnTH1fXCPf15PubN/
WQLeXY0MbzYSbBpEkfVmM1m/MqvFXotkhvjVK7ld6rnYlSDTf/9o/eJlyZFFU+OH5yyW93rUJesc
uwsxPROFBZ8tyPITwuLwZkg6upwEgO4lRsBdl30UM3D+PD+WFSGnRcp71lbPpUP/430gPLbnBOLm
R1IizJsRgt1+dqb+MpyT8IOt6hfLAy9F9XJODoDT+H7HWNyx5DyRHSMx5ztbB9jNSqRg3Hl9SiK8
ir+/pr/4aIxCUNc61Oq0IN7dSinGOkprndBpCVH/Qz3cF5hAYgNt8H++cdCN4hpieCRg2TnvYH+p
hJy5DZepKMe9Svximy7D0Kwq0/goC+cXVxCWJB+JstnjyPvuCqIJxx1HKsH+3EaiQSmTTu+lhXdo
J/1x6WOZLP1HYda/2H1/eNF3T4iUEYdor8poWRpljaF4rm5TWY0fGdrf3S4UtDRfAZZQRwKjYg/+
8Rp6Zoev2HVIinELXF3TLBZEUxzrd4EwMIL8/uF4dyl56MmT4G7xVQ4oLoLzz/9yx9w2YfFpGOzC
VTYvapGqU6+s5batXLlqIyf5YMf/6fXYNxhDQoyjgifc7d0T0ixeKm2PcqnplbdTpZBIS8cpu+d4
h9M7t1B7fPCS76OdqF/4kBHHaMpzcLnvjwwwNzO34RHZOQ2iMp1bAE/b57HpP7nlJGMDmM/OXfyL
yRVE6AV7L++3HH637BRf04WQYx2OONBIrP+giH9/q8+AGDqpNP5JSkVJ+e6bKQa06kE2LRctfRh3
XhmjcssvaMRD8xNwRGAvv7/Z73ebkMMJtxGxIjsc9Gzr3bMVyKGQdQ6eA/Ges3Gc5TiVaGhsB1t9
K+aHSBpXNRCALB1PvUUHO+zb4yDgHH1/I//1dfrv9FXc/O+FVf3zf/jzV0HjKGfDevfHf163r829
lq+v+vK5/Z/zr/7ff/rjL/7zMv8qhRJv+v2/+uGX+P//9frrZ/38wx82jc71fNu/yvnuVfWV/v4C
vNPzv/x//eHfXr//Lw9z+/qPP76KvgFKdPea5qL5418/Onz7xx9ncth//fW//9fPrp5rfi0WxMK8
5M/vf+P1Wel//GH4/t/PcmQqK3LWaHu4fDvG1+8/Cq2/s6i6vkknDEUEK9Eff2uE1Nk//rCcvwMu
QwePx4YOI3CeP/6mRH/+keH+ncMYDRyORcwK8K74f/yfN/fDXfr3Xftb09c3kFq0+scfIJId1oN/
75OUKN4Z3s2rIZGw+T/fP0ElXuMqyss1pNLumgS4PAuYDjt5Vd+aUUoLEg+0EXAgb8uxD+5Viw+Y
BNZWeFcEVk96FaTDtdV2bwueWycY3go9pcbt5LHxxehKnHmdKT9/CyciY4vsDFGo7tlGr90x9Dz0
flU13bEHpT6QhMRsDmXaED26anLbrrYkTbXeylBpOW8aR+vhocmKdFnbldlNj8i3KoWdsbAm+3kI
BVMvJJBaxF5h0vYG8eJFq85rq+qiXwBHrfLGSuWdzODvwNiwMxRTzZA4L4Mw+/YN8lk+0F9A/IYN
uwymrabYxnKKHhd/MJehuRvAFrpx0xT6zizNjtgiyMCkiGTMlehfGgFtcMz9apMKs2xXsPMHe2dF
vVmtsoWFLQaiJDhIl0Dc14XsoDC4JbDhI/jgDI9uNvjVgeUNPkA2tEm7SXAiJzGARCSRZRr0ElLB
0JgSM7lR5vVmbukLrJWudHoE0lkUV4XGfP4oMvR56VdT1dGXoJFNsSoGX0arBmH1LQxMRm5iEljj
jbJRzy36TP6mFw1iLIcWMGE2QArCL2lWICfpGMgkX2Sb5I25mpQ7zdte4SJ4cmcm6Jed9LL0oF23
BMo1iKWNXeXkNUTZTNnrLHINuU7CSSyfpe8U1ob6NhJrv9EGgPrI6MTSMIRVy12VCIvHxNbm8tCP
ZvdnDmYE04sCWFSvDbMY9dZwm9Y+PwDgviNPIz8UMD7Cm6zMhyRuiW43Ho2OL9G8QugDsr2cc/PN
KEs+XxeORYAsThLjS45tYRw7GL7uptaWhZamRiJtrgxrVvmp12aZrycz9+oTz2gyYOsVVo2Psogg
WUSLv++xBksAh+VESE8xE/AzG7nlrRmEFlrtLeh2ZI9mdgifxx2F84zFQ2ToNINZb2wyX8XdlFtL
vnF0lpKfk7WyPPA1RXSsi5ZUmVUzLKWvV0PKUGTtyVRm/JyJQTyUQ5TtPKEUSvlK5hZSuCgfX5BD
BssXx6zMBGKC4TmHkM+WbevQrJf9WEJA5KGMzDT7FIUFgu0lDYZgkzhL9jlKxsp67nJZRc+JVsXw
MC+lnF6SIEuhGiP/vFMKkXpMOjCkpCblGHRgBDF6F54nemKhgcUALFvmjpB5ZXqj3vhOtVS3xCRX
Z4UszrQbIiaM/JSonH/T+UTX7Qi0aCIbuo9J9lcLI6dc058IWoLAbGv21zi9e7ExFzy/h4LzsMA7
qvrQVzByk3k84WbF41GmanbWVUXr/UiSTzdu3cqA6GuLqSs+p+TwXKiyBVldu0P1iEPNxsueNMVI
6FLQ5wdlBTB1iK2V8wUpUtJ6ds6/uXZsXQ6HTFoTQnNM+q9hyBf4lBV1A3ykpRUlV6MOZbMPexhM
sKMw0we7zCpmd2M6g4NMWfCe/7TLWbZxnVeYQ81gCs0DBmBd/TlNRWuth7qr84vUsxJQkmUq1Eo0
bQudhNFb99KbzpQ+1FqixhkmN1TdeiGoE2VsNVm9vKuXtlVfAxmGD2ZBVFO8QG274ABsOayFrQcz
ZuitOG3dOj0Q0KTmtdVVJMGNKEKGDWpAI0C4CucdUVFr/FkyxQPMI8m/AkiYEApSB2QjlV4H4khX
TSwBh4CFcFNc3hWQowF242BfgL4hpZh1S+ZrCz34Rd+kmWKcMoQXtBmbU6Inu1kx8Ko3VVBZ3zJg
MS/eRMIU6IB2OLk6mwBbGmq8l25qb+YhmW5UdE7oyMZWpPZKj0Wi1q2b+MZ66UsnuQQ8oNC0u62e
N1Zpl8nGLzH9P1eDGzagMs2JIDfXVckKhTRm+cBconK/DC6Du5W0SR/eFalfIDtxenDLK4ksB/me
EbQDzJu8avZJ4vlfRugU6an2MsBFe5472b3pLjfmT4qHAKC69s4YpgJVSY2aO7STOLWjm9TM7nRh
XUzIo2OzGY/BnCCrFfbD1IV3XeACDhlY/rCh6VXhwnefPAOejqr9la8Q2pkuJLhU+N2Rtj4AoD61
KO28J914N6oNd43StwXswRU6bbUyIF+sx2TxzyzNClalvjRc61TWgCqC2RkPYdpcB8J6lGV273HC
Wllz9Trm0y2mu2G9eNBsBl+9ppPxnPr+deGwM9UzbckZajHhXt5Kw9Q+maN0P0N0w4XYWMNRVuW+
GbKMWO7F3Hmdw7ZShTX8eYNvh2IE7xjl/dhGF2EBYILWo42erGk33qTTJxNHUBxyTxDT651XJsGx
InVoZ9kivdV8RdN10bQlzvyxqa9Hi/C5LWwMd2dm7bfUq5s4M1BVV3w7sBP4z7kB4z2blNgEfIX5
nyNoW33NPmaeg7zCVl/PgI3YqJureaIDgos+vxN57m/DyrtisdfPlDZPxmz5cVE4x7EuH4z8nOTM
vd7xhc0IYcueI9FZ1+TG6l0iRoV5xq1XMhDRFmCW/aqLqbxe8vEtmKdsi6eChlMVHI06Q1pLerE/
DbcgE4APisbZlT0TKjCTIHXa9rkiZfNuzsbskS2mPurMa9dId7ynmbMqrBThYVeMnL1me4xzq3mZ
pVSroO1Pi9EFazR/zXpxrCTmbAt0RZrlixrMS2R8J6ZUV3ph2Ww6UWyHpO3AfHv+JprDZ9TTpEw1
NPLsRUbx7NQXQboUG3bzdUfsKAbbSuwnF+JGn99w6cYT2NuDGMGu9FDDEHnVq9FqQYCEey2rR7nY
LyLr9kUHUtJW1WXuLUcONYQqluq0dFmBrF4WNMuabVE1NyWpLn0afHW1gpc4bFGcprAQp+04TdsM
W42dZfVzYZRyP2bpN6KUrFUz1d5unFS9K+boaYgmYnxnaxeMODlTR+CDL3YhqY5Zb9pxCZ7wbJS4
oxa/91L7Ilnak0oB/YiEg+EcqoupAPPfs4YCBDI2miFBrLOh3OKzNfcGQQPHYGh9ZEtu7RMlbnZb
CELRg7vk4l5khfpMy3+4Tx1tvkZNltzDTcSONTkA34dCnAvgZNbHqG3AqvfQW/YVcoRtLQqgbdQ5
2UXkTO4pmSlRB9n3z/2AzSbIw/KOf1LdhDrU66b1skt6irDqq6ndUoKHr21g5nuHImvfzFF7BVUz
fSI5ZL4qweLECdDYN/x45Y1ueo0kuevE1Rno6fJhyehbLXLQsV569RSliaz2jYUd43IaWhBCaZXM
NcvZIsBT4p6AcybBpRwwcqgX2QyOFTshau516BtptXHlPNx7c5az8g86mA98DXELDH3l5zy3eVMc
Hb+fvC+iyolKIKuDHAaOyuLPfObs/hpWpBfsOlE11jk3PW3SNiaL0vBj8ihANuGvTW/zSnGnRZfi
GLTLMpxWOaA9tTbH3rylsSgvm+Csjc2lZido3SNkmWZGACFDTB6FXvx1H6gE4FBrwajKK05H68Wt
JX0Z1eshlrI/Y5TSqqu2mpI02k/UNTZH6MR6EYb/uQitZuPaE5rJs9KPUwo8KwMRso/ZiFhEHQ+c
KtZ8ZadP9STLi2ps2n2hNErPjsAaawSNUqf0oHFAL/QMHTAV+HBXXlFYRxaEhypws7tpkt1Nk87O
BcWwx0JMW0UO5kH05lND33s9ddDL8oLGsXCdRy29L27V+td2IO5r9F1fMrslvLM22Z41oCfPQ6Rl
GQacv4mWszU8iyV4GQc1beqxxIyU54z1fLO59nStL+p2qHeKr+wlhSyaWJs07Gisxk/tPFOnLiLf
UmHUb/D85i2L+BIXdZ5teS6r80mit24ZW3h77TJYKFxp3HGiMDdjNFTrnPMTpWMdrqGbIKAOZoo6
jj2mcVQpJeWKjlPNFqGMgz85PIwdqJama4LYTWFTd0W76oJgONlBIuNaklOwck2RPUSIRi68HrI9
HaB+jWb/GfiydQp9fISWHr91GjjbHE7FLsd6B5MEN6lw9COrA+jCMdxW5y0DZdpV7Xrfgi6KCXNA
8u7FwwyIqrPyu9RxXq3Z/bPxBmi1+CrtnIkCpR8CNYg9OnEb9PA5TW7RA93r6Pw1tf0n4Rjs9QZi
E1eKox+w1mB9XeLG55xNfufeyP2rqXWuEBw9Uv/NKA1x00zpp6JV+0TRHe21f2n45XNvqyeXoR7m
Oes6ce1TxF9qazhghNyNlhhXiTWLPZTV6sgliJHzsbnYGA9Rg3jbsByvprl8aIb+22xiaFrG9pLq
CyiKqS8DsNv4KktUnKX7FgmYiSFKMnZK89K2SZumEw63Y3E2gyM7GmrOBQPZXZupDuKRd5CJ+aDp
fPfQwlYEoHDuBF+4k0aC/8IVXzML13Svc7FO2EriwOecmOasgwWyp1VeepgPU960MdnOiliKL8Dy
1hJf4KoEoR+brfyUp/4nrVSBdjivYi36h0TXOz7psIJs0O6aKRgOOsNcKllmD+1Y3eplWstSoz5m
h9hYMtm2hc3CYRRX0dAgNJqBSNBTiwjjM9K4refHokBXAU1u00UGuS+GyXWyCxhL1QOOuVvTV+ZO
CCyM89jYG5q9X+ltgPEOnduFVFlrMh/cIrrhRHi0M3UNCDnOmmJaj8QO3baSJNdibPTe5vCKdRNQ
o6c6QLNWVd50Lt49pWQZ+4Xdw6Ct++DECMvnf8rzODX9+SRyn5RWD+uX2QOOS6r8hCudv8rMJe4N
82rxgmt3Vgdnang3oXRjj3Sw1WiGF5Hwtq45u7tqzuuD5Mwc2xzTkqqe1wizH70uwjzhGKTH+dGd
CMYTqvTLuaxhR1nOvnDSR8+dN+bZrdgs5RdaB5cKkkE1qE+Y28ZNthhiXZh2xaOPbUSrdh8SwwMs
LYGTWEzANJvFiK2RSnVmiVlNXItV5yYpS6oem8t2pnFQVsnDICYQqnUD0LE91XSlbl1yYg9Mrtp9
V9nzVriVXPdpJE7oVNoDtVy366zRZdMJ+kcqVgfbsCxqisEQqYkakPdbePPgTpqTs/WWoWxp5dTg
kzBBJmmMkzB56eaWox+waCCC7Tyg1Qd6/Kz7cuo3sPEWb49yj52RiIPB3EQZKN7VUFr5NsqT4Q4J
iX0BK9WijDHoZtKxeshJxlsl+fxmcNN2s0nYcOq48zXcpWTbGwPeQ6TUZGIg7em3qVvpfSAGAsV9
Xb9BTvSO2geTqs2Oc5dv9bvM7vn+2fkyNzgu/TzklzisQbvkw+KqCC+MZcx20DcANSJ/B2W5AGv3
jtESFc5FWZfq0rWN/gnTqhS7AlgU2sFA1RaTwsja5VEeXdDAGaPLyqrSQ1ONJd+oqEzkoakTHfuL
o65NZZtEjyXRTZb5c37XFpOaDnj1nNOSuxlmURDfx6mW9q5LJ/OqsKhqdkx9kAc7jVtZmKuHlm7B
bIEkgylGGQHvNdfTW5YEzYajlbUvF9BN8DWZW4be2bscBPbKMIpbz1jmE5OGB4aN9N5tL32saphy
iVvk16k01b0l01tCpi4Qnn2ypZIHYZ9Jgb5E35wnD1mxbLnfnKZ953kuRnvbGT6SdEhdWE+tT7i3
b5O0O/vi8tjp1Q2JTsVq8oCIwddyiYYuhbNhLt7tfOV9q4r2aHE+GKTxpSY/gChteVyyytxA+v0s
6+IaeL/Y4OiBz0bXbO3XqontDli0f2ZFa9tn78NInzrZpuI0uraD3txSoF72aLmAeBZ/MjY9lRSS
Mb1GnBNlv/dncemX0dEA/AffKIRYOcxbiZ41rpOI3BePjIFeDCDcIT2wU0YpsdXJuDFCzg6Fu4yI
qoHblraVXwNDE9deYxcF9RFkWiBTOYuey7vDyNPSuxMa/G9fncYMjmJdmyYhAG4R2+VwOUSc1Yys
bbgstbcC/LjzK3Hq3WwfLsO9gyw6TdtbaScNvWWjPHN791mH+lznxoWdqE9QDUkOW8pykzAL2vgG
egTg+DkWdKemgE4Oo9+eY8aMm0gvn9XYRbBukwfIP2R52frJkMZ1UeIIbum0xIqx2KpBsFDkzUip
p696aIo+affng8U17dkXMfA8B8lVkNW3xWTjsPV26TzfVSMgw/rsVq8D1vW+RMDZ2y+GYV/QLk6h
exvPqEu/WIixDkVeCGDmnIdFCbUxOM3+fKlT87Bk4Wd/hmnp5p9UZe9pmq6lrQ4gpnfNcqaUm5Bv
Q7lflCgOSWLZcRCMl7ObvdmpAkQJorfobpXn3bLs3BId9ykNujes4Eciqm5ShwKkrOfrzi6bXbFw
OpkD+TaUoY4jZ3jk3q4jCZ13Djd20vNZhubzHBa33UygBT5xGIs9jOzsZtDiG3oXjHQOXz8czWO3
VwJPd8S9hZ6xRke6HiY7i5WXUnHIO9voOEVqDMDOwaaJ7xbiZrTd+yqH4Ox6ClN26d+QDXdFt+4y
qIcittz6a2mYT5WfXZdzt+9VxEbtfWLNV2slVBfjJtZA4MPPLcCLKiRw3sZvvU9xcRFsF2HGr2ax
ShLgICop7Z1OzEM6GG5cZmywrRW0j0rTcreEYuopKRi79hNX8DoshmPPQFmH0x439UU0UFF1yXQs
/Gobuu1FCaPSZXi4WqwwXy9dmcXTbOI3cPLPNZpB6AxtugW/0q8E3Vg6jKvRE88KEQNF5ac0dHZL
IV6qWV7RFjulVf81n7XHQ1k9lIXED+Bu5NReF9K57qoc5IOa1jQJ12ihT9SnXwq/uK2KBPkoHZha
PwejZ6xMj+wi187OBZzaOeOCP4azFHE21zrLPgdt/iBKCIhT06X7TMhXMZAuf+64U85Y67bOD2FT
1fDXopdJJS+69LZw0h8cFT3zQYsLP52ucsWDea6UzOSUJf2JjMd4qg3g1ZXrbOzMyDae3T4wc90N
UyOe3dqLjijzgPqfaxZ7pDtuFc0tctcENha09MlDMzcs/U2Q0AKxbXGTj/OWUJQICnMFwrN9KH31
6IrR29iiW7YIAb8FLd7vXtVu3EpPbF0jvaMD9LWBLj0aFnHERXAuOJcLSP2XMsRYMQ7trUfHKJ67
fq8tCIez199CGeLpEOmDHocnvqrZPm+jXdjZD5gJDj3O0JWcjHGbBcsQbicQvkckkcVLCqnwEkdl
Vq/CEo3lurPDkltSO5d90qotl8VGziJpCzA2oh4yu7hhgvbVHQYrHjgqw801vMPcIoehhl7ck0+L
+Z6ZzXLnihkweNWr81CMhoObhP29kffWgV7WdAKSKb8ycQCcPnYtuQWRmQzbs+PlT5IK0n3H4f8i
WibrTwlP+pnWysvQzbRWgnPjZciSTYaFcVdkRB2OQ53EyZzfyOrMnFDGQzg4zQ705hbp75kUkW/S
sUcSM3bBnsPotddCllQ9WXOLiS8rqqGPdPm4tkA0bFQR5Cs4+J+sBBRuQdjoChf7aqHjMQA08G/d
0j1ajrxnDshjGkBW9FGR3uSOo1f0Rk0mTx18wpLcs7kDV1hWzTmRAQEZXdk7AyQnUMZuHS3h57n2
JRe//IJV8UVQH8c9CrzYaYdubyfJZ+Yg64pcr/oMDnnx8+BpzkLjyVNixzBJbkx32dfavCNp4UV2
zrcsmMBTQB50ENhCLSw/z/AI49afs3XR2WKFZYL9xlvMg3c+iE4GZ3SZn9UaA1m8/fIQZIZPv1A/
YWE7Bal9rQbrSnf2vE5r5e/xAEVxk1pq7Z/pxIRPVZC8FeALTlpW014EUb4XGG1Xdrc80b+4rgP5
TKrnfe4B77F68bL4s3llyWFPjvR9gnGKfgLd+8lhHOj4B2LTj9PcuatsooapE1PuPZoVm94FvZx7
bb4uh2HeBS5vn37JjTsL0r0mzIARGvgvpjy3GZrA3eIZ8l7hGTSn0EFT009jd6hSO7t32jG/n5pl
OHo2X3o7HKfrENAHHd/WtV99HuQ1E8HiOqVfSNqH9Am0FkQA0CDOivuhs9MrqzfEhYoU5z1l2gYL
KHCRVxTkcGRHIzFfImxJq7CLmAHytOI268Ybv8o82ti9vXHqOn1Mjdw56RBqtbU4PPN+PbUWTHTl
X3l0Zg9GINybM/9kDTw8g0s7lagd8moy+ToVIJ7NhrdnO2C2Ve5TQGXhtKnskA4NIVL9LYO3iUb9
0umWNcLBE9BM9DzQNc3WYcolrc6OE1Q9RcWbjHI2cadxTh0C2rtqapqTM4jgiPDY3keRUb/Zo5Ne
DGRSQTXFVQTDtlS8qAW4grCf0OA2ZeFDGabToVya7hA52Xi0ks7blDoyPxlp4Og1K6D15JQ9roFW
+ucGVHOlbWHsEmsY94kj1M5ypbwQMJp3KgXds5qjGk5K2/rbGsr3DUEQLMSFp8mP4ir1n2pHOI/+
+cylwpYLOjgcFhqEnZRcXn5F3Jx7cHsgssRI5Bc0sEzoHEykcHENID8Wyt7SVMWB8BqcQFlnF+tB
hOzpefC/uDuT5jaSNE3/FdpcutpsoI4VEXFpM2HhIhISRVLKlC6wIImMfUHsgbYxm8tc597nPvVh
bnOcW/6T+SXzOEhkIQAkKQkxlVmlbqsuSmwPDw/3z7/l/d43yMfDdB5ezOkkHQ8UM6rpiqq1y2Xr
0iqlO4kyasNCjcYwWQVTuXDwxYXAfHIjh3krjRwO0Gi5whUj4/NJpmZjjiun9r7KleR+pi4bTCOK
D+lEW2KEjaBePSI7MZyEgap/RTnTmSzpV0KqpW5+8sMlVDqWL838qMnxZU0TH0XTPyg0Dl5nw5W/
moRp4g+nEtmv07ZsnGmQI2jhAD+4abMPA5M8iTMylBzMam2ZLfgz2hzeKTALnMsNHMzzcBWM5jE5
u1FRDf2JSz0yvNGXSz06nReB704HThXTM6HKj/Pcqt+Varn6Is1DRRtX8Tz/OicT8RnF2QEFiAp+
HhgoPHOWhioszCHsSl/lOGi+QlGV6FPcmUK/HLa0m55qkZU1Efx8nGUmQNAwquoh7MsxZ4JkdZrV
Dv5dBpuFZVTqfErLfuV9bUHvkCcZul527RguBiGj+LW8UKDth7Eq9oaEJy7G6sIl2dKechrdTyZx
OqThWqiCp4i5bKZlMs8HZ7LTWsNTODrg7MF5xouqC5owwrJs1WmqWkU4CS0SgNC4xBok4lmsSiPo
KXBBoQYSybJGTwinrdpwzvPcMStqZ8r8XvLxECaRDNvjGAE1HCs9zAdf56RvhTStA70DAmNNdloo
jmq+Wxm58VEqRQAIRcC5JZLT5wbYADADyzwsuBtKuSXubvC+lTA0lI8RcChEchSyyI9JPKBQaQ5i
jO1wWJbNqROVJFN1RyOa5R+BcKjDTGSi5oJxrpyrgTaVNe7oSR6X2hAwpxlHly63LqJNAz1azoaV
Y3qzpCEdbOs6AhizOimbZpYHevwl98u64Q3gDLpCfFBuUSqCYBnmbRQMlk2RUG+ZWwslbvVfYFuG
2npFojC/5AWij6ZbDaJxTr5o7GdAIcYDkx7IqQFopBypeQGdui4V9MbmcydIpkpNGumitKRigYw0
lQ5pJbXSJHRXn+Y1KAjdTKmmWtoKo1EE3kPUaGU6TQuL5qRRGKuAQiLLam8g+ibsTIoILRt0qh68
hKz3GDxQ2UzK+RwcjjQcgHSvKjW/WEpplI1WVHfHVk6ryoydWWYTx/JIEhSQS1WTEAgPkWJYg3sb
tMtBMHGG83KmU8VeXrWCJuh8BYIFWZjAV6IJm5wUtUTcU40NX4uhSgtoEo8IO32vmQ3y5cq4TZSB
5kCB5WUfhuXKGEyGTuHrY9kD2HFt+KDGpkRxXF+64yjFGQthUC8zlg6hrz9o8PEpqF/5BkSmtFhW
IDEjMoS3VL69aqaUToVrsxrAFBIN5+xMynCgOqCQMUEnNfSLs6r+Kh2BkhoE01qzsMnyEJdhKlex
Gp1WxoAO5QSMjTWN/XzwAFWKpF6lQHXIgcgViaUEUrbHZmW481ExTNSxqfvtab1MzI/VIAk1SMyC
YQXgBra5sUDWw2znWRSZImluAW9p6+YWoFAO8Fdv/U/AcxXzY+vU4b2vI8tzURuuu7yLgEHIp8UQ
xB/cVY4ghsF9m39GmaKJZrKbe4BKGKWhfEbDCZm3uZrjEFVx9MUYCGdIG6BPhD+em/JIQn8+/6ka
FD6Xq1m7BjlrPxuOjdB1P1cyJIOjQeLn8+thrKwea0hTV5NImfs5a+ytfs5bw/Gv5mZFnwZ0wNaA
OsOylmaqn1UPS5dYbU7ODyKwKCa5Qdk/XUjBEk1UfN/CGCNk0KIhongE1SNN9YiUE17AOEsVP67H
S1TLkEV2VxUOjpVn4ZkD+eRPFpUY611RFwH6HVoVD8ZwASqIfwRaide0cryUY4XYNch72rnHc4oD
BvPVcn+cpw08ZcZwuIRu12xBzChDCTA/SJeIvKtjhuTnZETLrmsS3nMw3gWGhnbpBBWlyPX0iTss
q4+ZxHqOKFxZ904qDWZDZ7C6bTNyNawflZBx0hiKM6aN2hqMliSLBMZBfo+4S9WcqeDUL7zSMsZg
uvCwJb9BKao1Ve6rBs11/V06gERpCiV84r+nLCZdQ1oWN+dL0RkOjCYm0ZN7S0QRHY1Oy4kT5nIz
lWrqAV8ytaBwPQhDb8RpwQrQgivdSBU0KcSdw0qbojUaiDqPqzSnGudifuvGCnUheaWVBrwxSIXP
LNoTg1GgqjppVcdq2wnlqDkCywF6dpf1AMsyXq7mCGNUls/vUPT2tXFmLVcywr/DNPqoAGm4Mrgz
EI9qg/xMqorUpvBYq6MC853COEkJ41R3fNn7FEbeHMUlrZAK1mGOX9xmIYh+3VxZFX5s4X1RdYQV
L4nQ449haZEZXw6MjKrUqgCOX6LCmYqwmZJJo2TtHI1OC8EO2M2QmiliNQ/PBnKpfVIUTDu1lpgL
Jaw4e9MBXPotzjxUB0I+xoQ/jt433IEgCUCeREPIGZvKxGdfxTLtajXMO+9BixjzM5PTkZORyFf5
O9jRawuCM9VpKae7eXqheXjtcE02BhgURE8JjWok9iYIQKFzZUQlTIyolWrmZeF6joyaLcm5saZE
qYcS5RLMwKcUyrv8vInmZTM2klxu34HFagL82boOSIal2gAUjJ9mUSqEiNywfQWE3EWA01UyFEBV
eP2BY5uAkHcQ4HhUEXoipIacIlLu0WFBIKcJBiH8lmH8kXaYePUKALwLsxZ9LBLttfCq6CoNivAA
dTHuJM7cVasH6qRYxqtT2XOrcwPnZorUTrPYgvM+I2a3EbJdXpWnR5mqoCsBvg93zA6cHry7R+Kf
R9FkK90YJjlNdbnUqNckyOso0vw0drR2EsiEV7WerV5jJBDw27/Cc8Xz6diDkJY+RLjFjF2KKWK1
uQcZm44gE/SgiV8twINIE3CpP7uZ9JF7LXzlc+4vrgpFCqhy2nCE+t5O62cWNa62rGp9QpUgnuAe
rUbInRlA1qri7OXF3dHGFG8H0zj9ESDmn5jGux/S8YpBXZHXxZFpQXTyqNZZTuUlr7scSFd+mZNd
CzKcrNYYOSl5/lEpDV8jr9nbwIDy6dKgn2aoI9mg7TSCQPip5TUsT9O57C9/dhvTf7cqNXlkOsTX
SWi9JsQtDkTnm/IwWoUUjoxJS421s6c4+amvOzHOsrlU/elg6QENa8i4vUZpfOBBhtAShhzEhPVo
V0gR2TVY8rk2aH6Tqlv6B933jQba85WvuP8Y+JQkuh2A0tFwskuaUYKW9RsH0fI40tXTOPGVs0BG
K6b2uEszEipjJ4OxmEl8bmP048A4QEShxVyxJsS987SJzkoD+cqX59VtPWNzEeptT2vns8bBnJet
dJgx6Uj9jKn2x6syQnMwpY1YX+nFLEAN7BouAOWVfb13hEyIjwHW0wum0DS6x9hfEyBCIKFOZCUL
3ysSibMB4NZJ4ATmzcsvubf2dPuwgzASqugA2eVxTD0K+qoKMXboqvEV7XzWNWhn45UX2rVCUDZI
gu2cJh8IPEBnds8psHh3EEeuQrJsnsUjsgoyjqaanWrlgLZbCNPO2+Urz9xdxJ1nKuLNtxqZJJIU
IZU1mYI9sIjM9JoPiU8CzUSqbvJ9i6ib1H81WjR0hGIgitw5kJkKrB3WW59cs4zXtBoGSNi5TWrU
rxyV3XfiINJkwd1l0Fcv3KPuO+USsJd8WbqnctMqsO8nlX+jDRvIc12AJtXTa31XU87vttp02nNe
bN35Ezbl0JC49YVF00+nK+d6kZXbHTnrX9+05JhvhpBYcpkO0QIQDaLbLTn0P3NgRYeNUBhXfmvJ
GUhvJNWiIxvBBi4Irgu246YnRzbfqHT40POLY2JyGuXv6clR1+bhr/cDMlCCVcmgVwc6evggRPvP
9s4vSt2RQBVU02AwmBsIYqtl0s5crVaVW8WHJIssMmVvlCop99SPuRXJwUOdNS7I6pxmn+gdgI8w
yMCoxtTaSy0YpkAaUcK2IFIgEeBOZFdGRZ2LpwLLohOfDaZmptfDRyAbmgeIQdVyMN0SEBZ1pLht
9dNgjrM8dmK3ziYuPSct3T+rJBhcGt4gLAgMvFwF/D7PGrCEfuRTJCtxsmtpTMYqNB7rXPLMz1aW
JMtZRPkzyCeJnJT6TZ0lvvW51qKAXh3LiZeBTbnVbUkk4mn/bLYa1ZORmqYRUFmYsLX8PjfjjAA+
9VFUl0iJ5X7wsVbp9omuG59aifrZVCg/NVMSW4P058SPB+6D6xmRspZGNMFOELrOo09yLQU+gDTi
i1lj0nBB+dLxMt2YQXZqlO81Wl/nt3MFZcBslFSFGVwECe402W3gWFAfS3ULflmn8t1+cmgdHf4U
u5ocJTO4ucL0lySvivga1IUMBKHE7R8bKN4qn2CChuPjA2l3SN8nUugN/YBKiqsQMSFP0LQfJCmL
qcqnQ9mqr6C+X2Vfhx6VF2ukB1bjgwOmY//USunH+aQPQ1X/4jVugtwa9GmZcekvXc96vwpSLT9r
gfhRNgBqHl+0Zp2Xv8hGoCY3YM2RDR22rWJ8KDM6NFagx9Fezk9DpjecwUY3p7dBQfMGeeIiblb6
TeB5KqTf8VIC9QgWdgFVfUrQjrRjPf/JE5JCKQC1rHKuCit33WwkpxB8nOlekfpLxIDQH1+eOfNG
l1HVRbrmS+w6bTZdaQBar/ygody2snKznFVcr+E4jtKAfCC1S0Uhn+QrH9MBjPm0T8VcPGYRe+XU
U5WENFXcOO5nCbRIcxqAzgCKTWdGosxWEBql78g5echeFoOomOAs4bIvLasWKIvKad85KzX2xrnl
qv4VnXS6fjcoK1cmdb8sLRu+9Nz7yVTSpv7kO3U6RLuNIP+aEmtBs4mfpnXZjOjbaYBfa1Vaz5Dm
bKSM4so6aKOpSDUvzXUwB59PrYwrmif0S2e18rKLZkh7Ggot4WDwASCOEQBk9/WBOpakYliNI59e
rWnSyiAYShPdprEc6E0ARZU/rB3A8DViW7kmadqHomq14EoFd+lesz0K5YOKwpQBtztiVxcUBYLi
3aqWFO3BTApXPVN9I5hfxOiloOTVQKdBsmholtpHU07DIRsyjX39iuJgpn/yQ1BQ5Ba8rLkwDJiN
7jKKOv77SPHTBhiXgXNgLhNDIb63MuWroqeyeg0HphF8NKNAmd/MU1is71VrqeeXimv4g1nDpKOr
HJ0H/zRzAp+uFTCC7jtKAXOi1MgZzKsPbSJX/juvpQHtGvCLQ6ZkuVrVX1ZZk8GWumxLw/gZej1q
EEo7j/OzrI21fBpBj4RWhUb/uvSZRrIEdzQ16AEe+PpcnXkaIKsZyWjqGuN2hXyBEE8nnfe5YUWp
uVMLf0efPQiKaWxKKfX2sih8oF40sbcYFnOopGcrheSmOpJqFXmKoeaQnQ3oibAmaCv7wRczyeT5
IyqJsb5oa1Xz3Rneml/Mr6i2h7E7yd1GGgbXeAAZcM+Rt8qMrEQdLclBnw/k1EgvXGk5rE9pasz1
G8Mqam+SR4Xu+qPWlSzAIVnAVTBSh6sKgNtwWGXcAQq5xeE4GzreKoJJdhVIp94SqOUszY1UupH9
0pSusjQaBtOhV2M7B3CHFvKoogy5pH3LLeU8IREe00YzMk0DyzIC7zlIolOujQHhPPr0RnS1Clc5
esrZEGGF94imROonHZyz+WHeyJH5PtOIglJYvRHivIuKdmhVY05vuYQBFMVgc0ZYlma3NUTzeT6j
6SB1MoCylpPn55nHHQAINS6T6whqijqbymljAosCtxVHX+cmnUbncxhV3VskQnUfjg0VBdBLq9YN
GpTQA0MFDLCnZUWhfOakSquvJlastsVynNWVTsJHCwND+ljTqxSq9GlGbjLxlqWvKOOa6qv7AdPN
65F9Xq0GX4TXaU4bK11a06bUV2RiGy1Ozls0paIFGHwwlCN9OSilnLSopgLzzyMvDlZUvYcpi6ua
/oD0E80V9RBasAi7h+hr7Tcx6gZ5CrDZ0/xzt3aQb49DtfFJCw1QyKQBpQprUHvgvj0wafCTxqsz
H3ZQ55NUogoz4ZsBf5/kubLUL1k3x/gpRHHPpQXHSVMap+Jl6oTmhZYGefl1ldAEgBCfDt6O+wMt
P+73Ih3eBK5JSXNgaH57MW9jU7Uzf1CvxstCDuorlUxbfYemi9tOorDVcD5wiJbOuJn7VfoZps6a
I9S66FWgbuJKgbbg8vWqO+yGNJwk/P/ElPSRwZOKMw/cQpmgP+yKnF9rrEzjTFeII+XpwE8M8OaB
UQ6zMVc46ts1MDdyfYVfq4OJ6zih+1D4eCPphLaNhpJZO4S1GjFeVWkLCcFeI/Yf4W+0jCt5mYJk
GBH7+w6tU1YFNGfKvDNZeSUlJXcTRbCbWIKmET4i3L8hnCM7MUTh1rhPCQlZ+oav5aS6oXTNbkUQ
4syaF6uxTP79nS9bp3goFyYFinQ+zE/pkXPoKDWqCfhV5TxNNFQjZKe6TAPIMML0usmM11JK3XTH
eqZQJhh0vhro58Ef2nUvrWGRaZBXSlPPkfJL2YydiUHX4Rcglzr7S4+cj1vO94EcWjd6JGykD9RY
811Dw0PObsefpQU4xgf0kXxvZOtCzmrk62trEDtjraTLK0pXBdiwlLP28nN3XlQwuAlmKB2KBEhD
+an7okqpV6gF5YOJnofytIR88nppyqtrqVGa6WBVhd/3nnvP29kCqya1Bmtg6qBwlRvgftB0GjmN
15bbhldpXsinadlK58e8pbxLc7RMUJYZusNsWpi5dyqH3HFFo2unUuOi2OQE8Ssx7M7XXPPiwV2u
8UUR8IKUv7uqUZi7McHTcuqrbvYx8pDFmgzmlvYhgcTneuk7EaiZxCCV/fJ7dmPn4fNzKWlACwe/
xm4+IJVdLY9DJ5/GySoaV27j37SlvLxKraX5Suphl5OQY0EfBspkFtuHRJJEILgdgSmIqJbkj7Kp
Sofp2CvzC1mSkKLJF+2wuVOzkvwRvnxMS3odIAfvVvcJcCU6n43w6bX/joL4LRKOPWqNJw6QZ+KN
NcvEXfJjv7RhsRDB/P5A38bVIRKcHa6O9UBrmpCXBght2ETKR+g8cHTekI/mw4P0e/rzX07CJCYR
/fTvQ+2NBaOYMmRH8KStpdmf880eM8mP/c5LU1+sKUwET4nIrR/37qp4N9ieBLPI+g8nf/fdyVqL
zIm0/kMW8M+1BoLX8Lg1kN8gHUlhFxvz9IdV3V4Dw3ojGACRQIF4S/x5WvU/0z4wMZzHLYIC/wxZ
XtLXxm8vub0IuvmGexyCashn/mQ7QDt6B6jyG0F5StVEJPvEn50dwBbBnaGu8qd7+T2qou81f9ob
cfLFt915Z+UN/UHUdrXnY/Gne/X9hPD3vvsAqibONSefkuT6D47N9q439DcoB5uUCPT1thBCYN9q
/r7BPvx2k45dL3xc36HeIt+iuHr1FzY36P4AzzeIuCZwhKk3dn5VEGA9Df50m4if//Vhmw9rfc9t
/aOgAdv6sfO7+d4vP7/8elrPz9r+q86rdia2+ZfNX557i8zOHlwgXIL+6/mtnoi43maOmFFsd/L+
WGfxt0UrnrtH8vWblXxpYDDnXtUl+BJuxtHDZvbKCzfjrL8MLsWxo4o1XmyGEYMKe3j0oL/HcXbk
yk4fSvsxyTYTFNMVF/ix0z3NFvGDe3JWenZ3NwjsxtGD22EQ2vHjyUUu/k++GVFMXkiTHTv+Wdnu
zHpNhnnssLewgsUQ1m0mKKYrmz2cjms7s53SbrsD44EcO+PDJbwjd9ynrNydrNLHCfm8iBerchF2
jM+6bvfyMhwyg78FFftmvBtQfP+/P38U8fEJb/n8G8O6bZpfMO17lv2F3/2DroExp+ex8xlEtunl
r8BbEMC+dAecQWoZi/O+GUosoXCSjh14tmi8h2QzzvpU9mECb22KVCfXXJfZ4kRYqxmJ6wXOzPaT
FJGiPPYFPsGevHg8uS3sYtExhoCbjh99zPTogjp5Gy0y76HzWYH9mS9dmEzmm673sZ159/cLu7M0
JHNUwav6whs8jf/HHWDyfCRu//EO8Nvw3o677lYP2/RtjKORdTYQaLBjN//bMofzsDOqwF8dO+xo
AdNmGW0GWptrefPTMY4sMC17bQ7OF9lq4SQQLXUmL+iKe5i8nZVdU9CDBYaZwuGkdqYrZMCOne5k
EUd2FmwGEmsthCSOHfYiwxnoXhdCCuPYYad5kewcDqEdeuyw49Xiwe2urVCAOHbYU2/vzhTc50cP
a2fJ4pD/3Yc/e5rZ8cNiM0mxHcweTvSZd881VtidWEdoTx67FmcwYMcUHTYjiQkLcdWjx11kkR13
h+1jHfCjuqsrlMCOnew4S0jgd0yDLPUw7jncpHbWWQQy48fP9+JhzzisZUKOXYcLeOy6sxWiF8eO
+m6R7WwwamM9DGvHJzO7XXT9rj5uoCu72MnXyEJ899h1uPIKt9x1TWRRPD925NswqexgZwNrPazx
lYddLxYQwC687jprPZj3q7JZRPdJmTmbJRDWB776zY8/7qrMkvCRNdkMtB5X78GszZLY3gm3hHbE
sR9wJmz7Zpj1ZEWbzrGjvl8UaDrtZZnoAeph7CSrd5I2fVzNYEF2vB4Ywo6f7TWyCKVjd7KlaNEc
P/BNwi3XPXiU9Y4fV5zoxe7AAk1+7J64XVtNcnmdnIHSR9Rxm5I02MxQbGIEwzc//vhJvq1sAjoh
1f706uuBlT6WuF48di8PReguHb3AtVesnk7dZrCnKfew2z4FGUvccS6R/ts85sfX+DkHc0mPymPS
DRu1HvbcZ5yrB/bdmDLKZrLrNdF7WBMsMhfUwsm6G7qPqOZ2ke0IsyhGD6tN4n9xkvyC89I5LbIu
91EWei8UYBj7YQElRdcyQR7Thz93ifBO1VltKr6obPbg2P76P4T5PxSaGah2m0J2WEbYRlKoI7/6
uD8utUYLI2CaY1Nr2/MXZ5sK6/ZfTUUpY1Pg7Txr8y+bv3wpMT2yXWFTto9lH1Z7DHNMN4ejv/q9
viGLbq9sMsWZl3bmK8B1x5rtC8L2zSjCNoEz3fz443b1Is/sRdfp6GNxmetyM7n1XPu4t94l2ePO
EvRhji7L2vaKzmwF7OXYz3W1IMnbrUYASzh+3A+4c5tR1ksrwKnHTvYjgMRsM8x6VKGRdeyot3b5
6J28zezdO0rgd48eHIE2ezOMmDJtyJsff/w8PPsZYs4nU1gd90o+ApJ77NR/WuTFyciOOylZOsuP
H/nLItpxGPvI9L5PTth0/5Sf7EY+XHPHz/lMBFQn54u13N7JbXn/6ImSw0PnSKIB2od5vivj+0N3
tyxxHdIpcPzbvL0vT2Zl3tmZz6P3sFb/djO9nd58nk7+24nYRCRGTyDT6Z4DqBDAcKGTSJuvQHpp
orf25S176NJ+4SrvsUavWhJ+8MYNeKlGjy8R8xav1OeTB8qcr/zOnwLK9ctusdfYj2OeX/kbq7xv
Y2z4g4hjNp/76XoQ4M7u5//OcfPu/kJ29cgRpyUaP50Y8anSe9Q0n6KKQ1X0NQzkqLHXRVA73FkH
qvNHLsStELw8VPl/QjAeNecP4iR0ZzyELUQTzR4wwNDdLyh3jtsa17gNzm4MB5UNAsBoAgAiNdGw
fdn+5N+4u9kz8Et3tjYUAiaiBjwBOWpBTPCiW/GtD5ot8iRNCjvqPgyrqkMWpMBnIaODTf/ES5fF
Nz/Mdtxscb/5CuLAGsCyxf+YkGcYFopoAn7fPb/lX1Vcv/VBv0FATn4n5UoHkAUJnCa4Owwh1/pi
5uPpsX/ctXFoj33LJbK1cnuXxPbbvB7Mbv/2dDvO7fFyXFvaY1/rz4dfe/uL42Ka8qIbyKgvbPNv
NBJvSWve257fHbgHv/pthl+9YxCOny4hgBPaj4vc3Yy1jmN6WIgZCFswH51h92z91mH4xvUdueXu
R+shHEKaKF5423NVe5jr2KZw99j9Zn3USG8z7+SK2K1zFe37bt+/uDi/XahSHwXMc/r6Ti7Ff9y+
vdleYnqiNz/+eLR8AeQsXuxcy1B09TJy99PB+3X8qO9smDU3w6y94z5yBpdt5rSrXXNGM/bmST++
wE9O7SVaFp3tBgfa8WM/OZ8Hxu5hY1ySBg3c/SXp4Vxf2Qnex0Jcue36E6q9VLcf7GTviIhes6cH
/fgXpPjj0F3T/XyCWOvoge3w0au6gGQaGnsZ2IbNsDvjYQ9f7v0CTdfN/NafTrCCHbsOojsDsNHB
rI7Zy/jBnqsi94Fru6aPyUshr+p+w5f9/W+8qG+pk9opZmOzvmvHQu5hd9y5trebBlSUHnbHne17
+ysN2+7mFX78DN7ZXt21+0ofHsZdmQXCLdw1c0jXHz/nT6v7xYHl6AN59NlbFDRKbea43hp9mLoP
pG2T6uSiKGH+PPmXk2mRZElRPp/M7cfJkKj2sGWeH4i+up2j88AjN//VO/RQWKt68CFuU4oCYXvI
3tBQ3ofvM/MeH6m/T+282F60p5Lt79tLbsVv6gZ5XrVbNFpIc8Ss2m//9anhb/uhdAuT7dhLc5V/
zUB841PBj9mtzQfKvPD//vd/zwPxEzxldDIxg3P7HpjS5qt17neybEO1jwa2Oy9CPvlKpM2339CA
JUkVZK/HXkS3C4KCYLPd83+ZeHbSEi95Jx/L+NHuwhEMnd77Hh46SYLHhAW8swPCSC/q3NqQPGhk
rY5/tUu79DKvU66iZVNClbAHR+baHoQeIhGePcjzcjPZtX/w9IweirFgypwDI/dgg67stHB33Jqn
ab96CRxKIf1tqi6i1vAPmFcKHVroOiegh+35VvjvnUF7OFCjpMhxSTrDCra1Y23QCHekE+D24T6N
uM/jR28zO3Ey+/Bwxq79uD1mHzDBm0Va3ofegwCvgSw+GYvoq/OQPmzuIkoecAJ4zOvP62EHksla
QBnc+a6v13Rfxyoh4oGD1rls9R5yFr81tK5LnPFva7T9GfrAOoztdHHyeZE9dq5zvQebPvE9MP9F
Z8cLMqxjT+fUadNiM4w4Rn1E1dNlaeNoe7QQQwcRdxNFwx5syhQF6p38Ux8Y0yliLknaNdd9eER3
HPszcr/dkQWL07Gf7wwntXMIBUH70YNSCulcA/s15fK7ne39jUC39/FzHf/6v4vFyeM/XVRQIHdO
ndzH5XW5iNvOUhwAGnz/Wlx597tegdxHup5AAgLpzuUCxPj4RWa+O6sgtFqO3WYz4izHzh+6NSG5
j2uEDrek6MZU8ovF4++IGOuODZb1HtaXQHRn0B5O8YyL9GG366oH2zuziZcJ0rvGTO7jMpolK2El
4czY7K51yNVHC/d7D0e8M2ofhn096s5C9NHC/WQsByMvz+1u+ClEi449eDe4+V2yFvSDjh/2dtE+
uIsw3M0d92AqnkFJewA1pY++YJIki50uN0Xu4Wq6FTww9snVgnrkZnXFflb6KBvekpvaKeEgcLN5
zI/npW/Lx520dB/X6F3SDXkUtQfX9fbX/0hO7pLo1/9ck2tcZ7/+r/jB64L4FLWH4AqELpLhHTeA
Vprj1/rOjle7dlTpI7H5ydk74H3ADAi6A/AAJ6d23vExlD5QAdAJejsOMkqDxy/ylKQGMN3O/Ypq
6PEDf91z6JU+cvlfvejevq+7FqOPfoonG7p/vvvoa0aMgXRv3SVWBMx5/Cq/vW+7OBxjLXYpWYhB
0ZiHoX49OPnjkppQulr/iFnNg7Bu/XVisz/uSzzxlh2bYN6ev7hj//80Fy5Cb9U9/z3YwXFCTfjk
ZgeK34uFDU9u7bDa5RQ1erjiz8gjLXB0OnfvfvPA90fgYNAeBXp7Y6DWccbr+/f1BOZ7FnhNzdkZ
+UXKvG+MPa9JynRrafLrlEPbG3b6DAn+29RzfuPy+7s4c2+z8r6zyeTN9/txV5rmFw/a07VzOrKz
ezzrzaDrMGDzwzFPcEov7J6OPgA1YrYc5+7p6CGME3lQWqfZxp2h+wA8ju2WfsBDCIg+4Cnjnd3R
R9IH7SXc0m5nVB8O5Gbcw1WOPtB40LLusr320aaIsX+ELLXsRnB9JDzOaabuBAByH+CKd+zjne+H
aOjxp3pmZyJg2c2C9VEHE7QfuchKFJtpri++Pkpf11DiFYlwMLqxYR/tuE+8updeUeRra/p+UXld
C9IHdOvpKVflw06o3wf7xx3cQd6j/bie/l1yT4va9hdAw3vz44/fBgL797Q+Y/Zlkh8yhsp+n+T3
O09PC/XZg7ERumNBPSLq2k9WYQ862kelYETC2cvdk89e5ngHjTz9xccv4KfbF5/Qgz87gghtp0yF
JPXxMx/jy4IW3wy0di/6yG/f2l2vSDF6sG8AgYuTaUk4UqDg1Z1zD8fgaXfiwhTur/8ZLqJ2+wl6
P4ldXmBm84QusQFSd31Uz59e4OkWOPnLEzPqP2+/hNAH6iG18uv/BNH5uIBB4eS9Xdl5vgC09/Tf
7GfbcfKXiZenpaAat6m3n3y6fTs4f3txd9GZD/38Q4v/RYsbvgILTXd1M93fs2Z/XFwiEgH/kDkZ
DhRkt927qw/uO/p9fknC4HlHbD6sMDHouaPzaFrocskaWo+0Vm/++c/33Q81E/9tQ9NDe35LZ6gz
mU2s/k3//lwQXH+SA+30nYHFh/n7Fx160iWAaMSOkk5Q3Yd5H0HCvBur9+Bd3Ao5n+Sg99JHW94o
KatFceCU9pGFHyfCn/zL5YLUZOz88yHPsg8/b91aKAhkuPyEitCh5/TBRztOko096/gffZDSvrMz
gpMD36GPGs6p53fi2D6a1U4h9BScUhs1kTXJoveQ7XfRvijM8Y1ZzGeVKKFevNel20eWdETTQXZg
9c1XXZLXc7vPc18X0sQuFZHPbww3ogH7sbObhCAkAdJRKmjkRDpNUfvsKN8fvp0vIIZ9XqL1O8we
JsQl4ebvOi+x1jU+9i3Ok1r05x34LHIfgfsmPKT1G6txsmaZObkjzeEBQu24/3IfjL3vEhdqbyz5
2yIJu82jfTQdCj5Zkcq8WSx+2WygdZamD8zEJT0z98Rd3YF7OBtjN6PpkMTuoY/ch2LItR1GLXCa
/UXvQ/HoCdS2E46it7tZp9/zZ183Gu8X9cnYDg/wyvZBtvve28HK9QGD/mzH1N3KzbuvN18fgf97
kIPdUfu4UcQCf11QI+zqvsB7u3mBH/94117xQMLmoNMGu1MPD7BTKkTiFQ7go/vpZAt3EYQ9XEv4
ZzkdZoc73Puozz7lQM4XIZWG/3ryNifTmHuYXHGLkEsV7c0ndGmOy9jt+P+Qbh3/Ue6SAKWQzk5V
+nDR7+j86c62D86MuxKu953J9rAzf+Lz4seKBT8tC9qZN+sqzAGUY5sff/xw/YSrduC2UPrwwvcC
Q6WPnlO6oJFveJ5zx02CFqsPAP9YsC+IOsrG4mxWWSy6TtrPMGBEQweZRldNf1064lDK4W9T/j9E
hHdsImL7bZ7zGNt/1cmZdJ61+ZfNX75E7X22SCgydHZ7H5QdN2W+CyHtowZ59+v/AZPZLrb3CRqj
mx9/73AeWra/zb44xFm4+SxjocD9/GFxrP4adbyiir39Nq/vi+3f3myMb0qzvcait5WGO0SY+Cd7
y1eW4RnZ9hASLP7r/wMAAP//</cx:binary>
              </cx:geoCache>
            </cx:geography>
          </cx:layoutPr>
          <cx:valueColors>
            <cx:minColor>
              <a:srgbClr val="3F70E5"/>
            </cx:minColor>
            <cx:maxColor>
              <a:srgbClr val="193A95"/>
            </cx:maxColor>
          </cx:valueColors>
        </cx:series>
      </cx:plotAreaRegion>
    </cx:plotArea>
    <cx:legend pos="r" align="min" overlay="1"/>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svg"/><Relationship Id="rId2" Type="http://schemas.openxmlformats.org/officeDocument/2006/relationships/chart" Target="../charts/chart2.xml"/><Relationship Id="rId16" Type="http://schemas.openxmlformats.org/officeDocument/2006/relationships/image" Target="../media/image6.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5" Type="http://schemas.openxmlformats.org/officeDocument/2006/relationships/image" Target="../media/image5.png"/><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39</xdr:row>
      <xdr:rowOff>0</xdr:rowOff>
    </xdr:to>
    <xdr:sp macro="" textlink="">
      <xdr:nvSpPr>
        <xdr:cNvPr id="5" name="Rectangle 4">
          <a:extLst>
            <a:ext uri="{FF2B5EF4-FFF2-40B4-BE49-F238E27FC236}">
              <a16:creationId xmlns:a16="http://schemas.microsoft.com/office/drawing/2014/main" id="{4148F963-7D84-460A-9765-4778DDC9DEF1}"/>
            </a:ext>
          </a:extLst>
        </xdr:cNvPr>
        <xdr:cNvSpPr/>
      </xdr:nvSpPr>
      <xdr:spPr>
        <a:xfrm>
          <a:off x="0" y="0"/>
          <a:ext cx="15787688" cy="7429500"/>
        </a:xfrm>
        <a:prstGeom prst="rect">
          <a:avLst/>
        </a:prstGeom>
        <a:gradFill flip="none" rotWithShape="1">
          <a:gsLst>
            <a:gs pos="100000">
              <a:schemeClr val="bg1"/>
            </a:gs>
            <a:gs pos="55000">
              <a:srgbClr val="7F8EE6"/>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21</xdr:col>
      <xdr:colOff>321468</xdr:colOff>
      <xdr:row>0</xdr:row>
      <xdr:rowOff>154782</xdr:rowOff>
    </xdr:from>
    <xdr:to>
      <xdr:col>25</xdr:col>
      <xdr:colOff>428625</xdr:colOff>
      <xdr:row>37</xdr:row>
      <xdr:rowOff>0</xdr:rowOff>
    </xdr:to>
    <xdr:sp macro="" textlink="">
      <xdr:nvSpPr>
        <xdr:cNvPr id="3" name="Rectangle: Top Corners Rounded 2">
          <a:extLst>
            <a:ext uri="{FF2B5EF4-FFF2-40B4-BE49-F238E27FC236}">
              <a16:creationId xmlns:a16="http://schemas.microsoft.com/office/drawing/2014/main" id="{42B55A32-DE71-4A72-AB7D-2569E1DAF5F1}"/>
            </a:ext>
          </a:extLst>
        </xdr:cNvPr>
        <xdr:cNvSpPr/>
      </xdr:nvSpPr>
      <xdr:spPr>
        <a:xfrm rot="5400000">
          <a:off x="10894219" y="2333625"/>
          <a:ext cx="6893718" cy="2536032"/>
        </a:xfrm>
        <a:prstGeom prst="round2SameRect">
          <a:avLst/>
        </a:prstGeom>
        <a:solidFill>
          <a:srgbClr val="F5F7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0</xdr:col>
      <xdr:colOff>59531</xdr:colOff>
      <xdr:row>0</xdr:row>
      <xdr:rowOff>190498</xdr:rowOff>
    </xdr:from>
    <xdr:to>
      <xdr:col>3</xdr:col>
      <xdr:colOff>3</xdr:colOff>
      <xdr:row>37</xdr:row>
      <xdr:rowOff>0</xdr:rowOff>
    </xdr:to>
    <xdr:sp macro="" textlink="">
      <xdr:nvSpPr>
        <xdr:cNvPr id="2" name="Rectangle: Top Corners Rounded 1">
          <a:extLst>
            <a:ext uri="{FF2B5EF4-FFF2-40B4-BE49-F238E27FC236}">
              <a16:creationId xmlns:a16="http://schemas.microsoft.com/office/drawing/2014/main" id="{F670966F-8CD3-4276-834D-6476CC68FA66}"/>
            </a:ext>
          </a:extLst>
        </xdr:cNvPr>
        <xdr:cNvSpPr/>
      </xdr:nvSpPr>
      <xdr:spPr>
        <a:xfrm rot="16200000">
          <a:off x="-2488406" y="2738435"/>
          <a:ext cx="6858002" cy="1762128"/>
        </a:xfrm>
        <a:prstGeom prst="round2Same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571499</xdr:colOff>
      <xdr:row>0</xdr:row>
      <xdr:rowOff>166688</xdr:rowOff>
    </xdr:from>
    <xdr:to>
      <xdr:col>21</xdr:col>
      <xdr:colOff>571500</xdr:colOff>
      <xdr:row>37</xdr:row>
      <xdr:rowOff>0</xdr:rowOff>
    </xdr:to>
    <xdr:sp macro="" textlink="">
      <xdr:nvSpPr>
        <xdr:cNvPr id="4" name="Rectangle 3">
          <a:extLst>
            <a:ext uri="{FF2B5EF4-FFF2-40B4-BE49-F238E27FC236}">
              <a16:creationId xmlns:a16="http://schemas.microsoft.com/office/drawing/2014/main" id="{5959B37A-ECFB-485D-A08D-606CFBABDF36}"/>
            </a:ext>
          </a:extLst>
        </xdr:cNvPr>
        <xdr:cNvSpPr/>
      </xdr:nvSpPr>
      <xdr:spPr>
        <a:xfrm>
          <a:off x="1785937" y="166688"/>
          <a:ext cx="11537157" cy="6881812"/>
        </a:xfrm>
        <a:prstGeom prst="rect">
          <a:avLst/>
        </a:prstGeom>
        <a:solidFill>
          <a:srgbClr val="F5F7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0</xdr:col>
      <xdr:colOff>130968</xdr:colOff>
      <xdr:row>1</xdr:row>
      <xdr:rowOff>71438</xdr:rowOff>
    </xdr:from>
    <xdr:to>
      <xdr:col>2</xdr:col>
      <xdr:colOff>523874</xdr:colOff>
      <xdr:row>4</xdr:row>
      <xdr:rowOff>11906</xdr:rowOff>
    </xdr:to>
    <xdr:sp macro="" textlink="">
      <xdr:nvSpPr>
        <xdr:cNvPr id="6" name="TextBox 5">
          <a:extLst>
            <a:ext uri="{FF2B5EF4-FFF2-40B4-BE49-F238E27FC236}">
              <a16:creationId xmlns:a16="http://schemas.microsoft.com/office/drawing/2014/main" id="{BFF37883-0FFC-4A56-B5FE-0BFC43B23817}"/>
            </a:ext>
          </a:extLst>
        </xdr:cNvPr>
        <xdr:cNvSpPr txBox="1"/>
      </xdr:nvSpPr>
      <xdr:spPr>
        <a:xfrm>
          <a:off x="130968" y="261938"/>
          <a:ext cx="1607344" cy="511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50" b="1">
              <a:solidFill>
                <a:srgbClr val="193A95"/>
              </a:solidFill>
              <a:latin typeface="Arial" panose="020B0604020202020204" pitchFamily="34" charset="0"/>
              <a:cs typeface="Arial" panose="020B0604020202020204" pitchFamily="34" charset="0"/>
            </a:rPr>
            <a:t>ANALISIS DE VENTAS</a:t>
          </a:r>
        </a:p>
        <a:p>
          <a:r>
            <a:rPr lang="es-CO" sz="1050" b="1">
              <a:solidFill>
                <a:srgbClr val="193A95"/>
              </a:solidFill>
              <a:latin typeface="Arial" panose="020B0604020202020204" pitchFamily="34" charset="0"/>
              <a:cs typeface="Arial" panose="020B0604020202020204" pitchFamily="34" charset="0"/>
            </a:rPr>
            <a:t>DASHBOARD</a:t>
          </a:r>
        </a:p>
      </xdr:txBody>
    </xdr:sp>
    <xdr:clientData/>
  </xdr:twoCellAnchor>
  <xdr:twoCellAnchor>
    <xdr:from>
      <xdr:col>0</xdr:col>
      <xdr:colOff>130968</xdr:colOff>
      <xdr:row>2</xdr:row>
      <xdr:rowOff>152401</xdr:rowOff>
    </xdr:from>
    <xdr:to>
      <xdr:col>2</xdr:col>
      <xdr:colOff>461961</xdr:colOff>
      <xdr:row>5</xdr:row>
      <xdr:rowOff>92869</xdr:rowOff>
    </xdr:to>
    <xdr:sp macro="" textlink="">
      <xdr:nvSpPr>
        <xdr:cNvPr id="7" name="TextBox 6">
          <a:extLst>
            <a:ext uri="{FF2B5EF4-FFF2-40B4-BE49-F238E27FC236}">
              <a16:creationId xmlns:a16="http://schemas.microsoft.com/office/drawing/2014/main" id="{6E0F0F81-6B2A-4A80-B3AB-0E6CC3BE2FA7}"/>
            </a:ext>
          </a:extLst>
        </xdr:cNvPr>
        <xdr:cNvSpPr txBox="1"/>
      </xdr:nvSpPr>
      <xdr:spPr>
        <a:xfrm>
          <a:off x="130968" y="533401"/>
          <a:ext cx="1545431" cy="511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050" b="0">
              <a:solidFill>
                <a:srgbClr val="193A95"/>
              </a:solidFill>
              <a:latin typeface="Arial" panose="020B0604020202020204" pitchFamily="34" charset="0"/>
              <a:cs typeface="Arial" panose="020B0604020202020204" pitchFamily="34" charset="0"/>
            </a:rPr>
            <a:t>HECHO POR      JULIAN JEREZ</a:t>
          </a:r>
        </a:p>
      </xdr:txBody>
    </xdr:sp>
    <xdr:clientData/>
  </xdr:twoCellAnchor>
  <xdr:twoCellAnchor>
    <xdr:from>
      <xdr:col>3</xdr:col>
      <xdr:colOff>83345</xdr:colOff>
      <xdr:row>1</xdr:row>
      <xdr:rowOff>83343</xdr:rowOff>
    </xdr:from>
    <xdr:to>
      <xdr:col>10</xdr:col>
      <xdr:colOff>333375</xdr:colOff>
      <xdr:row>12</xdr:row>
      <xdr:rowOff>142874</xdr:rowOff>
    </xdr:to>
    <xdr:sp macro="" textlink="">
      <xdr:nvSpPr>
        <xdr:cNvPr id="8" name="Rectangle: Rounded Corners 7">
          <a:extLst>
            <a:ext uri="{FF2B5EF4-FFF2-40B4-BE49-F238E27FC236}">
              <a16:creationId xmlns:a16="http://schemas.microsoft.com/office/drawing/2014/main" id="{BB6004C2-3704-416E-B4F2-F8EFCC8EA4D3}"/>
            </a:ext>
          </a:extLst>
        </xdr:cNvPr>
        <xdr:cNvSpPr/>
      </xdr:nvSpPr>
      <xdr:spPr>
        <a:xfrm>
          <a:off x="1905001" y="273843"/>
          <a:ext cx="4500562" cy="215503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154780</xdr:colOff>
      <xdr:row>5</xdr:row>
      <xdr:rowOff>119063</xdr:rowOff>
    </xdr:from>
    <xdr:to>
      <xdr:col>10</xdr:col>
      <xdr:colOff>404811</xdr:colOff>
      <xdr:row>12</xdr:row>
      <xdr:rowOff>95250</xdr:rowOff>
    </xdr:to>
    <xdr:graphicFrame macro="">
      <xdr:nvGraphicFramePr>
        <xdr:cNvPr id="9" name="Chart 8">
          <a:extLst>
            <a:ext uri="{FF2B5EF4-FFF2-40B4-BE49-F238E27FC236}">
              <a16:creationId xmlns:a16="http://schemas.microsoft.com/office/drawing/2014/main" id="{826FD008-A70A-461E-89A6-3FFF3F36A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214313</xdr:colOff>
      <xdr:row>1</xdr:row>
      <xdr:rowOff>178593</xdr:rowOff>
    </xdr:from>
    <xdr:to>
      <xdr:col>6</xdr:col>
      <xdr:colOff>345281</xdr:colOff>
      <xdr:row>3</xdr:row>
      <xdr:rowOff>107156</xdr:rowOff>
    </xdr:to>
    <xdr:sp macro="" textlink="">
      <xdr:nvSpPr>
        <xdr:cNvPr id="10" name="TextBox 9">
          <a:extLst>
            <a:ext uri="{FF2B5EF4-FFF2-40B4-BE49-F238E27FC236}">
              <a16:creationId xmlns:a16="http://schemas.microsoft.com/office/drawing/2014/main" id="{C9AE7465-141C-4496-9BEF-1CC50913DA0F}"/>
            </a:ext>
          </a:extLst>
        </xdr:cNvPr>
        <xdr:cNvSpPr txBox="1"/>
      </xdr:nvSpPr>
      <xdr:spPr>
        <a:xfrm>
          <a:off x="2035969" y="369093"/>
          <a:ext cx="195262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200" b="1">
              <a:solidFill>
                <a:srgbClr val="193A95"/>
              </a:solidFill>
              <a:latin typeface="Arial" panose="020B0604020202020204" pitchFamily="34" charset="0"/>
              <a:cs typeface="Arial" panose="020B0604020202020204" pitchFamily="34" charset="0"/>
            </a:rPr>
            <a:t>Total Ventas Mensuales</a:t>
          </a:r>
          <a:endParaRPr lang="es-CO" sz="1100" b="1">
            <a:solidFill>
              <a:srgbClr val="193A95"/>
            </a:solidFill>
            <a:latin typeface="Arial" panose="020B0604020202020204" pitchFamily="34" charset="0"/>
            <a:cs typeface="Arial" panose="020B0604020202020204" pitchFamily="34" charset="0"/>
          </a:endParaRPr>
        </a:p>
      </xdr:txBody>
    </xdr:sp>
    <xdr:clientData/>
  </xdr:twoCellAnchor>
  <xdr:twoCellAnchor>
    <xdr:from>
      <xdr:col>3</xdr:col>
      <xdr:colOff>247650</xdr:colOff>
      <xdr:row>3</xdr:row>
      <xdr:rowOff>45243</xdr:rowOff>
    </xdr:from>
    <xdr:to>
      <xdr:col>6</xdr:col>
      <xdr:colOff>378618</xdr:colOff>
      <xdr:row>4</xdr:row>
      <xdr:rowOff>164306</xdr:rowOff>
    </xdr:to>
    <xdr:sp macro="" textlink="Analisis!$E$14">
      <xdr:nvSpPr>
        <xdr:cNvPr id="11" name="TextBox 10">
          <a:extLst>
            <a:ext uri="{FF2B5EF4-FFF2-40B4-BE49-F238E27FC236}">
              <a16:creationId xmlns:a16="http://schemas.microsoft.com/office/drawing/2014/main" id="{96EB0076-FE41-4A1D-B2F1-4EC7A3FBFFD6}"/>
            </a:ext>
          </a:extLst>
        </xdr:cNvPr>
        <xdr:cNvSpPr txBox="1"/>
      </xdr:nvSpPr>
      <xdr:spPr>
        <a:xfrm>
          <a:off x="2069306" y="616743"/>
          <a:ext cx="195262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1F0652E-5C0F-4744-B6D2-032277641F39}" type="TxLink">
            <a:rPr lang="en-US" sz="1400" b="1" i="0" u="none" strike="noStrike">
              <a:solidFill>
                <a:srgbClr val="3F70E5"/>
              </a:solidFill>
              <a:latin typeface="Arial" panose="020B0604020202020204" pitchFamily="34" charset="0"/>
              <a:cs typeface="Arial" panose="020B0604020202020204" pitchFamily="34" charset="0"/>
            </a:rPr>
            <a:pPr/>
            <a:t>$ 27.185.110</a:t>
          </a:fld>
          <a:endParaRPr lang="es-CO" sz="1100" b="1">
            <a:solidFill>
              <a:srgbClr val="3F70E5"/>
            </a:solidFill>
            <a:latin typeface="Arial" panose="020B0604020202020204" pitchFamily="34" charset="0"/>
            <a:cs typeface="Arial" panose="020B0604020202020204" pitchFamily="34" charset="0"/>
          </a:endParaRPr>
        </a:p>
      </xdr:txBody>
    </xdr:sp>
    <xdr:clientData/>
  </xdr:twoCellAnchor>
  <xdr:twoCellAnchor>
    <xdr:from>
      <xdr:col>3</xdr:col>
      <xdr:colOff>247650</xdr:colOff>
      <xdr:row>4</xdr:row>
      <xdr:rowOff>21431</xdr:rowOff>
    </xdr:from>
    <xdr:to>
      <xdr:col>6</xdr:col>
      <xdr:colOff>378618</xdr:colOff>
      <xdr:row>5</xdr:row>
      <xdr:rowOff>140494</xdr:rowOff>
    </xdr:to>
    <xdr:sp macro="" textlink="">
      <xdr:nvSpPr>
        <xdr:cNvPr id="12" name="TextBox 11">
          <a:extLst>
            <a:ext uri="{FF2B5EF4-FFF2-40B4-BE49-F238E27FC236}">
              <a16:creationId xmlns:a16="http://schemas.microsoft.com/office/drawing/2014/main" id="{5C076E79-9C5D-47BC-9CE3-D4ACA2059636}"/>
            </a:ext>
          </a:extLst>
        </xdr:cNvPr>
        <xdr:cNvSpPr txBox="1"/>
      </xdr:nvSpPr>
      <xdr:spPr>
        <a:xfrm>
          <a:off x="2069306" y="783431"/>
          <a:ext cx="195262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000" b="0">
              <a:solidFill>
                <a:schemeClr val="tx1">
                  <a:lumMod val="50000"/>
                  <a:lumOff val="50000"/>
                </a:schemeClr>
              </a:solidFill>
              <a:latin typeface="Arial" panose="020B0604020202020204" pitchFamily="34" charset="0"/>
              <a:cs typeface="Arial" panose="020B0604020202020204" pitchFamily="34" charset="0"/>
            </a:rPr>
            <a:t>Dolares</a:t>
          </a:r>
          <a:endParaRPr lang="es-CO" sz="900" b="0">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71437</xdr:colOff>
      <xdr:row>5</xdr:row>
      <xdr:rowOff>142875</xdr:rowOff>
    </xdr:from>
    <xdr:to>
      <xdr:col>2</xdr:col>
      <xdr:colOff>583405</xdr:colOff>
      <xdr:row>10</xdr:row>
      <xdr:rowOff>166688</xdr:rowOff>
    </xdr:to>
    <mc:AlternateContent xmlns:mc="http://schemas.openxmlformats.org/markup-compatibility/2006" xmlns:a14="http://schemas.microsoft.com/office/drawing/2010/main">
      <mc:Choice Requires="a14">
        <xdr:graphicFrame macro="">
          <xdr:nvGraphicFramePr>
            <xdr:cNvPr id="13" name="Periodo">
              <a:extLst>
                <a:ext uri="{FF2B5EF4-FFF2-40B4-BE49-F238E27FC236}">
                  <a16:creationId xmlns:a16="http://schemas.microsoft.com/office/drawing/2014/main" id="{DBDE0B32-DE1F-44F4-BD30-EC7C4258A520}"/>
                </a:ext>
              </a:extLst>
            </xdr:cNvPr>
            <xdr:cNvGraphicFramePr/>
          </xdr:nvGraphicFramePr>
          <xdr:xfrm>
            <a:off x="0" y="0"/>
            <a:ext cx="0" cy="0"/>
          </xdr:xfrm>
          <a:graphic>
            <a:graphicData uri="http://schemas.microsoft.com/office/drawing/2010/slicer">
              <sle:slicer xmlns:sle="http://schemas.microsoft.com/office/drawing/2010/slicer" name="Periodo"/>
            </a:graphicData>
          </a:graphic>
        </xdr:graphicFrame>
      </mc:Choice>
      <mc:Fallback xmlns="">
        <xdr:sp macro="" textlink="">
          <xdr:nvSpPr>
            <xdr:cNvPr id="0" name=""/>
            <xdr:cNvSpPr>
              <a:spLocks noTextEdit="1"/>
            </xdr:cNvSpPr>
          </xdr:nvSpPr>
          <xdr:spPr>
            <a:xfrm>
              <a:off x="71437" y="1095375"/>
              <a:ext cx="1726406" cy="976313"/>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390532</xdr:colOff>
      <xdr:row>1</xdr:row>
      <xdr:rowOff>83343</xdr:rowOff>
    </xdr:from>
    <xdr:to>
      <xdr:col>18</xdr:col>
      <xdr:colOff>32782</xdr:colOff>
      <xdr:row>12</xdr:row>
      <xdr:rowOff>142874</xdr:rowOff>
    </xdr:to>
    <xdr:sp macro="" textlink="">
      <xdr:nvSpPr>
        <xdr:cNvPr id="14" name="Rectangle: Rounded Corners 13">
          <a:extLst>
            <a:ext uri="{FF2B5EF4-FFF2-40B4-BE49-F238E27FC236}">
              <a16:creationId xmlns:a16="http://schemas.microsoft.com/office/drawing/2014/main" id="{14384C44-A46E-4493-A309-A7DBA5B48DBD}"/>
            </a:ext>
          </a:extLst>
        </xdr:cNvPr>
        <xdr:cNvSpPr/>
      </xdr:nvSpPr>
      <xdr:spPr>
        <a:xfrm>
          <a:off x="6462720" y="273843"/>
          <a:ext cx="4500000" cy="215503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18</xdr:col>
      <xdr:colOff>90488</xdr:colOff>
      <xdr:row>1</xdr:row>
      <xdr:rowOff>59531</xdr:rowOff>
    </xdr:from>
    <xdr:to>
      <xdr:col>25</xdr:col>
      <xdr:colOff>339957</xdr:colOff>
      <xdr:row>12</xdr:row>
      <xdr:rowOff>119062</xdr:rowOff>
    </xdr:to>
    <xdr:sp macro="" textlink="">
      <xdr:nvSpPr>
        <xdr:cNvPr id="15" name="Rectangle: Rounded Corners 14">
          <a:extLst>
            <a:ext uri="{FF2B5EF4-FFF2-40B4-BE49-F238E27FC236}">
              <a16:creationId xmlns:a16="http://schemas.microsoft.com/office/drawing/2014/main" id="{7C381182-B8FB-4C98-96C9-F7EBD41F73C9}"/>
            </a:ext>
          </a:extLst>
        </xdr:cNvPr>
        <xdr:cNvSpPr/>
      </xdr:nvSpPr>
      <xdr:spPr>
        <a:xfrm>
          <a:off x="11020426" y="250031"/>
          <a:ext cx="4500000" cy="215503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345280</xdr:colOff>
      <xdr:row>5</xdr:row>
      <xdr:rowOff>119063</xdr:rowOff>
    </xdr:from>
    <xdr:to>
      <xdr:col>18</xdr:col>
      <xdr:colOff>59530</xdr:colOff>
      <xdr:row>12</xdr:row>
      <xdr:rowOff>95250</xdr:rowOff>
    </xdr:to>
    <xdr:graphicFrame macro="">
      <xdr:nvGraphicFramePr>
        <xdr:cNvPr id="16" name="Chart 15">
          <a:extLst>
            <a:ext uri="{FF2B5EF4-FFF2-40B4-BE49-F238E27FC236}">
              <a16:creationId xmlns:a16="http://schemas.microsoft.com/office/drawing/2014/main" id="{03F7E749-CC30-4FD8-B9F4-82982DEDB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531018</xdr:colOff>
      <xdr:row>1</xdr:row>
      <xdr:rowOff>178593</xdr:rowOff>
    </xdr:from>
    <xdr:to>
      <xdr:col>14</xdr:col>
      <xdr:colOff>223836</xdr:colOff>
      <xdr:row>3</xdr:row>
      <xdr:rowOff>107156</xdr:rowOff>
    </xdr:to>
    <xdr:sp macro="" textlink="">
      <xdr:nvSpPr>
        <xdr:cNvPr id="17" name="TextBox 16">
          <a:extLst>
            <a:ext uri="{FF2B5EF4-FFF2-40B4-BE49-F238E27FC236}">
              <a16:creationId xmlns:a16="http://schemas.microsoft.com/office/drawing/2014/main" id="{C5ADA3EE-95C3-4D3C-9FD5-F0954AB71F0F}"/>
            </a:ext>
          </a:extLst>
        </xdr:cNvPr>
        <xdr:cNvSpPr txBox="1"/>
      </xdr:nvSpPr>
      <xdr:spPr>
        <a:xfrm>
          <a:off x="6603206" y="369093"/>
          <a:ext cx="2121693"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200" b="1">
              <a:solidFill>
                <a:srgbClr val="193A95"/>
              </a:solidFill>
              <a:latin typeface="Arial" panose="020B0604020202020204" pitchFamily="34" charset="0"/>
              <a:cs typeface="Arial" panose="020B0604020202020204" pitchFamily="34" charset="0"/>
            </a:rPr>
            <a:t>Transacciones Mensuales</a:t>
          </a:r>
          <a:endParaRPr lang="es-CO" sz="1100" b="1">
            <a:solidFill>
              <a:srgbClr val="193A95"/>
            </a:solidFill>
            <a:latin typeface="Arial" panose="020B0604020202020204" pitchFamily="34" charset="0"/>
            <a:cs typeface="Arial" panose="020B0604020202020204" pitchFamily="34" charset="0"/>
          </a:endParaRPr>
        </a:p>
      </xdr:txBody>
    </xdr:sp>
    <xdr:clientData/>
  </xdr:twoCellAnchor>
  <xdr:twoCellAnchor>
    <xdr:from>
      <xdr:col>10</xdr:col>
      <xdr:colOff>531018</xdr:colOff>
      <xdr:row>3</xdr:row>
      <xdr:rowOff>45243</xdr:rowOff>
    </xdr:from>
    <xdr:to>
      <xdr:col>14</xdr:col>
      <xdr:colOff>54768</xdr:colOff>
      <xdr:row>4</xdr:row>
      <xdr:rowOff>164306</xdr:rowOff>
    </xdr:to>
    <xdr:sp macro="" textlink="Analisis!$N$14">
      <xdr:nvSpPr>
        <xdr:cNvPr id="18" name="TextBox 17">
          <a:extLst>
            <a:ext uri="{FF2B5EF4-FFF2-40B4-BE49-F238E27FC236}">
              <a16:creationId xmlns:a16="http://schemas.microsoft.com/office/drawing/2014/main" id="{F09BE567-F1F3-402E-89F2-F44BD05C82F7}"/>
            </a:ext>
          </a:extLst>
        </xdr:cNvPr>
        <xdr:cNvSpPr txBox="1"/>
      </xdr:nvSpPr>
      <xdr:spPr>
        <a:xfrm>
          <a:off x="6603206" y="616743"/>
          <a:ext cx="195262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5021005-459F-4956-A10A-0F66B5C74E6D}" type="TxLink">
            <a:rPr lang="en-US" sz="1400" b="1" i="0" u="none" strike="noStrike">
              <a:solidFill>
                <a:srgbClr val="3F70E5"/>
              </a:solidFill>
              <a:latin typeface="Arial" panose="020B0604020202020204" pitchFamily="34" charset="0"/>
              <a:ea typeface="+mn-ea"/>
              <a:cs typeface="Arial" panose="020B0604020202020204" pitchFamily="34" charset="0"/>
            </a:rPr>
            <a:pPr marL="0" indent="0"/>
            <a:t>5.496</a:t>
          </a:fld>
          <a:endParaRPr lang="es-CO" sz="1400" b="1" i="0" u="none" strike="noStrike">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10</xdr:col>
      <xdr:colOff>531018</xdr:colOff>
      <xdr:row>4</xdr:row>
      <xdr:rowOff>21431</xdr:rowOff>
    </xdr:from>
    <xdr:to>
      <xdr:col>14</xdr:col>
      <xdr:colOff>54768</xdr:colOff>
      <xdr:row>5</xdr:row>
      <xdr:rowOff>140494</xdr:rowOff>
    </xdr:to>
    <xdr:sp macro="" textlink="">
      <xdr:nvSpPr>
        <xdr:cNvPr id="19" name="TextBox 18">
          <a:extLst>
            <a:ext uri="{FF2B5EF4-FFF2-40B4-BE49-F238E27FC236}">
              <a16:creationId xmlns:a16="http://schemas.microsoft.com/office/drawing/2014/main" id="{4696A359-6A14-4547-A347-0FBB42ABAD8D}"/>
            </a:ext>
          </a:extLst>
        </xdr:cNvPr>
        <xdr:cNvSpPr txBox="1"/>
      </xdr:nvSpPr>
      <xdr:spPr>
        <a:xfrm>
          <a:off x="6603206" y="783431"/>
          <a:ext cx="195262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000" b="0">
              <a:solidFill>
                <a:schemeClr val="tx1">
                  <a:lumMod val="50000"/>
                  <a:lumOff val="50000"/>
                </a:schemeClr>
              </a:solidFill>
              <a:latin typeface="Arial" panose="020B0604020202020204" pitchFamily="34" charset="0"/>
              <a:cs typeface="Arial" panose="020B0604020202020204" pitchFamily="34" charset="0"/>
            </a:rPr>
            <a:t>Pedidos</a:t>
          </a:r>
          <a:endParaRPr lang="es-CO" sz="900" b="0">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xdr:from>
      <xdr:col>18</xdr:col>
      <xdr:colOff>466909</xdr:colOff>
      <xdr:row>1</xdr:row>
      <xdr:rowOff>35716</xdr:rowOff>
    </xdr:from>
    <xdr:to>
      <xdr:col>19</xdr:col>
      <xdr:colOff>591314</xdr:colOff>
      <xdr:row>5</xdr:row>
      <xdr:rowOff>59532</xdr:rowOff>
    </xdr:to>
    <xdr:graphicFrame macro="">
      <xdr:nvGraphicFramePr>
        <xdr:cNvPr id="21" name="Chart 20">
          <a:extLst>
            <a:ext uri="{FF2B5EF4-FFF2-40B4-BE49-F238E27FC236}">
              <a16:creationId xmlns:a16="http://schemas.microsoft.com/office/drawing/2014/main" id="{ED61E9B8-D651-46AB-971F-2712DA9CE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590274</xdr:colOff>
      <xdr:row>1</xdr:row>
      <xdr:rowOff>95251</xdr:rowOff>
    </xdr:from>
    <xdr:to>
      <xdr:col>23</xdr:col>
      <xdr:colOff>226222</xdr:colOff>
      <xdr:row>3</xdr:row>
      <xdr:rowOff>23814</xdr:rowOff>
    </xdr:to>
    <xdr:sp macro="" textlink="">
      <xdr:nvSpPr>
        <xdr:cNvPr id="22" name="TextBox 21">
          <a:extLst>
            <a:ext uri="{FF2B5EF4-FFF2-40B4-BE49-F238E27FC236}">
              <a16:creationId xmlns:a16="http://schemas.microsoft.com/office/drawing/2014/main" id="{8C3731C7-5A83-4895-B2A0-1E634B17B31C}"/>
            </a:ext>
          </a:extLst>
        </xdr:cNvPr>
        <xdr:cNvSpPr txBox="1"/>
      </xdr:nvSpPr>
      <xdr:spPr>
        <a:xfrm>
          <a:off x="12127430" y="285751"/>
          <a:ext cx="2064823"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050" b="0">
              <a:solidFill>
                <a:schemeClr val="tx1">
                  <a:lumMod val="50000"/>
                  <a:lumOff val="50000"/>
                </a:schemeClr>
              </a:solidFill>
              <a:latin typeface="Arial" panose="020B0604020202020204" pitchFamily="34" charset="0"/>
              <a:cs typeface="Arial" panose="020B0604020202020204" pitchFamily="34" charset="0"/>
            </a:rPr>
            <a:t>Modo de envio: Aereo Expreso</a:t>
          </a:r>
        </a:p>
      </xdr:txBody>
    </xdr:sp>
    <xdr:clientData/>
  </xdr:twoCellAnchor>
  <xdr:twoCellAnchor>
    <xdr:from>
      <xdr:col>19</xdr:col>
      <xdr:colOff>590274</xdr:colOff>
      <xdr:row>2</xdr:row>
      <xdr:rowOff>71440</xdr:rowOff>
    </xdr:from>
    <xdr:to>
      <xdr:col>22</xdr:col>
      <xdr:colOff>54492</xdr:colOff>
      <xdr:row>4</xdr:row>
      <xdr:rowOff>3</xdr:rowOff>
    </xdr:to>
    <xdr:sp macro="" textlink="Analisis!$V$3">
      <xdr:nvSpPr>
        <xdr:cNvPr id="23" name="TextBox 22">
          <a:extLst>
            <a:ext uri="{FF2B5EF4-FFF2-40B4-BE49-F238E27FC236}">
              <a16:creationId xmlns:a16="http://schemas.microsoft.com/office/drawing/2014/main" id="{2CE124C0-9E89-4A54-A947-3C2D269819B3}"/>
            </a:ext>
          </a:extLst>
        </xdr:cNvPr>
        <xdr:cNvSpPr txBox="1"/>
      </xdr:nvSpPr>
      <xdr:spPr>
        <a:xfrm>
          <a:off x="12127430" y="452440"/>
          <a:ext cx="128587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48C239A-FD5D-4B0B-BC69-F13EECB70A24}" type="TxLink">
            <a:rPr lang="en-US" sz="1200" b="1">
              <a:solidFill>
                <a:srgbClr val="193A95"/>
              </a:solidFill>
              <a:latin typeface="Arial" panose="020B0604020202020204" pitchFamily="34" charset="0"/>
              <a:ea typeface="+mn-ea"/>
              <a:cs typeface="Arial" panose="020B0604020202020204" pitchFamily="34" charset="0"/>
            </a:rPr>
            <a:pPr marL="0" indent="0"/>
            <a:t>$ 931.774</a:t>
          </a:fld>
          <a:endParaRPr lang="es-CO" sz="1200" b="1">
            <a:solidFill>
              <a:srgbClr val="193A95"/>
            </a:solidFill>
            <a:latin typeface="Arial" panose="020B0604020202020204" pitchFamily="34" charset="0"/>
            <a:ea typeface="+mn-ea"/>
            <a:cs typeface="Arial" panose="020B0604020202020204" pitchFamily="34" charset="0"/>
          </a:endParaRPr>
        </a:p>
      </xdr:txBody>
    </xdr:sp>
    <xdr:clientData/>
  </xdr:twoCellAnchor>
  <xdr:twoCellAnchor>
    <xdr:from>
      <xdr:col>19</xdr:col>
      <xdr:colOff>590274</xdr:colOff>
      <xdr:row>3</xdr:row>
      <xdr:rowOff>69065</xdr:rowOff>
    </xdr:from>
    <xdr:to>
      <xdr:col>22</xdr:col>
      <xdr:colOff>54492</xdr:colOff>
      <xdr:row>4</xdr:row>
      <xdr:rowOff>188128</xdr:rowOff>
    </xdr:to>
    <xdr:sp macro="" textlink="Analisis!$W$3">
      <xdr:nvSpPr>
        <xdr:cNvPr id="24" name="TextBox 23">
          <a:extLst>
            <a:ext uri="{FF2B5EF4-FFF2-40B4-BE49-F238E27FC236}">
              <a16:creationId xmlns:a16="http://schemas.microsoft.com/office/drawing/2014/main" id="{F16914DF-8EBE-4386-B3BF-1AD051ADA6A8}"/>
            </a:ext>
          </a:extLst>
        </xdr:cNvPr>
        <xdr:cNvSpPr txBox="1"/>
      </xdr:nvSpPr>
      <xdr:spPr>
        <a:xfrm>
          <a:off x="12127430" y="640565"/>
          <a:ext cx="128587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AF5139E-C426-4C54-9F02-6856BFC88FE4}" type="TxLink">
            <a:rPr lang="en-US" sz="1200" b="1">
              <a:solidFill>
                <a:srgbClr val="3F70E5"/>
              </a:solidFill>
              <a:latin typeface="Arial" panose="020B0604020202020204" pitchFamily="34" charset="0"/>
              <a:ea typeface="+mn-ea"/>
              <a:cs typeface="Arial" panose="020B0604020202020204" pitchFamily="34" charset="0"/>
            </a:rPr>
            <a:pPr marL="0" indent="0"/>
            <a:t>43%</a:t>
          </a:fld>
          <a:endParaRPr lang="es-CO" sz="12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22</xdr:col>
      <xdr:colOff>71438</xdr:colOff>
      <xdr:row>2</xdr:row>
      <xdr:rowOff>71440</xdr:rowOff>
    </xdr:from>
    <xdr:to>
      <xdr:col>24</xdr:col>
      <xdr:colOff>142876</xdr:colOff>
      <xdr:row>4</xdr:row>
      <xdr:rowOff>3</xdr:rowOff>
    </xdr:to>
    <xdr:sp macro="" textlink="Analisis!$U$3">
      <xdr:nvSpPr>
        <xdr:cNvPr id="25" name="TextBox 24">
          <a:extLst>
            <a:ext uri="{FF2B5EF4-FFF2-40B4-BE49-F238E27FC236}">
              <a16:creationId xmlns:a16="http://schemas.microsoft.com/office/drawing/2014/main" id="{2F2072D6-85C0-4E48-8112-876FAE9306F1}"/>
            </a:ext>
          </a:extLst>
        </xdr:cNvPr>
        <xdr:cNvSpPr txBox="1"/>
      </xdr:nvSpPr>
      <xdr:spPr>
        <a:xfrm>
          <a:off x="13430251" y="452440"/>
          <a:ext cx="128587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3D2FC47-15AD-4C5C-8CCA-3639975BE360}" type="TxLink">
            <a:rPr lang="en-US" sz="1200" b="1">
              <a:solidFill>
                <a:srgbClr val="3F70E5"/>
              </a:solidFill>
              <a:latin typeface="Arial" panose="020B0604020202020204" pitchFamily="34" charset="0"/>
              <a:ea typeface="+mn-ea"/>
              <a:cs typeface="Arial" panose="020B0604020202020204" pitchFamily="34" charset="0"/>
            </a:rPr>
            <a:pPr marL="0" indent="0"/>
            <a:t>$ 2.178.117</a:t>
          </a:fld>
          <a:endParaRPr lang="es-CO" sz="12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20</xdr:col>
      <xdr:colOff>433111</xdr:colOff>
      <xdr:row>3</xdr:row>
      <xdr:rowOff>57153</xdr:rowOff>
    </xdr:from>
    <xdr:to>
      <xdr:col>22</xdr:col>
      <xdr:colOff>71440</xdr:colOff>
      <xdr:row>4</xdr:row>
      <xdr:rowOff>176216</xdr:rowOff>
    </xdr:to>
    <xdr:sp macro="" textlink="">
      <xdr:nvSpPr>
        <xdr:cNvPr id="26" name="TextBox 25">
          <a:extLst>
            <a:ext uri="{FF2B5EF4-FFF2-40B4-BE49-F238E27FC236}">
              <a16:creationId xmlns:a16="http://schemas.microsoft.com/office/drawing/2014/main" id="{D604CBA0-7938-4698-8E73-EE77C408DCFA}"/>
            </a:ext>
          </a:extLst>
        </xdr:cNvPr>
        <xdr:cNvSpPr txBox="1"/>
      </xdr:nvSpPr>
      <xdr:spPr>
        <a:xfrm>
          <a:off x="12577486" y="628653"/>
          <a:ext cx="85276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050" b="0">
              <a:solidFill>
                <a:schemeClr val="tx1">
                  <a:lumMod val="65000"/>
                  <a:lumOff val="35000"/>
                </a:schemeClr>
              </a:solidFill>
              <a:latin typeface="Arial" panose="020B0604020202020204" pitchFamily="34" charset="0"/>
              <a:cs typeface="Arial" panose="020B0604020202020204" pitchFamily="34" charset="0"/>
            </a:rPr>
            <a:t>Utilidades</a:t>
          </a:r>
        </a:p>
      </xdr:txBody>
    </xdr:sp>
    <xdr:clientData/>
  </xdr:twoCellAnchor>
  <xdr:twoCellAnchor>
    <xdr:from>
      <xdr:col>23</xdr:col>
      <xdr:colOff>459587</xdr:colOff>
      <xdr:row>1</xdr:row>
      <xdr:rowOff>71438</xdr:rowOff>
    </xdr:from>
    <xdr:to>
      <xdr:col>24</xdr:col>
      <xdr:colOff>428630</xdr:colOff>
      <xdr:row>12</xdr:row>
      <xdr:rowOff>0</xdr:rowOff>
    </xdr:to>
    <xdr:graphicFrame macro="">
      <xdr:nvGraphicFramePr>
        <xdr:cNvPr id="27" name="Chart 26">
          <a:extLst>
            <a:ext uri="{FF2B5EF4-FFF2-40B4-BE49-F238E27FC236}">
              <a16:creationId xmlns:a16="http://schemas.microsoft.com/office/drawing/2014/main" id="{6476A9B5-7692-45A5-B0C0-F480204D9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227422</xdr:colOff>
      <xdr:row>6</xdr:row>
      <xdr:rowOff>166685</xdr:rowOff>
    </xdr:from>
    <xdr:to>
      <xdr:col>24</xdr:col>
      <xdr:colOff>489354</xdr:colOff>
      <xdr:row>11</xdr:row>
      <xdr:rowOff>130968</xdr:rowOff>
    </xdr:to>
    <xdr:grpSp>
      <xdr:nvGrpSpPr>
        <xdr:cNvPr id="34" name="Group 33">
          <a:extLst>
            <a:ext uri="{FF2B5EF4-FFF2-40B4-BE49-F238E27FC236}">
              <a16:creationId xmlns:a16="http://schemas.microsoft.com/office/drawing/2014/main" id="{DA626F5E-631E-4DDC-B887-0DC90C87C420}"/>
            </a:ext>
          </a:extLst>
        </xdr:cNvPr>
        <xdr:cNvGrpSpPr/>
      </xdr:nvGrpSpPr>
      <xdr:grpSpPr>
        <a:xfrm rot="16200000">
          <a:off x="14473246" y="1637111"/>
          <a:ext cx="916783" cy="261932"/>
          <a:chOff x="6693417" y="3226593"/>
          <a:chExt cx="1009929" cy="309563"/>
        </a:xfrm>
      </xdr:grpSpPr>
      <xdr:sp macro="" textlink="">
        <xdr:nvSpPr>
          <xdr:cNvPr id="28" name="TextBox 27">
            <a:extLst>
              <a:ext uri="{FF2B5EF4-FFF2-40B4-BE49-F238E27FC236}">
                <a16:creationId xmlns:a16="http://schemas.microsoft.com/office/drawing/2014/main" id="{62AB2213-908A-484C-A941-CE86FA4EB82F}"/>
              </a:ext>
            </a:extLst>
          </xdr:cNvPr>
          <xdr:cNvSpPr txBox="1"/>
        </xdr:nvSpPr>
        <xdr:spPr>
          <a:xfrm>
            <a:off x="6693417" y="3226593"/>
            <a:ext cx="37889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050" b="0">
                <a:solidFill>
                  <a:schemeClr val="tx1">
                    <a:lumMod val="65000"/>
                    <a:lumOff val="35000"/>
                  </a:schemeClr>
                </a:solidFill>
                <a:latin typeface="Arial" panose="020B0604020202020204" pitchFamily="34" charset="0"/>
                <a:cs typeface="Arial" panose="020B0604020202020204" pitchFamily="34" charset="0"/>
              </a:rPr>
              <a:t>T:</a:t>
            </a:r>
          </a:p>
        </xdr:txBody>
      </xdr:sp>
      <xdr:sp macro="" textlink="Analisis!$Y$5">
        <xdr:nvSpPr>
          <xdr:cNvPr id="29" name="TextBox 28">
            <a:extLst>
              <a:ext uri="{FF2B5EF4-FFF2-40B4-BE49-F238E27FC236}">
                <a16:creationId xmlns:a16="http://schemas.microsoft.com/office/drawing/2014/main" id="{89561E27-23D9-4057-BC8D-348545E5035D}"/>
              </a:ext>
            </a:extLst>
          </xdr:cNvPr>
          <xdr:cNvSpPr txBox="1"/>
        </xdr:nvSpPr>
        <xdr:spPr>
          <a:xfrm>
            <a:off x="6857726" y="3226593"/>
            <a:ext cx="84562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91AA9D9D-5BF4-4711-B6E5-338A3906D217}" type="TxLink">
              <a:rPr lang="en-US" sz="1050" b="0">
                <a:solidFill>
                  <a:schemeClr val="tx1">
                    <a:lumMod val="65000"/>
                    <a:lumOff val="35000"/>
                  </a:schemeClr>
                </a:solidFill>
                <a:latin typeface="Arial" panose="020B0604020202020204" pitchFamily="34" charset="0"/>
                <a:ea typeface="+mn-ea"/>
                <a:cs typeface="Arial" panose="020B0604020202020204" pitchFamily="34" charset="0"/>
              </a:rPr>
              <a:pPr marL="0" indent="0"/>
              <a:t>41%</a:t>
            </a:fld>
            <a:endParaRPr lang="es-CO" sz="1050" b="0">
              <a:solidFill>
                <a:schemeClr val="tx1">
                  <a:lumMod val="65000"/>
                  <a:lumOff val="3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24</xdr:col>
      <xdr:colOff>203605</xdr:colOff>
      <xdr:row>2</xdr:row>
      <xdr:rowOff>119062</xdr:rowOff>
    </xdr:from>
    <xdr:to>
      <xdr:col>24</xdr:col>
      <xdr:colOff>513168</xdr:colOff>
      <xdr:row>8</xdr:row>
      <xdr:rowOff>79772</xdr:rowOff>
    </xdr:to>
    <xdr:grpSp>
      <xdr:nvGrpSpPr>
        <xdr:cNvPr id="35" name="Group 34">
          <a:extLst>
            <a:ext uri="{FF2B5EF4-FFF2-40B4-BE49-F238E27FC236}">
              <a16:creationId xmlns:a16="http://schemas.microsoft.com/office/drawing/2014/main" id="{8C226FEA-4B3F-4F83-88B2-AB96CFC9B87E}"/>
            </a:ext>
          </a:extLst>
        </xdr:cNvPr>
        <xdr:cNvGrpSpPr/>
      </xdr:nvGrpSpPr>
      <xdr:grpSpPr>
        <a:xfrm rot="16200000">
          <a:off x="14379782" y="897135"/>
          <a:ext cx="1103710" cy="309563"/>
          <a:chOff x="7548563" y="3646884"/>
          <a:chExt cx="1128716" cy="309563"/>
        </a:xfrm>
      </xdr:grpSpPr>
      <xdr:sp macro="" textlink="">
        <xdr:nvSpPr>
          <xdr:cNvPr id="30" name="TextBox 29">
            <a:extLst>
              <a:ext uri="{FF2B5EF4-FFF2-40B4-BE49-F238E27FC236}">
                <a16:creationId xmlns:a16="http://schemas.microsoft.com/office/drawing/2014/main" id="{EFBB946D-5091-48DF-9921-5327D0CF4243}"/>
              </a:ext>
            </a:extLst>
          </xdr:cNvPr>
          <xdr:cNvSpPr txBox="1"/>
        </xdr:nvSpPr>
        <xdr:spPr>
          <a:xfrm>
            <a:off x="7548563" y="3646884"/>
            <a:ext cx="43815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050" b="0">
                <a:solidFill>
                  <a:schemeClr val="tx1">
                    <a:lumMod val="65000"/>
                    <a:lumOff val="35000"/>
                  </a:schemeClr>
                </a:solidFill>
                <a:latin typeface="Arial" panose="020B0604020202020204" pitchFamily="34" charset="0"/>
                <a:cs typeface="Arial" panose="020B0604020202020204" pitchFamily="34" charset="0"/>
              </a:rPr>
              <a:t>AR:</a:t>
            </a:r>
          </a:p>
        </xdr:txBody>
      </xdr:sp>
      <xdr:sp macro="" textlink="Analisis!$Y$4">
        <xdr:nvSpPr>
          <xdr:cNvPr id="31" name="TextBox 30">
            <a:extLst>
              <a:ext uri="{FF2B5EF4-FFF2-40B4-BE49-F238E27FC236}">
                <a16:creationId xmlns:a16="http://schemas.microsoft.com/office/drawing/2014/main" id="{0A94516C-610B-4DF9-ABF0-68FD7F5167A4}"/>
              </a:ext>
            </a:extLst>
          </xdr:cNvPr>
          <xdr:cNvSpPr txBox="1"/>
        </xdr:nvSpPr>
        <xdr:spPr>
          <a:xfrm>
            <a:off x="7831659" y="3646884"/>
            <a:ext cx="84562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1BFEAA7-C8F6-49B0-9185-428A5D8D91C5}" type="TxLink">
              <a:rPr lang="en-US" sz="1050" b="0">
                <a:solidFill>
                  <a:schemeClr val="tx1">
                    <a:lumMod val="65000"/>
                    <a:lumOff val="35000"/>
                  </a:schemeClr>
                </a:solidFill>
                <a:latin typeface="Arial" panose="020B0604020202020204" pitchFamily="34" charset="0"/>
                <a:ea typeface="+mn-ea"/>
                <a:cs typeface="Arial" panose="020B0604020202020204" pitchFamily="34" charset="0"/>
              </a:rPr>
              <a:pPr marL="0" indent="0"/>
              <a:t>51%</a:t>
            </a:fld>
            <a:endParaRPr lang="es-CO" sz="1050" b="0">
              <a:solidFill>
                <a:schemeClr val="tx1">
                  <a:lumMod val="65000"/>
                  <a:lumOff val="3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24</xdr:col>
      <xdr:colOff>203605</xdr:colOff>
      <xdr:row>1</xdr:row>
      <xdr:rowOff>11905</xdr:rowOff>
    </xdr:from>
    <xdr:to>
      <xdr:col>24</xdr:col>
      <xdr:colOff>513170</xdr:colOff>
      <xdr:row>4</xdr:row>
      <xdr:rowOff>171447</xdr:rowOff>
    </xdr:to>
    <xdr:grpSp>
      <xdr:nvGrpSpPr>
        <xdr:cNvPr id="37" name="Group 36">
          <a:extLst>
            <a:ext uri="{FF2B5EF4-FFF2-40B4-BE49-F238E27FC236}">
              <a16:creationId xmlns:a16="http://schemas.microsoft.com/office/drawing/2014/main" id="{AC8F81FA-D13C-4714-B85F-21C00150B954}"/>
            </a:ext>
          </a:extLst>
        </xdr:cNvPr>
        <xdr:cNvGrpSpPr/>
      </xdr:nvGrpSpPr>
      <xdr:grpSpPr>
        <a:xfrm>
          <a:off x="14776855" y="202405"/>
          <a:ext cx="309565" cy="731042"/>
          <a:chOff x="12499186" y="2190750"/>
          <a:chExt cx="309565" cy="731042"/>
        </a:xfrm>
      </xdr:grpSpPr>
      <xdr:sp macro="" textlink="">
        <xdr:nvSpPr>
          <xdr:cNvPr id="32" name="TextBox 31">
            <a:extLst>
              <a:ext uri="{FF2B5EF4-FFF2-40B4-BE49-F238E27FC236}">
                <a16:creationId xmlns:a16="http://schemas.microsoft.com/office/drawing/2014/main" id="{2B554A63-948D-49AC-93EE-4727A8D863A3}"/>
              </a:ext>
            </a:extLst>
          </xdr:cNvPr>
          <xdr:cNvSpPr txBox="1"/>
        </xdr:nvSpPr>
        <xdr:spPr>
          <a:xfrm rot="16200000">
            <a:off x="12442566" y="2555609"/>
            <a:ext cx="422803"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050" b="0">
                <a:solidFill>
                  <a:schemeClr val="tx1">
                    <a:lumMod val="65000"/>
                    <a:lumOff val="35000"/>
                  </a:schemeClr>
                </a:solidFill>
                <a:latin typeface="Arial" panose="020B0604020202020204" pitchFamily="34" charset="0"/>
                <a:cs typeface="Arial" panose="020B0604020202020204" pitchFamily="34" charset="0"/>
              </a:rPr>
              <a:t>AE:</a:t>
            </a:r>
          </a:p>
        </xdr:txBody>
      </xdr:sp>
      <xdr:sp macro="" textlink="Analisis!$Y$3">
        <xdr:nvSpPr>
          <xdr:cNvPr id="33" name="TextBox 32">
            <a:extLst>
              <a:ext uri="{FF2B5EF4-FFF2-40B4-BE49-F238E27FC236}">
                <a16:creationId xmlns:a16="http://schemas.microsoft.com/office/drawing/2014/main" id="{8F465D0D-E8B5-4E08-8AD5-80DB65C07595}"/>
              </a:ext>
            </a:extLst>
          </xdr:cNvPr>
          <xdr:cNvSpPr txBox="1"/>
        </xdr:nvSpPr>
        <xdr:spPr>
          <a:xfrm rot="16200000">
            <a:off x="12415386" y="2274552"/>
            <a:ext cx="477168"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093E0E4-E5EE-431A-91C2-4CAB0EC2A761}" type="TxLink">
              <a:rPr lang="en-US" sz="1050" b="0">
                <a:solidFill>
                  <a:schemeClr val="tx1">
                    <a:lumMod val="65000"/>
                    <a:lumOff val="35000"/>
                  </a:schemeClr>
                </a:solidFill>
                <a:latin typeface="Arial" panose="020B0604020202020204" pitchFamily="34" charset="0"/>
                <a:ea typeface="+mn-ea"/>
                <a:cs typeface="Arial" panose="020B0604020202020204" pitchFamily="34" charset="0"/>
              </a:rPr>
              <a:pPr marL="0" indent="0"/>
              <a:t>8%</a:t>
            </a:fld>
            <a:endParaRPr lang="es-CO" sz="1050" b="0">
              <a:solidFill>
                <a:schemeClr val="tx1">
                  <a:lumMod val="65000"/>
                  <a:lumOff val="3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24</xdr:col>
      <xdr:colOff>465400</xdr:colOff>
      <xdr:row>0</xdr:row>
      <xdr:rowOff>130971</xdr:rowOff>
    </xdr:from>
    <xdr:to>
      <xdr:col>25</xdr:col>
      <xdr:colOff>167744</xdr:colOff>
      <xdr:row>12</xdr:row>
      <xdr:rowOff>21710</xdr:rowOff>
    </xdr:to>
    <xdr:sp macro="" textlink="">
      <xdr:nvSpPr>
        <xdr:cNvPr id="38" name="TextBox 37">
          <a:extLst>
            <a:ext uri="{FF2B5EF4-FFF2-40B4-BE49-F238E27FC236}">
              <a16:creationId xmlns:a16="http://schemas.microsoft.com/office/drawing/2014/main" id="{96786BBB-7B10-4182-97AE-61045D729754}"/>
            </a:ext>
          </a:extLst>
        </xdr:cNvPr>
        <xdr:cNvSpPr txBox="1"/>
      </xdr:nvSpPr>
      <xdr:spPr>
        <a:xfrm rot="16200000">
          <a:off x="14105062" y="1064559"/>
          <a:ext cx="2176739"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900" b="1">
              <a:solidFill>
                <a:srgbClr val="193A95"/>
              </a:solidFill>
              <a:latin typeface="Arial" panose="020B0604020202020204" pitchFamily="34" charset="0"/>
              <a:cs typeface="Arial" panose="020B0604020202020204" pitchFamily="34" charset="0"/>
            </a:rPr>
            <a:t>Participacion</a:t>
          </a:r>
          <a:r>
            <a:rPr lang="es-CO" sz="900" b="1" baseline="0">
              <a:solidFill>
                <a:srgbClr val="193A95"/>
              </a:solidFill>
              <a:latin typeface="Arial" panose="020B0604020202020204" pitchFamily="34" charset="0"/>
              <a:cs typeface="Arial" panose="020B0604020202020204" pitchFamily="34" charset="0"/>
            </a:rPr>
            <a:t> Porcentual </a:t>
          </a:r>
          <a:r>
            <a:rPr lang="es-CO" sz="900" b="0" baseline="0">
              <a:solidFill>
                <a:srgbClr val="193A95"/>
              </a:solidFill>
              <a:latin typeface="Arial" panose="020B0604020202020204" pitchFamily="34" charset="0"/>
              <a:cs typeface="Arial" panose="020B0604020202020204" pitchFamily="34" charset="0"/>
            </a:rPr>
            <a:t>Utilidades</a:t>
          </a:r>
          <a:endParaRPr lang="es-CO" sz="900" b="0">
            <a:solidFill>
              <a:srgbClr val="193A95"/>
            </a:solidFill>
            <a:latin typeface="Arial" panose="020B0604020202020204" pitchFamily="34" charset="0"/>
            <a:cs typeface="Arial" panose="020B0604020202020204" pitchFamily="34" charset="0"/>
          </a:endParaRPr>
        </a:p>
      </xdr:txBody>
    </xdr:sp>
    <xdr:clientData/>
  </xdr:twoCellAnchor>
  <xdr:twoCellAnchor>
    <xdr:from>
      <xdr:col>19</xdr:col>
      <xdr:colOff>599799</xdr:colOff>
      <xdr:row>4</xdr:row>
      <xdr:rowOff>164308</xdr:rowOff>
    </xdr:from>
    <xdr:to>
      <xdr:col>23</xdr:col>
      <xdr:colOff>235747</xdr:colOff>
      <xdr:row>6</xdr:row>
      <xdr:rowOff>92871</xdr:rowOff>
    </xdr:to>
    <xdr:sp macro="" textlink="">
      <xdr:nvSpPr>
        <xdr:cNvPr id="39" name="TextBox 38">
          <a:extLst>
            <a:ext uri="{FF2B5EF4-FFF2-40B4-BE49-F238E27FC236}">
              <a16:creationId xmlns:a16="http://schemas.microsoft.com/office/drawing/2014/main" id="{7B625780-9E99-4581-A45E-65380980E815}"/>
            </a:ext>
          </a:extLst>
        </xdr:cNvPr>
        <xdr:cNvSpPr txBox="1"/>
      </xdr:nvSpPr>
      <xdr:spPr>
        <a:xfrm>
          <a:off x="12136955" y="926308"/>
          <a:ext cx="2064823"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050" b="0">
              <a:solidFill>
                <a:schemeClr val="tx1">
                  <a:lumMod val="50000"/>
                  <a:lumOff val="50000"/>
                </a:schemeClr>
              </a:solidFill>
              <a:latin typeface="Arial" panose="020B0604020202020204" pitchFamily="34" charset="0"/>
              <a:cs typeface="Arial" panose="020B0604020202020204" pitchFamily="34" charset="0"/>
            </a:rPr>
            <a:t>Modo de envio: Aereo Regular</a:t>
          </a:r>
        </a:p>
      </xdr:txBody>
    </xdr:sp>
    <xdr:clientData/>
  </xdr:twoCellAnchor>
  <xdr:twoCellAnchor>
    <xdr:from>
      <xdr:col>19</xdr:col>
      <xdr:colOff>599799</xdr:colOff>
      <xdr:row>5</xdr:row>
      <xdr:rowOff>140498</xdr:rowOff>
    </xdr:from>
    <xdr:to>
      <xdr:col>22</xdr:col>
      <xdr:colOff>64017</xdr:colOff>
      <xdr:row>7</xdr:row>
      <xdr:rowOff>69061</xdr:rowOff>
    </xdr:to>
    <xdr:sp macro="" textlink="Analisis!$V$4">
      <xdr:nvSpPr>
        <xdr:cNvPr id="40" name="TextBox 39">
          <a:extLst>
            <a:ext uri="{FF2B5EF4-FFF2-40B4-BE49-F238E27FC236}">
              <a16:creationId xmlns:a16="http://schemas.microsoft.com/office/drawing/2014/main" id="{11897597-833B-4D09-B71F-B90D3A85407B}"/>
            </a:ext>
          </a:extLst>
        </xdr:cNvPr>
        <xdr:cNvSpPr txBox="1"/>
      </xdr:nvSpPr>
      <xdr:spPr>
        <a:xfrm>
          <a:off x="12136955" y="1092998"/>
          <a:ext cx="128587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8A7A4A4-0AC1-4317-A5C1-14894C7645DD}" type="TxLink">
            <a:rPr lang="en-US" sz="1200" b="1">
              <a:solidFill>
                <a:srgbClr val="193A95"/>
              </a:solidFill>
              <a:latin typeface="Arial" panose="020B0604020202020204" pitchFamily="34" charset="0"/>
              <a:ea typeface="+mn-ea"/>
              <a:cs typeface="Arial" panose="020B0604020202020204" pitchFamily="34" charset="0"/>
            </a:rPr>
            <a:pPr marL="0" indent="0"/>
            <a:t>$ 5.880.198</a:t>
          </a:fld>
          <a:endParaRPr lang="es-CO" sz="1200" b="1">
            <a:solidFill>
              <a:srgbClr val="193A95"/>
            </a:solidFill>
            <a:latin typeface="Arial" panose="020B0604020202020204" pitchFamily="34" charset="0"/>
            <a:ea typeface="+mn-ea"/>
            <a:cs typeface="Arial" panose="020B0604020202020204" pitchFamily="34" charset="0"/>
          </a:endParaRPr>
        </a:p>
      </xdr:txBody>
    </xdr:sp>
    <xdr:clientData/>
  </xdr:twoCellAnchor>
  <xdr:twoCellAnchor>
    <xdr:from>
      <xdr:col>22</xdr:col>
      <xdr:colOff>45244</xdr:colOff>
      <xdr:row>5</xdr:row>
      <xdr:rowOff>140498</xdr:rowOff>
    </xdr:from>
    <xdr:to>
      <xdr:col>24</xdr:col>
      <xdr:colOff>116682</xdr:colOff>
      <xdr:row>7</xdr:row>
      <xdr:rowOff>69061</xdr:rowOff>
    </xdr:to>
    <xdr:sp macro="" textlink="Analisis!$U$4">
      <xdr:nvSpPr>
        <xdr:cNvPr id="41" name="TextBox 40">
          <a:extLst>
            <a:ext uri="{FF2B5EF4-FFF2-40B4-BE49-F238E27FC236}">
              <a16:creationId xmlns:a16="http://schemas.microsoft.com/office/drawing/2014/main" id="{4EE8D57E-0F78-42B7-88D5-88C5B4784E15}"/>
            </a:ext>
          </a:extLst>
        </xdr:cNvPr>
        <xdr:cNvSpPr txBox="1"/>
      </xdr:nvSpPr>
      <xdr:spPr>
        <a:xfrm>
          <a:off x="13404057" y="1092998"/>
          <a:ext cx="128587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72E1CE0-E6A1-42F7-8DC4-BAEC0A7A2688}" type="TxLink">
            <a:rPr lang="en-US" sz="1200" b="1">
              <a:solidFill>
                <a:srgbClr val="3F70E5"/>
              </a:solidFill>
              <a:latin typeface="Arial" panose="020B0604020202020204" pitchFamily="34" charset="0"/>
              <a:ea typeface="+mn-ea"/>
              <a:cs typeface="Arial" panose="020B0604020202020204" pitchFamily="34" charset="0"/>
            </a:rPr>
            <a:pPr marL="0" indent="0"/>
            <a:t>$ 13.801.238</a:t>
          </a:fld>
          <a:endParaRPr lang="es-CO" sz="12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19</xdr:col>
      <xdr:colOff>599799</xdr:colOff>
      <xdr:row>6</xdr:row>
      <xdr:rowOff>138124</xdr:rowOff>
    </xdr:from>
    <xdr:to>
      <xdr:col>22</xdr:col>
      <xdr:colOff>64017</xdr:colOff>
      <xdr:row>8</xdr:row>
      <xdr:rowOff>66687</xdr:rowOff>
    </xdr:to>
    <xdr:sp macro="" textlink="Analisis!$W$4">
      <xdr:nvSpPr>
        <xdr:cNvPr id="42" name="TextBox 41">
          <a:extLst>
            <a:ext uri="{FF2B5EF4-FFF2-40B4-BE49-F238E27FC236}">
              <a16:creationId xmlns:a16="http://schemas.microsoft.com/office/drawing/2014/main" id="{A4FA9D00-4B79-4779-B6CF-C096F3B9EF7D}"/>
            </a:ext>
          </a:extLst>
        </xdr:cNvPr>
        <xdr:cNvSpPr txBox="1"/>
      </xdr:nvSpPr>
      <xdr:spPr>
        <a:xfrm>
          <a:off x="12136955" y="1281124"/>
          <a:ext cx="128587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D9DABCC-D4BA-4388-82F5-B64F6F165761}" type="TxLink">
            <a:rPr lang="en-US" sz="1200" b="1">
              <a:solidFill>
                <a:srgbClr val="3F70E5"/>
              </a:solidFill>
              <a:latin typeface="Arial" panose="020B0604020202020204" pitchFamily="34" charset="0"/>
              <a:ea typeface="+mn-ea"/>
              <a:cs typeface="Arial" panose="020B0604020202020204" pitchFamily="34" charset="0"/>
            </a:rPr>
            <a:pPr marL="0" indent="0"/>
            <a:t>43%</a:t>
          </a:fld>
          <a:endParaRPr lang="es-CO" sz="12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20</xdr:col>
      <xdr:colOff>433111</xdr:colOff>
      <xdr:row>6</xdr:row>
      <xdr:rowOff>138124</xdr:rowOff>
    </xdr:from>
    <xdr:to>
      <xdr:col>22</xdr:col>
      <xdr:colOff>71440</xdr:colOff>
      <xdr:row>8</xdr:row>
      <xdr:rowOff>66687</xdr:rowOff>
    </xdr:to>
    <xdr:sp macro="" textlink="">
      <xdr:nvSpPr>
        <xdr:cNvPr id="43" name="TextBox 42">
          <a:extLst>
            <a:ext uri="{FF2B5EF4-FFF2-40B4-BE49-F238E27FC236}">
              <a16:creationId xmlns:a16="http://schemas.microsoft.com/office/drawing/2014/main" id="{A92C5D96-FEBC-4898-A3E3-E2DF41EBB0B2}"/>
            </a:ext>
          </a:extLst>
        </xdr:cNvPr>
        <xdr:cNvSpPr txBox="1"/>
      </xdr:nvSpPr>
      <xdr:spPr>
        <a:xfrm>
          <a:off x="12577486" y="1281124"/>
          <a:ext cx="85276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050" b="0">
              <a:solidFill>
                <a:schemeClr val="tx1">
                  <a:lumMod val="65000"/>
                  <a:lumOff val="35000"/>
                </a:schemeClr>
              </a:solidFill>
              <a:latin typeface="Arial" panose="020B0604020202020204" pitchFamily="34" charset="0"/>
              <a:cs typeface="Arial" panose="020B0604020202020204" pitchFamily="34" charset="0"/>
            </a:rPr>
            <a:t>Utilidades</a:t>
          </a:r>
        </a:p>
      </xdr:txBody>
    </xdr:sp>
    <xdr:clientData/>
  </xdr:twoCellAnchor>
  <xdr:twoCellAnchor>
    <xdr:from>
      <xdr:col>18</xdr:col>
      <xdr:colOff>466423</xdr:colOff>
      <xdr:row>4</xdr:row>
      <xdr:rowOff>107252</xdr:rowOff>
    </xdr:from>
    <xdr:to>
      <xdr:col>19</xdr:col>
      <xdr:colOff>591800</xdr:colOff>
      <xdr:row>8</xdr:row>
      <xdr:rowOff>131904</xdr:rowOff>
    </xdr:to>
    <xdr:graphicFrame macro="">
      <xdr:nvGraphicFramePr>
        <xdr:cNvPr id="44" name="Chart 43">
          <a:extLst>
            <a:ext uri="{FF2B5EF4-FFF2-40B4-BE49-F238E27FC236}">
              <a16:creationId xmlns:a16="http://schemas.microsoft.com/office/drawing/2014/main" id="{187D52ED-CC8B-4A5C-8471-B7EBF746D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585512</xdr:colOff>
      <xdr:row>8</xdr:row>
      <xdr:rowOff>54770</xdr:rowOff>
    </xdr:from>
    <xdr:to>
      <xdr:col>23</xdr:col>
      <xdr:colOff>221460</xdr:colOff>
      <xdr:row>9</xdr:row>
      <xdr:rowOff>173833</xdr:rowOff>
    </xdr:to>
    <xdr:sp macro="" textlink="">
      <xdr:nvSpPr>
        <xdr:cNvPr id="45" name="TextBox 44">
          <a:extLst>
            <a:ext uri="{FF2B5EF4-FFF2-40B4-BE49-F238E27FC236}">
              <a16:creationId xmlns:a16="http://schemas.microsoft.com/office/drawing/2014/main" id="{3659FF8B-0CB4-454E-A1E8-706D1C096150}"/>
            </a:ext>
          </a:extLst>
        </xdr:cNvPr>
        <xdr:cNvSpPr txBox="1"/>
      </xdr:nvSpPr>
      <xdr:spPr>
        <a:xfrm>
          <a:off x="12122668" y="1578770"/>
          <a:ext cx="2064823"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050" b="0">
              <a:solidFill>
                <a:schemeClr val="tx1">
                  <a:lumMod val="50000"/>
                  <a:lumOff val="50000"/>
                </a:schemeClr>
              </a:solidFill>
              <a:latin typeface="Arial" panose="020B0604020202020204" pitchFamily="34" charset="0"/>
              <a:cs typeface="Arial" panose="020B0604020202020204" pitchFamily="34" charset="0"/>
            </a:rPr>
            <a:t>Modo de envio: Terrestre</a:t>
          </a:r>
        </a:p>
      </xdr:txBody>
    </xdr:sp>
    <xdr:clientData/>
  </xdr:twoCellAnchor>
  <xdr:twoCellAnchor>
    <xdr:from>
      <xdr:col>19</xdr:col>
      <xdr:colOff>585512</xdr:colOff>
      <xdr:row>9</xdr:row>
      <xdr:rowOff>30960</xdr:rowOff>
    </xdr:from>
    <xdr:to>
      <xdr:col>22</xdr:col>
      <xdr:colOff>49730</xdr:colOff>
      <xdr:row>10</xdr:row>
      <xdr:rowOff>150023</xdr:rowOff>
    </xdr:to>
    <xdr:sp macro="" textlink="Analisis!$V$5">
      <xdr:nvSpPr>
        <xdr:cNvPr id="46" name="TextBox 45">
          <a:extLst>
            <a:ext uri="{FF2B5EF4-FFF2-40B4-BE49-F238E27FC236}">
              <a16:creationId xmlns:a16="http://schemas.microsoft.com/office/drawing/2014/main" id="{A9B73A3D-0D63-4597-B9FB-6FF4A5402042}"/>
            </a:ext>
          </a:extLst>
        </xdr:cNvPr>
        <xdr:cNvSpPr txBox="1"/>
      </xdr:nvSpPr>
      <xdr:spPr>
        <a:xfrm>
          <a:off x="12122668" y="1745460"/>
          <a:ext cx="128587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0DAA4B9-C1EE-4427-BB0A-E42103ED6FDC}" type="TxLink">
            <a:rPr lang="en-US" sz="1200" b="1">
              <a:solidFill>
                <a:srgbClr val="193A95"/>
              </a:solidFill>
              <a:latin typeface="Arial" panose="020B0604020202020204" pitchFamily="34" charset="0"/>
              <a:ea typeface="+mn-ea"/>
              <a:cs typeface="Arial" panose="020B0604020202020204" pitchFamily="34" charset="0"/>
            </a:rPr>
            <a:pPr marL="0" indent="0"/>
            <a:t>$ 4.758.132</a:t>
          </a:fld>
          <a:endParaRPr lang="es-CO" sz="1200" b="1">
            <a:solidFill>
              <a:srgbClr val="193A95"/>
            </a:solidFill>
            <a:latin typeface="Arial" panose="020B0604020202020204" pitchFamily="34" charset="0"/>
            <a:ea typeface="+mn-ea"/>
            <a:cs typeface="Arial" panose="020B0604020202020204" pitchFamily="34" charset="0"/>
          </a:endParaRPr>
        </a:p>
      </xdr:txBody>
    </xdr:sp>
    <xdr:clientData/>
  </xdr:twoCellAnchor>
  <xdr:twoCellAnchor>
    <xdr:from>
      <xdr:col>22</xdr:col>
      <xdr:colOff>30957</xdr:colOff>
      <xdr:row>9</xdr:row>
      <xdr:rowOff>30960</xdr:rowOff>
    </xdr:from>
    <xdr:to>
      <xdr:col>24</xdr:col>
      <xdr:colOff>102395</xdr:colOff>
      <xdr:row>10</xdr:row>
      <xdr:rowOff>150023</xdr:rowOff>
    </xdr:to>
    <xdr:sp macro="" textlink="Analisis!$U$5">
      <xdr:nvSpPr>
        <xdr:cNvPr id="47" name="TextBox 46">
          <a:extLst>
            <a:ext uri="{FF2B5EF4-FFF2-40B4-BE49-F238E27FC236}">
              <a16:creationId xmlns:a16="http://schemas.microsoft.com/office/drawing/2014/main" id="{6C719C9B-E22F-45D1-BE62-BA4A078249CB}"/>
            </a:ext>
          </a:extLst>
        </xdr:cNvPr>
        <xdr:cNvSpPr txBox="1"/>
      </xdr:nvSpPr>
      <xdr:spPr>
        <a:xfrm>
          <a:off x="13389770" y="1745460"/>
          <a:ext cx="128587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27619E2-D062-49CF-9392-268C151F1E87}" type="TxLink">
            <a:rPr lang="en-US" sz="1200" b="1">
              <a:solidFill>
                <a:srgbClr val="3F70E5"/>
              </a:solidFill>
              <a:latin typeface="Arial" panose="020B0604020202020204" pitchFamily="34" charset="0"/>
              <a:ea typeface="+mn-ea"/>
              <a:cs typeface="Arial" panose="020B0604020202020204" pitchFamily="34" charset="0"/>
            </a:rPr>
            <a:pPr marL="0" indent="0"/>
            <a:t>$ 11.205.755</a:t>
          </a:fld>
          <a:endParaRPr lang="es-CO" sz="12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19</xdr:col>
      <xdr:colOff>585512</xdr:colOff>
      <xdr:row>10</xdr:row>
      <xdr:rowOff>28586</xdr:rowOff>
    </xdr:from>
    <xdr:to>
      <xdr:col>22</xdr:col>
      <xdr:colOff>49730</xdr:colOff>
      <xdr:row>11</xdr:row>
      <xdr:rowOff>147649</xdr:rowOff>
    </xdr:to>
    <xdr:sp macro="" textlink="Analisis!$W$5">
      <xdr:nvSpPr>
        <xdr:cNvPr id="48" name="TextBox 47">
          <a:extLst>
            <a:ext uri="{FF2B5EF4-FFF2-40B4-BE49-F238E27FC236}">
              <a16:creationId xmlns:a16="http://schemas.microsoft.com/office/drawing/2014/main" id="{D83ADB90-E9F6-45F6-A35B-64B0580A1350}"/>
            </a:ext>
          </a:extLst>
        </xdr:cNvPr>
        <xdr:cNvSpPr txBox="1"/>
      </xdr:nvSpPr>
      <xdr:spPr>
        <a:xfrm>
          <a:off x="12122668" y="1933586"/>
          <a:ext cx="128587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362D7B3-591A-4A18-A482-77D38C87BB73}" type="TxLink">
            <a:rPr lang="en-US" sz="1200" b="1">
              <a:solidFill>
                <a:srgbClr val="3F70E5"/>
              </a:solidFill>
              <a:latin typeface="Arial" panose="020B0604020202020204" pitchFamily="34" charset="0"/>
              <a:ea typeface="+mn-ea"/>
              <a:cs typeface="Arial" panose="020B0604020202020204" pitchFamily="34" charset="0"/>
            </a:rPr>
            <a:pPr marL="0" indent="0"/>
            <a:t>42%</a:t>
          </a:fld>
          <a:endParaRPr lang="es-CO" sz="12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20</xdr:col>
      <xdr:colOff>418824</xdr:colOff>
      <xdr:row>10</xdr:row>
      <xdr:rowOff>28586</xdr:rowOff>
    </xdr:from>
    <xdr:to>
      <xdr:col>22</xdr:col>
      <xdr:colOff>57153</xdr:colOff>
      <xdr:row>11</xdr:row>
      <xdr:rowOff>147649</xdr:rowOff>
    </xdr:to>
    <xdr:sp macro="" textlink="">
      <xdr:nvSpPr>
        <xdr:cNvPr id="49" name="TextBox 48">
          <a:extLst>
            <a:ext uri="{FF2B5EF4-FFF2-40B4-BE49-F238E27FC236}">
              <a16:creationId xmlns:a16="http://schemas.microsoft.com/office/drawing/2014/main" id="{0E15558F-692C-424D-9484-0B3B46A29319}"/>
            </a:ext>
          </a:extLst>
        </xdr:cNvPr>
        <xdr:cNvSpPr txBox="1"/>
      </xdr:nvSpPr>
      <xdr:spPr>
        <a:xfrm>
          <a:off x="12563199" y="1933586"/>
          <a:ext cx="85276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050" b="0">
              <a:solidFill>
                <a:schemeClr val="tx1">
                  <a:lumMod val="65000"/>
                  <a:lumOff val="35000"/>
                </a:schemeClr>
              </a:solidFill>
              <a:latin typeface="Arial" panose="020B0604020202020204" pitchFamily="34" charset="0"/>
              <a:cs typeface="Arial" panose="020B0604020202020204" pitchFamily="34" charset="0"/>
            </a:rPr>
            <a:t>Utilidades</a:t>
          </a:r>
        </a:p>
      </xdr:txBody>
    </xdr:sp>
    <xdr:clientData/>
  </xdr:twoCellAnchor>
  <xdr:twoCellAnchor>
    <xdr:from>
      <xdr:col>18</xdr:col>
      <xdr:colOff>467320</xdr:colOff>
      <xdr:row>8</xdr:row>
      <xdr:rowOff>0</xdr:rowOff>
    </xdr:from>
    <xdr:to>
      <xdr:col>19</xdr:col>
      <xdr:colOff>590902</xdr:colOff>
      <xdr:row>12</xdr:row>
      <xdr:rowOff>22800</xdr:rowOff>
    </xdr:to>
    <xdr:graphicFrame macro="">
      <xdr:nvGraphicFramePr>
        <xdr:cNvPr id="50" name="Chart 49">
          <a:extLst>
            <a:ext uri="{FF2B5EF4-FFF2-40B4-BE49-F238E27FC236}">
              <a16:creationId xmlns:a16="http://schemas.microsoft.com/office/drawing/2014/main" id="{371342E1-637D-4C39-9222-905F7CD6E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83345</xdr:colOff>
      <xdr:row>12</xdr:row>
      <xdr:rowOff>188118</xdr:rowOff>
    </xdr:from>
    <xdr:to>
      <xdr:col>10</xdr:col>
      <xdr:colOff>333375</xdr:colOff>
      <xdr:row>24</xdr:row>
      <xdr:rowOff>57149</xdr:rowOff>
    </xdr:to>
    <xdr:sp macro="" textlink="">
      <xdr:nvSpPr>
        <xdr:cNvPr id="51" name="Rectangle: Rounded Corners 50">
          <a:extLst>
            <a:ext uri="{FF2B5EF4-FFF2-40B4-BE49-F238E27FC236}">
              <a16:creationId xmlns:a16="http://schemas.microsoft.com/office/drawing/2014/main" id="{212786DF-2759-412A-A282-32D67D7A6CBF}"/>
            </a:ext>
          </a:extLst>
        </xdr:cNvPr>
        <xdr:cNvSpPr/>
      </xdr:nvSpPr>
      <xdr:spPr>
        <a:xfrm>
          <a:off x="1905001" y="2474118"/>
          <a:ext cx="4500562" cy="215503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380998</xdr:colOff>
      <xdr:row>24</xdr:row>
      <xdr:rowOff>123821</xdr:rowOff>
    </xdr:from>
    <xdr:to>
      <xdr:col>18</xdr:col>
      <xdr:colOff>23810</xdr:colOff>
      <xdr:row>35</xdr:row>
      <xdr:rowOff>183352</xdr:rowOff>
    </xdr:to>
    <xdr:sp macro="" textlink="">
      <xdr:nvSpPr>
        <xdr:cNvPr id="52" name="Rectangle: Rounded Corners 51">
          <a:extLst>
            <a:ext uri="{FF2B5EF4-FFF2-40B4-BE49-F238E27FC236}">
              <a16:creationId xmlns:a16="http://schemas.microsoft.com/office/drawing/2014/main" id="{C323C83E-4302-47EC-AE78-866035F2BB0D}"/>
            </a:ext>
          </a:extLst>
        </xdr:cNvPr>
        <xdr:cNvSpPr/>
      </xdr:nvSpPr>
      <xdr:spPr>
        <a:xfrm>
          <a:off x="6453186" y="4695821"/>
          <a:ext cx="4500562" cy="215503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83345</xdr:colOff>
      <xdr:row>24</xdr:row>
      <xdr:rowOff>135728</xdr:rowOff>
    </xdr:from>
    <xdr:to>
      <xdr:col>10</xdr:col>
      <xdr:colOff>333375</xdr:colOff>
      <xdr:row>36</xdr:row>
      <xdr:rowOff>4759</xdr:rowOff>
    </xdr:to>
    <xdr:sp macro="" textlink="">
      <xdr:nvSpPr>
        <xdr:cNvPr id="53" name="Rectangle: Rounded Corners 52">
          <a:extLst>
            <a:ext uri="{FF2B5EF4-FFF2-40B4-BE49-F238E27FC236}">
              <a16:creationId xmlns:a16="http://schemas.microsoft.com/office/drawing/2014/main" id="{EAF92D8B-1005-4746-B4E4-F3D744F5E2EE}"/>
            </a:ext>
          </a:extLst>
        </xdr:cNvPr>
        <xdr:cNvSpPr/>
      </xdr:nvSpPr>
      <xdr:spPr>
        <a:xfrm>
          <a:off x="1905001" y="4707728"/>
          <a:ext cx="4500562" cy="215503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390532</xdr:colOff>
      <xdr:row>12</xdr:row>
      <xdr:rowOff>188118</xdr:rowOff>
    </xdr:from>
    <xdr:to>
      <xdr:col>14</xdr:col>
      <xdr:colOff>211657</xdr:colOff>
      <xdr:row>24</xdr:row>
      <xdr:rowOff>57149</xdr:rowOff>
    </xdr:to>
    <xdr:sp macro="" textlink="">
      <xdr:nvSpPr>
        <xdr:cNvPr id="54" name="Rectangle: Rounded Corners 53">
          <a:extLst>
            <a:ext uri="{FF2B5EF4-FFF2-40B4-BE49-F238E27FC236}">
              <a16:creationId xmlns:a16="http://schemas.microsoft.com/office/drawing/2014/main" id="{84D1BBA1-81B3-4665-8C56-4716C6EDB6E8}"/>
            </a:ext>
          </a:extLst>
        </xdr:cNvPr>
        <xdr:cNvSpPr/>
      </xdr:nvSpPr>
      <xdr:spPr>
        <a:xfrm>
          <a:off x="6462720" y="2474118"/>
          <a:ext cx="2250000" cy="215503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14</xdr:col>
      <xdr:colOff>272973</xdr:colOff>
      <xdr:row>12</xdr:row>
      <xdr:rowOff>188118</xdr:rowOff>
    </xdr:from>
    <xdr:to>
      <xdr:col>18</xdr:col>
      <xdr:colOff>1786</xdr:colOff>
      <xdr:row>24</xdr:row>
      <xdr:rowOff>57149</xdr:rowOff>
    </xdr:to>
    <xdr:sp macro="" textlink="">
      <xdr:nvSpPr>
        <xdr:cNvPr id="55" name="Rectangle: Rounded Corners 54">
          <a:extLst>
            <a:ext uri="{FF2B5EF4-FFF2-40B4-BE49-F238E27FC236}">
              <a16:creationId xmlns:a16="http://schemas.microsoft.com/office/drawing/2014/main" id="{B7B234EB-CB93-4336-A303-6C74A24CFDD9}"/>
            </a:ext>
          </a:extLst>
        </xdr:cNvPr>
        <xdr:cNvSpPr/>
      </xdr:nvSpPr>
      <xdr:spPr>
        <a:xfrm>
          <a:off x="8774036" y="2474118"/>
          <a:ext cx="2157688" cy="215503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18</xdr:col>
      <xdr:colOff>90488</xdr:colOff>
      <xdr:row>12</xdr:row>
      <xdr:rowOff>188118</xdr:rowOff>
    </xdr:from>
    <xdr:to>
      <xdr:col>25</xdr:col>
      <xdr:colOff>340519</xdr:colOff>
      <xdr:row>35</xdr:row>
      <xdr:rowOff>178594</xdr:rowOff>
    </xdr:to>
    <xdr:sp macro="" textlink="">
      <xdr:nvSpPr>
        <xdr:cNvPr id="56" name="Rectangle: Rounded Corners 55">
          <a:extLst>
            <a:ext uri="{FF2B5EF4-FFF2-40B4-BE49-F238E27FC236}">
              <a16:creationId xmlns:a16="http://schemas.microsoft.com/office/drawing/2014/main" id="{7BBC0943-43FB-40F4-B731-3DA3DD947CA2}"/>
            </a:ext>
          </a:extLst>
        </xdr:cNvPr>
        <xdr:cNvSpPr/>
      </xdr:nvSpPr>
      <xdr:spPr>
        <a:xfrm>
          <a:off x="11020426" y="2474118"/>
          <a:ext cx="4500562" cy="4371976"/>
        </a:xfrm>
        <a:prstGeom prst="roundRect">
          <a:avLst>
            <a:gd name="adj" fmla="val 10948"/>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547688</xdr:colOff>
      <xdr:row>13</xdr:row>
      <xdr:rowOff>35715</xdr:rowOff>
    </xdr:from>
    <xdr:to>
      <xdr:col>9</xdr:col>
      <xdr:colOff>166688</xdr:colOff>
      <xdr:row>24</xdr:row>
      <xdr:rowOff>59528</xdr:rowOff>
    </xdr:to>
    <xdr:graphicFrame macro="">
      <xdr:nvGraphicFramePr>
        <xdr:cNvPr id="57" name="Chart 56">
          <a:extLst>
            <a:ext uri="{FF2B5EF4-FFF2-40B4-BE49-F238E27FC236}">
              <a16:creationId xmlns:a16="http://schemas.microsoft.com/office/drawing/2014/main" id="{835A5ECF-E4E3-4581-8D64-ADF3828B9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202132</xdr:colOff>
      <xdr:row>21</xdr:row>
      <xdr:rowOff>26200</xdr:rowOff>
    </xdr:from>
    <xdr:to>
      <xdr:col>5</xdr:col>
      <xdr:colOff>11907</xdr:colOff>
      <xdr:row>22</xdr:row>
      <xdr:rowOff>145263</xdr:rowOff>
    </xdr:to>
    <xdr:sp macro="" textlink="Analisis!$F$20">
      <xdr:nvSpPr>
        <xdr:cNvPr id="58" name="TextBox 57">
          <a:extLst>
            <a:ext uri="{FF2B5EF4-FFF2-40B4-BE49-F238E27FC236}">
              <a16:creationId xmlns:a16="http://schemas.microsoft.com/office/drawing/2014/main" id="{84FF802C-6DC9-4448-B777-C0D49A0EEBCF}"/>
            </a:ext>
          </a:extLst>
        </xdr:cNvPr>
        <xdr:cNvSpPr txBox="1"/>
      </xdr:nvSpPr>
      <xdr:spPr>
        <a:xfrm>
          <a:off x="2631007" y="4026700"/>
          <a:ext cx="41699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C5B8165-AFD1-430A-AAB4-2E81F5ACCF9B}" type="TxLink">
            <a:rPr lang="en-US" sz="900" b="1">
              <a:solidFill>
                <a:srgbClr val="3F70E5"/>
              </a:solidFill>
              <a:latin typeface="Arial" panose="020B0604020202020204" pitchFamily="34" charset="0"/>
              <a:ea typeface="+mn-ea"/>
              <a:cs typeface="Arial" panose="020B0604020202020204" pitchFamily="34" charset="0"/>
            </a:rPr>
            <a:pPr marL="0" indent="0"/>
            <a:t>26%</a:t>
          </a:fld>
          <a:endParaRPr lang="es-CO" sz="9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4</xdr:col>
      <xdr:colOff>187844</xdr:colOff>
      <xdr:row>13</xdr:row>
      <xdr:rowOff>83352</xdr:rowOff>
    </xdr:from>
    <xdr:to>
      <xdr:col>4</xdr:col>
      <xdr:colOff>604838</xdr:colOff>
      <xdr:row>15</xdr:row>
      <xdr:rowOff>11915</xdr:rowOff>
    </xdr:to>
    <xdr:sp macro="" textlink="Analisis!$F$24">
      <xdr:nvSpPr>
        <xdr:cNvPr id="59" name="TextBox 58">
          <a:extLst>
            <a:ext uri="{FF2B5EF4-FFF2-40B4-BE49-F238E27FC236}">
              <a16:creationId xmlns:a16="http://schemas.microsoft.com/office/drawing/2014/main" id="{0CCED21A-9A7A-4DDE-B14A-D8435CFBB33A}"/>
            </a:ext>
          </a:extLst>
        </xdr:cNvPr>
        <xdr:cNvSpPr txBox="1"/>
      </xdr:nvSpPr>
      <xdr:spPr>
        <a:xfrm>
          <a:off x="2616719" y="2559852"/>
          <a:ext cx="41699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EFB9CBA-02DD-4FA1-893E-05F994353FFB}" type="TxLink">
            <a:rPr lang="en-US" sz="900" b="1">
              <a:solidFill>
                <a:srgbClr val="3F70E5"/>
              </a:solidFill>
              <a:latin typeface="Arial" panose="020B0604020202020204" pitchFamily="34" charset="0"/>
              <a:ea typeface="+mn-ea"/>
              <a:cs typeface="Arial" panose="020B0604020202020204" pitchFamily="34" charset="0"/>
            </a:rPr>
            <a:pPr marL="0" indent="0"/>
            <a:t>16%</a:t>
          </a:fld>
          <a:endParaRPr lang="es-CO" sz="9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4</xdr:col>
      <xdr:colOff>197370</xdr:colOff>
      <xdr:row>19</xdr:row>
      <xdr:rowOff>69063</xdr:rowOff>
    </xdr:from>
    <xdr:to>
      <xdr:col>5</xdr:col>
      <xdr:colOff>7145</xdr:colOff>
      <xdr:row>20</xdr:row>
      <xdr:rowOff>188126</xdr:rowOff>
    </xdr:to>
    <xdr:sp macro="" textlink="Analisis!$F$21">
      <xdr:nvSpPr>
        <xdr:cNvPr id="60" name="TextBox 59">
          <a:extLst>
            <a:ext uri="{FF2B5EF4-FFF2-40B4-BE49-F238E27FC236}">
              <a16:creationId xmlns:a16="http://schemas.microsoft.com/office/drawing/2014/main" id="{9BFFD790-45C1-4446-9886-A5AD6AB2FDA5}"/>
            </a:ext>
          </a:extLst>
        </xdr:cNvPr>
        <xdr:cNvSpPr txBox="1"/>
      </xdr:nvSpPr>
      <xdr:spPr>
        <a:xfrm>
          <a:off x="2626245" y="3688563"/>
          <a:ext cx="41699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F64BC2E3-1107-4AD3-9D18-7CFEDC950201}" type="TxLink">
            <a:rPr lang="en-US" sz="900" b="1" i="0" u="none" strike="noStrike">
              <a:solidFill>
                <a:srgbClr val="3F70E5"/>
              </a:solidFill>
              <a:latin typeface="Arial" panose="020B0604020202020204" pitchFamily="34" charset="0"/>
              <a:ea typeface="+mn-ea"/>
              <a:cs typeface="Arial" panose="020B0604020202020204" pitchFamily="34" charset="0"/>
            </a:rPr>
            <a:pPr marL="0" indent="0"/>
            <a:t>20%</a:t>
          </a:fld>
          <a:endParaRPr lang="es-CO" sz="9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4</xdr:col>
      <xdr:colOff>209275</xdr:colOff>
      <xdr:row>17</xdr:row>
      <xdr:rowOff>69062</xdr:rowOff>
    </xdr:from>
    <xdr:to>
      <xdr:col>5</xdr:col>
      <xdr:colOff>19050</xdr:colOff>
      <xdr:row>18</xdr:row>
      <xdr:rowOff>188125</xdr:rowOff>
    </xdr:to>
    <xdr:sp macro="" textlink="Analisis!$F$22">
      <xdr:nvSpPr>
        <xdr:cNvPr id="61" name="TextBox 60">
          <a:extLst>
            <a:ext uri="{FF2B5EF4-FFF2-40B4-BE49-F238E27FC236}">
              <a16:creationId xmlns:a16="http://schemas.microsoft.com/office/drawing/2014/main" id="{F20D9CA6-60CD-4155-9991-9EF5340A5ACA}"/>
            </a:ext>
          </a:extLst>
        </xdr:cNvPr>
        <xdr:cNvSpPr txBox="1"/>
      </xdr:nvSpPr>
      <xdr:spPr>
        <a:xfrm>
          <a:off x="2638150" y="3307562"/>
          <a:ext cx="41699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254B34CB-D538-47D0-80D4-2B3820ABB042}" type="TxLink">
            <a:rPr lang="en-US" sz="900" b="1">
              <a:solidFill>
                <a:srgbClr val="3F70E5"/>
              </a:solidFill>
              <a:latin typeface="Arial" panose="020B0604020202020204" pitchFamily="34" charset="0"/>
              <a:ea typeface="+mn-ea"/>
              <a:cs typeface="Arial" panose="020B0604020202020204" pitchFamily="34" charset="0"/>
            </a:rPr>
            <a:pPr marL="0" indent="0"/>
            <a:t>20%</a:t>
          </a:fld>
          <a:endParaRPr lang="es-CO" sz="9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4</xdr:col>
      <xdr:colOff>197369</xdr:colOff>
      <xdr:row>15</xdr:row>
      <xdr:rowOff>80970</xdr:rowOff>
    </xdr:from>
    <xdr:to>
      <xdr:col>5</xdr:col>
      <xdr:colOff>7144</xdr:colOff>
      <xdr:row>17</xdr:row>
      <xdr:rowOff>9533</xdr:rowOff>
    </xdr:to>
    <xdr:sp macro="" textlink="Analisis!$F$23">
      <xdr:nvSpPr>
        <xdr:cNvPr id="62" name="TextBox 61">
          <a:extLst>
            <a:ext uri="{FF2B5EF4-FFF2-40B4-BE49-F238E27FC236}">
              <a16:creationId xmlns:a16="http://schemas.microsoft.com/office/drawing/2014/main" id="{6AA0C205-6E71-4E8E-91CC-64FC46169D31}"/>
            </a:ext>
          </a:extLst>
        </xdr:cNvPr>
        <xdr:cNvSpPr txBox="1"/>
      </xdr:nvSpPr>
      <xdr:spPr>
        <a:xfrm>
          <a:off x="2626244" y="2938470"/>
          <a:ext cx="41699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F744D4E-3FF5-4AC0-AC7F-893B4D0FDBA7}" type="TxLink">
            <a:rPr lang="en-US" sz="900" b="1" i="0" u="none" strike="noStrike">
              <a:solidFill>
                <a:srgbClr val="3F70E5"/>
              </a:solidFill>
              <a:latin typeface="Arial" panose="020B0604020202020204" pitchFamily="34" charset="0"/>
              <a:ea typeface="+mn-ea"/>
              <a:cs typeface="Arial" panose="020B0604020202020204" pitchFamily="34" charset="0"/>
            </a:rPr>
            <a:pPr marL="0" indent="0"/>
            <a:t>18%</a:t>
          </a:fld>
          <a:endParaRPr lang="es-CO" sz="9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8</xdr:col>
      <xdr:colOff>184274</xdr:colOff>
      <xdr:row>14</xdr:row>
      <xdr:rowOff>176219</xdr:rowOff>
    </xdr:from>
    <xdr:to>
      <xdr:col>10</xdr:col>
      <xdr:colOff>46437</xdr:colOff>
      <xdr:row>16</xdr:row>
      <xdr:rowOff>104782</xdr:rowOff>
    </xdr:to>
    <xdr:sp macro="" textlink="Analisis!$E$25">
      <xdr:nvSpPr>
        <xdr:cNvPr id="63" name="TextBox 62">
          <a:extLst>
            <a:ext uri="{FF2B5EF4-FFF2-40B4-BE49-F238E27FC236}">
              <a16:creationId xmlns:a16="http://schemas.microsoft.com/office/drawing/2014/main" id="{47E19525-C49B-466E-A241-7A6A10C2EAFE}"/>
            </a:ext>
          </a:extLst>
        </xdr:cNvPr>
        <xdr:cNvSpPr txBox="1"/>
      </xdr:nvSpPr>
      <xdr:spPr>
        <a:xfrm>
          <a:off x="5042024" y="2843219"/>
          <a:ext cx="1076601"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CCDA8F1F-2BD5-4DCB-A467-ADEF0971D44A}" type="TxLink">
            <a:rPr lang="en-US" sz="1400" b="1" i="0" u="none" strike="noStrike">
              <a:solidFill>
                <a:srgbClr val="3F70E5"/>
              </a:solidFill>
              <a:latin typeface="Arial" panose="020B0604020202020204" pitchFamily="34" charset="0"/>
              <a:ea typeface="+mn-ea"/>
              <a:cs typeface="Arial" panose="020B0604020202020204" pitchFamily="34" charset="0"/>
            </a:rPr>
            <a:pPr marL="0" indent="0"/>
            <a:t>116.702</a:t>
          </a:fld>
          <a:endParaRPr lang="es-CO" sz="1400" b="1" i="0" u="none" strike="noStrike">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8</xdr:col>
      <xdr:colOff>75927</xdr:colOff>
      <xdr:row>15</xdr:row>
      <xdr:rowOff>176215</xdr:rowOff>
    </xdr:from>
    <xdr:to>
      <xdr:col>10</xdr:col>
      <xdr:colOff>154784</xdr:colOff>
      <xdr:row>18</xdr:row>
      <xdr:rowOff>119064</xdr:rowOff>
    </xdr:to>
    <xdr:sp macro="" textlink="">
      <xdr:nvSpPr>
        <xdr:cNvPr id="64" name="TextBox 63">
          <a:extLst>
            <a:ext uri="{FF2B5EF4-FFF2-40B4-BE49-F238E27FC236}">
              <a16:creationId xmlns:a16="http://schemas.microsoft.com/office/drawing/2014/main" id="{72F67CC1-D462-4122-BF33-C96EA51DA82F}"/>
            </a:ext>
          </a:extLst>
        </xdr:cNvPr>
        <xdr:cNvSpPr txBox="1"/>
      </xdr:nvSpPr>
      <xdr:spPr>
        <a:xfrm>
          <a:off x="4933677" y="3033715"/>
          <a:ext cx="1293295" cy="514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200" b="0">
              <a:solidFill>
                <a:schemeClr val="tx1">
                  <a:lumMod val="50000"/>
                  <a:lumOff val="50000"/>
                </a:schemeClr>
              </a:solidFill>
              <a:latin typeface="Arial" panose="020B0604020202020204" pitchFamily="34" charset="0"/>
              <a:cs typeface="Arial" panose="020B0604020202020204" pitchFamily="34" charset="0"/>
            </a:rPr>
            <a:t>Total Unidades Vendidas</a:t>
          </a:r>
        </a:p>
      </xdr:txBody>
    </xdr:sp>
    <xdr:clientData/>
  </xdr:twoCellAnchor>
  <xdr:twoCellAnchor>
    <xdr:from>
      <xdr:col>3</xdr:col>
      <xdr:colOff>224893</xdr:colOff>
      <xdr:row>12</xdr:row>
      <xdr:rowOff>188121</xdr:rowOff>
    </xdr:from>
    <xdr:to>
      <xdr:col>3</xdr:col>
      <xdr:colOff>534456</xdr:colOff>
      <xdr:row>24</xdr:row>
      <xdr:rowOff>78860</xdr:rowOff>
    </xdr:to>
    <xdr:sp macro="" textlink="">
      <xdr:nvSpPr>
        <xdr:cNvPr id="65" name="TextBox 64">
          <a:extLst>
            <a:ext uri="{FF2B5EF4-FFF2-40B4-BE49-F238E27FC236}">
              <a16:creationId xmlns:a16="http://schemas.microsoft.com/office/drawing/2014/main" id="{F61F4366-8FBB-49A6-B2C6-65C51524EDBA}"/>
            </a:ext>
          </a:extLst>
        </xdr:cNvPr>
        <xdr:cNvSpPr txBox="1"/>
      </xdr:nvSpPr>
      <xdr:spPr>
        <a:xfrm rot="16200000">
          <a:off x="1112961" y="3407709"/>
          <a:ext cx="2176739"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solidFill>
                <a:srgbClr val="193A95"/>
              </a:solidFill>
              <a:latin typeface="Arial" panose="020B0604020202020204" pitchFamily="34" charset="0"/>
              <a:cs typeface="Arial" panose="020B0604020202020204" pitchFamily="34" charset="0"/>
            </a:rPr>
            <a:t>Top 5 </a:t>
          </a:r>
          <a:r>
            <a:rPr lang="es-CO" sz="1100" b="1" baseline="0">
              <a:solidFill>
                <a:srgbClr val="193A95"/>
              </a:solidFill>
              <a:latin typeface="Arial" panose="020B0604020202020204" pitchFamily="34" charset="0"/>
              <a:cs typeface="Arial" panose="020B0604020202020204" pitchFamily="34" charset="0"/>
            </a:rPr>
            <a:t> </a:t>
          </a:r>
          <a:r>
            <a:rPr lang="es-CO" sz="1100" b="0" baseline="0">
              <a:solidFill>
                <a:srgbClr val="193A95"/>
              </a:solidFill>
              <a:latin typeface="Arial" panose="020B0604020202020204" pitchFamily="34" charset="0"/>
              <a:cs typeface="Arial" panose="020B0604020202020204" pitchFamily="34" charset="0"/>
            </a:rPr>
            <a:t>Mejores Vendidas</a:t>
          </a:r>
          <a:endParaRPr lang="es-CO" sz="1100" b="0">
            <a:solidFill>
              <a:srgbClr val="193A95"/>
            </a:solidFill>
            <a:latin typeface="Arial" panose="020B0604020202020204" pitchFamily="34" charset="0"/>
            <a:cs typeface="Arial" panose="020B0604020202020204" pitchFamily="34" charset="0"/>
          </a:endParaRPr>
        </a:p>
      </xdr:txBody>
    </xdr:sp>
    <xdr:clientData/>
  </xdr:twoCellAnchor>
  <xdr:twoCellAnchor>
    <xdr:from>
      <xdr:col>18</xdr:col>
      <xdr:colOff>309562</xdr:colOff>
      <xdr:row>13</xdr:row>
      <xdr:rowOff>23812</xdr:rowOff>
    </xdr:from>
    <xdr:to>
      <xdr:col>25</xdr:col>
      <xdr:colOff>178592</xdr:colOff>
      <xdr:row>35</xdr:row>
      <xdr:rowOff>178594</xdr:rowOff>
    </xdr:to>
    <mc:AlternateContent xmlns:mc="http://schemas.openxmlformats.org/markup-compatibility/2006">
      <mc:Choice xmlns:cx4="http://schemas.microsoft.com/office/drawing/2016/5/10/chartex" Requires="cx4">
        <xdr:graphicFrame macro="">
          <xdr:nvGraphicFramePr>
            <xdr:cNvPr id="66" name="Chart 65">
              <a:extLst>
                <a:ext uri="{FF2B5EF4-FFF2-40B4-BE49-F238E27FC236}">
                  <a16:creationId xmlns:a16="http://schemas.microsoft.com/office/drawing/2014/main" id="{8FC15EEE-A69C-4CC1-AE46-EF947166F7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282362" y="2500312"/>
              <a:ext cx="4136230" cy="4345782"/>
            </a:xfrm>
            <a:prstGeom prst="rect">
              <a:avLst/>
            </a:prstGeom>
            <a:solidFill>
              <a:prstClr val="white"/>
            </a:solidFill>
            <a:ln w="1">
              <a:solidFill>
                <a:prstClr val="green"/>
              </a:solidFill>
            </a:ln>
          </xdr:spPr>
          <xdr:txBody>
            <a:bodyPr vertOverflow="clip" horzOverflow="clip"/>
            <a:lstStyle/>
            <a:p>
              <a:r>
                <a:rPr lang="es-CO"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247648</xdr:colOff>
      <xdr:row>18</xdr:row>
      <xdr:rowOff>104773</xdr:rowOff>
    </xdr:from>
    <xdr:to>
      <xdr:col>21</xdr:col>
      <xdr:colOff>164306</xdr:colOff>
      <xdr:row>26</xdr:row>
      <xdr:rowOff>128590</xdr:rowOff>
    </xdr:to>
    <xdr:grpSp>
      <xdr:nvGrpSpPr>
        <xdr:cNvPr id="82" name="Group 81">
          <a:extLst>
            <a:ext uri="{FF2B5EF4-FFF2-40B4-BE49-F238E27FC236}">
              <a16:creationId xmlns:a16="http://schemas.microsoft.com/office/drawing/2014/main" id="{6D900A5D-555E-4242-8A0F-8A5A915C392C}"/>
            </a:ext>
          </a:extLst>
        </xdr:cNvPr>
        <xdr:cNvGrpSpPr/>
      </xdr:nvGrpSpPr>
      <xdr:grpSpPr>
        <a:xfrm>
          <a:off x="11177586" y="3533773"/>
          <a:ext cx="1738314" cy="1547817"/>
          <a:chOff x="11558587" y="4283868"/>
          <a:chExt cx="1738314" cy="1547817"/>
        </a:xfrm>
      </xdr:grpSpPr>
      <xdr:sp macro="" textlink="Analisis!K20">
        <xdr:nvSpPr>
          <xdr:cNvPr id="67" name="TextBox 66">
            <a:extLst>
              <a:ext uri="{FF2B5EF4-FFF2-40B4-BE49-F238E27FC236}">
                <a16:creationId xmlns:a16="http://schemas.microsoft.com/office/drawing/2014/main" id="{8613026B-3ECB-40EC-8D9A-354D8E75B1B3}"/>
              </a:ext>
            </a:extLst>
          </xdr:cNvPr>
          <xdr:cNvSpPr txBox="1"/>
        </xdr:nvSpPr>
        <xdr:spPr>
          <a:xfrm>
            <a:off x="11558587" y="4283868"/>
            <a:ext cx="77628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F5E95764-9EFE-4298-B09A-3CCFA765E277}" type="TxLink">
              <a:rPr lang="en-US" sz="1100" b="0" i="0" u="none" strike="noStrike">
                <a:solidFill>
                  <a:srgbClr val="3F70E5"/>
                </a:solidFill>
                <a:latin typeface="Calibri"/>
                <a:ea typeface="+mn-ea"/>
                <a:cs typeface="Calibri"/>
              </a:rPr>
              <a:pPr marL="0" indent="0"/>
              <a:t>Argentina</a:t>
            </a:fld>
            <a:endParaRPr lang="es-CO" sz="1100" b="0" i="0" u="none" strike="noStrike">
              <a:solidFill>
                <a:srgbClr val="3F70E5"/>
              </a:solidFill>
              <a:latin typeface="Calibri"/>
              <a:ea typeface="+mn-ea"/>
              <a:cs typeface="Calibri"/>
            </a:endParaRPr>
          </a:p>
        </xdr:txBody>
      </xdr:sp>
      <xdr:sp macro="" textlink="Analisis!L20">
        <xdr:nvSpPr>
          <xdr:cNvPr id="68" name="TextBox 67">
            <a:extLst>
              <a:ext uri="{FF2B5EF4-FFF2-40B4-BE49-F238E27FC236}">
                <a16:creationId xmlns:a16="http://schemas.microsoft.com/office/drawing/2014/main" id="{CF904B22-1F8A-41C4-9554-2A39E01C3287}"/>
              </a:ext>
            </a:extLst>
          </xdr:cNvPr>
          <xdr:cNvSpPr txBox="1"/>
        </xdr:nvSpPr>
        <xdr:spPr>
          <a:xfrm>
            <a:off x="12268201" y="4283868"/>
            <a:ext cx="102870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9F60005-9957-4670-852A-903E0F0A56A8}" type="TxLink">
              <a:rPr lang="en-US" sz="1100" b="1" i="0" u="none" strike="noStrike">
                <a:solidFill>
                  <a:srgbClr val="193A95"/>
                </a:solidFill>
                <a:latin typeface="Calibri"/>
                <a:ea typeface="+mn-ea"/>
                <a:cs typeface="Calibri"/>
              </a:rPr>
              <a:pPr marL="0" indent="0"/>
              <a:t>$ 5.595.956</a:t>
            </a:fld>
            <a:endParaRPr lang="es-CO" sz="1100" b="1" i="0" u="none" strike="noStrike">
              <a:solidFill>
                <a:srgbClr val="193A95"/>
              </a:solidFill>
              <a:latin typeface="Calibri"/>
              <a:ea typeface="+mn-ea"/>
              <a:cs typeface="Calibri"/>
            </a:endParaRPr>
          </a:p>
        </xdr:txBody>
      </xdr:sp>
      <xdr:sp macro="" textlink="Analisis!K21">
        <xdr:nvSpPr>
          <xdr:cNvPr id="69" name="TextBox 68">
            <a:extLst>
              <a:ext uri="{FF2B5EF4-FFF2-40B4-BE49-F238E27FC236}">
                <a16:creationId xmlns:a16="http://schemas.microsoft.com/office/drawing/2014/main" id="{C51ABC45-A15A-414C-BF38-74EC85BEEA1F}"/>
              </a:ext>
            </a:extLst>
          </xdr:cNvPr>
          <xdr:cNvSpPr txBox="1"/>
        </xdr:nvSpPr>
        <xdr:spPr>
          <a:xfrm>
            <a:off x="11558587" y="4519612"/>
            <a:ext cx="77628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FDC92F6-9E43-4742-8F46-37893CAF45A5}" type="TxLink">
              <a:rPr lang="en-US" sz="1100" b="0" i="0" u="none" strike="noStrike">
                <a:solidFill>
                  <a:srgbClr val="3F70E5"/>
                </a:solidFill>
                <a:latin typeface="Calibri"/>
                <a:ea typeface="+mn-ea"/>
                <a:cs typeface="Calibri"/>
              </a:rPr>
              <a:pPr marL="0" indent="0"/>
              <a:t>Bolivia</a:t>
            </a:fld>
            <a:endParaRPr lang="es-CO" sz="1100" b="0" i="0" u="none" strike="noStrike">
              <a:solidFill>
                <a:srgbClr val="3F70E5"/>
              </a:solidFill>
              <a:latin typeface="Calibri"/>
              <a:ea typeface="+mn-ea"/>
              <a:cs typeface="Calibri"/>
            </a:endParaRPr>
          </a:p>
        </xdr:txBody>
      </xdr:sp>
      <xdr:sp macro="" textlink="Analisis!K23">
        <xdr:nvSpPr>
          <xdr:cNvPr id="70" name="TextBox 69">
            <a:extLst>
              <a:ext uri="{FF2B5EF4-FFF2-40B4-BE49-F238E27FC236}">
                <a16:creationId xmlns:a16="http://schemas.microsoft.com/office/drawing/2014/main" id="{3056B2CB-4CD4-4397-8977-451EB1A2FF11}"/>
              </a:ext>
            </a:extLst>
          </xdr:cNvPr>
          <xdr:cNvSpPr txBox="1"/>
        </xdr:nvSpPr>
        <xdr:spPr>
          <a:xfrm>
            <a:off x="11558587" y="4910142"/>
            <a:ext cx="77628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9DF8BC7-B38F-4B4D-B5E9-0A37FDDDD779}" type="TxLink">
              <a:rPr lang="en-US" sz="1100" b="0" i="0" u="none" strike="noStrike">
                <a:solidFill>
                  <a:srgbClr val="3F70E5"/>
                </a:solidFill>
                <a:latin typeface="Calibri"/>
                <a:ea typeface="+mn-ea"/>
                <a:cs typeface="Calibri"/>
              </a:rPr>
              <a:pPr marL="0" indent="0"/>
              <a:t>Colombia</a:t>
            </a:fld>
            <a:endParaRPr lang="es-CO" sz="1100" b="0" i="0" u="none" strike="noStrike">
              <a:solidFill>
                <a:srgbClr val="3F70E5"/>
              </a:solidFill>
              <a:latin typeface="Calibri"/>
              <a:ea typeface="+mn-ea"/>
              <a:cs typeface="Calibri"/>
            </a:endParaRPr>
          </a:p>
        </xdr:txBody>
      </xdr:sp>
      <xdr:sp macro="" textlink="Analisis!K22">
        <xdr:nvSpPr>
          <xdr:cNvPr id="71" name="TextBox 70">
            <a:extLst>
              <a:ext uri="{FF2B5EF4-FFF2-40B4-BE49-F238E27FC236}">
                <a16:creationId xmlns:a16="http://schemas.microsoft.com/office/drawing/2014/main" id="{E950909B-57F6-4501-8133-F5A51ADA0C61}"/>
              </a:ext>
            </a:extLst>
          </xdr:cNvPr>
          <xdr:cNvSpPr txBox="1"/>
        </xdr:nvSpPr>
        <xdr:spPr>
          <a:xfrm>
            <a:off x="11558587" y="4717260"/>
            <a:ext cx="77628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FFCE5D63-638F-4668-A29D-52CA9B122303}" type="TxLink">
              <a:rPr lang="en-US" sz="1100" b="0" i="0" u="none" strike="noStrike">
                <a:solidFill>
                  <a:srgbClr val="3F70E5"/>
                </a:solidFill>
                <a:latin typeface="Calibri"/>
                <a:ea typeface="+mn-ea"/>
                <a:cs typeface="Calibri"/>
              </a:rPr>
              <a:pPr marL="0" indent="0"/>
              <a:t>Chile</a:t>
            </a:fld>
            <a:endParaRPr lang="es-CO" sz="1100" b="0" i="0" u="none" strike="noStrike">
              <a:solidFill>
                <a:srgbClr val="3F70E5"/>
              </a:solidFill>
              <a:latin typeface="Calibri"/>
              <a:ea typeface="+mn-ea"/>
              <a:cs typeface="Calibri"/>
            </a:endParaRPr>
          </a:p>
        </xdr:txBody>
      </xdr:sp>
      <xdr:sp macro="" textlink="Analisis!K25">
        <xdr:nvSpPr>
          <xdr:cNvPr id="72" name="TextBox 71">
            <a:extLst>
              <a:ext uri="{FF2B5EF4-FFF2-40B4-BE49-F238E27FC236}">
                <a16:creationId xmlns:a16="http://schemas.microsoft.com/office/drawing/2014/main" id="{5F92D2EE-4512-49BF-9B20-1CC6821AFD21}"/>
              </a:ext>
            </a:extLst>
          </xdr:cNvPr>
          <xdr:cNvSpPr txBox="1"/>
        </xdr:nvSpPr>
        <xdr:spPr>
          <a:xfrm>
            <a:off x="11558587" y="5322093"/>
            <a:ext cx="77628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F497C6F-8CE4-49AA-AFFE-E9BD14FA7722}" type="TxLink">
              <a:rPr lang="en-US" sz="1100" b="0" i="0" u="none" strike="noStrike">
                <a:solidFill>
                  <a:srgbClr val="3F70E5"/>
                </a:solidFill>
                <a:latin typeface="Calibri"/>
                <a:ea typeface="+mn-ea"/>
                <a:cs typeface="Calibri"/>
              </a:rPr>
              <a:pPr marL="0" indent="0"/>
              <a:t>Paraguay</a:t>
            </a:fld>
            <a:endParaRPr lang="es-CO" sz="1100" b="0" i="0" u="none" strike="noStrike">
              <a:solidFill>
                <a:srgbClr val="3F70E5"/>
              </a:solidFill>
              <a:latin typeface="Calibri"/>
              <a:ea typeface="+mn-ea"/>
              <a:cs typeface="Calibri"/>
            </a:endParaRPr>
          </a:p>
        </xdr:txBody>
      </xdr:sp>
      <xdr:sp macro="" textlink="Analisis!K24">
        <xdr:nvSpPr>
          <xdr:cNvPr id="73" name="TextBox 72">
            <a:extLst>
              <a:ext uri="{FF2B5EF4-FFF2-40B4-BE49-F238E27FC236}">
                <a16:creationId xmlns:a16="http://schemas.microsoft.com/office/drawing/2014/main" id="{8DCE96DB-EED1-454F-B78A-CB5D377CAB3C}"/>
              </a:ext>
            </a:extLst>
          </xdr:cNvPr>
          <xdr:cNvSpPr txBox="1"/>
        </xdr:nvSpPr>
        <xdr:spPr>
          <a:xfrm>
            <a:off x="11558587" y="5105399"/>
            <a:ext cx="77628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57BBE81-4547-4C57-B1B0-E9EDDCDA7970}" type="TxLink">
              <a:rPr lang="en-US" sz="1100" b="0" i="0" u="none" strike="noStrike">
                <a:solidFill>
                  <a:srgbClr val="3F70E5"/>
                </a:solidFill>
                <a:latin typeface="Calibri"/>
                <a:ea typeface="+mn-ea"/>
                <a:cs typeface="Calibri"/>
              </a:rPr>
              <a:pPr marL="0" indent="0"/>
              <a:t>Ecuador</a:t>
            </a:fld>
            <a:endParaRPr lang="es-CO" sz="1100" b="0" i="0" u="none" strike="noStrike">
              <a:solidFill>
                <a:srgbClr val="3F70E5"/>
              </a:solidFill>
              <a:latin typeface="Calibri"/>
              <a:ea typeface="+mn-ea"/>
              <a:cs typeface="Calibri"/>
            </a:endParaRPr>
          </a:p>
        </xdr:txBody>
      </xdr:sp>
      <xdr:sp macro="" textlink="Analisis!K26">
        <xdr:nvSpPr>
          <xdr:cNvPr id="74" name="TextBox 73">
            <a:extLst>
              <a:ext uri="{FF2B5EF4-FFF2-40B4-BE49-F238E27FC236}">
                <a16:creationId xmlns:a16="http://schemas.microsoft.com/office/drawing/2014/main" id="{B05621FA-28C6-4058-9681-1B2F00F3F860}"/>
              </a:ext>
            </a:extLst>
          </xdr:cNvPr>
          <xdr:cNvSpPr txBox="1"/>
        </xdr:nvSpPr>
        <xdr:spPr>
          <a:xfrm>
            <a:off x="11558587" y="5522122"/>
            <a:ext cx="77628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9C7215E6-835C-4B1B-B04C-AFBA662FD333}" type="TxLink">
              <a:rPr lang="en-US" sz="1100" b="0" i="0" u="none" strike="noStrike">
                <a:solidFill>
                  <a:srgbClr val="3F70E5"/>
                </a:solidFill>
                <a:latin typeface="Calibri"/>
                <a:ea typeface="+mn-ea"/>
                <a:cs typeface="Calibri"/>
              </a:rPr>
              <a:pPr marL="0" indent="0"/>
              <a:t>Peru</a:t>
            </a:fld>
            <a:endParaRPr lang="es-CO" sz="1100" b="0" i="0" u="none" strike="noStrike">
              <a:solidFill>
                <a:srgbClr val="3F70E5"/>
              </a:solidFill>
              <a:latin typeface="Calibri"/>
              <a:ea typeface="+mn-ea"/>
              <a:cs typeface="Calibri"/>
            </a:endParaRPr>
          </a:p>
        </xdr:txBody>
      </xdr:sp>
      <xdr:sp macro="" textlink="Analisis!L21">
        <xdr:nvSpPr>
          <xdr:cNvPr id="76" name="TextBox 75">
            <a:extLst>
              <a:ext uri="{FF2B5EF4-FFF2-40B4-BE49-F238E27FC236}">
                <a16:creationId xmlns:a16="http://schemas.microsoft.com/office/drawing/2014/main" id="{D3C710DE-3286-4937-9500-34F98D7A034E}"/>
              </a:ext>
            </a:extLst>
          </xdr:cNvPr>
          <xdr:cNvSpPr txBox="1"/>
        </xdr:nvSpPr>
        <xdr:spPr>
          <a:xfrm>
            <a:off x="12268201" y="4519612"/>
            <a:ext cx="102870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6BF31BD-5658-4D6F-A0EC-29771F0AC3A3}" type="TxLink">
              <a:rPr lang="en-US" sz="1100" b="1" i="0" u="none" strike="noStrike">
                <a:solidFill>
                  <a:srgbClr val="193A95"/>
                </a:solidFill>
                <a:latin typeface="Calibri"/>
                <a:ea typeface="+mn-ea"/>
                <a:cs typeface="Calibri"/>
              </a:rPr>
              <a:pPr marL="0" indent="0"/>
              <a:t>$ 6.520.392</a:t>
            </a:fld>
            <a:endParaRPr lang="es-CO" sz="1100" b="1" i="0" u="none" strike="noStrike">
              <a:solidFill>
                <a:srgbClr val="193A95"/>
              </a:solidFill>
              <a:latin typeface="Calibri"/>
              <a:ea typeface="+mn-ea"/>
              <a:cs typeface="Calibri"/>
            </a:endParaRPr>
          </a:p>
        </xdr:txBody>
      </xdr:sp>
      <xdr:sp macro="" textlink="Analisis!L23">
        <xdr:nvSpPr>
          <xdr:cNvPr id="77" name="TextBox 76">
            <a:extLst>
              <a:ext uri="{FF2B5EF4-FFF2-40B4-BE49-F238E27FC236}">
                <a16:creationId xmlns:a16="http://schemas.microsoft.com/office/drawing/2014/main" id="{7A25E905-E564-44B3-90F7-E25FAE83BA86}"/>
              </a:ext>
            </a:extLst>
          </xdr:cNvPr>
          <xdr:cNvSpPr txBox="1"/>
        </xdr:nvSpPr>
        <xdr:spPr>
          <a:xfrm>
            <a:off x="12268201" y="4910142"/>
            <a:ext cx="102870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28845B4-CB70-43D3-8CAE-DE05930D21CF}" type="TxLink">
              <a:rPr lang="en-US" sz="1100" b="1" i="0" u="none" strike="noStrike">
                <a:solidFill>
                  <a:srgbClr val="193A95"/>
                </a:solidFill>
                <a:latin typeface="Calibri"/>
                <a:ea typeface="+mn-ea"/>
                <a:cs typeface="Calibri"/>
              </a:rPr>
              <a:pPr marL="0" indent="0"/>
              <a:t>$ 3.707.930</a:t>
            </a:fld>
            <a:endParaRPr lang="es-CO" sz="1100" b="1" i="0" u="none" strike="noStrike">
              <a:solidFill>
                <a:srgbClr val="193A95"/>
              </a:solidFill>
              <a:latin typeface="Calibri"/>
              <a:ea typeface="+mn-ea"/>
              <a:cs typeface="Calibri"/>
            </a:endParaRPr>
          </a:p>
        </xdr:txBody>
      </xdr:sp>
      <xdr:sp macro="" textlink="Analisis!L24">
        <xdr:nvSpPr>
          <xdr:cNvPr id="78" name="TextBox 77">
            <a:extLst>
              <a:ext uri="{FF2B5EF4-FFF2-40B4-BE49-F238E27FC236}">
                <a16:creationId xmlns:a16="http://schemas.microsoft.com/office/drawing/2014/main" id="{7BE62BE1-0321-42A7-86A9-81A71F17B8B0}"/>
              </a:ext>
            </a:extLst>
          </xdr:cNvPr>
          <xdr:cNvSpPr txBox="1"/>
        </xdr:nvSpPr>
        <xdr:spPr>
          <a:xfrm>
            <a:off x="12268201" y="5105399"/>
            <a:ext cx="102870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D25B098-2152-4273-B812-B8CEBED6D24A}" type="TxLink">
              <a:rPr lang="en-US" sz="1100" b="1" i="0" u="none" strike="noStrike">
                <a:solidFill>
                  <a:srgbClr val="193A95"/>
                </a:solidFill>
                <a:latin typeface="Calibri"/>
                <a:ea typeface="+mn-ea"/>
                <a:cs typeface="Calibri"/>
              </a:rPr>
              <a:pPr marL="0" indent="0"/>
              <a:t>$ 208.821</a:t>
            </a:fld>
            <a:endParaRPr lang="es-CO" sz="1100" b="1" i="0" u="none" strike="noStrike">
              <a:solidFill>
                <a:srgbClr val="193A95"/>
              </a:solidFill>
              <a:latin typeface="Calibri"/>
              <a:ea typeface="+mn-ea"/>
              <a:cs typeface="Calibri"/>
            </a:endParaRPr>
          </a:p>
        </xdr:txBody>
      </xdr:sp>
      <xdr:sp macro="" textlink="Analisis!L25">
        <xdr:nvSpPr>
          <xdr:cNvPr id="79" name="TextBox 78">
            <a:extLst>
              <a:ext uri="{FF2B5EF4-FFF2-40B4-BE49-F238E27FC236}">
                <a16:creationId xmlns:a16="http://schemas.microsoft.com/office/drawing/2014/main" id="{CE0E387D-D8DF-405F-A467-39C5E8C267A2}"/>
              </a:ext>
            </a:extLst>
          </xdr:cNvPr>
          <xdr:cNvSpPr txBox="1"/>
        </xdr:nvSpPr>
        <xdr:spPr>
          <a:xfrm>
            <a:off x="12268201" y="5322093"/>
            <a:ext cx="102870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9963567-456D-46CF-B22F-3019142D34EF}" type="TxLink">
              <a:rPr lang="en-US" sz="1100" b="1" i="0" u="none" strike="noStrike">
                <a:solidFill>
                  <a:srgbClr val="193A95"/>
                </a:solidFill>
                <a:latin typeface="Calibri"/>
                <a:ea typeface="+mn-ea"/>
                <a:cs typeface="Calibri"/>
              </a:rPr>
              <a:pPr marL="0" indent="0"/>
              <a:t>$ 5.186.172</a:t>
            </a:fld>
            <a:endParaRPr lang="es-CO" sz="1100" b="1" i="0" u="none" strike="noStrike">
              <a:solidFill>
                <a:srgbClr val="193A95"/>
              </a:solidFill>
              <a:latin typeface="Calibri"/>
              <a:ea typeface="+mn-ea"/>
              <a:cs typeface="Calibri"/>
            </a:endParaRPr>
          </a:p>
        </xdr:txBody>
      </xdr:sp>
      <xdr:sp macro="" textlink="Analisis!L26">
        <xdr:nvSpPr>
          <xdr:cNvPr id="80" name="TextBox 79">
            <a:extLst>
              <a:ext uri="{FF2B5EF4-FFF2-40B4-BE49-F238E27FC236}">
                <a16:creationId xmlns:a16="http://schemas.microsoft.com/office/drawing/2014/main" id="{E49B5775-F0B5-4E9A-8AB3-BB0311C447AB}"/>
              </a:ext>
            </a:extLst>
          </xdr:cNvPr>
          <xdr:cNvSpPr txBox="1"/>
        </xdr:nvSpPr>
        <xdr:spPr>
          <a:xfrm>
            <a:off x="12268201" y="5522122"/>
            <a:ext cx="102870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F9AAD61-8D6F-4818-A374-B29E32AEFC19}" type="TxLink">
              <a:rPr lang="en-US" sz="1100" b="1" i="0" u="none" strike="noStrike">
                <a:solidFill>
                  <a:srgbClr val="193A95"/>
                </a:solidFill>
                <a:latin typeface="Calibri"/>
                <a:ea typeface="+mn-ea"/>
                <a:cs typeface="Calibri"/>
              </a:rPr>
              <a:pPr marL="0" indent="0"/>
              <a:t>$ 3.246.965</a:t>
            </a:fld>
            <a:endParaRPr lang="es-CO" sz="1100" b="1" i="0" u="none" strike="noStrike">
              <a:solidFill>
                <a:srgbClr val="193A95"/>
              </a:solidFill>
              <a:latin typeface="Calibri"/>
              <a:ea typeface="+mn-ea"/>
              <a:cs typeface="Calibri"/>
            </a:endParaRPr>
          </a:p>
        </xdr:txBody>
      </xdr:sp>
      <xdr:sp macro="" textlink="Analisis!L22">
        <xdr:nvSpPr>
          <xdr:cNvPr id="81" name="TextBox 80">
            <a:extLst>
              <a:ext uri="{FF2B5EF4-FFF2-40B4-BE49-F238E27FC236}">
                <a16:creationId xmlns:a16="http://schemas.microsoft.com/office/drawing/2014/main" id="{830EE931-2763-4CB2-817D-1A2A3B001187}"/>
              </a:ext>
            </a:extLst>
          </xdr:cNvPr>
          <xdr:cNvSpPr txBox="1"/>
        </xdr:nvSpPr>
        <xdr:spPr>
          <a:xfrm>
            <a:off x="12268201" y="4717260"/>
            <a:ext cx="102870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C6D5BFFD-EE18-4AA7-9B9F-6F01C1D41052}" type="TxLink">
              <a:rPr lang="en-US" sz="1100" b="1" i="0" u="none" strike="noStrike">
                <a:solidFill>
                  <a:srgbClr val="193A95"/>
                </a:solidFill>
                <a:latin typeface="Calibri"/>
                <a:ea typeface="+mn-ea"/>
                <a:cs typeface="Calibri"/>
              </a:rPr>
              <a:pPr marL="0" indent="0"/>
              <a:t>$ 2.718.875</a:t>
            </a:fld>
            <a:endParaRPr lang="es-CO" sz="1100" b="1" i="0" u="none" strike="noStrike">
              <a:solidFill>
                <a:srgbClr val="193A95"/>
              </a:solidFill>
              <a:latin typeface="Calibri"/>
              <a:ea typeface="+mn-ea"/>
              <a:cs typeface="Calibri"/>
            </a:endParaRPr>
          </a:p>
        </xdr:txBody>
      </xdr:sp>
    </xdr:grpSp>
    <xdr:clientData/>
  </xdr:twoCellAnchor>
  <xdr:twoCellAnchor>
    <xdr:from>
      <xdr:col>18</xdr:col>
      <xdr:colOff>247648</xdr:colOff>
      <xdr:row>27</xdr:row>
      <xdr:rowOff>161932</xdr:rowOff>
    </xdr:from>
    <xdr:to>
      <xdr:col>21</xdr:col>
      <xdr:colOff>303881</xdr:colOff>
      <xdr:row>29</xdr:row>
      <xdr:rowOff>90495</xdr:rowOff>
    </xdr:to>
    <xdr:sp macro="" textlink="">
      <xdr:nvSpPr>
        <xdr:cNvPr id="83" name="TextBox 82">
          <a:extLst>
            <a:ext uri="{FF2B5EF4-FFF2-40B4-BE49-F238E27FC236}">
              <a16:creationId xmlns:a16="http://schemas.microsoft.com/office/drawing/2014/main" id="{5DC35F9F-5570-4BFD-ABBA-B59A566411FD}"/>
            </a:ext>
          </a:extLst>
        </xdr:cNvPr>
        <xdr:cNvSpPr txBox="1"/>
      </xdr:nvSpPr>
      <xdr:spPr>
        <a:xfrm>
          <a:off x="11177586" y="5305432"/>
          <a:ext cx="1877889"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400" b="1" i="0" u="none" strike="noStrike">
              <a:solidFill>
                <a:srgbClr val="193A95"/>
              </a:solidFill>
              <a:latin typeface="Arial" panose="020B0604020202020204" pitchFamily="34" charset="0"/>
              <a:ea typeface="+mn-ea"/>
              <a:cs typeface="Arial" panose="020B0604020202020204" pitchFamily="34" charset="0"/>
            </a:rPr>
            <a:t>Ventas por Region</a:t>
          </a:r>
        </a:p>
      </xdr:txBody>
    </xdr:sp>
    <xdr:clientData/>
  </xdr:twoCellAnchor>
  <xdr:twoCellAnchor>
    <xdr:from>
      <xdr:col>18</xdr:col>
      <xdr:colOff>233361</xdr:colOff>
      <xdr:row>29</xdr:row>
      <xdr:rowOff>40488</xdr:rowOff>
    </xdr:from>
    <xdr:to>
      <xdr:col>19</xdr:col>
      <xdr:colOff>35718</xdr:colOff>
      <xdr:row>32</xdr:row>
      <xdr:rowOff>11906</xdr:rowOff>
    </xdr:to>
    <xdr:sp macro="" textlink="">
      <xdr:nvSpPr>
        <xdr:cNvPr id="84" name="TextBox 83">
          <a:extLst>
            <a:ext uri="{FF2B5EF4-FFF2-40B4-BE49-F238E27FC236}">
              <a16:creationId xmlns:a16="http://schemas.microsoft.com/office/drawing/2014/main" id="{9C08773D-CBBB-4820-864B-6D433F3B79D0}"/>
            </a:ext>
          </a:extLst>
        </xdr:cNvPr>
        <xdr:cNvSpPr txBox="1"/>
      </xdr:nvSpPr>
      <xdr:spPr>
        <a:xfrm>
          <a:off x="11163299" y="5564988"/>
          <a:ext cx="409575" cy="542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3200" b="1" i="0" u="none" strike="noStrike">
              <a:solidFill>
                <a:schemeClr val="tx1">
                  <a:lumMod val="85000"/>
                  <a:lumOff val="15000"/>
                </a:schemeClr>
              </a:solidFill>
              <a:latin typeface="Arial" panose="020B0604020202020204" pitchFamily="34" charset="0"/>
              <a:ea typeface="+mn-ea"/>
              <a:cs typeface="Arial" panose="020B0604020202020204" pitchFamily="34" charset="0"/>
            </a:rPr>
            <a:t>7</a:t>
          </a:r>
        </a:p>
      </xdr:txBody>
    </xdr:sp>
    <xdr:clientData/>
  </xdr:twoCellAnchor>
  <xdr:twoCellAnchor>
    <xdr:from>
      <xdr:col>18</xdr:col>
      <xdr:colOff>537889</xdr:colOff>
      <xdr:row>29</xdr:row>
      <xdr:rowOff>66677</xdr:rowOff>
    </xdr:from>
    <xdr:to>
      <xdr:col>20</xdr:col>
      <xdr:colOff>452438</xdr:colOff>
      <xdr:row>32</xdr:row>
      <xdr:rowOff>9526</xdr:rowOff>
    </xdr:to>
    <xdr:sp macro="" textlink="">
      <xdr:nvSpPr>
        <xdr:cNvPr id="85" name="TextBox 84">
          <a:extLst>
            <a:ext uri="{FF2B5EF4-FFF2-40B4-BE49-F238E27FC236}">
              <a16:creationId xmlns:a16="http://schemas.microsoft.com/office/drawing/2014/main" id="{03FDAE24-30CC-485F-B04C-1DC7B5B6FFBB}"/>
            </a:ext>
          </a:extLst>
        </xdr:cNvPr>
        <xdr:cNvSpPr txBox="1"/>
      </xdr:nvSpPr>
      <xdr:spPr>
        <a:xfrm>
          <a:off x="11467827" y="5591177"/>
          <a:ext cx="1128986" cy="514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200" b="0">
              <a:solidFill>
                <a:schemeClr val="tx1">
                  <a:lumMod val="50000"/>
                  <a:lumOff val="50000"/>
                </a:schemeClr>
              </a:solidFill>
              <a:latin typeface="Arial" panose="020B0604020202020204" pitchFamily="34" charset="0"/>
              <a:cs typeface="Arial" panose="020B0604020202020204" pitchFamily="34" charset="0"/>
            </a:rPr>
            <a:t>Paises cubiertos</a:t>
          </a:r>
        </a:p>
      </xdr:txBody>
    </xdr:sp>
    <xdr:clientData/>
  </xdr:twoCellAnchor>
  <xdr:twoCellAnchor>
    <xdr:from>
      <xdr:col>18</xdr:col>
      <xdr:colOff>297383</xdr:colOff>
      <xdr:row>30</xdr:row>
      <xdr:rowOff>159548</xdr:rowOff>
    </xdr:from>
    <xdr:to>
      <xdr:col>20</xdr:col>
      <xdr:colOff>211932</xdr:colOff>
      <xdr:row>33</xdr:row>
      <xdr:rowOff>102397</xdr:rowOff>
    </xdr:to>
    <xdr:sp macro="" textlink="">
      <xdr:nvSpPr>
        <xdr:cNvPr id="86" name="TextBox 85">
          <a:extLst>
            <a:ext uri="{FF2B5EF4-FFF2-40B4-BE49-F238E27FC236}">
              <a16:creationId xmlns:a16="http://schemas.microsoft.com/office/drawing/2014/main" id="{A9F725C2-5340-44E9-9B05-A8291C7FC6DE}"/>
            </a:ext>
          </a:extLst>
        </xdr:cNvPr>
        <xdr:cNvSpPr txBox="1"/>
      </xdr:nvSpPr>
      <xdr:spPr>
        <a:xfrm>
          <a:off x="11227321" y="5874548"/>
          <a:ext cx="1128986" cy="514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200" b="0">
              <a:solidFill>
                <a:srgbClr val="193A95"/>
              </a:solidFill>
              <a:latin typeface="Arial" panose="020B0604020202020204" pitchFamily="34" charset="0"/>
              <a:cs typeface="Arial" panose="020B0604020202020204" pitchFamily="34" charset="0"/>
            </a:rPr>
            <a:t>Suramerica</a:t>
          </a:r>
        </a:p>
      </xdr:txBody>
    </xdr:sp>
    <xdr:clientData/>
  </xdr:twoCellAnchor>
  <xdr:twoCellAnchor>
    <xdr:from>
      <xdr:col>10</xdr:col>
      <xdr:colOff>473870</xdr:colOff>
      <xdr:row>14</xdr:row>
      <xdr:rowOff>188116</xdr:rowOff>
    </xdr:from>
    <xdr:to>
      <xdr:col>12</xdr:col>
      <xdr:colOff>71438</xdr:colOff>
      <xdr:row>16</xdr:row>
      <xdr:rowOff>116679</xdr:rowOff>
    </xdr:to>
    <xdr:sp macro="" textlink="Analisis!U19">
      <xdr:nvSpPr>
        <xdr:cNvPr id="87" name="TextBox 86">
          <a:extLst>
            <a:ext uri="{FF2B5EF4-FFF2-40B4-BE49-F238E27FC236}">
              <a16:creationId xmlns:a16="http://schemas.microsoft.com/office/drawing/2014/main" id="{7CF585D9-0C65-46CC-AE68-700BF53CB939}"/>
            </a:ext>
          </a:extLst>
        </xdr:cNvPr>
        <xdr:cNvSpPr txBox="1"/>
      </xdr:nvSpPr>
      <xdr:spPr>
        <a:xfrm>
          <a:off x="6546058" y="2855116"/>
          <a:ext cx="81200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96C27AD-4094-4B79-B62D-2B70A2E9F759}" type="TxLink">
            <a:rPr lang="en-US" sz="1400" b="1" i="0" u="none" strike="noStrike">
              <a:solidFill>
                <a:schemeClr val="bg1">
                  <a:lumMod val="50000"/>
                </a:schemeClr>
              </a:solidFill>
              <a:latin typeface="Calibri"/>
              <a:cs typeface="Calibri"/>
            </a:rPr>
            <a:pPr/>
            <a:t>ALTA</a:t>
          </a:fld>
          <a:endParaRPr lang="es-CO" sz="14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10</xdr:col>
      <xdr:colOff>473870</xdr:colOff>
      <xdr:row>16</xdr:row>
      <xdr:rowOff>138112</xdr:rowOff>
    </xdr:from>
    <xdr:to>
      <xdr:col>12</xdr:col>
      <xdr:colOff>206079</xdr:colOff>
      <xdr:row>18</xdr:row>
      <xdr:rowOff>66675</xdr:rowOff>
    </xdr:to>
    <xdr:sp macro="" textlink="Analisis!U20">
      <xdr:nvSpPr>
        <xdr:cNvPr id="88" name="TextBox 87">
          <a:extLst>
            <a:ext uri="{FF2B5EF4-FFF2-40B4-BE49-F238E27FC236}">
              <a16:creationId xmlns:a16="http://schemas.microsoft.com/office/drawing/2014/main" id="{6E0B71F4-425E-44EF-ABCA-9FB338E02E42}"/>
            </a:ext>
          </a:extLst>
        </xdr:cNvPr>
        <xdr:cNvSpPr txBox="1"/>
      </xdr:nvSpPr>
      <xdr:spPr>
        <a:xfrm>
          <a:off x="6546058" y="3186112"/>
          <a:ext cx="946646"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7CB8A61-F5C4-4C15-BA95-709E071EE3B7}" type="TxLink">
            <a:rPr lang="en-US" sz="1400" b="1" i="0" u="none" strike="noStrike">
              <a:solidFill>
                <a:schemeClr val="bg1">
                  <a:lumMod val="50000"/>
                </a:schemeClr>
              </a:solidFill>
              <a:latin typeface="Calibri"/>
              <a:ea typeface="+mn-ea"/>
              <a:cs typeface="Calibri"/>
            </a:rPr>
            <a:pPr marL="0" indent="0"/>
            <a:t>BAJA</a:t>
          </a:fld>
          <a:endParaRPr lang="es-CO" sz="1400" b="1" i="0" u="none" strike="noStrike">
            <a:solidFill>
              <a:schemeClr val="bg1">
                <a:lumMod val="50000"/>
              </a:schemeClr>
            </a:solidFill>
            <a:latin typeface="Calibri"/>
            <a:ea typeface="+mn-ea"/>
            <a:cs typeface="Calibri"/>
          </a:endParaRPr>
        </a:p>
      </xdr:txBody>
    </xdr:sp>
    <xdr:clientData/>
  </xdr:twoCellAnchor>
  <xdr:twoCellAnchor>
    <xdr:from>
      <xdr:col>10</xdr:col>
      <xdr:colOff>473870</xdr:colOff>
      <xdr:row>18</xdr:row>
      <xdr:rowOff>76198</xdr:rowOff>
    </xdr:from>
    <xdr:to>
      <xdr:col>12</xdr:col>
      <xdr:colOff>206079</xdr:colOff>
      <xdr:row>20</xdr:row>
      <xdr:rowOff>4761</xdr:rowOff>
    </xdr:to>
    <xdr:sp macro="" textlink="Analisis!U21">
      <xdr:nvSpPr>
        <xdr:cNvPr id="89" name="TextBox 88">
          <a:extLst>
            <a:ext uri="{FF2B5EF4-FFF2-40B4-BE49-F238E27FC236}">
              <a16:creationId xmlns:a16="http://schemas.microsoft.com/office/drawing/2014/main" id="{F96B6DB7-20D2-4A40-9B7F-551EB4E9B25C}"/>
            </a:ext>
          </a:extLst>
        </xdr:cNvPr>
        <xdr:cNvSpPr txBox="1"/>
      </xdr:nvSpPr>
      <xdr:spPr>
        <a:xfrm>
          <a:off x="6546058" y="3505198"/>
          <a:ext cx="946646"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F08B9BB-9600-4428-B34B-AED805AA71BA}" type="TxLink">
            <a:rPr lang="en-US" sz="1400" b="1" i="0" u="none" strike="noStrike">
              <a:solidFill>
                <a:schemeClr val="bg1">
                  <a:lumMod val="50000"/>
                </a:schemeClr>
              </a:solidFill>
              <a:latin typeface="Calibri"/>
              <a:ea typeface="+mn-ea"/>
              <a:cs typeface="Calibri"/>
            </a:rPr>
            <a:pPr marL="0" indent="0"/>
            <a:t>CRITICA</a:t>
          </a:fld>
          <a:endParaRPr lang="es-CO" sz="1400" b="1" i="0" u="none" strike="noStrike">
            <a:solidFill>
              <a:schemeClr val="bg1">
                <a:lumMod val="50000"/>
              </a:schemeClr>
            </a:solidFill>
            <a:latin typeface="Calibri"/>
            <a:ea typeface="+mn-ea"/>
            <a:cs typeface="Calibri"/>
          </a:endParaRPr>
        </a:p>
      </xdr:txBody>
    </xdr:sp>
    <xdr:clientData/>
  </xdr:twoCellAnchor>
  <xdr:twoCellAnchor>
    <xdr:from>
      <xdr:col>10</xdr:col>
      <xdr:colOff>473870</xdr:colOff>
      <xdr:row>20</xdr:row>
      <xdr:rowOff>35714</xdr:rowOff>
    </xdr:from>
    <xdr:to>
      <xdr:col>12</xdr:col>
      <xdr:colOff>225370</xdr:colOff>
      <xdr:row>21</xdr:row>
      <xdr:rowOff>154777</xdr:rowOff>
    </xdr:to>
    <xdr:sp macro="" textlink="Analisis!U22">
      <xdr:nvSpPr>
        <xdr:cNvPr id="90" name="TextBox 89">
          <a:extLst>
            <a:ext uri="{FF2B5EF4-FFF2-40B4-BE49-F238E27FC236}">
              <a16:creationId xmlns:a16="http://schemas.microsoft.com/office/drawing/2014/main" id="{5BFAD0BA-9FF0-4C56-9991-1DB9CA966279}"/>
            </a:ext>
          </a:extLst>
        </xdr:cNvPr>
        <xdr:cNvSpPr txBox="1"/>
      </xdr:nvSpPr>
      <xdr:spPr>
        <a:xfrm>
          <a:off x="6546058" y="3845714"/>
          <a:ext cx="96593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5F20D2A-014C-43DF-89F2-E346D79D02CC}" type="TxLink">
            <a:rPr lang="en-US" sz="1400" b="1" i="0" u="none" strike="noStrike">
              <a:solidFill>
                <a:schemeClr val="bg1">
                  <a:lumMod val="50000"/>
                </a:schemeClr>
              </a:solidFill>
              <a:latin typeface="Calibri"/>
              <a:ea typeface="+mn-ea"/>
              <a:cs typeface="Calibri"/>
            </a:rPr>
            <a:pPr marL="0" indent="0"/>
            <a:t>NORMAL</a:t>
          </a:fld>
          <a:endParaRPr lang="es-CO" sz="1400" b="1" i="0" u="none" strike="noStrike">
            <a:solidFill>
              <a:schemeClr val="bg1">
                <a:lumMod val="50000"/>
              </a:schemeClr>
            </a:solidFill>
            <a:latin typeface="Calibri"/>
            <a:ea typeface="+mn-ea"/>
            <a:cs typeface="Calibri"/>
          </a:endParaRPr>
        </a:p>
      </xdr:txBody>
    </xdr:sp>
    <xdr:clientData/>
  </xdr:twoCellAnchor>
  <xdr:twoCellAnchor>
    <xdr:from>
      <xdr:col>10</xdr:col>
      <xdr:colOff>473870</xdr:colOff>
      <xdr:row>21</xdr:row>
      <xdr:rowOff>190495</xdr:rowOff>
    </xdr:from>
    <xdr:to>
      <xdr:col>12</xdr:col>
      <xdr:colOff>71438</xdr:colOff>
      <xdr:row>23</xdr:row>
      <xdr:rowOff>119058</xdr:rowOff>
    </xdr:to>
    <xdr:sp macro="" textlink="Analisis!U23">
      <xdr:nvSpPr>
        <xdr:cNvPr id="91" name="TextBox 90">
          <a:extLst>
            <a:ext uri="{FF2B5EF4-FFF2-40B4-BE49-F238E27FC236}">
              <a16:creationId xmlns:a16="http://schemas.microsoft.com/office/drawing/2014/main" id="{AE973E9D-FC9D-4BE2-A1FF-1B900EAB74BA}"/>
            </a:ext>
          </a:extLst>
        </xdr:cNvPr>
        <xdr:cNvSpPr txBox="1"/>
      </xdr:nvSpPr>
      <xdr:spPr>
        <a:xfrm>
          <a:off x="6546058" y="4190995"/>
          <a:ext cx="81200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A754DCF-E5CE-4273-8985-0E90D2A9476C}" type="TxLink">
            <a:rPr lang="en-US" sz="1400" b="1" i="0" u="none" strike="noStrike">
              <a:solidFill>
                <a:schemeClr val="bg1">
                  <a:lumMod val="50000"/>
                </a:schemeClr>
              </a:solidFill>
              <a:latin typeface="Calibri"/>
              <a:ea typeface="+mn-ea"/>
              <a:cs typeface="Calibri"/>
            </a:rPr>
            <a:pPr marL="0" indent="0"/>
            <a:t>REGULAR</a:t>
          </a:fld>
          <a:endParaRPr lang="es-CO" sz="1400" b="1" i="0" u="none" strike="noStrike">
            <a:solidFill>
              <a:schemeClr val="bg1">
                <a:lumMod val="50000"/>
              </a:schemeClr>
            </a:solidFill>
            <a:latin typeface="Calibri"/>
            <a:ea typeface="+mn-ea"/>
            <a:cs typeface="Calibri"/>
          </a:endParaRPr>
        </a:p>
      </xdr:txBody>
    </xdr:sp>
    <xdr:clientData/>
  </xdr:twoCellAnchor>
  <xdr:twoCellAnchor>
    <xdr:from>
      <xdr:col>11</xdr:col>
      <xdr:colOff>531024</xdr:colOff>
      <xdr:row>14</xdr:row>
      <xdr:rowOff>188116</xdr:rowOff>
    </xdr:from>
    <xdr:to>
      <xdr:col>13</xdr:col>
      <xdr:colOff>416722</xdr:colOff>
      <xdr:row>16</xdr:row>
      <xdr:rowOff>116679</xdr:rowOff>
    </xdr:to>
    <xdr:sp macro="" textlink="Analisis!S19">
      <xdr:nvSpPr>
        <xdr:cNvPr id="92" name="TextBox 91">
          <a:extLst>
            <a:ext uri="{FF2B5EF4-FFF2-40B4-BE49-F238E27FC236}">
              <a16:creationId xmlns:a16="http://schemas.microsoft.com/office/drawing/2014/main" id="{7439D873-B701-47BE-8CF2-4100B0BF30F8}"/>
            </a:ext>
          </a:extLst>
        </xdr:cNvPr>
        <xdr:cNvSpPr txBox="1"/>
      </xdr:nvSpPr>
      <xdr:spPr>
        <a:xfrm>
          <a:off x="7210430" y="2855116"/>
          <a:ext cx="1100136"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A556ECD-A61E-43D2-A50F-7ED72ECC66D7}" type="TxLink">
            <a:rPr lang="en-US" sz="1400" b="1" i="0" u="none" strike="noStrike">
              <a:solidFill>
                <a:schemeClr val="tx1">
                  <a:lumMod val="85000"/>
                  <a:lumOff val="15000"/>
                </a:schemeClr>
              </a:solidFill>
              <a:latin typeface="Calibri"/>
              <a:ea typeface="+mn-ea"/>
              <a:cs typeface="Calibri"/>
            </a:rPr>
            <a:pPr marL="0" indent="0"/>
            <a:t>$ 5.910.414</a:t>
          </a:fld>
          <a:endParaRPr lang="es-CO" sz="1400" b="1" i="0" u="none" strike="noStrike">
            <a:solidFill>
              <a:schemeClr val="tx1">
                <a:lumMod val="85000"/>
                <a:lumOff val="15000"/>
              </a:schemeClr>
            </a:solidFill>
            <a:latin typeface="Calibri"/>
            <a:ea typeface="+mn-ea"/>
            <a:cs typeface="Calibri"/>
          </a:endParaRPr>
        </a:p>
      </xdr:txBody>
    </xdr:sp>
    <xdr:clientData/>
  </xdr:twoCellAnchor>
  <xdr:twoCellAnchor>
    <xdr:from>
      <xdr:col>11</xdr:col>
      <xdr:colOff>554836</xdr:colOff>
      <xdr:row>16</xdr:row>
      <xdr:rowOff>138112</xdr:rowOff>
    </xdr:from>
    <xdr:to>
      <xdr:col>13</xdr:col>
      <xdr:colOff>428625</xdr:colOff>
      <xdr:row>18</xdr:row>
      <xdr:rowOff>66675</xdr:rowOff>
    </xdr:to>
    <xdr:sp macro="" textlink="Analisis!S20">
      <xdr:nvSpPr>
        <xdr:cNvPr id="93" name="TextBox 92">
          <a:extLst>
            <a:ext uri="{FF2B5EF4-FFF2-40B4-BE49-F238E27FC236}">
              <a16:creationId xmlns:a16="http://schemas.microsoft.com/office/drawing/2014/main" id="{23068A43-E159-4990-8BEB-747DB17B0F18}"/>
            </a:ext>
          </a:extLst>
        </xdr:cNvPr>
        <xdr:cNvSpPr txBox="1"/>
      </xdr:nvSpPr>
      <xdr:spPr>
        <a:xfrm>
          <a:off x="7234242" y="3186112"/>
          <a:ext cx="108822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9642A84-CE4D-4E5C-9880-276571B0B2BA}" type="TxLink">
            <a:rPr lang="en-US" sz="1400" b="1" i="0" u="none" strike="noStrike">
              <a:solidFill>
                <a:schemeClr val="tx1">
                  <a:lumMod val="85000"/>
                  <a:lumOff val="15000"/>
                </a:schemeClr>
              </a:solidFill>
              <a:latin typeface="Calibri"/>
              <a:ea typeface="+mn-ea"/>
              <a:cs typeface="Calibri"/>
            </a:rPr>
            <a:pPr marL="0" indent="0"/>
            <a:t>$ 5.964.055</a:t>
          </a:fld>
          <a:endParaRPr lang="es-CO" sz="1400" b="1" i="0" u="none" strike="noStrike">
            <a:solidFill>
              <a:schemeClr val="tx1">
                <a:lumMod val="85000"/>
                <a:lumOff val="15000"/>
              </a:schemeClr>
            </a:solidFill>
            <a:latin typeface="Calibri"/>
            <a:ea typeface="+mn-ea"/>
            <a:cs typeface="Calibri"/>
          </a:endParaRPr>
        </a:p>
      </xdr:txBody>
    </xdr:sp>
    <xdr:clientData/>
  </xdr:twoCellAnchor>
  <xdr:twoCellAnchor>
    <xdr:from>
      <xdr:col>11</xdr:col>
      <xdr:colOff>554836</xdr:colOff>
      <xdr:row>18</xdr:row>
      <xdr:rowOff>64292</xdr:rowOff>
    </xdr:from>
    <xdr:to>
      <xdr:col>13</xdr:col>
      <xdr:colOff>428625</xdr:colOff>
      <xdr:row>19</xdr:row>
      <xdr:rowOff>183355</xdr:rowOff>
    </xdr:to>
    <xdr:sp macro="" textlink="Analisis!S21">
      <xdr:nvSpPr>
        <xdr:cNvPr id="94" name="TextBox 93">
          <a:extLst>
            <a:ext uri="{FF2B5EF4-FFF2-40B4-BE49-F238E27FC236}">
              <a16:creationId xmlns:a16="http://schemas.microsoft.com/office/drawing/2014/main" id="{66CE499D-D08A-429F-813A-45DB9FF29BD2}"/>
            </a:ext>
          </a:extLst>
        </xdr:cNvPr>
        <xdr:cNvSpPr txBox="1"/>
      </xdr:nvSpPr>
      <xdr:spPr>
        <a:xfrm>
          <a:off x="7234242" y="3493292"/>
          <a:ext cx="108822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A46477A-06CA-4375-A741-E550E66E6C1A}" type="TxLink">
            <a:rPr lang="en-US" sz="1400" b="1" i="0" u="none" strike="noStrike">
              <a:solidFill>
                <a:schemeClr val="tx1">
                  <a:lumMod val="85000"/>
                  <a:lumOff val="15000"/>
                </a:schemeClr>
              </a:solidFill>
              <a:latin typeface="Calibri"/>
              <a:ea typeface="+mn-ea"/>
              <a:cs typeface="Calibri"/>
            </a:rPr>
            <a:pPr marL="0" indent="0"/>
            <a:t>$ 5.008.678</a:t>
          </a:fld>
          <a:endParaRPr lang="es-CO" sz="1400" b="1" i="0" u="none" strike="noStrike">
            <a:solidFill>
              <a:schemeClr val="tx1">
                <a:lumMod val="85000"/>
                <a:lumOff val="15000"/>
              </a:schemeClr>
            </a:solidFill>
            <a:latin typeface="Calibri"/>
            <a:ea typeface="+mn-ea"/>
            <a:cs typeface="Calibri"/>
          </a:endParaRPr>
        </a:p>
      </xdr:txBody>
    </xdr:sp>
    <xdr:clientData/>
  </xdr:twoCellAnchor>
  <xdr:twoCellAnchor>
    <xdr:from>
      <xdr:col>11</xdr:col>
      <xdr:colOff>554835</xdr:colOff>
      <xdr:row>20</xdr:row>
      <xdr:rowOff>35714</xdr:rowOff>
    </xdr:from>
    <xdr:to>
      <xdr:col>13</xdr:col>
      <xdr:colOff>535780</xdr:colOff>
      <xdr:row>21</xdr:row>
      <xdr:rowOff>154777</xdr:rowOff>
    </xdr:to>
    <xdr:sp macro="" textlink="Analisis!S22">
      <xdr:nvSpPr>
        <xdr:cNvPr id="95" name="TextBox 94">
          <a:extLst>
            <a:ext uri="{FF2B5EF4-FFF2-40B4-BE49-F238E27FC236}">
              <a16:creationId xmlns:a16="http://schemas.microsoft.com/office/drawing/2014/main" id="{C000A789-4FF5-43DB-8C48-E44B7A538789}"/>
            </a:ext>
          </a:extLst>
        </xdr:cNvPr>
        <xdr:cNvSpPr txBox="1"/>
      </xdr:nvSpPr>
      <xdr:spPr>
        <a:xfrm>
          <a:off x="7234241" y="3845714"/>
          <a:ext cx="1195383"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39C5B43-3AAD-49E1-9A5C-7FD17A83437C}" type="TxLink">
            <a:rPr lang="en-US" sz="1400" b="1" i="0" u="none" strike="noStrike">
              <a:solidFill>
                <a:schemeClr val="tx1">
                  <a:lumMod val="85000"/>
                  <a:lumOff val="15000"/>
                </a:schemeClr>
              </a:solidFill>
              <a:latin typeface="Calibri"/>
              <a:ea typeface="+mn-ea"/>
              <a:cs typeface="Calibri"/>
            </a:rPr>
            <a:pPr marL="0" indent="0"/>
            <a:t>$ 5.209.237</a:t>
          </a:fld>
          <a:endParaRPr lang="es-CO" sz="1400" b="1" i="0" u="none" strike="noStrike">
            <a:solidFill>
              <a:schemeClr val="tx1">
                <a:lumMod val="85000"/>
                <a:lumOff val="15000"/>
              </a:schemeClr>
            </a:solidFill>
            <a:latin typeface="Calibri"/>
            <a:ea typeface="+mn-ea"/>
            <a:cs typeface="Calibri"/>
          </a:endParaRPr>
        </a:p>
      </xdr:txBody>
    </xdr:sp>
    <xdr:clientData/>
  </xdr:twoCellAnchor>
  <xdr:twoCellAnchor>
    <xdr:from>
      <xdr:col>11</xdr:col>
      <xdr:colOff>554836</xdr:colOff>
      <xdr:row>21</xdr:row>
      <xdr:rowOff>166683</xdr:rowOff>
    </xdr:from>
    <xdr:to>
      <xdr:col>13</xdr:col>
      <xdr:colOff>392909</xdr:colOff>
      <xdr:row>23</xdr:row>
      <xdr:rowOff>95246</xdr:rowOff>
    </xdr:to>
    <xdr:sp macro="" textlink="Analisis!S23">
      <xdr:nvSpPr>
        <xdr:cNvPr id="96" name="TextBox 95">
          <a:extLst>
            <a:ext uri="{FF2B5EF4-FFF2-40B4-BE49-F238E27FC236}">
              <a16:creationId xmlns:a16="http://schemas.microsoft.com/office/drawing/2014/main" id="{687516B7-22B4-4104-852F-B7C5B016832C}"/>
            </a:ext>
          </a:extLst>
        </xdr:cNvPr>
        <xdr:cNvSpPr txBox="1"/>
      </xdr:nvSpPr>
      <xdr:spPr>
        <a:xfrm>
          <a:off x="7234242" y="4167183"/>
          <a:ext cx="1052511"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D2D89F1-D060-4A44-97E1-580B5E8875DD}" type="TxLink">
            <a:rPr lang="en-US" sz="1400" b="1" i="0" u="none" strike="noStrike">
              <a:solidFill>
                <a:schemeClr val="tx1">
                  <a:lumMod val="85000"/>
                  <a:lumOff val="15000"/>
                </a:schemeClr>
              </a:solidFill>
              <a:latin typeface="Calibri"/>
              <a:ea typeface="+mn-ea"/>
              <a:cs typeface="Calibri"/>
            </a:rPr>
            <a:pPr marL="0" indent="0"/>
            <a:t>$ 5.092.726</a:t>
          </a:fld>
          <a:endParaRPr lang="es-CO" sz="1400" b="1" i="0" u="none" strike="noStrike">
            <a:solidFill>
              <a:schemeClr val="tx1">
                <a:lumMod val="85000"/>
                <a:lumOff val="15000"/>
              </a:schemeClr>
            </a:solidFill>
            <a:latin typeface="Calibri"/>
            <a:ea typeface="+mn-ea"/>
            <a:cs typeface="Calibri"/>
          </a:endParaRPr>
        </a:p>
      </xdr:txBody>
    </xdr:sp>
    <xdr:clientData/>
  </xdr:twoCellAnchor>
  <xdr:twoCellAnchor>
    <xdr:from>
      <xdr:col>13</xdr:col>
      <xdr:colOff>364332</xdr:colOff>
      <xdr:row>15</xdr:row>
      <xdr:rowOff>7141</xdr:rowOff>
    </xdr:from>
    <xdr:to>
      <xdr:col>14</xdr:col>
      <xdr:colOff>569118</xdr:colOff>
      <xdr:row>16</xdr:row>
      <xdr:rowOff>126204</xdr:rowOff>
    </xdr:to>
    <xdr:sp macro="" textlink="Analisis!T19">
      <xdr:nvSpPr>
        <xdr:cNvPr id="98" name="TextBox 97">
          <a:extLst>
            <a:ext uri="{FF2B5EF4-FFF2-40B4-BE49-F238E27FC236}">
              <a16:creationId xmlns:a16="http://schemas.microsoft.com/office/drawing/2014/main" id="{B7127E47-C74C-475A-A481-9DF69559B88A}"/>
            </a:ext>
          </a:extLst>
        </xdr:cNvPr>
        <xdr:cNvSpPr txBox="1"/>
      </xdr:nvSpPr>
      <xdr:spPr>
        <a:xfrm>
          <a:off x="8258176" y="2864641"/>
          <a:ext cx="81200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DA87E9C-9FDD-4396-A4D2-5C60E8485C61}" type="TxLink">
            <a:rPr lang="en-US" sz="1400" b="1" i="0" u="none" strike="noStrike">
              <a:solidFill>
                <a:srgbClr val="3F70E5"/>
              </a:solidFill>
              <a:latin typeface="Calibri"/>
              <a:cs typeface="Calibri"/>
            </a:rPr>
            <a:pPr/>
            <a:t>22%</a:t>
          </a:fld>
          <a:endParaRPr lang="es-CO" sz="1400" b="1">
            <a:solidFill>
              <a:srgbClr val="3F70E5"/>
            </a:solidFill>
            <a:latin typeface="Arial" panose="020B0604020202020204" pitchFamily="34" charset="0"/>
            <a:cs typeface="Arial" panose="020B0604020202020204" pitchFamily="34" charset="0"/>
          </a:endParaRPr>
        </a:p>
      </xdr:txBody>
    </xdr:sp>
    <xdr:clientData/>
  </xdr:twoCellAnchor>
  <xdr:twoCellAnchor>
    <xdr:from>
      <xdr:col>10</xdr:col>
      <xdr:colOff>384297</xdr:colOff>
      <xdr:row>13</xdr:row>
      <xdr:rowOff>71577</xdr:rowOff>
    </xdr:from>
    <xdr:to>
      <xdr:col>14</xdr:col>
      <xdr:colOff>132161</xdr:colOff>
      <xdr:row>15</xdr:row>
      <xdr:rowOff>140</xdr:rowOff>
    </xdr:to>
    <xdr:sp macro="" textlink="">
      <xdr:nvSpPr>
        <xdr:cNvPr id="100" name="TextBox 99">
          <a:extLst>
            <a:ext uri="{FF2B5EF4-FFF2-40B4-BE49-F238E27FC236}">
              <a16:creationId xmlns:a16="http://schemas.microsoft.com/office/drawing/2014/main" id="{E85482B7-F234-4B06-B48A-6362E1421F7A}"/>
            </a:ext>
          </a:extLst>
        </xdr:cNvPr>
        <xdr:cNvSpPr txBox="1"/>
      </xdr:nvSpPr>
      <xdr:spPr>
        <a:xfrm>
          <a:off x="6456485" y="2548077"/>
          <a:ext cx="2176739"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solidFill>
                <a:srgbClr val="193A95"/>
              </a:solidFill>
              <a:latin typeface="Arial" panose="020B0604020202020204" pitchFamily="34" charset="0"/>
              <a:cs typeface="Arial" panose="020B0604020202020204" pitchFamily="34" charset="0"/>
            </a:rPr>
            <a:t>Ventas</a:t>
          </a:r>
          <a:r>
            <a:rPr lang="es-CO" sz="1100" b="1" baseline="0">
              <a:solidFill>
                <a:srgbClr val="193A95"/>
              </a:solidFill>
              <a:latin typeface="Arial" panose="020B0604020202020204" pitchFamily="34" charset="0"/>
              <a:cs typeface="Arial" panose="020B0604020202020204" pitchFamily="34" charset="0"/>
            </a:rPr>
            <a:t> </a:t>
          </a:r>
          <a:r>
            <a:rPr lang="es-CO" sz="1100" b="0" baseline="0">
              <a:solidFill>
                <a:srgbClr val="193A95"/>
              </a:solidFill>
              <a:latin typeface="Arial" panose="020B0604020202020204" pitchFamily="34" charset="0"/>
              <a:cs typeface="Arial" panose="020B0604020202020204" pitchFamily="34" charset="0"/>
            </a:rPr>
            <a:t>por Prioridad</a:t>
          </a:r>
          <a:endParaRPr lang="es-CO" sz="1100" b="0">
            <a:solidFill>
              <a:srgbClr val="193A95"/>
            </a:solidFill>
            <a:latin typeface="Arial" panose="020B0604020202020204" pitchFamily="34" charset="0"/>
            <a:cs typeface="Arial" panose="020B0604020202020204" pitchFamily="34" charset="0"/>
          </a:endParaRPr>
        </a:p>
      </xdr:txBody>
    </xdr:sp>
    <xdr:clientData/>
  </xdr:twoCellAnchor>
  <xdr:twoCellAnchor>
    <xdr:from>
      <xdr:col>13</xdr:col>
      <xdr:colOff>364332</xdr:colOff>
      <xdr:row>16</xdr:row>
      <xdr:rowOff>138112</xdr:rowOff>
    </xdr:from>
    <xdr:to>
      <xdr:col>14</xdr:col>
      <xdr:colOff>569118</xdr:colOff>
      <xdr:row>18</xdr:row>
      <xdr:rowOff>66675</xdr:rowOff>
    </xdr:to>
    <xdr:sp macro="" textlink="Analisis!T20">
      <xdr:nvSpPr>
        <xdr:cNvPr id="101" name="TextBox 100">
          <a:extLst>
            <a:ext uri="{FF2B5EF4-FFF2-40B4-BE49-F238E27FC236}">
              <a16:creationId xmlns:a16="http://schemas.microsoft.com/office/drawing/2014/main" id="{DB1DBD63-47A8-494D-8A68-C90F52CF109E}"/>
            </a:ext>
          </a:extLst>
        </xdr:cNvPr>
        <xdr:cNvSpPr txBox="1"/>
      </xdr:nvSpPr>
      <xdr:spPr>
        <a:xfrm>
          <a:off x="8258176" y="3186112"/>
          <a:ext cx="81200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BD950E3-227E-43B1-90E9-8DE2FC163A4C}" type="TxLink">
            <a:rPr lang="en-US" sz="1400" b="1" i="0" u="none" strike="noStrike">
              <a:solidFill>
                <a:srgbClr val="3F70E5"/>
              </a:solidFill>
              <a:latin typeface="Calibri"/>
              <a:ea typeface="+mn-ea"/>
              <a:cs typeface="Calibri"/>
            </a:rPr>
            <a:pPr marL="0" indent="0"/>
            <a:t>22%</a:t>
          </a:fld>
          <a:endParaRPr lang="es-CO" sz="1400" b="1" i="0" u="none" strike="noStrike">
            <a:solidFill>
              <a:srgbClr val="3F70E5"/>
            </a:solidFill>
            <a:latin typeface="Calibri"/>
            <a:ea typeface="+mn-ea"/>
            <a:cs typeface="Calibri"/>
          </a:endParaRPr>
        </a:p>
      </xdr:txBody>
    </xdr:sp>
    <xdr:clientData/>
  </xdr:twoCellAnchor>
  <xdr:twoCellAnchor>
    <xdr:from>
      <xdr:col>13</xdr:col>
      <xdr:colOff>364332</xdr:colOff>
      <xdr:row>18</xdr:row>
      <xdr:rowOff>64292</xdr:rowOff>
    </xdr:from>
    <xdr:to>
      <xdr:col>14</xdr:col>
      <xdr:colOff>569118</xdr:colOff>
      <xdr:row>19</xdr:row>
      <xdr:rowOff>183355</xdr:rowOff>
    </xdr:to>
    <xdr:sp macro="" textlink="Analisis!T21">
      <xdr:nvSpPr>
        <xdr:cNvPr id="102" name="TextBox 101">
          <a:extLst>
            <a:ext uri="{FF2B5EF4-FFF2-40B4-BE49-F238E27FC236}">
              <a16:creationId xmlns:a16="http://schemas.microsoft.com/office/drawing/2014/main" id="{541DB701-81A3-46D1-A0BA-2EA59B7631CE}"/>
            </a:ext>
          </a:extLst>
        </xdr:cNvPr>
        <xdr:cNvSpPr txBox="1"/>
      </xdr:nvSpPr>
      <xdr:spPr>
        <a:xfrm>
          <a:off x="8258176" y="3493292"/>
          <a:ext cx="81200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27C586A-2E66-4542-906F-1359E13BE9E6}" type="TxLink">
            <a:rPr lang="en-US" sz="1400" b="1" i="0" u="none" strike="noStrike">
              <a:solidFill>
                <a:srgbClr val="3F70E5"/>
              </a:solidFill>
              <a:latin typeface="Calibri"/>
              <a:ea typeface="+mn-ea"/>
              <a:cs typeface="Calibri"/>
            </a:rPr>
            <a:pPr marL="0" indent="0"/>
            <a:t>18%</a:t>
          </a:fld>
          <a:endParaRPr lang="es-CO" sz="1400" b="1" i="0" u="none" strike="noStrike">
            <a:solidFill>
              <a:srgbClr val="3F70E5"/>
            </a:solidFill>
            <a:latin typeface="Calibri"/>
            <a:ea typeface="+mn-ea"/>
            <a:cs typeface="Calibri"/>
          </a:endParaRPr>
        </a:p>
      </xdr:txBody>
    </xdr:sp>
    <xdr:clientData/>
  </xdr:twoCellAnchor>
  <xdr:twoCellAnchor>
    <xdr:from>
      <xdr:col>13</xdr:col>
      <xdr:colOff>364332</xdr:colOff>
      <xdr:row>20</xdr:row>
      <xdr:rowOff>35714</xdr:rowOff>
    </xdr:from>
    <xdr:to>
      <xdr:col>14</xdr:col>
      <xdr:colOff>569118</xdr:colOff>
      <xdr:row>21</xdr:row>
      <xdr:rowOff>154777</xdr:rowOff>
    </xdr:to>
    <xdr:sp macro="" textlink="Analisis!T22">
      <xdr:nvSpPr>
        <xdr:cNvPr id="103" name="TextBox 102">
          <a:extLst>
            <a:ext uri="{FF2B5EF4-FFF2-40B4-BE49-F238E27FC236}">
              <a16:creationId xmlns:a16="http://schemas.microsoft.com/office/drawing/2014/main" id="{E40C2C9A-836A-4F46-8AC8-136491144255}"/>
            </a:ext>
          </a:extLst>
        </xdr:cNvPr>
        <xdr:cNvSpPr txBox="1"/>
      </xdr:nvSpPr>
      <xdr:spPr>
        <a:xfrm>
          <a:off x="8258176" y="3845714"/>
          <a:ext cx="81200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BB9D557-5E4B-4F48-8D19-42C388D6DCC0}" type="TxLink">
            <a:rPr lang="en-US" sz="1400" b="1" i="0" u="none" strike="noStrike">
              <a:solidFill>
                <a:srgbClr val="3F70E5"/>
              </a:solidFill>
              <a:latin typeface="Calibri"/>
              <a:ea typeface="+mn-ea"/>
              <a:cs typeface="Calibri"/>
            </a:rPr>
            <a:pPr marL="0" indent="0"/>
            <a:t>19%</a:t>
          </a:fld>
          <a:endParaRPr lang="es-CO" sz="1400" b="1" i="0" u="none" strike="noStrike">
            <a:solidFill>
              <a:srgbClr val="3F70E5"/>
            </a:solidFill>
            <a:latin typeface="Calibri"/>
            <a:ea typeface="+mn-ea"/>
            <a:cs typeface="Calibri"/>
          </a:endParaRPr>
        </a:p>
      </xdr:txBody>
    </xdr:sp>
    <xdr:clientData/>
  </xdr:twoCellAnchor>
  <xdr:twoCellAnchor>
    <xdr:from>
      <xdr:col>13</xdr:col>
      <xdr:colOff>364332</xdr:colOff>
      <xdr:row>21</xdr:row>
      <xdr:rowOff>166683</xdr:rowOff>
    </xdr:from>
    <xdr:to>
      <xdr:col>14</xdr:col>
      <xdr:colOff>569118</xdr:colOff>
      <xdr:row>23</xdr:row>
      <xdr:rowOff>95246</xdr:rowOff>
    </xdr:to>
    <xdr:sp macro="" textlink="Analisis!T23">
      <xdr:nvSpPr>
        <xdr:cNvPr id="104" name="TextBox 103">
          <a:extLst>
            <a:ext uri="{FF2B5EF4-FFF2-40B4-BE49-F238E27FC236}">
              <a16:creationId xmlns:a16="http://schemas.microsoft.com/office/drawing/2014/main" id="{1832E25E-25BF-4243-8938-32BAB09146F4}"/>
            </a:ext>
          </a:extLst>
        </xdr:cNvPr>
        <xdr:cNvSpPr txBox="1"/>
      </xdr:nvSpPr>
      <xdr:spPr>
        <a:xfrm>
          <a:off x="8258176" y="4167183"/>
          <a:ext cx="81200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75E7E1E-CF62-4C62-846F-AB90691E51D7}" type="TxLink">
            <a:rPr lang="en-US" sz="1400" b="1" i="0" u="none" strike="noStrike">
              <a:solidFill>
                <a:srgbClr val="3F70E5"/>
              </a:solidFill>
              <a:latin typeface="Calibri"/>
              <a:ea typeface="+mn-ea"/>
              <a:cs typeface="Calibri"/>
            </a:rPr>
            <a:pPr marL="0" indent="0"/>
            <a:t>19%</a:t>
          </a:fld>
          <a:endParaRPr lang="es-CO" sz="1400" b="1" i="0" u="none" strike="noStrike">
            <a:solidFill>
              <a:srgbClr val="3F70E5"/>
            </a:solidFill>
            <a:latin typeface="Calibri"/>
            <a:ea typeface="+mn-ea"/>
            <a:cs typeface="Calibri"/>
          </a:endParaRPr>
        </a:p>
      </xdr:txBody>
    </xdr:sp>
    <xdr:clientData/>
  </xdr:twoCellAnchor>
  <xdr:twoCellAnchor>
    <xdr:from>
      <xdr:col>14</xdr:col>
      <xdr:colOff>263448</xdr:colOff>
      <xdr:row>13</xdr:row>
      <xdr:rowOff>71577</xdr:rowOff>
    </xdr:from>
    <xdr:to>
      <xdr:col>18</xdr:col>
      <xdr:colOff>11312</xdr:colOff>
      <xdr:row>15</xdr:row>
      <xdr:rowOff>140</xdr:rowOff>
    </xdr:to>
    <xdr:sp macro="" textlink="">
      <xdr:nvSpPr>
        <xdr:cNvPr id="105" name="TextBox 104">
          <a:extLst>
            <a:ext uri="{FF2B5EF4-FFF2-40B4-BE49-F238E27FC236}">
              <a16:creationId xmlns:a16="http://schemas.microsoft.com/office/drawing/2014/main" id="{DFD2B6B1-4471-4C49-909F-225B1FF7223C}"/>
            </a:ext>
          </a:extLst>
        </xdr:cNvPr>
        <xdr:cNvSpPr txBox="1"/>
      </xdr:nvSpPr>
      <xdr:spPr>
        <a:xfrm>
          <a:off x="8764511" y="2548077"/>
          <a:ext cx="2176739"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solidFill>
                <a:srgbClr val="193A95"/>
              </a:solidFill>
              <a:latin typeface="Arial" panose="020B0604020202020204" pitchFamily="34" charset="0"/>
              <a:cs typeface="Arial" panose="020B0604020202020204" pitchFamily="34" charset="0"/>
            </a:rPr>
            <a:t>Pedidos</a:t>
          </a:r>
          <a:r>
            <a:rPr lang="es-CO" sz="1100" b="1" baseline="0">
              <a:solidFill>
                <a:srgbClr val="193A95"/>
              </a:solidFill>
              <a:latin typeface="Arial" panose="020B0604020202020204" pitchFamily="34" charset="0"/>
              <a:cs typeface="Arial" panose="020B0604020202020204" pitchFamily="34" charset="0"/>
            </a:rPr>
            <a:t> </a:t>
          </a:r>
          <a:r>
            <a:rPr lang="es-CO" sz="1100" b="0" baseline="0">
              <a:solidFill>
                <a:srgbClr val="193A95"/>
              </a:solidFill>
              <a:latin typeface="Arial" panose="020B0604020202020204" pitchFamily="34" charset="0"/>
              <a:cs typeface="Arial" panose="020B0604020202020204" pitchFamily="34" charset="0"/>
            </a:rPr>
            <a:t>por Prioridad</a:t>
          </a:r>
          <a:endParaRPr lang="es-CO" sz="1100" b="0">
            <a:solidFill>
              <a:srgbClr val="193A95"/>
            </a:solidFill>
            <a:latin typeface="Arial" panose="020B0604020202020204" pitchFamily="34" charset="0"/>
            <a:cs typeface="Arial" panose="020B0604020202020204" pitchFamily="34" charset="0"/>
          </a:endParaRPr>
        </a:p>
      </xdr:txBody>
    </xdr:sp>
    <xdr:clientData/>
  </xdr:twoCellAnchor>
  <xdr:twoCellAnchor>
    <xdr:from>
      <xdr:col>14</xdr:col>
      <xdr:colOff>238123</xdr:colOff>
      <xdr:row>13</xdr:row>
      <xdr:rowOff>47625</xdr:rowOff>
    </xdr:from>
    <xdr:to>
      <xdr:col>17</xdr:col>
      <xdr:colOff>583406</xdr:colOff>
      <xdr:row>27</xdr:row>
      <xdr:rowOff>71437</xdr:rowOff>
    </xdr:to>
    <xdr:graphicFrame macro="">
      <xdr:nvGraphicFramePr>
        <xdr:cNvPr id="106" name="Chart 105">
          <a:extLst>
            <a:ext uri="{FF2B5EF4-FFF2-40B4-BE49-F238E27FC236}">
              <a16:creationId xmlns:a16="http://schemas.microsoft.com/office/drawing/2014/main" id="{045EEFB8-74ED-4160-B03F-BEC07033D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135734</xdr:colOff>
      <xdr:row>15</xdr:row>
      <xdr:rowOff>147633</xdr:rowOff>
    </xdr:from>
    <xdr:to>
      <xdr:col>17</xdr:col>
      <xdr:colOff>23814</xdr:colOff>
      <xdr:row>17</xdr:row>
      <xdr:rowOff>76196</xdr:rowOff>
    </xdr:to>
    <xdr:sp macro="" textlink="Analisis!$T$28">
      <xdr:nvSpPr>
        <xdr:cNvPr id="107" name="TextBox 106">
          <a:extLst>
            <a:ext uri="{FF2B5EF4-FFF2-40B4-BE49-F238E27FC236}">
              <a16:creationId xmlns:a16="http://schemas.microsoft.com/office/drawing/2014/main" id="{6F9DB44E-C4F8-4D0D-A19C-CE3C0B02AFA4}"/>
            </a:ext>
          </a:extLst>
        </xdr:cNvPr>
        <xdr:cNvSpPr txBox="1"/>
      </xdr:nvSpPr>
      <xdr:spPr>
        <a:xfrm>
          <a:off x="9851234" y="3005133"/>
          <a:ext cx="495299"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027AB4F-3AE1-471A-BED2-211A05B3E785}" type="TxLink">
            <a:rPr lang="en-US" sz="1000" b="0" i="0" u="none" strike="noStrike">
              <a:solidFill>
                <a:srgbClr val="3F70E5"/>
              </a:solidFill>
              <a:latin typeface="Calibri"/>
              <a:ea typeface="+mn-ea"/>
              <a:cs typeface="Calibri"/>
            </a:rPr>
            <a:pPr marL="0" indent="0"/>
            <a:t>21%</a:t>
          </a:fld>
          <a:endParaRPr lang="es-CO" sz="1000" b="0" i="0" u="none" strike="noStrike">
            <a:solidFill>
              <a:srgbClr val="3F70E5"/>
            </a:solidFill>
            <a:latin typeface="Calibri"/>
            <a:ea typeface="+mn-ea"/>
            <a:cs typeface="Calibri"/>
          </a:endParaRPr>
        </a:p>
      </xdr:txBody>
    </xdr:sp>
    <xdr:clientData/>
  </xdr:twoCellAnchor>
  <xdr:twoCellAnchor>
    <xdr:from>
      <xdr:col>17</xdr:col>
      <xdr:colOff>50008</xdr:colOff>
      <xdr:row>17</xdr:row>
      <xdr:rowOff>169065</xdr:rowOff>
    </xdr:from>
    <xdr:to>
      <xdr:col>17</xdr:col>
      <xdr:colOff>545307</xdr:colOff>
      <xdr:row>19</xdr:row>
      <xdr:rowOff>97628</xdr:rowOff>
    </xdr:to>
    <xdr:sp macro="" textlink="Analisis!$T$29">
      <xdr:nvSpPr>
        <xdr:cNvPr id="108" name="TextBox 107">
          <a:extLst>
            <a:ext uri="{FF2B5EF4-FFF2-40B4-BE49-F238E27FC236}">
              <a16:creationId xmlns:a16="http://schemas.microsoft.com/office/drawing/2014/main" id="{FD1EF532-0237-4810-9837-5659125DBBAC}"/>
            </a:ext>
          </a:extLst>
        </xdr:cNvPr>
        <xdr:cNvSpPr txBox="1"/>
      </xdr:nvSpPr>
      <xdr:spPr>
        <a:xfrm>
          <a:off x="10372727" y="3407565"/>
          <a:ext cx="495299"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DE0E350-82F3-4AB5-B116-776CBCDD79CE}" type="TxLink">
            <a:rPr lang="en-US" sz="1000" b="0" i="0" u="none" strike="noStrike">
              <a:solidFill>
                <a:srgbClr val="3F70E5"/>
              </a:solidFill>
              <a:latin typeface="Calibri"/>
              <a:ea typeface="+mn-ea"/>
              <a:cs typeface="Calibri"/>
            </a:rPr>
            <a:pPr marL="0" indent="0"/>
            <a:t>20%</a:t>
          </a:fld>
          <a:endParaRPr lang="es-CO" sz="1000" b="0" i="0" u="none" strike="noStrike">
            <a:solidFill>
              <a:srgbClr val="3F70E5"/>
            </a:solidFill>
            <a:latin typeface="Calibri"/>
            <a:ea typeface="+mn-ea"/>
            <a:cs typeface="Calibri"/>
          </a:endParaRPr>
        </a:p>
      </xdr:txBody>
    </xdr:sp>
    <xdr:clientData/>
  </xdr:twoCellAnchor>
  <xdr:twoCellAnchor>
    <xdr:from>
      <xdr:col>16</xdr:col>
      <xdr:colOff>571502</xdr:colOff>
      <xdr:row>21</xdr:row>
      <xdr:rowOff>107153</xdr:rowOff>
    </xdr:from>
    <xdr:to>
      <xdr:col>17</xdr:col>
      <xdr:colOff>459582</xdr:colOff>
      <xdr:row>23</xdr:row>
      <xdr:rowOff>35716</xdr:rowOff>
    </xdr:to>
    <xdr:sp macro="" textlink="Analisis!$T$30">
      <xdr:nvSpPr>
        <xdr:cNvPr id="109" name="TextBox 108">
          <a:extLst>
            <a:ext uri="{FF2B5EF4-FFF2-40B4-BE49-F238E27FC236}">
              <a16:creationId xmlns:a16="http://schemas.microsoft.com/office/drawing/2014/main" id="{68719097-69D9-4A83-B23E-7FF2FBAF6CA3}"/>
            </a:ext>
          </a:extLst>
        </xdr:cNvPr>
        <xdr:cNvSpPr txBox="1"/>
      </xdr:nvSpPr>
      <xdr:spPr>
        <a:xfrm>
          <a:off x="10287002" y="4107653"/>
          <a:ext cx="495299"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86B20DF-2DB5-43C6-B6EC-B779DD37626F}" type="TxLink">
            <a:rPr lang="en-US" sz="1000" b="0" i="0" u="none" strike="noStrike">
              <a:solidFill>
                <a:srgbClr val="3F70E5"/>
              </a:solidFill>
              <a:latin typeface="Calibri"/>
              <a:ea typeface="+mn-ea"/>
              <a:cs typeface="Calibri"/>
            </a:rPr>
            <a:pPr marL="0" indent="0"/>
            <a:t>20%</a:t>
          </a:fld>
          <a:endParaRPr lang="es-CO" sz="1000" b="0" i="0" u="none" strike="noStrike">
            <a:solidFill>
              <a:srgbClr val="3F70E5"/>
            </a:solidFill>
            <a:latin typeface="Calibri"/>
            <a:ea typeface="+mn-ea"/>
            <a:cs typeface="Calibri"/>
          </a:endParaRPr>
        </a:p>
      </xdr:txBody>
    </xdr:sp>
    <xdr:clientData/>
  </xdr:twoCellAnchor>
  <xdr:twoCellAnchor>
    <xdr:from>
      <xdr:col>14</xdr:col>
      <xdr:colOff>438150</xdr:colOff>
      <xdr:row>21</xdr:row>
      <xdr:rowOff>57147</xdr:rowOff>
    </xdr:from>
    <xdr:to>
      <xdr:col>15</xdr:col>
      <xdr:colOff>326231</xdr:colOff>
      <xdr:row>22</xdr:row>
      <xdr:rowOff>176210</xdr:rowOff>
    </xdr:to>
    <xdr:sp macro="" textlink="Analisis!$T$31">
      <xdr:nvSpPr>
        <xdr:cNvPr id="110" name="TextBox 109">
          <a:extLst>
            <a:ext uri="{FF2B5EF4-FFF2-40B4-BE49-F238E27FC236}">
              <a16:creationId xmlns:a16="http://schemas.microsoft.com/office/drawing/2014/main" id="{A3AF2CFB-366C-432A-A6E7-47DF8CA5B1D4}"/>
            </a:ext>
          </a:extLst>
        </xdr:cNvPr>
        <xdr:cNvSpPr txBox="1"/>
      </xdr:nvSpPr>
      <xdr:spPr>
        <a:xfrm>
          <a:off x="8939213" y="4057647"/>
          <a:ext cx="495299"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CCD1A3E-68E0-4F58-9FAC-745302089BFE}" type="TxLink">
            <a:rPr lang="en-US" sz="1000" b="0" i="0" u="none" strike="noStrike">
              <a:solidFill>
                <a:srgbClr val="3F70E5"/>
              </a:solidFill>
              <a:latin typeface="Calibri"/>
              <a:ea typeface="+mn-ea"/>
              <a:cs typeface="Calibri"/>
            </a:rPr>
            <a:pPr marL="0" indent="0"/>
            <a:t>20%</a:t>
          </a:fld>
          <a:endParaRPr lang="es-CO" sz="1000" b="0" i="0" u="none" strike="noStrike">
            <a:solidFill>
              <a:srgbClr val="3F70E5"/>
            </a:solidFill>
            <a:latin typeface="Calibri"/>
            <a:ea typeface="+mn-ea"/>
            <a:cs typeface="Calibri"/>
          </a:endParaRPr>
        </a:p>
      </xdr:txBody>
    </xdr:sp>
    <xdr:clientData/>
  </xdr:twoCellAnchor>
  <xdr:twoCellAnchor>
    <xdr:from>
      <xdr:col>14</xdr:col>
      <xdr:colOff>257176</xdr:colOff>
      <xdr:row>17</xdr:row>
      <xdr:rowOff>173828</xdr:rowOff>
    </xdr:from>
    <xdr:to>
      <xdr:col>15</xdr:col>
      <xdr:colOff>145257</xdr:colOff>
      <xdr:row>19</xdr:row>
      <xdr:rowOff>102391</xdr:rowOff>
    </xdr:to>
    <xdr:sp macro="" textlink="Analisis!$T$31">
      <xdr:nvSpPr>
        <xdr:cNvPr id="111" name="TextBox 110">
          <a:extLst>
            <a:ext uri="{FF2B5EF4-FFF2-40B4-BE49-F238E27FC236}">
              <a16:creationId xmlns:a16="http://schemas.microsoft.com/office/drawing/2014/main" id="{03805C6A-1598-4425-9CB2-32D840E2E2E6}"/>
            </a:ext>
          </a:extLst>
        </xdr:cNvPr>
        <xdr:cNvSpPr txBox="1"/>
      </xdr:nvSpPr>
      <xdr:spPr>
        <a:xfrm>
          <a:off x="8758239" y="3412328"/>
          <a:ext cx="495299"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CCD1A3E-68E0-4F58-9FAC-745302089BFE}" type="TxLink">
            <a:rPr lang="en-US" sz="1000" b="0" i="0" u="none" strike="noStrike">
              <a:solidFill>
                <a:srgbClr val="3F70E5"/>
              </a:solidFill>
              <a:latin typeface="Calibri"/>
              <a:ea typeface="+mn-ea"/>
              <a:cs typeface="Calibri"/>
            </a:rPr>
            <a:pPr marL="0" indent="0"/>
            <a:t>20%</a:t>
          </a:fld>
          <a:endParaRPr lang="es-CO" sz="1000" b="0" i="0" u="none" strike="noStrike">
            <a:solidFill>
              <a:srgbClr val="3F70E5"/>
            </a:solidFill>
            <a:latin typeface="Calibri"/>
            <a:ea typeface="+mn-ea"/>
            <a:cs typeface="Calibri"/>
          </a:endParaRPr>
        </a:p>
      </xdr:txBody>
    </xdr:sp>
    <xdr:clientData/>
  </xdr:twoCellAnchor>
  <xdr:twoCellAnchor>
    <xdr:from>
      <xdr:col>10</xdr:col>
      <xdr:colOff>583408</xdr:colOff>
      <xdr:row>31</xdr:row>
      <xdr:rowOff>159544</xdr:rowOff>
    </xdr:from>
    <xdr:to>
      <xdr:col>17</xdr:col>
      <xdr:colOff>583407</xdr:colOff>
      <xdr:row>35</xdr:row>
      <xdr:rowOff>59535</xdr:rowOff>
    </xdr:to>
    <xdr:graphicFrame macro="">
      <xdr:nvGraphicFramePr>
        <xdr:cNvPr id="112" name="Chart 111">
          <a:extLst>
            <a:ext uri="{FF2B5EF4-FFF2-40B4-BE49-F238E27FC236}">
              <a16:creationId xmlns:a16="http://schemas.microsoft.com/office/drawing/2014/main" id="{8691FD30-F084-4C8B-A95C-226B16290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298572</xdr:colOff>
      <xdr:row>24</xdr:row>
      <xdr:rowOff>152539</xdr:rowOff>
    </xdr:from>
    <xdr:to>
      <xdr:col>13</xdr:col>
      <xdr:colOff>535781</xdr:colOff>
      <xdr:row>26</xdr:row>
      <xdr:rowOff>81102</xdr:rowOff>
    </xdr:to>
    <xdr:sp macro="" textlink="">
      <xdr:nvSpPr>
        <xdr:cNvPr id="113" name="TextBox 112">
          <a:extLst>
            <a:ext uri="{FF2B5EF4-FFF2-40B4-BE49-F238E27FC236}">
              <a16:creationId xmlns:a16="http://schemas.microsoft.com/office/drawing/2014/main" id="{ED7BFA4D-F308-4097-9304-5B8AFA679DE8}"/>
            </a:ext>
          </a:extLst>
        </xdr:cNvPr>
        <xdr:cNvSpPr txBox="1"/>
      </xdr:nvSpPr>
      <xdr:spPr>
        <a:xfrm>
          <a:off x="6370760" y="4724539"/>
          <a:ext cx="205886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solidFill>
                <a:srgbClr val="193A95"/>
              </a:solidFill>
              <a:latin typeface="Arial" panose="020B0604020202020204" pitchFamily="34" charset="0"/>
              <a:cs typeface="Arial" panose="020B0604020202020204" pitchFamily="34" charset="0"/>
            </a:rPr>
            <a:t>Pedidos </a:t>
          </a:r>
          <a:r>
            <a:rPr lang="es-CO" sz="1100" b="0" baseline="0">
              <a:solidFill>
                <a:srgbClr val="193A95"/>
              </a:solidFill>
              <a:latin typeface="Arial" panose="020B0604020202020204" pitchFamily="34" charset="0"/>
              <a:cs typeface="Arial" panose="020B0604020202020204" pitchFamily="34" charset="0"/>
            </a:rPr>
            <a:t>Despachados</a:t>
          </a:r>
          <a:endParaRPr lang="es-CO" sz="1100" b="0">
            <a:solidFill>
              <a:srgbClr val="193A95"/>
            </a:solidFill>
            <a:latin typeface="Arial" panose="020B0604020202020204" pitchFamily="34" charset="0"/>
            <a:cs typeface="Arial" panose="020B0604020202020204" pitchFamily="34" charset="0"/>
          </a:endParaRPr>
        </a:p>
      </xdr:txBody>
    </xdr:sp>
    <xdr:clientData/>
  </xdr:twoCellAnchor>
  <xdr:twoCellAnchor>
    <xdr:from>
      <xdr:col>11</xdr:col>
      <xdr:colOff>85452</xdr:colOff>
      <xdr:row>26</xdr:row>
      <xdr:rowOff>54911</xdr:rowOff>
    </xdr:from>
    <xdr:to>
      <xdr:col>13</xdr:col>
      <xdr:colOff>27385</xdr:colOff>
      <xdr:row>27</xdr:row>
      <xdr:rowOff>107160</xdr:rowOff>
    </xdr:to>
    <xdr:sp macro="" textlink="">
      <xdr:nvSpPr>
        <xdr:cNvPr id="114" name="TextBox 113">
          <a:extLst>
            <a:ext uri="{FF2B5EF4-FFF2-40B4-BE49-F238E27FC236}">
              <a16:creationId xmlns:a16="http://schemas.microsoft.com/office/drawing/2014/main" id="{3800D80C-50D5-41CC-A326-F4B932B3BF26}"/>
            </a:ext>
          </a:extLst>
        </xdr:cNvPr>
        <xdr:cNvSpPr txBox="1"/>
      </xdr:nvSpPr>
      <xdr:spPr>
        <a:xfrm>
          <a:off x="6764858" y="5007911"/>
          <a:ext cx="1156371" cy="24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solidFill>
                <a:schemeClr val="bg1">
                  <a:lumMod val="50000"/>
                </a:schemeClr>
              </a:solidFill>
              <a:latin typeface="Arial" panose="020B0604020202020204" pitchFamily="34" charset="0"/>
              <a:cs typeface="Arial" panose="020B0604020202020204" pitchFamily="34" charset="0"/>
            </a:rPr>
            <a:t>Con Envio</a:t>
          </a:r>
        </a:p>
      </xdr:txBody>
    </xdr:sp>
    <xdr:clientData/>
  </xdr:twoCellAnchor>
  <xdr:twoCellAnchor>
    <xdr:from>
      <xdr:col>11</xdr:col>
      <xdr:colOff>6870</xdr:colOff>
      <xdr:row>27</xdr:row>
      <xdr:rowOff>4905</xdr:rowOff>
    </xdr:from>
    <xdr:to>
      <xdr:col>13</xdr:col>
      <xdr:colOff>105966</xdr:colOff>
      <xdr:row>28</xdr:row>
      <xdr:rowOff>123968</xdr:rowOff>
    </xdr:to>
    <xdr:sp macro="" textlink="">
      <xdr:nvSpPr>
        <xdr:cNvPr id="115" name="TextBox 114">
          <a:extLst>
            <a:ext uri="{FF2B5EF4-FFF2-40B4-BE49-F238E27FC236}">
              <a16:creationId xmlns:a16="http://schemas.microsoft.com/office/drawing/2014/main" id="{039819FD-B572-4F6B-84B8-63FAE38AB960}"/>
            </a:ext>
          </a:extLst>
        </xdr:cNvPr>
        <xdr:cNvSpPr txBox="1"/>
      </xdr:nvSpPr>
      <xdr:spPr>
        <a:xfrm>
          <a:off x="6686276" y="5148405"/>
          <a:ext cx="131353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b="1">
              <a:solidFill>
                <a:srgbClr val="193A95"/>
              </a:solidFill>
              <a:latin typeface="Arial" panose="020B0604020202020204" pitchFamily="34" charset="0"/>
              <a:cs typeface="Arial" panose="020B0604020202020204" pitchFamily="34" charset="0"/>
            </a:rPr>
            <a:t>Aereo Expreso</a:t>
          </a:r>
          <a:endParaRPr lang="es-CO" sz="1200" b="0">
            <a:solidFill>
              <a:srgbClr val="193A95"/>
            </a:solidFill>
            <a:latin typeface="Arial" panose="020B0604020202020204" pitchFamily="34" charset="0"/>
            <a:cs typeface="Arial" panose="020B0604020202020204" pitchFamily="34" charset="0"/>
          </a:endParaRPr>
        </a:p>
      </xdr:txBody>
    </xdr:sp>
    <xdr:clientData/>
  </xdr:twoCellAnchor>
  <xdr:twoCellAnchor>
    <xdr:from>
      <xdr:col>11</xdr:col>
      <xdr:colOff>422398</xdr:colOff>
      <xdr:row>31</xdr:row>
      <xdr:rowOff>97774</xdr:rowOff>
    </xdr:from>
    <xdr:to>
      <xdr:col>12</xdr:col>
      <xdr:colOff>309563</xdr:colOff>
      <xdr:row>33</xdr:row>
      <xdr:rowOff>26337</xdr:rowOff>
    </xdr:to>
    <xdr:sp macro="" textlink="Analisis!F36">
      <xdr:nvSpPr>
        <xdr:cNvPr id="116" name="TextBox 115">
          <a:extLst>
            <a:ext uri="{FF2B5EF4-FFF2-40B4-BE49-F238E27FC236}">
              <a16:creationId xmlns:a16="http://schemas.microsoft.com/office/drawing/2014/main" id="{59A06421-84C3-42FE-8E40-9F0558C5CE8E}"/>
            </a:ext>
          </a:extLst>
        </xdr:cNvPr>
        <xdr:cNvSpPr txBox="1"/>
      </xdr:nvSpPr>
      <xdr:spPr>
        <a:xfrm>
          <a:off x="7101804" y="6003274"/>
          <a:ext cx="49438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EBFB05D-693F-43D3-84C9-56A136F3277B}" type="TxLink">
            <a:rPr lang="en-US" sz="1050" b="0">
              <a:solidFill>
                <a:schemeClr val="tx1">
                  <a:lumMod val="50000"/>
                  <a:lumOff val="50000"/>
                </a:schemeClr>
              </a:solidFill>
              <a:latin typeface="Arial" panose="020B0604020202020204" pitchFamily="34" charset="0"/>
              <a:ea typeface="+mn-ea"/>
              <a:cs typeface="Arial" panose="020B0604020202020204" pitchFamily="34" charset="0"/>
            </a:rPr>
            <a:pPr marL="0" indent="0" algn="ctr"/>
            <a:t>14%</a:t>
          </a:fld>
          <a:endParaRPr lang="es-CO" sz="1050" b="0">
            <a:solidFill>
              <a:schemeClr val="tx1">
                <a:lumMod val="50000"/>
                <a:lumOff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11</xdr:col>
      <xdr:colOff>6870</xdr:colOff>
      <xdr:row>28</xdr:row>
      <xdr:rowOff>2526</xdr:rowOff>
    </xdr:from>
    <xdr:to>
      <xdr:col>13</xdr:col>
      <xdr:colOff>105966</xdr:colOff>
      <xdr:row>29</xdr:row>
      <xdr:rowOff>121589</xdr:rowOff>
    </xdr:to>
    <xdr:sp macro="" textlink="Analisis!E36">
      <xdr:nvSpPr>
        <xdr:cNvPr id="117" name="TextBox 116">
          <a:extLst>
            <a:ext uri="{FF2B5EF4-FFF2-40B4-BE49-F238E27FC236}">
              <a16:creationId xmlns:a16="http://schemas.microsoft.com/office/drawing/2014/main" id="{64E771B2-FF6C-42C8-9867-C468533F5FCC}"/>
            </a:ext>
          </a:extLst>
        </xdr:cNvPr>
        <xdr:cNvSpPr txBox="1"/>
      </xdr:nvSpPr>
      <xdr:spPr>
        <a:xfrm>
          <a:off x="6686276" y="5336526"/>
          <a:ext cx="131353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1056B9-509E-4158-9EA4-1ACAF2E3D64A}" type="TxLink">
            <a:rPr lang="en-US" sz="1400" b="1">
              <a:solidFill>
                <a:srgbClr val="3F70E5"/>
              </a:solidFill>
              <a:latin typeface="Arial" panose="020B0604020202020204" pitchFamily="34" charset="0"/>
              <a:ea typeface="+mn-ea"/>
              <a:cs typeface="Arial" panose="020B0604020202020204" pitchFamily="34" charset="0"/>
            </a:rPr>
            <a:pPr marL="0" indent="0" algn="ctr"/>
            <a:t>931</a:t>
          </a:fld>
          <a:endParaRPr lang="es-CO" sz="14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editAs="oneCell">
    <xdr:from>
      <xdr:col>11</xdr:col>
      <xdr:colOff>440532</xdr:colOff>
      <xdr:row>29</xdr:row>
      <xdr:rowOff>95246</xdr:rowOff>
    </xdr:from>
    <xdr:to>
      <xdr:col>12</xdr:col>
      <xdr:colOff>301313</xdr:colOff>
      <xdr:row>31</xdr:row>
      <xdr:rowOff>182246</xdr:rowOff>
    </xdr:to>
    <xdr:pic>
      <xdr:nvPicPr>
        <xdr:cNvPr id="119" name="Graphic 118" descr="Airplane with solid fill">
          <a:extLst>
            <a:ext uri="{FF2B5EF4-FFF2-40B4-BE49-F238E27FC236}">
              <a16:creationId xmlns:a16="http://schemas.microsoft.com/office/drawing/2014/main" id="{85D6EFD8-79FE-474D-923D-0A5175F0FB3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119938" y="5619746"/>
          <a:ext cx="468000" cy="468000"/>
        </a:xfrm>
        <a:prstGeom prst="rect">
          <a:avLst/>
        </a:prstGeom>
      </xdr:spPr>
    </xdr:pic>
    <xdr:clientData/>
  </xdr:twoCellAnchor>
  <xdr:twoCellAnchor editAs="oneCell">
    <xdr:from>
      <xdr:col>14</xdr:col>
      <xdr:colOff>21431</xdr:colOff>
      <xdr:row>29</xdr:row>
      <xdr:rowOff>92869</xdr:rowOff>
    </xdr:from>
    <xdr:to>
      <xdr:col>14</xdr:col>
      <xdr:colOff>489431</xdr:colOff>
      <xdr:row>31</xdr:row>
      <xdr:rowOff>179869</xdr:rowOff>
    </xdr:to>
    <xdr:pic>
      <xdr:nvPicPr>
        <xdr:cNvPr id="120" name="Graphic 119" descr="Airplane with solid fill">
          <a:extLst>
            <a:ext uri="{FF2B5EF4-FFF2-40B4-BE49-F238E27FC236}">
              <a16:creationId xmlns:a16="http://schemas.microsoft.com/office/drawing/2014/main" id="{F2982971-2BD5-4735-B6BF-0630C26BB65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522494" y="5617369"/>
          <a:ext cx="468000" cy="468000"/>
        </a:xfrm>
        <a:prstGeom prst="rect">
          <a:avLst/>
        </a:prstGeom>
      </xdr:spPr>
    </xdr:pic>
    <xdr:clientData/>
  </xdr:twoCellAnchor>
  <xdr:twoCellAnchor editAs="oneCell">
    <xdr:from>
      <xdr:col>16</xdr:col>
      <xdr:colOff>345282</xdr:colOff>
      <xdr:row>29</xdr:row>
      <xdr:rowOff>95250</xdr:rowOff>
    </xdr:from>
    <xdr:to>
      <xdr:col>17</xdr:col>
      <xdr:colOff>206063</xdr:colOff>
      <xdr:row>31</xdr:row>
      <xdr:rowOff>182250</xdr:rowOff>
    </xdr:to>
    <xdr:pic>
      <xdr:nvPicPr>
        <xdr:cNvPr id="122" name="Graphic 121" descr="Truck with solid fill">
          <a:extLst>
            <a:ext uri="{FF2B5EF4-FFF2-40B4-BE49-F238E27FC236}">
              <a16:creationId xmlns:a16="http://schemas.microsoft.com/office/drawing/2014/main" id="{40ABDAE9-2BB3-410C-8390-3477B2134FD3}"/>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0060782" y="5619750"/>
          <a:ext cx="468000" cy="468000"/>
        </a:xfrm>
        <a:prstGeom prst="rect">
          <a:avLst/>
        </a:prstGeom>
      </xdr:spPr>
    </xdr:pic>
    <xdr:clientData/>
  </xdr:twoCellAnchor>
  <xdr:twoCellAnchor>
    <xdr:from>
      <xdr:col>11</xdr:col>
      <xdr:colOff>83801</xdr:colOff>
      <xdr:row>34</xdr:row>
      <xdr:rowOff>57290</xdr:rowOff>
    </xdr:from>
    <xdr:to>
      <xdr:col>17</xdr:col>
      <xdr:colOff>321009</xdr:colOff>
      <xdr:row>35</xdr:row>
      <xdr:rowOff>176353</xdr:rowOff>
    </xdr:to>
    <xdr:sp macro="" textlink="">
      <xdr:nvSpPr>
        <xdr:cNvPr id="123" name="TextBox 122">
          <a:extLst>
            <a:ext uri="{FF2B5EF4-FFF2-40B4-BE49-F238E27FC236}">
              <a16:creationId xmlns:a16="http://schemas.microsoft.com/office/drawing/2014/main" id="{C1E6AEF0-55F8-406F-AE65-E25DBEF0343A}"/>
            </a:ext>
          </a:extLst>
        </xdr:cNvPr>
        <xdr:cNvSpPr txBox="1"/>
      </xdr:nvSpPr>
      <xdr:spPr>
        <a:xfrm>
          <a:off x="6763207" y="6534290"/>
          <a:ext cx="3880521"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solidFill>
                <a:srgbClr val="193A95"/>
              </a:solidFill>
              <a:latin typeface="Arial" panose="020B0604020202020204" pitchFamily="34" charset="0"/>
              <a:cs typeface="Arial" panose="020B0604020202020204" pitchFamily="34" charset="0"/>
            </a:rPr>
            <a:t>Participacion Porcentual</a:t>
          </a:r>
          <a:r>
            <a:rPr lang="es-CO" sz="1000" b="1" baseline="0">
              <a:solidFill>
                <a:srgbClr val="193A95"/>
              </a:solidFill>
              <a:latin typeface="Arial" panose="020B0604020202020204" pitchFamily="34" charset="0"/>
              <a:cs typeface="Arial" panose="020B0604020202020204" pitchFamily="34" charset="0"/>
            </a:rPr>
            <a:t> </a:t>
          </a:r>
          <a:r>
            <a:rPr lang="es-CO" sz="1000" b="0" baseline="0">
              <a:solidFill>
                <a:srgbClr val="193A95"/>
              </a:solidFill>
              <a:latin typeface="Arial" panose="020B0604020202020204" pitchFamily="34" charset="0"/>
              <a:cs typeface="Arial" panose="020B0604020202020204" pitchFamily="34" charset="0"/>
            </a:rPr>
            <a:t>por Modo de Envio</a:t>
          </a:r>
          <a:endParaRPr lang="es-CO" sz="1000" b="0">
            <a:solidFill>
              <a:srgbClr val="193A95"/>
            </a:solidFill>
            <a:latin typeface="Arial" panose="020B0604020202020204" pitchFamily="34" charset="0"/>
            <a:cs typeface="Arial" panose="020B0604020202020204" pitchFamily="34" charset="0"/>
          </a:endParaRPr>
        </a:p>
      </xdr:txBody>
    </xdr:sp>
    <xdr:clientData/>
  </xdr:twoCellAnchor>
  <xdr:twoCellAnchor>
    <xdr:from>
      <xdr:col>13</xdr:col>
      <xdr:colOff>297376</xdr:colOff>
      <xdr:row>26</xdr:row>
      <xdr:rowOff>64437</xdr:rowOff>
    </xdr:from>
    <xdr:to>
      <xdr:col>15</xdr:col>
      <xdr:colOff>239310</xdr:colOff>
      <xdr:row>27</xdr:row>
      <xdr:rowOff>116686</xdr:rowOff>
    </xdr:to>
    <xdr:sp macro="" textlink="">
      <xdr:nvSpPr>
        <xdr:cNvPr id="124" name="TextBox 123">
          <a:extLst>
            <a:ext uri="{FF2B5EF4-FFF2-40B4-BE49-F238E27FC236}">
              <a16:creationId xmlns:a16="http://schemas.microsoft.com/office/drawing/2014/main" id="{281F9D8F-A6B6-40E8-BBD9-AD3907DFE125}"/>
            </a:ext>
          </a:extLst>
        </xdr:cNvPr>
        <xdr:cNvSpPr txBox="1"/>
      </xdr:nvSpPr>
      <xdr:spPr>
        <a:xfrm>
          <a:off x="8191220" y="5017437"/>
          <a:ext cx="1156371" cy="24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solidFill>
                <a:schemeClr val="bg1">
                  <a:lumMod val="50000"/>
                </a:schemeClr>
              </a:solidFill>
              <a:latin typeface="Arial" panose="020B0604020202020204" pitchFamily="34" charset="0"/>
              <a:cs typeface="Arial" panose="020B0604020202020204" pitchFamily="34" charset="0"/>
            </a:rPr>
            <a:t>Con Envio</a:t>
          </a:r>
        </a:p>
      </xdr:txBody>
    </xdr:sp>
    <xdr:clientData/>
  </xdr:twoCellAnchor>
  <xdr:twoCellAnchor>
    <xdr:from>
      <xdr:col>13</xdr:col>
      <xdr:colOff>218794</xdr:colOff>
      <xdr:row>27</xdr:row>
      <xdr:rowOff>14431</xdr:rowOff>
    </xdr:from>
    <xdr:to>
      <xdr:col>15</xdr:col>
      <xdr:colOff>317891</xdr:colOff>
      <xdr:row>28</xdr:row>
      <xdr:rowOff>133494</xdr:rowOff>
    </xdr:to>
    <xdr:sp macro="" textlink="">
      <xdr:nvSpPr>
        <xdr:cNvPr id="125" name="TextBox 124">
          <a:extLst>
            <a:ext uri="{FF2B5EF4-FFF2-40B4-BE49-F238E27FC236}">
              <a16:creationId xmlns:a16="http://schemas.microsoft.com/office/drawing/2014/main" id="{DCC7A3F6-10C5-4CC7-9702-CA6D875C61C0}"/>
            </a:ext>
          </a:extLst>
        </xdr:cNvPr>
        <xdr:cNvSpPr txBox="1"/>
      </xdr:nvSpPr>
      <xdr:spPr>
        <a:xfrm>
          <a:off x="8112638" y="5157931"/>
          <a:ext cx="131353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b="1">
              <a:solidFill>
                <a:srgbClr val="193A95"/>
              </a:solidFill>
              <a:latin typeface="Arial" panose="020B0604020202020204" pitchFamily="34" charset="0"/>
              <a:cs typeface="Arial" panose="020B0604020202020204" pitchFamily="34" charset="0"/>
            </a:rPr>
            <a:t>Aereo Regular</a:t>
          </a:r>
          <a:endParaRPr lang="es-CO" sz="1200" b="0">
            <a:solidFill>
              <a:srgbClr val="193A95"/>
            </a:solidFill>
            <a:latin typeface="Arial" panose="020B0604020202020204" pitchFamily="34" charset="0"/>
            <a:cs typeface="Arial" panose="020B0604020202020204" pitchFamily="34" charset="0"/>
          </a:endParaRPr>
        </a:p>
      </xdr:txBody>
    </xdr:sp>
    <xdr:clientData/>
  </xdr:twoCellAnchor>
  <xdr:twoCellAnchor>
    <xdr:from>
      <xdr:col>14</xdr:col>
      <xdr:colOff>27103</xdr:colOff>
      <xdr:row>31</xdr:row>
      <xdr:rowOff>107300</xdr:rowOff>
    </xdr:from>
    <xdr:to>
      <xdr:col>14</xdr:col>
      <xdr:colOff>521487</xdr:colOff>
      <xdr:row>33</xdr:row>
      <xdr:rowOff>35863</xdr:rowOff>
    </xdr:to>
    <xdr:sp macro="" textlink="Analisis!F37">
      <xdr:nvSpPr>
        <xdr:cNvPr id="126" name="TextBox 125">
          <a:extLst>
            <a:ext uri="{FF2B5EF4-FFF2-40B4-BE49-F238E27FC236}">
              <a16:creationId xmlns:a16="http://schemas.microsoft.com/office/drawing/2014/main" id="{389A1559-38CA-4D7F-84B6-A595705CB7D6}"/>
            </a:ext>
          </a:extLst>
        </xdr:cNvPr>
        <xdr:cNvSpPr txBox="1"/>
      </xdr:nvSpPr>
      <xdr:spPr>
        <a:xfrm>
          <a:off x="8528166" y="6012800"/>
          <a:ext cx="49438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48660B-6AF1-4503-9AFF-CB90CA681E38}" type="TxLink">
            <a:rPr lang="en-US" sz="1050" b="0">
              <a:solidFill>
                <a:schemeClr val="tx1">
                  <a:lumMod val="50000"/>
                  <a:lumOff val="50000"/>
                </a:schemeClr>
              </a:solidFill>
              <a:latin typeface="Arial" panose="020B0604020202020204" pitchFamily="34" charset="0"/>
              <a:ea typeface="+mn-ea"/>
              <a:cs typeface="Arial" panose="020B0604020202020204" pitchFamily="34" charset="0"/>
            </a:rPr>
            <a:pPr marL="0" indent="0" algn="ctr"/>
            <a:t>69%</a:t>
          </a:fld>
          <a:endParaRPr lang="es-CO" sz="1050" b="0">
            <a:solidFill>
              <a:schemeClr val="tx1">
                <a:lumMod val="50000"/>
                <a:lumOff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13</xdr:col>
      <xdr:colOff>218794</xdr:colOff>
      <xdr:row>28</xdr:row>
      <xdr:rowOff>12052</xdr:rowOff>
    </xdr:from>
    <xdr:to>
      <xdr:col>15</xdr:col>
      <xdr:colOff>317891</xdr:colOff>
      <xdr:row>29</xdr:row>
      <xdr:rowOff>131115</xdr:rowOff>
    </xdr:to>
    <xdr:sp macro="" textlink="Analisis!E37">
      <xdr:nvSpPr>
        <xdr:cNvPr id="127" name="TextBox 126">
          <a:extLst>
            <a:ext uri="{FF2B5EF4-FFF2-40B4-BE49-F238E27FC236}">
              <a16:creationId xmlns:a16="http://schemas.microsoft.com/office/drawing/2014/main" id="{42B02852-7E32-4697-881D-B41B3B0C54E0}"/>
            </a:ext>
          </a:extLst>
        </xdr:cNvPr>
        <xdr:cNvSpPr txBox="1"/>
      </xdr:nvSpPr>
      <xdr:spPr>
        <a:xfrm>
          <a:off x="8112638" y="5346052"/>
          <a:ext cx="131353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2FC67F-A681-4A33-9668-B57062753BBC}" type="TxLink">
            <a:rPr lang="en-US" sz="1400" b="1">
              <a:solidFill>
                <a:srgbClr val="3F70E5"/>
              </a:solidFill>
              <a:latin typeface="Arial" panose="020B0604020202020204" pitchFamily="34" charset="0"/>
              <a:ea typeface="+mn-ea"/>
              <a:cs typeface="Arial" panose="020B0604020202020204" pitchFamily="34" charset="0"/>
            </a:rPr>
            <a:pPr marL="0" indent="0" algn="ctr"/>
            <a:t>4.541</a:t>
          </a:fld>
          <a:endParaRPr lang="es-CO" sz="14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15</xdr:col>
      <xdr:colOff>568835</xdr:colOff>
      <xdr:row>26</xdr:row>
      <xdr:rowOff>62059</xdr:rowOff>
    </xdr:from>
    <xdr:to>
      <xdr:col>17</xdr:col>
      <xdr:colOff>510768</xdr:colOff>
      <xdr:row>27</xdr:row>
      <xdr:rowOff>114308</xdr:rowOff>
    </xdr:to>
    <xdr:sp macro="" textlink="">
      <xdr:nvSpPr>
        <xdr:cNvPr id="128" name="TextBox 127">
          <a:extLst>
            <a:ext uri="{FF2B5EF4-FFF2-40B4-BE49-F238E27FC236}">
              <a16:creationId xmlns:a16="http://schemas.microsoft.com/office/drawing/2014/main" id="{0E354EA1-3117-470F-9C66-120BF296113F}"/>
            </a:ext>
          </a:extLst>
        </xdr:cNvPr>
        <xdr:cNvSpPr txBox="1"/>
      </xdr:nvSpPr>
      <xdr:spPr>
        <a:xfrm>
          <a:off x="9677116" y="5015059"/>
          <a:ext cx="1156371" cy="24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solidFill>
                <a:schemeClr val="bg1">
                  <a:lumMod val="50000"/>
                </a:schemeClr>
              </a:solidFill>
              <a:latin typeface="Arial" panose="020B0604020202020204" pitchFamily="34" charset="0"/>
              <a:cs typeface="Arial" panose="020B0604020202020204" pitchFamily="34" charset="0"/>
            </a:rPr>
            <a:t>Con Envio</a:t>
          </a:r>
        </a:p>
      </xdr:txBody>
    </xdr:sp>
    <xdr:clientData/>
  </xdr:twoCellAnchor>
  <xdr:twoCellAnchor>
    <xdr:from>
      <xdr:col>15</xdr:col>
      <xdr:colOff>490253</xdr:colOff>
      <xdr:row>27</xdr:row>
      <xdr:rowOff>12053</xdr:rowOff>
    </xdr:from>
    <xdr:to>
      <xdr:col>17</xdr:col>
      <xdr:colOff>589349</xdr:colOff>
      <xdr:row>28</xdr:row>
      <xdr:rowOff>131116</xdr:rowOff>
    </xdr:to>
    <xdr:sp macro="" textlink="">
      <xdr:nvSpPr>
        <xdr:cNvPr id="129" name="TextBox 128">
          <a:extLst>
            <a:ext uri="{FF2B5EF4-FFF2-40B4-BE49-F238E27FC236}">
              <a16:creationId xmlns:a16="http://schemas.microsoft.com/office/drawing/2014/main" id="{98DA7ED6-4FD8-4EDA-8AD0-739FF5B5F596}"/>
            </a:ext>
          </a:extLst>
        </xdr:cNvPr>
        <xdr:cNvSpPr txBox="1"/>
      </xdr:nvSpPr>
      <xdr:spPr>
        <a:xfrm>
          <a:off x="9598534" y="5155553"/>
          <a:ext cx="131353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b="1">
              <a:solidFill>
                <a:srgbClr val="193A95"/>
              </a:solidFill>
              <a:latin typeface="Arial" panose="020B0604020202020204" pitchFamily="34" charset="0"/>
              <a:cs typeface="Arial" panose="020B0604020202020204" pitchFamily="34" charset="0"/>
            </a:rPr>
            <a:t>Terrestre</a:t>
          </a:r>
          <a:endParaRPr lang="es-CO" sz="1200" b="0">
            <a:solidFill>
              <a:srgbClr val="193A95"/>
            </a:solidFill>
            <a:latin typeface="Arial" panose="020B0604020202020204" pitchFamily="34" charset="0"/>
            <a:cs typeface="Arial" panose="020B0604020202020204" pitchFamily="34" charset="0"/>
          </a:endParaRPr>
        </a:p>
      </xdr:txBody>
    </xdr:sp>
    <xdr:clientData/>
  </xdr:twoCellAnchor>
  <xdr:twoCellAnchor>
    <xdr:from>
      <xdr:col>16</xdr:col>
      <xdr:colOff>298562</xdr:colOff>
      <xdr:row>31</xdr:row>
      <xdr:rowOff>104922</xdr:rowOff>
    </xdr:from>
    <xdr:to>
      <xdr:col>17</xdr:col>
      <xdr:colOff>185727</xdr:colOff>
      <xdr:row>33</xdr:row>
      <xdr:rowOff>33485</xdr:rowOff>
    </xdr:to>
    <xdr:sp macro="" textlink="Analisis!F38">
      <xdr:nvSpPr>
        <xdr:cNvPr id="130" name="TextBox 129">
          <a:extLst>
            <a:ext uri="{FF2B5EF4-FFF2-40B4-BE49-F238E27FC236}">
              <a16:creationId xmlns:a16="http://schemas.microsoft.com/office/drawing/2014/main" id="{039FA012-0B21-46F5-9228-06C2F2DB4EDE}"/>
            </a:ext>
          </a:extLst>
        </xdr:cNvPr>
        <xdr:cNvSpPr txBox="1"/>
      </xdr:nvSpPr>
      <xdr:spPr>
        <a:xfrm>
          <a:off x="10014062" y="6010422"/>
          <a:ext cx="49438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B90C9A-882A-4B9D-A264-AE9EDD5E592F}" type="TxLink">
            <a:rPr lang="en-US" sz="1050" b="0">
              <a:solidFill>
                <a:schemeClr val="tx1">
                  <a:lumMod val="50000"/>
                  <a:lumOff val="50000"/>
                </a:schemeClr>
              </a:solidFill>
              <a:latin typeface="Arial" panose="020B0604020202020204" pitchFamily="34" charset="0"/>
              <a:ea typeface="+mn-ea"/>
              <a:cs typeface="Arial" panose="020B0604020202020204" pitchFamily="34" charset="0"/>
            </a:rPr>
            <a:pPr marL="0" indent="0" algn="ctr"/>
            <a:t>16%</a:t>
          </a:fld>
          <a:endParaRPr lang="es-CO" sz="1050" b="0">
            <a:solidFill>
              <a:schemeClr val="tx1">
                <a:lumMod val="50000"/>
                <a:lumOff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15</xdr:col>
      <xdr:colOff>490253</xdr:colOff>
      <xdr:row>28</xdr:row>
      <xdr:rowOff>9674</xdr:rowOff>
    </xdr:from>
    <xdr:to>
      <xdr:col>17</xdr:col>
      <xdr:colOff>589349</xdr:colOff>
      <xdr:row>29</xdr:row>
      <xdr:rowOff>128737</xdr:rowOff>
    </xdr:to>
    <xdr:sp macro="" textlink="Analisis!E38">
      <xdr:nvSpPr>
        <xdr:cNvPr id="131" name="TextBox 130">
          <a:extLst>
            <a:ext uri="{FF2B5EF4-FFF2-40B4-BE49-F238E27FC236}">
              <a16:creationId xmlns:a16="http://schemas.microsoft.com/office/drawing/2014/main" id="{79037261-D2C2-46B4-93A9-CAD06C5836D4}"/>
            </a:ext>
          </a:extLst>
        </xdr:cNvPr>
        <xdr:cNvSpPr txBox="1"/>
      </xdr:nvSpPr>
      <xdr:spPr>
        <a:xfrm>
          <a:off x="9598534" y="5343674"/>
          <a:ext cx="1313534"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23D6BFD-B475-4BC8-9CD9-1A663BD053E5}" type="TxLink">
            <a:rPr lang="en-US" sz="1400" b="1">
              <a:solidFill>
                <a:srgbClr val="3F70E5"/>
              </a:solidFill>
              <a:latin typeface="Arial" panose="020B0604020202020204" pitchFamily="34" charset="0"/>
              <a:ea typeface="+mn-ea"/>
              <a:cs typeface="Arial" panose="020B0604020202020204" pitchFamily="34" charset="0"/>
            </a:rPr>
            <a:pPr marL="0" indent="0" algn="ctr"/>
            <a:t>1.081</a:t>
          </a:fld>
          <a:endParaRPr lang="es-CO" sz="1400" b="1">
            <a:solidFill>
              <a:srgbClr val="3F70E5"/>
            </a:solidFill>
            <a:latin typeface="Arial" panose="020B0604020202020204" pitchFamily="34" charset="0"/>
            <a:ea typeface="+mn-ea"/>
            <a:cs typeface="Arial" panose="020B0604020202020204" pitchFamily="34" charset="0"/>
          </a:endParaRPr>
        </a:p>
      </xdr:txBody>
    </xdr:sp>
    <xdr:clientData/>
  </xdr:twoCellAnchor>
  <xdr:twoCellAnchor>
    <xdr:from>
      <xdr:col>3</xdr:col>
      <xdr:colOff>105692</xdr:colOff>
      <xdr:row>25</xdr:row>
      <xdr:rowOff>7284</xdr:rowOff>
    </xdr:from>
    <xdr:to>
      <xdr:col>7</xdr:col>
      <xdr:colOff>190500</xdr:colOff>
      <xdr:row>26</xdr:row>
      <xdr:rowOff>126347</xdr:rowOff>
    </xdr:to>
    <xdr:sp macro="" textlink="">
      <xdr:nvSpPr>
        <xdr:cNvPr id="132" name="TextBox 131">
          <a:extLst>
            <a:ext uri="{FF2B5EF4-FFF2-40B4-BE49-F238E27FC236}">
              <a16:creationId xmlns:a16="http://schemas.microsoft.com/office/drawing/2014/main" id="{F5AD1816-54AE-44C0-8830-15AF2D8173DC}"/>
            </a:ext>
          </a:extLst>
        </xdr:cNvPr>
        <xdr:cNvSpPr txBox="1"/>
      </xdr:nvSpPr>
      <xdr:spPr>
        <a:xfrm>
          <a:off x="1927348" y="4769784"/>
          <a:ext cx="2513683"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solidFill>
                <a:srgbClr val="193A95"/>
              </a:solidFill>
              <a:latin typeface="Arial" panose="020B0604020202020204" pitchFamily="34" charset="0"/>
              <a:cs typeface="Arial" panose="020B0604020202020204" pitchFamily="34" charset="0"/>
            </a:rPr>
            <a:t>Tiempos de Despacho o Envio </a:t>
          </a:r>
          <a:endParaRPr lang="es-CO" sz="1100" b="0">
            <a:solidFill>
              <a:srgbClr val="193A95"/>
            </a:solidFill>
            <a:latin typeface="Arial" panose="020B0604020202020204" pitchFamily="34" charset="0"/>
            <a:cs typeface="Arial" panose="020B0604020202020204" pitchFamily="34" charset="0"/>
          </a:endParaRPr>
        </a:p>
      </xdr:txBody>
    </xdr:sp>
    <xdr:clientData/>
  </xdr:twoCellAnchor>
  <xdr:twoCellAnchor>
    <xdr:from>
      <xdr:col>8</xdr:col>
      <xdr:colOff>500063</xdr:colOff>
      <xdr:row>25</xdr:row>
      <xdr:rowOff>4902</xdr:rowOff>
    </xdr:from>
    <xdr:to>
      <xdr:col>10</xdr:col>
      <xdr:colOff>223837</xdr:colOff>
      <xdr:row>26</xdr:row>
      <xdr:rowOff>123965</xdr:rowOff>
    </xdr:to>
    <xdr:sp macro="" textlink="">
      <xdr:nvSpPr>
        <xdr:cNvPr id="133" name="TextBox 132">
          <a:extLst>
            <a:ext uri="{FF2B5EF4-FFF2-40B4-BE49-F238E27FC236}">
              <a16:creationId xmlns:a16="http://schemas.microsoft.com/office/drawing/2014/main" id="{7B8FFF89-EDE6-439D-8C42-607B6DFB15FC}"/>
            </a:ext>
          </a:extLst>
        </xdr:cNvPr>
        <xdr:cNvSpPr txBox="1"/>
      </xdr:nvSpPr>
      <xdr:spPr>
        <a:xfrm>
          <a:off x="5357813" y="4767402"/>
          <a:ext cx="93821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s-CO" sz="1100" b="1">
              <a:solidFill>
                <a:srgbClr val="3F70E5"/>
              </a:solidFill>
              <a:latin typeface="Arial" panose="020B0604020202020204" pitchFamily="34" charset="0"/>
              <a:ea typeface="+mn-ea"/>
              <a:cs typeface="Arial" panose="020B0604020202020204" pitchFamily="34" charset="0"/>
            </a:rPr>
            <a:t>Global </a:t>
          </a:r>
        </a:p>
      </xdr:txBody>
    </xdr:sp>
    <xdr:clientData/>
  </xdr:twoCellAnchor>
  <xdr:twoCellAnchor>
    <xdr:from>
      <xdr:col>3</xdr:col>
      <xdr:colOff>83345</xdr:colOff>
      <xdr:row>30</xdr:row>
      <xdr:rowOff>70244</xdr:rowOff>
    </xdr:from>
    <xdr:to>
      <xdr:col>10</xdr:col>
      <xdr:colOff>357187</xdr:colOff>
      <xdr:row>30</xdr:row>
      <xdr:rowOff>71437</xdr:rowOff>
    </xdr:to>
    <xdr:cxnSp macro="">
      <xdr:nvCxnSpPr>
        <xdr:cNvPr id="135" name="Straight Connector 134">
          <a:extLst>
            <a:ext uri="{FF2B5EF4-FFF2-40B4-BE49-F238E27FC236}">
              <a16:creationId xmlns:a16="http://schemas.microsoft.com/office/drawing/2014/main" id="{BEDA0D22-FE3A-46B6-BE05-C1EE092F3CD4}"/>
            </a:ext>
          </a:extLst>
        </xdr:cNvPr>
        <xdr:cNvCxnSpPr>
          <a:stCxn id="53" idx="1"/>
          <a:endCxn id="53" idx="3"/>
        </xdr:cNvCxnSpPr>
      </xdr:nvCxnSpPr>
      <xdr:spPr>
        <a:xfrm>
          <a:off x="1905001" y="5785244"/>
          <a:ext cx="4524374" cy="1193"/>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83345</xdr:colOff>
      <xdr:row>30</xdr:row>
      <xdr:rowOff>70244</xdr:rowOff>
    </xdr:from>
    <xdr:to>
      <xdr:col>6</xdr:col>
      <xdr:colOff>428624</xdr:colOff>
      <xdr:row>30</xdr:row>
      <xdr:rowOff>71437</xdr:rowOff>
    </xdr:to>
    <xdr:cxnSp macro="">
      <xdr:nvCxnSpPr>
        <xdr:cNvPr id="137" name="Straight Arrow Connector 136">
          <a:extLst>
            <a:ext uri="{FF2B5EF4-FFF2-40B4-BE49-F238E27FC236}">
              <a16:creationId xmlns:a16="http://schemas.microsoft.com/office/drawing/2014/main" id="{80E4AFCF-6101-4E16-9ED5-B04D63484893}"/>
            </a:ext>
          </a:extLst>
        </xdr:cNvPr>
        <xdr:cNvCxnSpPr>
          <a:stCxn id="53" idx="1"/>
        </xdr:cNvCxnSpPr>
      </xdr:nvCxnSpPr>
      <xdr:spPr>
        <a:xfrm>
          <a:off x="1905001" y="5785244"/>
          <a:ext cx="2166936" cy="1193"/>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404813</xdr:colOff>
      <xdr:row>28</xdr:row>
      <xdr:rowOff>117870</xdr:rowOff>
    </xdr:from>
    <xdr:to>
      <xdr:col>10</xdr:col>
      <xdr:colOff>489621</xdr:colOff>
      <xdr:row>30</xdr:row>
      <xdr:rowOff>46433</xdr:rowOff>
    </xdr:to>
    <xdr:sp macro="" textlink="">
      <xdr:nvSpPr>
        <xdr:cNvPr id="138" name="TextBox 137">
          <a:extLst>
            <a:ext uri="{FF2B5EF4-FFF2-40B4-BE49-F238E27FC236}">
              <a16:creationId xmlns:a16="http://schemas.microsoft.com/office/drawing/2014/main" id="{A743A0CE-E223-47E0-A345-95618A28B563}"/>
            </a:ext>
          </a:extLst>
        </xdr:cNvPr>
        <xdr:cNvSpPr txBox="1"/>
      </xdr:nvSpPr>
      <xdr:spPr>
        <a:xfrm>
          <a:off x="4048126" y="5451870"/>
          <a:ext cx="2513683"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solidFill>
                <a:schemeClr val="tx1">
                  <a:lumMod val="75000"/>
                  <a:lumOff val="25000"/>
                </a:schemeClr>
              </a:solidFill>
              <a:latin typeface="Arial" panose="020B0604020202020204" pitchFamily="34" charset="0"/>
              <a:cs typeface="Arial" panose="020B0604020202020204" pitchFamily="34" charset="0"/>
            </a:rPr>
            <a:t>Por Prioridad </a:t>
          </a:r>
          <a:r>
            <a:rPr lang="es-CO" sz="1000" b="0">
              <a:solidFill>
                <a:schemeClr val="tx1">
                  <a:lumMod val="75000"/>
                  <a:lumOff val="25000"/>
                </a:schemeClr>
              </a:solidFill>
              <a:latin typeface="Arial" panose="020B0604020202020204" pitchFamily="34" charset="0"/>
              <a:cs typeface="Arial" panose="020B0604020202020204" pitchFamily="34" charset="0"/>
            </a:rPr>
            <a:t>del Pedido</a:t>
          </a:r>
          <a:endParaRPr lang="es-CO" sz="1100" b="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8</xdr:col>
      <xdr:colOff>509588</xdr:colOff>
      <xdr:row>26</xdr:row>
      <xdr:rowOff>2521</xdr:rowOff>
    </xdr:from>
    <xdr:to>
      <xdr:col>10</xdr:col>
      <xdr:colOff>233362</xdr:colOff>
      <xdr:row>27</xdr:row>
      <xdr:rowOff>121584</xdr:rowOff>
    </xdr:to>
    <xdr:sp macro="" textlink="Analisis!B45">
      <xdr:nvSpPr>
        <xdr:cNvPr id="139" name="TextBox 138">
          <a:extLst>
            <a:ext uri="{FF2B5EF4-FFF2-40B4-BE49-F238E27FC236}">
              <a16:creationId xmlns:a16="http://schemas.microsoft.com/office/drawing/2014/main" id="{9EEDFB3C-C04F-4AFA-A643-1D5FFEB8EF34}"/>
            </a:ext>
          </a:extLst>
        </xdr:cNvPr>
        <xdr:cNvSpPr txBox="1"/>
      </xdr:nvSpPr>
      <xdr:spPr>
        <a:xfrm>
          <a:off x="5367338" y="4955521"/>
          <a:ext cx="93821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19E9D7-1852-4178-9336-684958462779}" type="TxLink">
            <a:rPr lang="en-US" sz="1100" b="1">
              <a:solidFill>
                <a:schemeClr val="tx1">
                  <a:lumMod val="50000"/>
                  <a:lumOff val="50000"/>
                </a:schemeClr>
              </a:solidFill>
              <a:latin typeface="Arial" panose="020B0604020202020204" pitchFamily="34" charset="0"/>
              <a:ea typeface="+mn-ea"/>
              <a:cs typeface="Arial" panose="020B0604020202020204" pitchFamily="34" charset="0"/>
            </a:rPr>
            <a:pPr marL="0" indent="0" algn="ctr"/>
            <a:t>2,0</a:t>
          </a:fld>
          <a:endParaRPr lang="es-CO" sz="1100" b="1">
            <a:solidFill>
              <a:schemeClr val="tx1">
                <a:lumMod val="50000"/>
                <a:lumOff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3</xdr:col>
      <xdr:colOff>428625</xdr:colOff>
      <xdr:row>26</xdr:row>
      <xdr:rowOff>142876</xdr:rowOff>
    </xdr:from>
    <xdr:to>
      <xdr:col>6</xdr:col>
      <xdr:colOff>142874</xdr:colOff>
      <xdr:row>28</xdr:row>
      <xdr:rowOff>59532</xdr:rowOff>
    </xdr:to>
    <xdr:sp macro="" textlink="">
      <xdr:nvSpPr>
        <xdr:cNvPr id="140" name="Rectangle: Rounded Corners 139">
          <a:extLst>
            <a:ext uri="{FF2B5EF4-FFF2-40B4-BE49-F238E27FC236}">
              <a16:creationId xmlns:a16="http://schemas.microsoft.com/office/drawing/2014/main" id="{2BC7359D-CB26-4A44-A5D7-D1D83AEDE54F}"/>
            </a:ext>
          </a:extLst>
        </xdr:cNvPr>
        <xdr:cNvSpPr/>
      </xdr:nvSpPr>
      <xdr:spPr>
        <a:xfrm>
          <a:off x="2250281" y="5095876"/>
          <a:ext cx="1535906" cy="297656"/>
        </a:xfrm>
        <a:prstGeom prst="roundRect">
          <a:avLst/>
        </a:prstGeom>
        <a:solidFill>
          <a:srgbClr val="00B05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a:solidFill>
                <a:srgbClr val="00B050"/>
              </a:solidFill>
            </a:rPr>
            <a:t>PROMEDIO EN DIAS</a:t>
          </a:r>
        </a:p>
      </xdr:txBody>
    </xdr:sp>
    <xdr:clientData/>
  </xdr:twoCellAnchor>
  <xdr:twoCellAnchor>
    <xdr:from>
      <xdr:col>3</xdr:col>
      <xdr:colOff>80964</xdr:colOff>
      <xdr:row>31</xdr:row>
      <xdr:rowOff>26334</xdr:rowOff>
    </xdr:from>
    <xdr:to>
      <xdr:col>4</xdr:col>
      <xdr:colOff>411957</xdr:colOff>
      <xdr:row>32</xdr:row>
      <xdr:rowOff>145397</xdr:rowOff>
    </xdr:to>
    <xdr:sp macro="" textlink="Analisis!K45">
      <xdr:nvSpPr>
        <xdr:cNvPr id="141" name="TextBox 140">
          <a:extLst>
            <a:ext uri="{FF2B5EF4-FFF2-40B4-BE49-F238E27FC236}">
              <a16:creationId xmlns:a16="http://schemas.microsoft.com/office/drawing/2014/main" id="{2F83D684-71BF-4A93-8BE2-9CBA701EB951}"/>
            </a:ext>
          </a:extLst>
        </xdr:cNvPr>
        <xdr:cNvSpPr txBox="1"/>
      </xdr:nvSpPr>
      <xdr:spPr>
        <a:xfrm>
          <a:off x="1902620" y="5931834"/>
          <a:ext cx="93821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37B28D1-B116-4C1F-9CE3-78018538749B}" type="TxLink">
            <a:rPr lang="en-US" sz="1100" b="0">
              <a:solidFill>
                <a:srgbClr val="193A95"/>
              </a:solidFill>
              <a:latin typeface="Arial" panose="020B0604020202020204" pitchFamily="34" charset="0"/>
              <a:ea typeface="+mn-ea"/>
              <a:cs typeface="Arial" panose="020B0604020202020204" pitchFamily="34" charset="0"/>
            </a:rPr>
            <a:pPr marL="0" indent="0" algn="ctr"/>
            <a:t>ALTA</a:t>
          </a:fld>
          <a:endParaRPr lang="es-CO" sz="1100" b="0">
            <a:solidFill>
              <a:srgbClr val="193A95"/>
            </a:solidFill>
            <a:latin typeface="Arial" panose="020B0604020202020204" pitchFamily="34" charset="0"/>
            <a:ea typeface="+mn-ea"/>
            <a:cs typeface="Arial" panose="020B0604020202020204" pitchFamily="34" charset="0"/>
          </a:endParaRPr>
        </a:p>
      </xdr:txBody>
    </xdr:sp>
    <xdr:clientData/>
  </xdr:twoCellAnchor>
  <xdr:twoCellAnchor>
    <xdr:from>
      <xdr:col>3</xdr:col>
      <xdr:colOff>90489</xdr:colOff>
      <xdr:row>32</xdr:row>
      <xdr:rowOff>83484</xdr:rowOff>
    </xdr:from>
    <xdr:to>
      <xdr:col>4</xdr:col>
      <xdr:colOff>421482</xdr:colOff>
      <xdr:row>33</xdr:row>
      <xdr:rowOff>107155</xdr:rowOff>
    </xdr:to>
    <xdr:sp macro="" textlink="Analisis!J45">
      <xdr:nvSpPr>
        <xdr:cNvPr id="142" name="TextBox 141">
          <a:extLst>
            <a:ext uri="{FF2B5EF4-FFF2-40B4-BE49-F238E27FC236}">
              <a16:creationId xmlns:a16="http://schemas.microsoft.com/office/drawing/2014/main" id="{0E0782C4-B226-4FC2-A706-4D92A3EC0DF1}"/>
            </a:ext>
          </a:extLst>
        </xdr:cNvPr>
        <xdr:cNvSpPr txBox="1"/>
      </xdr:nvSpPr>
      <xdr:spPr>
        <a:xfrm>
          <a:off x="1912145" y="6179484"/>
          <a:ext cx="938212" cy="21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4ABCDA-9CD2-4ED4-A610-AEA5D6B99D82}" type="TxLink">
            <a:rPr lang="en-US" sz="1100" b="1">
              <a:solidFill>
                <a:schemeClr val="tx1">
                  <a:lumMod val="65000"/>
                  <a:lumOff val="35000"/>
                </a:schemeClr>
              </a:solidFill>
              <a:latin typeface="Arial" panose="020B0604020202020204" pitchFamily="34" charset="0"/>
              <a:ea typeface="+mn-ea"/>
              <a:cs typeface="Arial" panose="020B0604020202020204" pitchFamily="34" charset="0"/>
            </a:rPr>
            <a:pPr marL="0" indent="0" algn="ctr"/>
            <a:t>1,41</a:t>
          </a:fld>
          <a:endParaRPr lang="es-CO" sz="1100" b="1">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3</xdr:col>
      <xdr:colOff>76202</xdr:colOff>
      <xdr:row>33</xdr:row>
      <xdr:rowOff>104919</xdr:rowOff>
    </xdr:from>
    <xdr:to>
      <xdr:col>4</xdr:col>
      <xdr:colOff>407195</xdr:colOff>
      <xdr:row>34</xdr:row>
      <xdr:rowOff>128590</xdr:rowOff>
    </xdr:to>
    <xdr:sp macro="" textlink="">
      <xdr:nvSpPr>
        <xdr:cNvPr id="143" name="TextBox 142">
          <a:extLst>
            <a:ext uri="{FF2B5EF4-FFF2-40B4-BE49-F238E27FC236}">
              <a16:creationId xmlns:a16="http://schemas.microsoft.com/office/drawing/2014/main" id="{1EE836BF-0C1B-4A3B-B8A9-07FFD93CBE3A}"/>
            </a:ext>
          </a:extLst>
        </xdr:cNvPr>
        <xdr:cNvSpPr txBox="1"/>
      </xdr:nvSpPr>
      <xdr:spPr>
        <a:xfrm>
          <a:off x="1897858" y="6391419"/>
          <a:ext cx="938212" cy="21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i="0" u="none" strike="noStrike">
              <a:solidFill>
                <a:schemeClr val="bg1">
                  <a:lumMod val="50000"/>
                </a:schemeClr>
              </a:solidFill>
              <a:latin typeface="Arial" panose="020B0604020202020204" pitchFamily="34" charset="0"/>
              <a:ea typeface="+mn-ea"/>
              <a:cs typeface="Arial" panose="020B0604020202020204" pitchFamily="34" charset="0"/>
            </a:rPr>
            <a:t>Dias</a:t>
          </a:r>
        </a:p>
      </xdr:txBody>
    </xdr:sp>
    <xdr:clientData/>
  </xdr:twoCellAnchor>
  <xdr:twoCellAnchor>
    <xdr:from>
      <xdr:col>4</xdr:col>
      <xdr:colOff>316705</xdr:colOff>
      <xdr:row>31</xdr:row>
      <xdr:rowOff>23954</xdr:rowOff>
    </xdr:from>
    <xdr:to>
      <xdr:col>6</xdr:col>
      <xdr:colOff>40479</xdr:colOff>
      <xdr:row>32</xdr:row>
      <xdr:rowOff>143017</xdr:rowOff>
    </xdr:to>
    <xdr:sp macro="" textlink="Analisis!K46">
      <xdr:nvSpPr>
        <xdr:cNvPr id="144" name="TextBox 143">
          <a:extLst>
            <a:ext uri="{FF2B5EF4-FFF2-40B4-BE49-F238E27FC236}">
              <a16:creationId xmlns:a16="http://schemas.microsoft.com/office/drawing/2014/main" id="{4871A581-15C8-49BB-94F3-3A13D718A271}"/>
            </a:ext>
          </a:extLst>
        </xdr:cNvPr>
        <xdr:cNvSpPr txBox="1"/>
      </xdr:nvSpPr>
      <xdr:spPr>
        <a:xfrm>
          <a:off x="2745580" y="5929454"/>
          <a:ext cx="93821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F852E1-E205-4C9D-BDD6-DFFC67D3022A}" type="TxLink">
            <a:rPr lang="en-US" sz="1100" b="0">
              <a:solidFill>
                <a:srgbClr val="193A95"/>
              </a:solidFill>
              <a:latin typeface="Arial" panose="020B0604020202020204" pitchFamily="34" charset="0"/>
              <a:ea typeface="+mn-ea"/>
              <a:cs typeface="Arial" panose="020B0604020202020204" pitchFamily="34" charset="0"/>
            </a:rPr>
            <a:pPr marL="0" indent="0" algn="ctr"/>
            <a:t>BAJA</a:t>
          </a:fld>
          <a:endParaRPr lang="es-CO" sz="1100" b="0">
            <a:solidFill>
              <a:srgbClr val="193A95"/>
            </a:solidFill>
            <a:latin typeface="Arial" panose="020B0604020202020204" pitchFamily="34" charset="0"/>
            <a:ea typeface="+mn-ea"/>
            <a:cs typeface="Arial" panose="020B0604020202020204" pitchFamily="34" charset="0"/>
          </a:endParaRPr>
        </a:p>
      </xdr:txBody>
    </xdr:sp>
    <xdr:clientData/>
  </xdr:twoCellAnchor>
  <xdr:twoCellAnchor>
    <xdr:from>
      <xdr:col>4</xdr:col>
      <xdr:colOff>326230</xdr:colOff>
      <xdr:row>32</xdr:row>
      <xdr:rowOff>81104</xdr:rowOff>
    </xdr:from>
    <xdr:to>
      <xdr:col>6</xdr:col>
      <xdr:colOff>50004</xdr:colOff>
      <xdr:row>33</xdr:row>
      <xdr:rowOff>104775</xdr:rowOff>
    </xdr:to>
    <xdr:sp macro="" textlink="Analisis!J46">
      <xdr:nvSpPr>
        <xdr:cNvPr id="145" name="TextBox 144">
          <a:extLst>
            <a:ext uri="{FF2B5EF4-FFF2-40B4-BE49-F238E27FC236}">
              <a16:creationId xmlns:a16="http://schemas.microsoft.com/office/drawing/2014/main" id="{40AE1EA5-510B-4125-9149-EE38867CF3F1}"/>
            </a:ext>
          </a:extLst>
        </xdr:cNvPr>
        <xdr:cNvSpPr txBox="1"/>
      </xdr:nvSpPr>
      <xdr:spPr>
        <a:xfrm>
          <a:off x="2755105" y="6177104"/>
          <a:ext cx="938212" cy="21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FC111E-022A-4172-A74A-99D2E4AF1769}" type="TxLink">
            <a:rPr lang="en-US" sz="1100" b="1">
              <a:solidFill>
                <a:schemeClr val="tx1">
                  <a:lumMod val="65000"/>
                  <a:lumOff val="35000"/>
                </a:schemeClr>
              </a:solidFill>
              <a:latin typeface="Arial" panose="020B0604020202020204" pitchFamily="34" charset="0"/>
              <a:ea typeface="+mn-ea"/>
              <a:cs typeface="Arial" panose="020B0604020202020204" pitchFamily="34" charset="0"/>
            </a:rPr>
            <a:pPr marL="0" indent="0" algn="ctr"/>
            <a:t>4,24</a:t>
          </a:fld>
          <a:endParaRPr lang="es-CO" sz="1100" b="1">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4</xdr:col>
      <xdr:colOff>311943</xdr:colOff>
      <xdr:row>33</xdr:row>
      <xdr:rowOff>102539</xdr:rowOff>
    </xdr:from>
    <xdr:to>
      <xdr:col>6</xdr:col>
      <xdr:colOff>35717</xdr:colOff>
      <xdr:row>34</xdr:row>
      <xdr:rowOff>126210</xdr:rowOff>
    </xdr:to>
    <xdr:sp macro="" textlink="">
      <xdr:nvSpPr>
        <xdr:cNvPr id="146" name="TextBox 145">
          <a:extLst>
            <a:ext uri="{FF2B5EF4-FFF2-40B4-BE49-F238E27FC236}">
              <a16:creationId xmlns:a16="http://schemas.microsoft.com/office/drawing/2014/main" id="{4E0EFE31-9E90-47FF-8B3E-43B51F0935F1}"/>
            </a:ext>
          </a:extLst>
        </xdr:cNvPr>
        <xdr:cNvSpPr txBox="1"/>
      </xdr:nvSpPr>
      <xdr:spPr>
        <a:xfrm>
          <a:off x="2740818" y="6389039"/>
          <a:ext cx="938212" cy="21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i="0" u="none" strike="noStrike">
              <a:solidFill>
                <a:schemeClr val="bg1">
                  <a:lumMod val="50000"/>
                </a:schemeClr>
              </a:solidFill>
              <a:latin typeface="Arial" panose="020B0604020202020204" pitchFamily="34" charset="0"/>
              <a:ea typeface="+mn-ea"/>
              <a:cs typeface="Arial" panose="020B0604020202020204" pitchFamily="34" charset="0"/>
            </a:rPr>
            <a:t>Dias</a:t>
          </a:r>
        </a:p>
      </xdr:txBody>
    </xdr:sp>
    <xdr:clientData/>
  </xdr:twoCellAnchor>
  <xdr:twoCellAnchor>
    <xdr:from>
      <xdr:col>5</xdr:col>
      <xdr:colOff>588164</xdr:colOff>
      <xdr:row>31</xdr:row>
      <xdr:rowOff>21574</xdr:rowOff>
    </xdr:from>
    <xdr:to>
      <xdr:col>7</xdr:col>
      <xdr:colOff>311939</xdr:colOff>
      <xdr:row>32</xdr:row>
      <xdr:rowOff>140637</xdr:rowOff>
    </xdr:to>
    <xdr:sp macro="" textlink="Analisis!K47">
      <xdr:nvSpPr>
        <xdr:cNvPr id="147" name="TextBox 146">
          <a:extLst>
            <a:ext uri="{FF2B5EF4-FFF2-40B4-BE49-F238E27FC236}">
              <a16:creationId xmlns:a16="http://schemas.microsoft.com/office/drawing/2014/main" id="{0A5CA637-9A4C-42B0-A87C-49DEE55F3418}"/>
            </a:ext>
          </a:extLst>
        </xdr:cNvPr>
        <xdr:cNvSpPr txBox="1"/>
      </xdr:nvSpPr>
      <xdr:spPr>
        <a:xfrm>
          <a:off x="3624258" y="5927074"/>
          <a:ext cx="93821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A064F8-66E6-4D29-BABE-F4DB86A0B998}" type="TxLink">
            <a:rPr lang="en-US" sz="1100" b="0">
              <a:solidFill>
                <a:srgbClr val="193A95"/>
              </a:solidFill>
              <a:latin typeface="Arial" panose="020B0604020202020204" pitchFamily="34" charset="0"/>
              <a:ea typeface="+mn-ea"/>
              <a:cs typeface="Arial" panose="020B0604020202020204" pitchFamily="34" charset="0"/>
            </a:rPr>
            <a:pPr marL="0" indent="0" algn="ctr"/>
            <a:t>CRITICA</a:t>
          </a:fld>
          <a:endParaRPr lang="es-CO" sz="1100" b="0">
            <a:solidFill>
              <a:srgbClr val="193A95"/>
            </a:solidFill>
            <a:latin typeface="Arial" panose="020B0604020202020204" pitchFamily="34" charset="0"/>
            <a:ea typeface="+mn-ea"/>
            <a:cs typeface="Arial" panose="020B0604020202020204" pitchFamily="34" charset="0"/>
          </a:endParaRPr>
        </a:p>
      </xdr:txBody>
    </xdr:sp>
    <xdr:clientData/>
  </xdr:twoCellAnchor>
  <xdr:twoCellAnchor>
    <xdr:from>
      <xdr:col>5</xdr:col>
      <xdr:colOff>597689</xdr:colOff>
      <xdr:row>32</xdr:row>
      <xdr:rowOff>78724</xdr:rowOff>
    </xdr:from>
    <xdr:to>
      <xdr:col>7</xdr:col>
      <xdr:colOff>321464</xdr:colOff>
      <xdr:row>33</xdr:row>
      <xdr:rowOff>102395</xdr:rowOff>
    </xdr:to>
    <xdr:sp macro="" textlink="Analisis!J47">
      <xdr:nvSpPr>
        <xdr:cNvPr id="148" name="TextBox 147">
          <a:extLst>
            <a:ext uri="{FF2B5EF4-FFF2-40B4-BE49-F238E27FC236}">
              <a16:creationId xmlns:a16="http://schemas.microsoft.com/office/drawing/2014/main" id="{94FDAA3A-629A-4B8A-AE95-67C77C57BAB9}"/>
            </a:ext>
          </a:extLst>
        </xdr:cNvPr>
        <xdr:cNvSpPr txBox="1"/>
      </xdr:nvSpPr>
      <xdr:spPr>
        <a:xfrm>
          <a:off x="3633783" y="6174724"/>
          <a:ext cx="938212" cy="21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9345BF-E934-4798-ADF2-426A2E321CE1}" type="TxLink">
            <a:rPr lang="en-US" sz="1100" b="1">
              <a:solidFill>
                <a:schemeClr val="tx1">
                  <a:lumMod val="65000"/>
                  <a:lumOff val="35000"/>
                </a:schemeClr>
              </a:solidFill>
              <a:latin typeface="Arial" panose="020B0604020202020204" pitchFamily="34" charset="0"/>
              <a:ea typeface="+mn-ea"/>
              <a:cs typeface="Arial" panose="020B0604020202020204" pitchFamily="34" charset="0"/>
            </a:rPr>
            <a:pPr marL="0" indent="0" algn="ctr"/>
            <a:t>1,52</a:t>
          </a:fld>
          <a:endParaRPr lang="es-CO" sz="1100" b="1">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5</xdr:col>
      <xdr:colOff>583402</xdr:colOff>
      <xdr:row>33</xdr:row>
      <xdr:rowOff>100159</xdr:rowOff>
    </xdr:from>
    <xdr:to>
      <xdr:col>7</xdr:col>
      <xdr:colOff>307177</xdr:colOff>
      <xdr:row>34</xdr:row>
      <xdr:rowOff>123830</xdr:rowOff>
    </xdr:to>
    <xdr:sp macro="" textlink="">
      <xdr:nvSpPr>
        <xdr:cNvPr id="149" name="TextBox 148">
          <a:extLst>
            <a:ext uri="{FF2B5EF4-FFF2-40B4-BE49-F238E27FC236}">
              <a16:creationId xmlns:a16="http://schemas.microsoft.com/office/drawing/2014/main" id="{CB203BEB-EB60-49BF-A1A7-AABA32C5B6FF}"/>
            </a:ext>
          </a:extLst>
        </xdr:cNvPr>
        <xdr:cNvSpPr txBox="1"/>
      </xdr:nvSpPr>
      <xdr:spPr>
        <a:xfrm>
          <a:off x="3619496" y="6386659"/>
          <a:ext cx="938212" cy="21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i="0" u="none" strike="noStrike">
              <a:solidFill>
                <a:schemeClr val="bg1">
                  <a:lumMod val="50000"/>
                </a:schemeClr>
              </a:solidFill>
              <a:latin typeface="Arial" panose="020B0604020202020204" pitchFamily="34" charset="0"/>
              <a:ea typeface="+mn-ea"/>
              <a:cs typeface="Arial" panose="020B0604020202020204" pitchFamily="34" charset="0"/>
            </a:rPr>
            <a:t>Dias</a:t>
          </a:r>
        </a:p>
      </xdr:txBody>
    </xdr:sp>
    <xdr:clientData/>
  </xdr:twoCellAnchor>
  <xdr:twoCellAnchor>
    <xdr:from>
      <xdr:col>7</xdr:col>
      <xdr:colOff>145250</xdr:colOff>
      <xdr:row>31</xdr:row>
      <xdr:rowOff>19194</xdr:rowOff>
    </xdr:from>
    <xdr:to>
      <xdr:col>8</xdr:col>
      <xdr:colOff>476243</xdr:colOff>
      <xdr:row>32</xdr:row>
      <xdr:rowOff>138257</xdr:rowOff>
    </xdr:to>
    <xdr:sp macro="" textlink="Analisis!K48">
      <xdr:nvSpPr>
        <xdr:cNvPr id="150" name="TextBox 149">
          <a:extLst>
            <a:ext uri="{FF2B5EF4-FFF2-40B4-BE49-F238E27FC236}">
              <a16:creationId xmlns:a16="http://schemas.microsoft.com/office/drawing/2014/main" id="{E197E15F-3E37-4B9B-A531-8CB915BA67DB}"/>
            </a:ext>
          </a:extLst>
        </xdr:cNvPr>
        <xdr:cNvSpPr txBox="1"/>
      </xdr:nvSpPr>
      <xdr:spPr>
        <a:xfrm>
          <a:off x="4395781" y="5924694"/>
          <a:ext cx="93821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A8C4D35-F5E9-42BC-AB75-5B7E628713FE}" type="TxLink">
            <a:rPr lang="en-US" sz="1100" b="0">
              <a:solidFill>
                <a:srgbClr val="193A95"/>
              </a:solidFill>
              <a:latin typeface="Arial" panose="020B0604020202020204" pitchFamily="34" charset="0"/>
              <a:ea typeface="+mn-ea"/>
              <a:cs typeface="Arial" panose="020B0604020202020204" pitchFamily="34" charset="0"/>
            </a:rPr>
            <a:pPr marL="0" indent="0" algn="ctr"/>
            <a:t>NORMAL</a:t>
          </a:fld>
          <a:endParaRPr lang="es-CO" sz="1100" b="0">
            <a:solidFill>
              <a:srgbClr val="193A95"/>
            </a:solidFill>
            <a:latin typeface="Arial" panose="020B0604020202020204" pitchFamily="34" charset="0"/>
            <a:ea typeface="+mn-ea"/>
            <a:cs typeface="Arial" panose="020B0604020202020204" pitchFamily="34" charset="0"/>
          </a:endParaRPr>
        </a:p>
      </xdr:txBody>
    </xdr:sp>
    <xdr:clientData/>
  </xdr:twoCellAnchor>
  <xdr:twoCellAnchor>
    <xdr:from>
      <xdr:col>7</xdr:col>
      <xdr:colOff>154775</xdr:colOff>
      <xdr:row>32</xdr:row>
      <xdr:rowOff>76344</xdr:rowOff>
    </xdr:from>
    <xdr:to>
      <xdr:col>8</xdr:col>
      <xdr:colOff>485768</xdr:colOff>
      <xdr:row>33</xdr:row>
      <xdr:rowOff>100015</xdr:rowOff>
    </xdr:to>
    <xdr:sp macro="" textlink="Analisis!J48">
      <xdr:nvSpPr>
        <xdr:cNvPr id="151" name="TextBox 150">
          <a:extLst>
            <a:ext uri="{FF2B5EF4-FFF2-40B4-BE49-F238E27FC236}">
              <a16:creationId xmlns:a16="http://schemas.microsoft.com/office/drawing/2014/main" id="{4A023DCE-D31F-4CBE-80E4-F2B38F79E574}"/>
            </a:ext>
          </a:extLst>
        </xdr:cNvPr>
        <xdr:cNvSpPr txBox="1"/>
      </xdr:nvSpPr>
      <xdr:spPr>
        <a:xfrm>
          <a:off x="4405306" y="6172344"/>
          <a:ext cx="938212" cy="21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24DA62A-D5CC-49D3-AA2E-356405A05A1F}" type="TxLink">
            <a:rPr lang="en-US" sz="1100" b="1">
              <a:solidFill>
                <a:schemeClr val="tx1">
                  <a:lumMod val="65000"/>
                  <a:lumOff val="35000"/>
                </a:schemeClr>
              </a:solidFill>
              <a:latin typeface="Arial" panose="020B0604020202020204" pitchFamily="34" charset="0"/>
              <a:ea typeface="+mn-ea"/>
              <a:cs typeface="Arial" panose="020B0604020202020204" pitchFamily="34" charset="0"/>
            </a:rPr>
            <a:pPr marL="0" indent="0" algn="ctr"/>
            <a:t>1,47</a:t>
          </a:fld>
          <a:endParaRPr lang="es-CO" sz="1100" b="1">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7</xdr:col>
      <xdr:colOff>140488</xdr:colOff>
      <xdr:row>33</xdr:row>
      <xdr:rowOff>97779</xdr:rowOff>
    </xdr:from>
    <xdr:to>
      <xdr:col>8</xdr:col>
      <xdr:colOff>471481</xdr:colOff>
      <xdr:row>34</xdr:row>
      <xdr:rowOff>121450</xdr:rowOff>
    </xdr:to>
    <xdr:sp macro="" textlink="">
      <xdr:nvSpPr>
        <xdr:cNvPr id="152" name="TextBox 151">
          <a:extLst>
            <a:ext uri="{FF2B5EF4-FFF2-40B4-BE49-F238E27FC236}">
              <a16:creationId xmlns:a16="http://schemas.microsoft.com/office/drawing/2014/main" id="{6C7A1BFB-A3AF-4CA2-9A68-C415331A58F5}"/>
            </a:ext>
          </a:extLst>
        </xdr:cNvPr>
        <xdr:cNvSpPr txBox="1"/>
      </xdr:nvSpPr>
      <xdr:spPr>
        <a:xfrm>
          <a:off x="4391019" y="6384279"/>
          <a:ext cx="938212" cy="21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i="0" u="none" strike="noStrike">
              <a:solidFill>
                <a:schemeClr val="bg1">
                  <a:lumMod val="50000"/>
                </a:schemeClr>
              </a:solidFill>
              <a:latin typeface="Arial" panose="020B0604020202020204" pitchFamily="34" charset="0"/>
              <a:ea typeface="+mn-ea"/>
              <a:cs typeface="Arial" panose="020B0604020202020204" pitchFamily="34" charset="0"/>
            </a:rPr>
            <a:t>Dias</a:t>
          </a:r>
        </a:p>
      </xdr:txBody>
    </xdr:sp>
    <xdr:clientData/>
  </xdr:twoCellAnchor>
  <xdr:twoCellAnchor>
    <xdr:from>
      <xdr:col>8</xdr:col>
      <xdr:colOff>404805</xdr:colOff>
      <xdr:row>31</xdr:row>
      <xdr:rowOff>16815</xdr:rowOff>
    </xdr:from>
    <xdr:to>
      <xdr:col>10</xdr:col>
      <xdr:colOff>128579</xdr:colOff>
      <xdr:row>32</xdr:row>
      <xdr:rowOff>135878</xdr:rowOff>
    </xdr:to>
    <xdr:sp macro="" textlink="Analisis!K49">
      <xdr:nvSpPr>
        <xdr:cNvPr id="153" name="TextBox 152">
          <a:extLst>
            <a:ext uri="{FF2B5EF4-FFF2-40B4-BE49-F238E27FC236}">
              <a16:creationId xmlns:a16="http://schemas.microsoft.com/office/drawing/2014/main" id="{09473CBD-6BA3-4748-8D94-2206DEFA58B1}"/>
            </a:ext>
          </a:extLst>
        </xdr:cNvPr>
        <xdr:cNvSpPr txBox="1"/>
      </xdr:nvSpPr>
      <xdr:spPr>
        <a:xfrm>
          <a:off x="5262555" y="5922315"/>
          <a:ext cx="93821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CA79BC9-3E58-45B2-AFE3-7119342751C5}" type="TxLink">
            <a:rPr lang="en-US" sz="1100" b="0">
              <a:solidFill>
                <a:srgbClr val="193A95"/>
              </a:solidFill>
              <a:latin typeface="Arial" panose="020B0604020202020204" pitchFamily="34" charset="0"/>
              <a:ea typeface="+mn-ea"/>
              <a:cs typeface="Arial" panose="020B0604020202020204" pitchFamily="34" charset="0"/>
            </a:rPr>
            <a:pPr marL="0" indent="0" algn="ctr"/>
            <a:t>REGULAR</a:t>
          </a:fld>
          <a:endParaRPr lang="es-CO" sz="1100" b="0">
            <a:solidFill>
              <a:srgbClr val="193A95"/>
            </a:solidFill>
            <a:latin typeface="Arial" panose="020B0604020202020204" pitchFamily="34" charset="0"/>
            <a:ea typeface="+mn-ea"/>
            <a:cs typeface="Arial" panose="020B0604020202020204" pitchFamily="34" charset="0"/>
          </a:endParaRPr>
        </a:p>
      </xdr:txBody>
    </xdr:sp>
    <xdr:clientData/>
  </xdr:twoCellAnchor>
  <xdr:twoCellAnchor>
    <xdr:from>
      <xdr:col>8</xdr:col>
      <xdr:colOff>414330</xdr:colOff>
      <xdr:row>32</xdr:row>
      <xdr:rowOff>73965</xdr:rowOff>
    </xdr:from>
    <xdr:to>
      <xdr:col>10</xdr:col>
      <xdr:colOff>138104</xdr:colOff>
      <xdr:row>33</xdr:row>
      <xdr:rowOff>97636</xdr:rowOff>
    </xdr:to>
    <xdr:sp macro="" textlink="Analisis!J49">
      <xdr:nvSpPr>
        <xdr:cNvPr id="154" name="TextBox 153">
          <a:extLst>
            <a:ext uri="{FF2B5EF4-FFF2-40B4-BE49-F238E27FC236}">
              <a16:creationId xmlns:a16="http://schemas.microsoft.com/office/drawing/2014/main" id="{D596B43C-C527-4A06-8C34-0AF4ED8F43A9}"/>
            </a:ext>
          </a:extLst>
        </xdr:cNvPr>
        <xdr:cNvSpPr txBox="1"/>
      </xdr:nvSpPr>
      <xdr:spPr>
        <a:xfrm>
          <a:off x="5272080" y="6169965"/>
          <a:ext cx="938212" cy="21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8B1B49-2BFB-4731-987C-1B1E5FC74907}" type="TxLink">
            <a:rPr lang="en-US" sz="1100" b="1">
              <a:solidFill>
                <a:schemeClr val="tx1">
                  <a:lumMod val="65000"/>
                  <a:lumOff val="35000"/>
                </a:schemeClr>
              </a:solidFill>
              <a:latin typeface="Arial" panose="020B0604020202020204" pitchFamily="34" charset="0"/>
              <a:ea typeface="+mn-ea"/>
              <a:cs typeface="Arial" panose="020B0604020202020204" pitchFamily="34" charset="0"/>
            </a:rPr>
            <a:pPr marL="0" indent="0" algn="ctr"/>
            <a:t>1,47</a:t>
          </a:fld>
          <a:endParaRPr lang="es-CO" sz="1100" b="1">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8</xdr:col>
      <xdr:colOff>400043</xdr:colOff>
      <xdr:row>33</xdr:row>
      <xdr:rowOff>95400</xdr:rowOff>
    </xdr:from>
    <xdr:to>
      <xdr:col>10</xdr:col>
      <xdr:colOff>123817</xdr:colOff>
      <xdr:row>34</xdr:row>
      <xdr:rowOff>119071</xdr:rowOff>
    </xdr:to>
    <xdr:sp macro="" textlink="">
      <xdr:nvSpPr>
        <xdr:cNvPr id="155" name="TextBox 154">
          <a:extLst>
            <a:ext uri="{FF2B5EF4-FFF2-40B4-BE49-F238E27FC236}">
              <a16:creationId xmlns:a16="http://schemas.microsoft.com/office/drawing/2014/main" id="{2FFBA85C-62D9-469D-B9EF-729BA9DEFB99}"/>
            </a:ext>
          </a:extLst>
        </xdr:cNvPr>
        <xdr:cNvSpPr txBox="1"/>
      </xdr:nvSpPr>
      <xdr:spPr>
        <a:xfrm>
          <a:off x="5257793" y="6381900"/>
          <a:ext cx="938212" cy="21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i="0" u="none" strike="noStrike">
              <a:solidFill>
                <a:schemeClr val="bg1">
                  <a:lumMod val="50000"/>
                </a:schemeClr>
              </a:solidFill>
              <a:latin typeface="Arial" panose="020B0604020202020204" pitchFamily="34" charset="0"/>
              <a:ea typeface="+mn-ea"/>
              <a:cs typeface="Arial" panose="020B0604020202020204" pitchFamily="34" charset="0"/>
            </a:rPr>
            <a:t>Dias</a:t>
          </a:r>
        </a:p>
      </xdr:txBody>
    </xdr:sp>
    <xdr:clientData/>
  </xdr:twoCellAnchor>
  <xdr:twoCellAnchor editAs="oneCell">
    <xdr:from>
      <xdr:col>0</xdr:col>
      <xdr:colOff>71437</xdr:colOff>
      <xdr:row>11</xdr:row>
      <xdr:rowOff>130967</xdr:rowOff>
    </xdr:from>
    <xdr:to>
      <xdr:col>2</xdr:col>
      <xdr:colOff>584999</xdr:colOff>
      <xdr:row>19</xdr:row>
      <xdr:rowOff>11907</xdr:rowOff>
    </xdr:to>
    <mc:AlternateContent xmlns:mc="http://schemas.openxmlformats.org/markup-compatibility/2006" xmlns:a14="http://schemas.microsoft.com/office/drawing/2010/main">
      <mc:Choice Requires="a14">
        <xdr:graphicFrame macro="">
          <xdr:nvGraphicFramePr>
            <xdr:cNvPr id="156" name="Segmento 1">
              <a:extLst>
                <a:ext uri="{FF2B5EF4-FFF2-40B4-BE49-F238E27FC236}">
                  <a16:creationId xmlns:a16="http://schemas.microsoft.com/office/drawing/2014/main" id="{3D150322-5E31-4AEB-9E9E-113ABC2E77A3}"/>
                </a:ext>
              </a:extLst>
            </xdr:cNvPr>
            <xdr:cNvGraphicFramePr/>
          </xdr:nvGraphicFramePr>
          <xdr:xfrm>
            <a:off x="0" y="0"/>
            <a:ext cx="0" cy="0"/>
          </xdr:xfrm>
          <a:graphic>
            <a:graphicData uri="http://schemas.microsoft.com/office/drawing/2010/slicer">
              <sle:slicer xmlns:sle="http://schemas.microsoft.com/office/drawing/2010/slicer" name="Segmento 1"/>
            </a:graphicData>
          </a:graphic>
        </xdr:graphicFrame>
      </mc:Choice>
      <mc:Fallback xmlns="">
        <xdr:sp macro="" textlink="">
          <xdr:nvSpPr>
            <xdr:cNvPr id="0" name=""/>
            <xdr:cNvSpPr>
              <a:spLocks noTextEdit="1"/>
            </xdr:cNvSpPr>
          </xdr:nvSpPr>
          <xdr:spPr>
            <a:xfrm>
              <a:off x="71437" y="2226467"/>
              <a:ext cx="1728000" cy="140494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71437</xdr:colOff>
      <xdr:row>19</xdr:row>
      <xdr:rowOff>166685</xdr:rowOff>
    </xdr:from>
    <xdr:to>
      <xdr:col>2</xdr:col>
      <xdr:colOff>584999</xdr:colOff>
      <xdr:row>31</xdr:row>
      <xdr:rowOff>119062</xdr:rowOff>
    </xdr:to>
    <mc:AlternateContent xmlns:mc="http://schemas.openxmlformats.org/markup-compatibility/2006" xmlns:a14="http://schemas.microsoft.com/office/drawing/2010/main">
      <mc:Choice Requires="a14">
        <xdr:graphicFrame macro="">
          <xdr:nvGraphicFramePr>
            <xdr:cNvPr id="157" name="Empaque 1">
              <a:extLst>
                <a:ext uri="{FF2B5EF4-FFF2-40B4-BE49-F238E27FC236}">
                  <a16:creationId xmlns:a16="http://schemas.microsoft.com/office/drawing/2014/main" id="{C3AA9006-5D87-4815-8941-6163BC16B840}"/>
                </a:ext>
              </a:extLst>
            </xdr:cNvPr>
            <xdr:cNvGraphicFramePr/>
          </xdr:nvGraphicFramePr>
          <xdr:xfrm>
            <a:off x="0" y="0"/>
            <a:ext cx="0" cy="0"/>
          </xdr:xfrm>
          <a:graphic>
            <a:graphicData uri="http://schemas.microsoft.com/office/drawing/2010/slicer">
              <sle:slicer xmlns:sle="http://schemas.microsoft.com/office/drawing/2010/slicer" name="Empaque 1"/>
            </a:graphicData>
          </a:graphic>
        </xdr:graphicFrame>
      </mc:Choice>
      <mc:Fallback xmlns="">
        <xdr:sp macro="" textlink="">
          <xdr:nvSpPr>
            <xdr:cNvPr id="0" name=""/>
            <xdr:cNvSpPr>
              <a:spLocks noTextEdit="1"/>
            </xdr:cNvSpPr>
          </xdr:nvSpPr>
          <xdr:spPr>
            <a:xfrm>
              <a:off x="71437" y="3786185"/>
              <a:ext cx="1728000" cy="2238377"/>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908272222223" createdVersion="5" refreshedVersion="7" minRefreshableVersion="3" recordCount="0" supportSubquery="1" supportAdvancedDrill="1" xr:uid="{C2D342E5-530E-4765-8525-BFC9A60E01C0}">
  <cacheSource type="external" connectionId="1"/>
  <cacheFields count="3">
    <cacheField name="[Datos].[Fecha_orden (Month)].[Fecha_orden (Month)]" caption="Fecha_orden (Month)" numFmtId="0" hierarchy="22" level="1">
      <sharedItems count="12">
        <s v="ene"/>
        <s v="feb"/>
        <s v="mar"/>
        <s v="abr"/>
        <s v="may"/>
        <s v="jun"/>
        <s v="jul"/>
        <s v="ago"/>
        <s v="sept"/>
        <s v="oct"/>
        <s v="nov"/>
        <s v="dic"/>
      </sharedItems>
    </cacheField>
    <cacheField name="[Measures].[Total Ventas]" caption="Total Ventas" numFmtId="0" hierarchy="26" level="32767"/>
    <cacheField name="[Datos].[Empaque].[Empaque]" caption="Empaque" numFmtId="0" hierarchy="18" level="1">
      <sharedItems containsSemiMixedTypes="0" containsNonDate="0" containsString="0"/>
    </cacheField>
  </cacheFields>
  <cacheHierarchies count="33">
    <cacheHierarchy uniqueName="[Datos].[Id]" caption="Id" attribute="1" defaultMemberUniqueName="[Datos].[Id].[All]" allUniqueName="[Datos].[Id].[All]" dimensionUniqueName="[Datos]" displayFolder="" count="2" memberValueDatatype="20" unbalanced="0"/>
    <cacheHierarchy uniqueName="[Datos].[Fecha_orden]" caption="Fecha_orden" attribute="1" time="1" defaultMemberUniqueName="[Datos].[Fecha_orden].[All]" allUniqueName="[Datos].[Fecha_orden].[All]" dimensionUniqueName="[Datos]" displayFolder="" count="2" memberValueDatatype="7" unbalanced="0"/>
    <cacheHierarchy uniqueName="[Datos].[Prioridad]" caption="Prioridad" attribute="1" defaultMemberUniqueName="[Datos].[Prioridad].[All]" allUniqueName="[Datos].[Prioridad].[All]" dimensionUniqueName="[Datos]" displayFolder="" count="2" memberValueDatatype="130" unbalanced="0"/>
    <cacheHierarchy uniqueName="[Datos].[Cantidad]" caption="Cantidad" attribute="1" defaultMemberUniqueName="[Datos].[Cantidad].[All]" allUniqueName="[Datos].[Cantidad].[All]" dimensionUniqueName="[Datos]" displayFolder="" count="2" memberValueDatatype="20" unbalanced="0"/>
    <cacheHierarchy uniqueName="[Datos].[Ventas]" caption="Ventas" attribute="1" defaultMemberUniqueName="[Datos].[Ventas].[All]" allUniqueName="[Datos].[Ventas].[All]" dimensionUniqueName="[Datos]" displayFolder="" count="2" memberValueDatatype="5" unbalanced="0"/>
    <cacheHierarchy uniqueName="[Datos].[Descuento]" caption="Descuento" attribute="1" defaultMemberUniqueName="[Datos].[Descuento].[All]" allUniqueName="[Datos].[Descuento].[All]" dimensionUniqueName="[Datos]" displayFolder="" count="2" memberValueDatatype="5" unbalanced="0"/>
    <cacheHierarchy uniqueName="[Datos].[Modo_envio]" caption="Modo_envio" attribute="1" defaultMemberUniqueName="[Datos].[Modo_envio].[All]" allUniqueName="[Datos].[Modo_envio].[All]" dimensionUniqueName="[Datos]" displayFolder="" count="2" memberValueDatatype="130" unbalanced="0"/>
    <cacheHierarchy uniqueName="[Datos].[Margen]" caption="Margen" attribute="1" defaultMemberUniqueName="[Datos].[Margen].[All]" allUniqueName="[Datos].[Margen].[All]" dimensionUniqueName="[Datos]" displayFolder="" count="2" memberValueDatatype="5" unbalanced="0"/>
    <cacheHierarchy uniqueName="[Datos].[Utilidad]" caption="Utilidad" attribute="1" defaultMemberUniqueName="[Datos].[Utilidad].[All]" allUniqueName="[Datos].[Utilidad].[All]" dimensionUniqueName="[Datos]" displayFolder="" count="2" memberValueDatatype="5" unbalanced="0"/>
    <cacheHierarchy uniqueName="[Datos].[Precio_venta]" caption="Precio_venta" attribute="1" defaultMemberUniqueName="[Datos].[Precio_venta].[All]" allUniqueName="[Datos].[Precio_venta].[All]" dimensionUniqueName="[Datos]" displayFolder="" count="2" memberValueDatatype="5" unbalanced="0"/>
    <cacheHierarchy uniqueName="[Datos].[Precio_costo]" caption="Precio_costo" attribute="1" defaultMemberUniqueName="[Datos].[Precio_costo].[All]" allUniqueName="[Datos].[Precio_costo].[All]" dimensionUniqueName="[Datos]" displayFolder="" count="2" memberValueDatatype="5" unbalanced="0"/>
    <cacheHierarchy uniqueName="[Datos].[Costo_envio]" caption="Costo_envio" attribute="1" defaultMemberUniqueName="[Datos].[Costo_envio].[All]" allUniqueName="[Datos].[Costo_envio].[All]" dimensionUniqueName="[Datos]" displayFolder="" count="2" memberValueDatatype="5" unbalanced="0"/>
    <cacheHierarchy uniqueName="[Datos].[Nombre_cliente]" caption="Nombre_cliente" attribute="1" defaultMemberUniqueName="[Datos].[Nombre_cliente].[All]" allUniqueName="[Datos].[Nombre_cliente].[All]" dimensionUniqueName="[Datos]" displayFolder="" count="2" memberValueDatatype="130" unbalanced="0"/>
    <cacheHierarchy uniqueName="[Datos].[Region]" caption="Region" attribute="1" defaultMemberUniqueName="[Datos].[Region].[All]" allUniqueName="[Datos].[Region].[All]" dimensionUniqueName="[Datos]" displayFolder="" count="2" memberValueDatatype="130" unbalanced="0"/>
    <cacheHierarchy uniqueName="[Datos].[Segmento]" caption="Segmento" attribute="1" defaultMemberUniqueName="[Datos].[Segmento].[All]" allUniqueName="[Datos].[Segmento].[All]" dimensionUniqueName="[Datos]" displayFolder="" count="2" memberValueDatatype="130" unbalanced="0"/>
    <cacheHierarchy uniqueName="[Datos].[Categoria]" caption="Categoria" attribute="1" defaultMemberUniqueName="[Datos].[Categoria].[All]" allUniqueName="[Datos].[Categoria].[All]" dimensionUniqueName="[Datos]" displayFolder="" count="2" memberValueDatatype="130" unbalanced="0"/>
    <cacheHierarchy uniqueName="[Datos].[Subcategoria]" caption="Subcategoria" attribute="1" defaultMemberUniqueName="[Datos].[Subcategoria].[All]" allUniqueName="[Datos].[Subcategoria].[All]" dimensionUniqueName="[Datos]" displayFolder="" count="2" memberValueDatatype="130" unbalanced="0"/>
    <cacheHierarchy uniqueName="[Datos].[Producto]" caption="Producto" attribute="1" defaultMemberUniqueName="[Datos].[Producto].[All]" allUniqueName="[Datos].[Producto].[All]" dimensionUniqueName="[Datos]" displayFolder="" count="2" memberValueDatatype="130" unbalanced="0"/>
    <cacheHierarchy uniqueName="[Datos].[Empaque]" caption="Empaque" attribute="1" defaultMemberUniqueName="[Datos].[Empaque].[All]" allUniqueName="[Datos].[Empaque].[All]" dimensionUniqueName="[Datos]" displayFolder="" count="2" memberValueDatatype="130" unbalanced="0">
      <fieldsUsage count="2">
        <fieldUsage x="-1"/>
        <fieldUsage x="2"/>
      </fieldsUsage>
    </cacheHierarchy>
    <cacheHierarchy uniqueName="[Datos].[Fecha_envio]" caption="Fecha_envio" attribute="1" time="1" defaultMemberUniqueName="[Datos].[Fecha_envio].[All]" allUniqueName="[Datos].[Fecha_envio].[All]" dimensionUniqueName="[Datos]" displayFolder="" count="2" memberValueDatatype="7" unbalanced="0"/>
    <cacheHierarchy uniqueName="[Datos].[Fecha_orden (Year)]" caption="Fecha_orden (Year)" attribute="1" defaultMemberUniqueName="[Datos].[Fecha_orden (Year)].[All]" allUniqueName="[Datos].[Fecha_orden (Year)].[All]" dimensionUniqueName="[Datos]" displayFolder="" count="2" memberValueDatatype="130" unbalanced="0"/>
    <cacheHierarchy uniqueName="[Datos].[Fecha_orden (Quarter)]" caption="Fecha_orden (Quarter)" attribute="1" defaultMemberUniqueName="[Datos].[Fecha_orden (Quarter)].[All]" allUniqueName="[Datos].[Fecha_orden (Quarter)].[All]" dimensionUniqueName="[Datos]" displayFolder="" count="2" memberValueDatatype="130" unbalanced="0"/>
    <cacheHierarchy uniqueName="[Datos].[Fecha_orden (Month)]" caption="Fecha_orden (Month)" attribute="1" defaultMemberUniqueName="[Datos].[Fecha_orden (Month)].[All]" allUniqueName="[Datos].[Fecha_orden (Month)].[All]" dimensionUniqueName="[Datos]" displayFolder="" count="2" memberValueDatatype="130" unbalanced="0">
      <fieldsUsage count="2">
        <fieldUsage x="-1"/>
        <fieldUsage x="0"/>
      </fieldsUsage>
    </cacheHierarchy>
    <cacheHierarchy uniqueName="[Datos].[Dias_Transcurridos]" caption="Dias_Transcurridos" attribute="1" defaultMemberUniqueName="[Datos].[Dias_Transcurridos].[All]" allUniqueName="[Datos].[Dias_Transcurridos].[All]" dimensionUniqueName="[Datos]" displayFolder="" count="2" memberValueDatatype="5" unbalanced="0"/>
    <cacheHierarchy uniqueName="[Datos].[Fecha_orden (Month Index)]" caption="Fecha_orden (Month Index)" attribute="1" defaultMemberUniqueName="[Datos].[Fecha_orden (Month Index)].[All]" allUniqueName="[Datos].[Fecha_orden (Month Index)].[All]" dimensionUniqueName="[Datos]" displayFolder="" count="2"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oneField="1">
      <fieldsUsage count="1">
        <fieldUsage x="1"/>
      </fieldsUsage>
    </cacheHierarchy>
    <cacheHierarchy uniqueName="[Measures].[Total Transacciones]" caption="Total Transacciones" measure="1" displayFolder="" measureGroup="Datos" count="0"/>
    <cacheHierarchy uniqueName="[Measures].[Total utilidad]" caption="Total utilidad" measure="1" displayFolder="" measureGroup="Datos" count="0"/>
    <cacheHierarchy uniqueName="[Measures].[Total cantidad]" caption="Total cantidad" measure="1" displayFolder="" measureGroup="Datos" count="0"/>
    <cacheHierarchy uniqueName="[Measures].[Promedio dias]" caption="Promedio dias" measure="1" displayFolder="" measureGroup="Datos" count="0"/>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dimensions count="2">
    <dimension name="Datos" uniqueName="[Datos]" caption="Datos"/>
    <dimension measure="1" name="Measures" uniqueName="[Measures]" caption="Measures"/>
  </dimensions>
  <measureGroups count="1">
    <measureGroup name="Datos" captio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908271759261" createdVersion="5" refreshedVersion="7" minRefreshableVersion="3" recordCount="0" supportSubquery="1" supportAdvancedDrill="1" xr:uid="{026E5A26-AA71-4FAB-9F15-384E3465652F}">
  <cacheSource type="external" connectionId="1"/>
  <cacheFields count="3">
    <cacheField name="[Datos].[Region].[Region]" caption="Region" numFmtId="0" hierarchy="13" level="1">
      <sharedItems count="7">
        <s v="Argentina"/>
        <s v="Bolivia"/>
        <s v="Chile"/>
        <s v="Colombia"/>
        <s v="Ecuador"/>
        <s v="Paraguay"/>
        <s v="Peru"/>
      </sharedItems>
    </cacheField>
    <cacheField name="[Measures].[Total Ventas]" caption="Total Ventas" numFmtId="0" hierarchy="26" level="32767"/>
    <cacheField name="[Datos].[Empaque].[Empaque]" caption="Empaque" numFmtId="0" hierarchy="18" level="1">
      <sharedItems containsSemiMixedTypes="0" containsNonDate="0" containsString="0"/>
    </cacheField>
  </cacheFields>
  <cacheHierarchies count="33">
    <cacheHierarchy uniqueName="[Datos].[Id]" caption="Id" attribute="1" defaultMemberUniqueName="[Datos].[Id].[All]" allUniqueName="[Datos].[Id].[All]" dimensionUniqueName="[Datos]" displayFolder="" count="0" memberValueDatatype="20" unbalanced="0"/>
    <cacheHierarchy uniqueName="[Datos].[Fecha_orden]" caption="Fecha_orden" attribute="1" time="1" defaultMemberUniqueName="[Datos].[Fecha_orden].[All]" allUniqueName="[Datos].[Fecha_orden].[All]" dimensionUniqueName="[Datos]" displayFolder="" count="0" memberValueDatatype="7" unbalanced="0"/>
    <cacheHierarchy uniqueName="[Datos].[Prioridad]" caption="Prioridad" attribute="1" defaultMemberUniqueName="[Datos].[Prioridad].[All]" allUniqueName="[Datos].[Prioridad].[All]" dimensionUniqueName="[Datos]" displayFolder="" count="0" memberValueDatatype="130" unbalanced="0"/>
    <cacheHierarchy uniqueName="[Datos].[Cantidad]" caption="Cantidad" attribute="1" defaultMemberUniqueName="[Datos].[Cantidad].[All]" allUniqueName="[Datos].[Cantidad].[All]" dimensionUniqueName="[Datos]" displayFolder="" count="0" memberValueDatatype="20" unbalanced="0"/>
    <cacheHierarchy uniqueName="[Datos].[Ventas]" caption="Ventas" attribute="1" defaultMemberUniqueName="[Datos].[Ventas].[All]" allUniqueName="[Datos].[Ventas].[All]" dimensionUniqueName="[Datos]" displayFolder="" count="0" memberValueDatatype="5" unbalanced="0"/>
    <cacheHierarchy uniqueName="[Datos].[Descuento]" caption="Descuento" attribute="1" defaultMemberUniqueName="[Datos].[Descuento].[All]" allUniqueName="[Datos].[Descuento].[All]" dimensionUniqueName="[Datos]" displayFolder="" count="0" memberValueDatatype="5" unbalanced="0"/>
    <cacheHierarchy uniqueName="[Datos].[Modo_envio]" caption="Modo_envio" attribute="1" defaultMemberUniqueName="[Datos].[Modo_envio].[All]" allUniqueName="[Datos].[Modo_envio].[All]" dimensionUniqueName="[Datos]" displayFolder="" count="0" memberValueDatatype="130" unbalanced="0"/>
    <cacheHierarchy uniqueName="[Datos].[Margen]" caption="Margen" attribute="1" defaultMemberUniqueName="[Datos].[Margen].[All]" allUniqueName="[Datos].[Margen].[All]" dimensionUniqueName="[Datos]" displayFolder="" count="0" memberValueDatatype="5" unbalanced="0"/>
    <cacheHierarchy uniqueName="[Datos].[Utilidad]" caption="Utilidad" attribute="1" defaultMemberUniqueName="[Datos].[Utilidad].[All]" allUniqueName="[Datos].[Utilidad].[All]" dimensionUniqueName="[Datos]" displayFolder="" count="0" memberValueDatatype="5" unbalanced="0"/>
    <cacheHierarchy uniqueName="[Datos].[Precio_venta]" caption="Precio_venta" attribute="1" defaultMemberUniqueName="[Datos].[Precio_venta].[All]" allUniqueName="[Datos].[Precio_venta].[All]" dimensionUniqueName="[Datos]" displayFolder="" count="0" memberValueDatatype="5" unbalanced="0"/>
    <cacheHierarchy uniqueName="[Datos].[Precio_costo]" caption="Precio_costo" attribute="1" defaultMemberUniqueName="[Datos].[Precio_costo].[All]" allUniqueName="[Datos].[Precio_costo].[All]" dimensionUniqueName="[Datos]" displayFolder="" count="0" memberValueDatatype="5" unbalanced="0"/>
    <cacheHierarchy uniqueName="[Datos].[Costo_envio]" caption="Costo_envio" attribute="1" defaultMemberUniqueName="[Datos].[Costo_envio].[All]" allUniqueName="[Datos].[Costo_envio].[All]" dimensionUniqueName="[Datos]" displayFolder="" count="0" memberValueDatatype="5" unbalanced="0"/>
    <cacheHierarchy uniqueName="[Datos].[Nombre_cliente]" caption="Nombre_cliente" attribute="1" defaultMemberUniqueName="[Datos].[Nombre_cliente].[All]" allUniqueName="[Datos].[Nombre_cliente].[All]" dimensionUniqueName="[Datos]" displayFolder="" count="0" memberValueDatatype="130" unbalanced="0"/>
    <cacheHierarchy uniqueName="[Datos].[Region]" caption="Region" attribute="1" defaultMemberUniqueName="[Datos].[Region].[All]" allUniqueName="[Datos].[Region].[All]" dimensionUniqueName="[Datos]" displayFolder="" count="2" memberValueDatatype="130" unbalanced="0">
      <fieldsUsage count="2">
        <fieldUsage x="-1"/>
        <fieldUsage x="0"/>
      </fieldsUsage>
    </cacheHierarchy>
    <cacheHierarchy uniqueName="[Datos].[Segmento]" caption="Segmento" attribute="1" defaultMemberUniqueName="[Datos].[Segmento].[All]" allUniqueName="[Datos].[Segmento].[All]" dimensionUniqueName="[Datos]" displayFolder="" count="2" memberValueDatatype="130" unbalanced="0"/>
    <cacheHierarchy uniqueName="[Datos].[Categoria]" caption="Categoria" attribute="1" defaultMemberUniqueName="[Datos].[Categoria].[All]" allUniqueName="[Datos].[Categoria].[All]" dimensionUniqueName="[Datos]" displayFolder="" count="0" memberValueDatatype="130" unbalanced="0"/>
    <cacheHierarchy uniqueName="[Datos].[Subcategoria]" caption="Subcategoria" attribute="1" defaultMemberUniqueName="[Datos].[Subcategoria].[All]" allUniqueName="[Datos].[Subcategoria].[All]" dimensionUniqueName="[Datos]" displayFolder="" count="0" memberValueDatatype="130" unbalanced="0"/>
    <cacheHierarchy uniqueName="[Datos].[Producto]" caption="Producto" attribute="1" defaultMemberUniqueName="[Datos].[Producto].[All]" allUniqueName="[Datos].[Producto].[All]" dimensionUniqueName="[Datos]" displayFolder="" count="0" memberValueDatatype="130" unbalanced="0"/>
    <cacheHierarchy uniqueName="[Datos].[Empaque]" caption="Empaque" attribute="1" defaultMemberUniqueName="[Datos].[Empaque].[All]" allUniqueName="[Datos].[Empaque].[All]" dimensionUniqueName="[Datos]" displayFolder="" count="2" memberValueDatatype="130" unbalanced="0">
      <fieldsUsage count="2">
        <fieldUsage x="-1"/>
        <fieldUsage x="2"/>
      </fieldsUsage>
    </cacheHierarchy>
    <cacheHierarchy uniqueName="[Datos].[Fecha_envio]" caption="Fecha_envio" attribute="1" time="1" defaultMemberUniqueName="[Datos].[Fecha_envio].[All]" allUniqueName="[Datos].[Fecha_envio].[All]" dimensionUniqueName="[Datos]" displayFolder="" count="0" memberValueDatatype="7" unbalanced="0"/>
    <cacheHierarchy uniqueName="[Datos].[Fecha_orden (Year)]" caption="Fecha_orden (Year)" attribute="1" defaultMemberUniqueName="[Datos].[Fecha_orden (Year)].[All]" allUniqueName="[Datos].[Fecha_orden (Year)].[All]" dimensionUniqueName="[Datos]" displayFolder="" count="2" memberValueDatatype="130" unbalanced="0"/>
    <cacheHierarchy uniqueName="[Datos].[Fecha_orden (Quarter)]" caption="Fecha_orden (Quarter)" attribute="1" defaultMemberUniqueName="[Datos].[Fecha_orden (Quarter)].[All]" allUniqueName="[Datos].[Fecha_orden (Quarter)].[All]" dimensionUniqueName="[Datos]" displayFolder="" count="0" memberValueDatatype="130" unbalanced="0"/>
    <cacheHierarchy uniqueName="[Datos].[Fecha_orden (Month)]" caption="Fecha_orden (Month)" attribute="1" defaultMemberUniqueName="[Datos].[Fecha_orden (Month)].[All]" allUniqueName="[Datos].[Fecha_orden (Month)].[All]" dimensionUniqueName="[Datos]" displayFolder="" count="0" memberValueDatatype="130" unbalanced="0"/>
    <cacheHierarchy uniqueName="[Datos].[Dias_Transcurridos]" caption="Dias_Transcurridos" attribute="1" defaultMemberUniqueName="[Datos].[Dias_Transcurridos].[All]" allUniqueName="[Datos].[Dias_Transcurridos].[All]" dimensionUniqueName="[Datos]" displayFolder="" count="0" memberValueDatatype="5" unbalanced="0"/>
    <cacheHierarchy uniqueName="[Datos].[Fecha_orden (Month Index)]" caption="Fecha_orden (Month Index)" attribute="1" defaultMemberUniqueName="[Datos].[Fecha_orden (Month Index)].[All]" allUniqueName="[Datos].[Fecha_orden (Month Index)].[All]" dimensionUniqueName="[Datos]" displayFolder="" count="0"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oneField="1">
      <fieldsUsage count="1">
        <fieldUsage x="1"/>
      </fieldsUsage>
    </cacheHierarchy>
    <cacheHierarchy uniqueName="[Measures].[Total Transacciones]" caption="Total Transacciones" measure="1" displayFolder="" measureGroup="Datos" count="0"/>
    <cacheHierarchy uniqueName="[Measures].[Total utilidad]" caption="Total utilidad" measure="1" displayFolder="" measureGroup="Datos" count="0"/>
    <cacheHierarchy uniqueName="[Measures].[Total cantidad]" caption="Total cantidad" measure="1" displayFolder="" measureGroup="Datos" count="0"/>
    <cacheHierarchy uniqueName="[Measures].[Promedio dias]" caption="Promedio dias" measure="1" displayFolder="" measureGroup="Datos" count="0"/>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dimensions count="2">
    <dimension name="Datos" uniqueName="[Datos]" caption="Datos"/>
    <dimension measure="1" name="Measures" uniqueName="[Measures]" caption="Measures"/>
  </dimensions>
  <measureGroups count="1">
    <measureGroup name="Datos" captio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891311342595" createdVersion="3" refreshedVersion="7" minRefreshableVersion="3" recordCount="0" supportSubquery="1" supportAdvancedDrill="1" xr:uid="{04E9336B-B8EA-4BFF-A7CC-882A634FA50E}">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Datos].[Id]" caption="Id" attribute="1" defaultMemberUniqueName="[Datos].[Id].[All]" allUniqueName="[Datos].[Id].[All]" dimensionUniqueName="[Datos]" displayFolder="" count="0" memberValueDatatype="20" unbalanced="0"/>
    <cacheHierarchy uniqueName="[Datos].[Fecha_orden]" caption="Fecha_orden" attribute="1" time="1" defaultMemberUniqueName="[Datos].[Fecha_orden].[All]" allUniqueName="[Datos].[Fecha_orden].[All]" dimensionUniqueName="[Datos]" displayFolder="" count="0" memberValueDatatype="7" unbalanced="0"/>
    <cacheHierarchy uniqueName="[Datos].[Prioridad]" caption="Prioridad" attribute="1" defaultMemberUniqueName="[Datos].[Prioridad].[All]" allUniqueName="[Datos].[Prioridad].[All]" dimensionUniqueName="[Datos]" displayFolder="" count="0" memberValueDatatype="130" unbalanced="0"/>
    <cacheHierarchy uniqueName="[Datos].[Cantidad]" caption="Cantidad" attribute="1" defaultMemberUniqueName="[Datos].[Cantidad].[All]" allUniqueName="[Datos].[Cantidad].[All]" dimensionUniqueName="[Datos]" displayFolder="" count="0" memberValueDatatype="20" unbalanced="0"/>
    <cacheHierarchy uniqueName="[Datos].[Ventas]" caption="Ventas" attribute="1" defaultMemberUniqueName="[Datos].[Ventas].[All]" allUniqueName="[Datos].[Ventas].[All]" dimensionUniqueName="[Datos]" displayFolder="" count="0" memberValueDatatype="5" unbalanced="0"/>
    <cacheHierarchy uniqueName="[Datos].[Descuento]" caption="Descuento" attribute="1" defaultMemberUniqueName="[Datos].[Descuento].[All]" allUniqueName="[Datos].[Descuento].[All]" dimensionUniqueName="[Datos]" displayFolder="" count="0" memberValueDatatype="5" unbalanced="0"/>
    <cacheHierarchy uniqueName="[Datos].[Modo_envio]" caption="Modo_envio" attribute="1" defaultMemberUniqueName="[Datos].[Modo_envio].[All]" allUniqueName="[Datos].[Modo_envio].[All]" dimensionUniqueName="[Datos]" displayFolder="" count="0" memberValueDatatype="130" unbalanced="0"/>
    <cacheHierarchy uniqueName="[Datos].[Margen]" caption="Margen" attribute="1" defaultMemberUniqueName="[Datos].[Margen].[All]" allUniqueName="[Datos].[Margen].[All]" dimensionUniqueName="[Datos]" displayFolder="" count="0" memberValueDatatype="5" unbalanced="0"/>
    <cacheHierarchy uniqueName="[Datos].[Utilidad]" caption="Utilidad" attribute="1" defaultMemberUniqueName="[Datos].[Utilidad].[All]" allUniqueName="[Datos].[Utilidad].[All]" dimensionUniqueName="[Datos]" displayFolder="" count="0" memberValueDatatype="5" unbalanced="0"/>
    <cacheHierarchy uniqueName="[Datos].[Precio_venta]" caption="Precio_venta" attribute="1" defaultMemberUniqueName="[Datos].[Precio_venta].[All]" allUniqueName="[Datos].[Precio_venta].[All]" dimensionUniqueName="[Datos]" displayFolder="" count="0" memberValueDatatype="5" unbalanced="0"/>
    <cacheHierarchy uniqueName="[Datos].[Precio_costo]" caption="Precio_costo" attribute="1" defaultMemberUniqueName="[Datos].[Precio_costo].[All]" allUniqueName="[Datos].[Precio_costo].[All]" dimensionUniqueName="[Datos]" displayFolder="" count="0" memberValueDatatype="5" unbalanced="0"/>
    <cacheHierarchy uniqueName="[Datos].[Costo_envio]" caption="Costo_envio" attribute="1" defaultMemberUniqueName="[Datos].[Costo_envio].[All]" allUniqueName="[Datos].[Costo_envio].[All]" dimensionUniqueName="[Datos]" displayFolder="" count="0" memberValueDatatype="5" unbalanced="0"/>
    <cacheHierarchy uniqueName="[Datos].[Nombre_cliente]" caption="Nombre_cliente" attribute="1" defaultMemberUniqueName="[Datos].[Nombre_cliente].[All]" allUniqueName="[Datos].[Nombre_cliente].[All]" dimensionUniqueName="[Datos]" displayFolder="" count="0" memberValueDatatype="130" unbalanced="0"/>
    <cacheHierarchy uniqueName="[Datos].[Region]" caption="Region" attribute="1" defaultMemberUniqueName="[Datos].[Region].[All]" allUniqueName="[Datos].[Region].[All]" dimensionUniqueName="[Datos]" displayFolder="" count="0" memberValueDatatype="130" unbalanced="0"/>
    <cacheHierarchy uniqueName="[Datos].[Segmento]" caption="Segmento" attribute="1" defaultMemberUniqueName="[Datos].[Segmento].[All]" allUniqueName="[Datos].[Segmento].[All]" dimensionUniqueName="[Datos]" displayFolder="" count="0" memberValueDatatype="130" unbalanced="0"/>
    <cacheHierarchy uniqueName="[Datos].[Categoria]" caption="Categoria" attribute="1" defaultMemberUniqueName="[Datos].[Categoria].[All]" allUniqueName="[Datos].[Categoria].[All]" dimensionUniqueName="[Datos]" displayFolder="" count="0" memberValueDatatype="130" unbalanced="0"/>
    <cacheHierarchy uniqueName="[Datos].[Subcategoria]" caption="Subcategoria" attribute="1" defaultMemberUniqueName="[Datos].[Subcategoria].[All]" allUniqueName="[Datos].[Subcategoria].[All]" dimensionUniqueName="[Datos]" displayFolder="" count="0" memberValueDatatype="130" unbalanced="0"/>
    <cacheHierarchy uniqueName="[Datos].[Producto]" caption="Producto" attribute="1" defaultMemberUniqueName="[Datos].[Producto].[All]" allUniqueName="[Datos].[Producto].[All]" dimensionUniqueName="[Datos]" displayFolder="" count="0" memberValueDatatype="130" unbalanced="0"/>
    <cacheHierarchy uniqueName="[Datos].[Empaque]" caption="Empaque" attribute="1" defaultMemberUniqueName="[Datos].[Empaque].[All]" allUniqueName="[Datos].[Empaque].[All]" dimensionUniqueName="[Datos]" displayFolder="" count="0" memberValueDatatype="130" unbalanced="0"/>
    <cacheHierarchy uniqueName="[Datos].[Fecha_envio]" caption="Fecha_envio" attribute="1" time="1" defaultMemberUniqueName="[Datos].[Fecha_envio].[All]" allUniqueName="[Datos].[Fecha_envio].[All]" dimensionUniqueName="[Datos]" displayFolder="" count="0" memberValueDatatype="7" unbalanced="0"/>
    <cacheHierarchy uniqueName="[Datos].[Fecha_orden (Year)]" caption="Fecha_orden (Year)" attribute="1" defaultMemberUniqueName="[Datos].[Fecha_orden (Year)].[All]" allUniqueName="[Datos].[Fecha_orden (Year)].[All]" dimensionUniqueName="[Datos]" displayFolder="" count="2" memberValueDatatype="130" unbalanced="0"/>
    <cacheHierarchy uniqueName="[Datos].[Fecha_orden (Quarter)]" caption="Fecha_orden (Quarter)" attribute="1" defaultMemberUniqueName="[Datos].[Fecha_orden (Quarter)].[All]" allUniqueName="[Datos].[Fecha_orden (Quarter)].[All]" dimensionUniqueName="[Datos]" displayFolder="" count="0" memberValueDatatype="130" unbalanced="0"/>
    <cacheHierarchy uniqueName="[Datos].[Fecha_orden (Month)]" caption="Fecha_orden (Month)" attribute="1" defaultMemberUniqueName="[Datos].[Fecha_orden (Month)].[All]" allUniqueName="[Datos].[Fecha_orden (Month)].[All]" dimensionUniqueName="[Datos]" displayFolder="" count="0" memberValueDatatype="130" unbalanced="0"/>
    <cacheHierarchy uniqueName="[Datos].[Dias_Transcurridos]" caption="Dias_Transcurridos" attribute="1" defaultMemberUniqueName="[Datos].[Dias_Transcurridos].[All]" allUniqueName="[Datos].[Dias_Transcurridos].[All]" dimensionUniqueName="[Datos]" displayFolder="" count="0" memberValueDatatype="5" unbalanced="0"/>
    <cacheHierarchy uniqueName="[Datos].[Fecha_orden (Month Index)]" caption="Fecha_orden (Month Index)" attribute="1" defaultMemberUniqueName="[Datos].[Fecha_orden (Month Index)].[All]" allUniqueName="[Datos].[Fecha_orden (Month Index)].[All]" dimensionUniqueName="[Datos]" displayFolder="" count="0"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cacheHierarchy uniqueName="[Measures].[Total Transacciones]" caption="Total Transacciones" measure="1" displayFolder="" measureGroup="Datos" count="0"/>
    <cacheHierarchy uniqueName="[Measures].[Total utilidad]" caption="Total utilidad" measure="1" displayFolder="" measureGroup="Datos" count="0"/>
    <cacheHierarchy uniqueName="[Measures].[Total cantidad]" caption="Total cantidad" measure="1" displayFolder="" measureGroup="Datos" count="0"/>
    <cacheHierarchy uniqueName="[Measures].[Promedio dias]" caption="Promedio dias" measure="1" displayFolder="" measureGroup="Datos" count="0"/>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34091432"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904404050925" createdVersion="3" refreshedVersion="7" minRefreshableVersion="3" recordCount="0" supportSubquery="1" supportAdvancedDrill="1" xr:uid="{03F64FBF-C6D9-4B18-BDF7-04F59EEF5A5C}">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Datos].[Id]" caption="Id" attribute="1" defaultMemberUniqueName="[Datos].[Id].[All]" allUniqueName="[Datos].[Id].[All]" dimensionUniqueName="[Datos]" displayFolder="" count="0" memberValueDatatype="20" unbalanced="0"/>
    <cacheHierarchy uniqueName="[Datos].[Fecha_orden]" caption="Fecha_orden" attribute="1" time="1" defaultMemberUniqueName="[Datos].[Fecha_orden].[All]" allUniqueName="[Datos].[Fecha_orden].[All]" dimensionUniqueName="[Datos]" displayFolder="" count="0" memberValueDatatype="7" unbalanced="0"/>
    <cacheHierarchy uniqueName="[Datos].[Prioridad]" caption="Prioridad" attribute="1" defaultMemberUniqueName="[Datos].[Prioridad].[All]" allUniqueName="[Datos].[Prioridad].[All]" dimensionUniqueName="[Datos]" displayFolder="" count="0" memberValueDatatype="130" unbalanced="0"/>
    <cacheHierarchy uniqueName="[Datos].[Cantidad]" caption="Cantidad" attribute="1" defaultMemberUniqueName="[Datos].[Cantidad].[All]" allUniqueName="[Datos].[Cantidad].[All]" dimensionUniqueName="[Datos]" displayFolder="" count="0" memberValueDatatype="20" unbalanced="0"/>
    <cacheHierarchy uniqueName="[Datos].[Ventas]" caption="Ventas" attribute="1" defaultMemberUniqueName="[Datos].[Ventas].[All]" allUniqueName="[Datos].[Ventas].[All]" dimensionUniqueName="[Datos]" displayFolder="" count="0" memberValueDatatype="5" unbalanced="0"/>
    <cacheHierarchy uniqueName="[Datos].[Descuento]" caption="Descuento" attribute="1" defaultMemberUniqueName="[Datos].[Descuento].[All]" allUniqueName="[Datos].[Descuento].[All]" dimensionUniqueName="[Datos]" displayFolder="" count="0" memberValueDatatype="5" unbalanced="0"/>
    <cacheHierarchy uniqueName="[Datos].[Modo_envio]" caption="Modo_envio" attribute="1" defaultMemberUniqueName="[Datos].[Modo_envio].[All]" allUniqueName="[Datos].[Modo_envio].[All]" dimensionUniqueName="[Datos]" displayFolder="" count="0" memberValueDatatype="130" unbalanced="0"/>
    <cacheHierarchy uniqueName="[Datos].[Margen]" caption="Margen" attribute="1" defaultMemberUniqueName="[Datos].[Margen].[All]" allUniqueName="[Datos].[Margen].[All]" dimensionUniqueName="[Datos]" displayFolder="" count="0" memberValueDatatype="5" unbalanced="0"/>
    <cacheHierarchy uniqueName="[Datos].[Utilidad]" caption="Utilidad" attribute="1" defaultMemberUniqueName="[Datos].[Utilidad].[All]" allUniqueName="[Datos].[Utilidad].[All]" dimensionUniqueName="[Datos]" displayFolder="" count="0" memberValueDatatype="5" unbalanced="0"/>
    <cacheHierarchy uniqueName="[Datos].[Precio_venta]" caption="Precio_venta" attribute="1" defaultMemberUniqueName="[Datos].[Precio_venta].[All]" allUniqueName="[Datos].[Precio_venta].[All]" dimensionUniqueName="[Datos]" displayFolder="" count="0" memberValueDatatype="5" unbalanced="0"/>
    <cacheHierarchy uniqueName="[Datos].[Precio_costo]" caption="Precio_costo" attribute="1" defaultMemberUniqueName="[Datos].[Precio_costo].[All]" allUniqueName="[Datos].[Precio_costo].[All]" dimensionUniqueName="[Datos]" displayFolder="" count="0" memberValueDatatype="5" unbalanced="0"/>
    <cacheHierarchy uniqueName="[Datos].[Costo_envio]" caption="Costo_envio" attribute="1" defaultMemberUniqueName="[Datos].[Costo_envio].[All]" allUniqueName="[Datos].[Costo_envio].[All]" dimensionUniqueName="[Datos]" displayFolder="" count="0" memberValueDatatype="5" unbalanced="0"/>
    <cacheHierarchy uniqueName="[Datos].[Nombre_cliente]" caption="Nombre_cliente" attribute="1" defaultMemberUniqueName="[Datos].[Nombre_cliente].[All]" allUniqueName="[Datos].[Nombre_cliente].[All]" dimensionUniqueName="[Datos]" displayFolder="" count="0" memberValueDatatype="130" unbalanced="0"/>
    <cacheHierarchy uniqueName="[Datos].[Region]" caption="Region" attribute="1" defaultMemberUniqueName="[Datos].[Region].[All]" allUniqueName="[Datos].[Region].[All]" dimensionUniqueName="[Datos]" displayFolder="" count="0" memberValueDatatype="130" unbalanced="0"/>
    <cacheHierarchy uniqueName="[Datos].[Segmento]" caption="Segmento" attribute="1" defaultMemberUniqueName="[Datos].[Segmento].[All]" allUniqueName="[Datos].[Segmento].[All]" dimensionUniqueName="[Datos]" displayFolder="" count="2" memberValueDatatype="130" unbalanced="0"/>
    <cacheHierarchy uniqueName="[Datos].[Categoria]" caption="Categoria" attribute="1" defaultMemberUniqueName="[Datos].[Categoria].[All]" allUniqueName="[Datos].[Categoria].[All]" dimensionUniqueName="[Datos]" displayFolder="" count="0" memberValueDatatype="130" unbalanced="0"/>
    <cacheHierarchy uniqueName="[Datos].[Subcategoria]" caption="Subcategoria" attribute="1" defaultMemberUniqueName="[Datos].[Subcategoria].[All]" allUniqueName="[Datos].[Subcategoria].[All]" dimensionUniqueName="[Datos]" displayFolder="" count="0" memberValueDatatype="130" unbalanced="0"/>
    <cacheHierarchy uniqueName="[Datos].[Producto]" caption="Producto" attribute="1" defaultMemberUniqueName="[Datos].[Producto].[All]" allUniqueName="[Datos].[Producto].[All]" dimensionUniqueName="[Datos]" displayFolder="" count="0" memberValueDatatype="130" unbalanced="0"/>
    <cacheHierarchy uniqueName="[Datos].[Empaque]" caption="Empaque" attribute="1" defaultMemberUniqueName="[Datos].[Empaque].[All]" allUniqueName="[Datos].[Empaque].[All]" dimensionUniqueName="[Datos]" displayFolder="" count="2" memberValueDatatype="130" unbalanced="0"/>
    <cacheHierarchy uniqueName="[Datos].[Fecha_envio]" caption="Fecha_envio" attribute="1" time="1" defaultMemberUniqueName="[Datos].[Fecha_envio].[All]" allUniqueName="[Datos].[Fecha_envio].[All]" dimensionUniqueName="[Datos]" displayFolder="" count="0" memberValueDatatype="7" unbalanced="0"/>
    <cacheHierarchy uniqueName="[Datos].[Fecha_orden (Year)]" caption="Fecha_orden (Year)" attribute="1" defaultMemberUniqueName="[Datos].[Fecha_orden (Year)].[All]" allUniqueName="[Datos].[Fecha_orden (Year)].[All]" dimensionUniqueName="[Datos]" displayFolder="" count="0" memberValueDatatype="130" unbalanced="0"/>
    <cacheHierarchy uniqueName="[Datos].[Fecha_orden (Quarter)]" caption="Fecha_orden (Quarter)" attribute="1" defaultMemberUniqueName="[Datos].[Fecha_orden (Quarter)].[All]" allUniqueName="[Datos].[Fecha_orden (Quarter)].[All]" dimensionUniqueName="[Datos]" displayFolder="" count="0" memberValueDatatype="130" unbalanced="0"/>
    <cacheHierarchy uniqueName="[Datos].[Fecha_orden (Month)]" caption="Fecha_orden (Month)" attribute="1" defaultMemberUniqueName="[Datos].[Fecha_orden (Month)].[All]" allUniqueName="[Datos].[Fecha_orden (Month)].[All]" dimensionUniqueName="[Datos]" displayFolder="" count="0" memberValueDatatype="130" unbalanced="0"/>
    <cacheHierarchy uniqueName="[Datos].[Dias_Transcurridos]" caption="Dias_Transcurridos" attribute="1" defaultMemberUniqueName="[Datos].[Dias_Transcurridos].[All]" allUniqueName="[Datos].[Dias_Transcurridos].[All]" dimensionUniqueName="[Datos]" displayFolder="" count="0" memberValueDatatype="5" unbalanced="0"/>
    <cacheHierarchy uniqueName="[Datos].[Fecha_orden (Month Index)]" caption="Fecha_orden (Month Index)" attribute="1" defaultMemberUniqueName="[Datos].[Fecha_orden (Month Index)].[All]" allUniqueName="[Datos].[Fecha_orden (Month Index)].[All]" dimensionUniqueName="[Datos]" displayFolder="" count="0"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cacheHierarchy uniqueName="[Measures].[Total Transacciones]" caption="Total Transacciones" measure="1" displayFolder="" measureGroup="Datos" count="0"/>
    <cacheHierarchy uniqueName="[Measures].[Total utilidad]" caption="Total utilidad" measure="1" displayFolder="" measureGroup="Datos" count="0"/>
    <cacheHierarchy uniqueName="[Measures].[Total cantidad]" caption="Total cantidad" measure="1" displayFolder="" measureGroup="Datos" count="0"/>
    <cacheHierarchy uniqueName="[Measures].[Promedio dias]" caption="Promedio dias" measure="1" displayFolder="" measureGroup="Datos" count="0"/>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14643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908267361112" createdVersion="5" refreshedVersion="7" minRefreshableVersion="3" recordCount="0" supportSubquery="1" supportAdvancedDrill="1" xr:uid="{8A3F5435-978B-4D5C-817F-A6F2C9F60AAB}">
  <cacheSource type="external" connectionId="1"/>
  <cacheFields count="2">
    <cacheField name="[Measures].[Promedio dias]" caption="Promedio dias" numFmtId="0" hierarchy="30" level="32767"/>
    <cacheField name="[Datos].[Empaque].[Empaque]" caption="Empaque" numFmtId="0" hierarchy="18" level="1">
      <sharedItems containsSemiMixedTypes="0" containsNonDate="0" containsString="0"/>
    </cacheField>
  </cacheFields>
  <cacheHierarchies count="33">
    <cacheHierarchy uniqueName="[Datos].[Id]" caption="Id" attribute="1" defaultMemberUniqueName="[Datos].[Id].[All]" allUniqueName="[Datos].[Id].[All]" dimensionUniqueName="[Datos]" displayFolder="" count="0" memberValueDatatype="20" unbalanced="0"/>
    <cacheHierarchy uniqueName="[Datos].[Fecha_orden]" caption="Fecha_orden" attribute="1" time="1" defaultMemberUniqueName="[Datos].[Fecha_orden].[All]" allUniqueName="[Datos].[Fecha_orden].[All]" dimensionUniqueName="[Datos]" displayFolder="" count="0" memberValueDatatype="7" unbalanced="0"/>
    <cacheHierarchy uniqueName="[Datos].[Prioridad]" caption="Prioridad" attribute="1" defaultMemberUniqueName="[Datos].[Prioridad].[All]" allUniqueName="[Datos].[Prioridad].[All]" dimensionUniqueName="[Datos]" displayFolder="" count="0" memberValueDatatype="130" unbalanced="0"/>
    <cacheHierarchy uniqueName="[Datos].[Cantidad]" caption="Cantidad" attribute="1" defaultMemberUniqueName="[Datos].[Cantidad].[All]" allUniqueName="[Datos].[Cantidad].[All]" dimensionUniqueName="[Datos]" displayFolder="" count="0" memberValueDatatype="20" unbalanced="0"/>
    <cacheHierarchy uniqueName="[Datos].[Ventas]" caption="Ventas" attribute="1" defaultMemberUniqueName="[Datos].[Ventas].[All]" allUniqueName="[Datos].[Ventas].[All]" dimensionUniqueName="[Datos]" displayFolder="" count="0" memberValueDatatype="5" unbalanced="0"/>
    <cacheHierarchy uniqueName="[Datos].[Descuento]" caption="Descuento" attribute="1" defaultMemberUniqueName="[Datos].[Descuento].[All]" allUniqueName="[Datos].[Descuento].[All]" dimensionUniqueName="[Datos]" displayFolder="" count="0" memberValueDatatype="5" unbalanced="0"/>
    <cacheHierarchy uniqueName="[Datos].[Modo_envio]" caption="Modo_envio" attribute="1" defaultMemberUniqueName="[Datos].[Modo_envio].[All]" allUniqueName="[Datos].[Modo_envio].[All]" dimensionUniqueName="[Datos]" displayFolder="" count="0" memberValueDatatype="130" unbalanced="0"/>
    <cacheHierarchy uniqueName="[Datos].[Margen]" caption="Margen" attribute="1" defaultMemberUniqueName="[Datos].[Margen].[All]" allUniqueName="[Datos].[Margen].[All]" dimensionUniqueName="[Datos]" displayFolder="" count="0" memberValueDatatype="5" unbalanced="0"/>
    <cacheHierarchy uniqueName="[Datos].[Utilidad]" caption="Utilidad" attribute="1" defaultMemberUniqueName="[Datos].[Utilidad].[All]" allUniqueName="[Datos].[Utilidad].[All]" dimensionUniqueName="[Datos]" displayFolder="" count="0" memberValueDatatype="5" unbalanced="0"/>
    <cacheHierarchy uniqueName="[Datos].[Precio_venta]" caption="Precio_venta" attribute="1" defaultMemberUniqueName="[Datos].[Precio_venta].[All]" allUniqueName="[Datos].[Precio_venta].[All]" dimensionUniqueName="[Datos]" displayFolder="" count="0" memberValueDatatype="5" unbalanced="0"/>
    <cacheHierarchy uniqueName="[Datos].[Precio_costo]" caption="Precio_costo" attribute="1" defaultMemberUniqueName="[Datos].[Precio_costo].[All]" allUniqueName="[Datos].[Precio_costo].[All]" dimensionUniqueName="[Datos]" displayFolder="" count="0" memberValueDatatype="5" unbalanced="0"/>
    <cacheHierarchy uniqueName="[Datos].[Costo_envio]" caption="Costo_envio" attribute="1" defaultMemberUniqueName="[Datos].[Costo_envio].[All]" allUniqueName="[Datos].[Costo_envio].[All]" dimensionUniqueName="[Datos]" displayFolder="" count="0" memberValueDatatype="5" unbalanced="0"/>
    <cacheHierarchy uniqueName="[Datos].[Nombre_cliente]" caption="Nombre_cliente" attribute="1" defaultMemberUniqueName="[Datos].[Nombre_cliente].[All]" allUniqueName="[Datos].[Nombre_cliente].[All]" dimensionUniqueName="[Datos]" displayFolder="" count="0" memberValueDatatype="130" unbalanced="0"/>
    <cacheHierarchy uniqueName="[Datos].[Region]" caption="Region" attribute="1" defaultMemberUniqueName="[Datos].[Region].[All]" allUniqueName="[Datos].[Region].[All]" dimensionUniqueName="[Datos]" displayFolder="" count="0" memberValueDatatype="130" unbalanced="0"/>
    <cacheHierarchy uniqueName="[Datos].[Segmento]" caption="Segmento" attribute="1" defaultMemberUniqueName="[Datos].[Segmento].[All]" allUniqueName="[Datos].[Segmento].[All]" dimensionUniqueName="[Datos]" displayFolder="" count="2" memberValueDatatype="130" unbalanced="0"/>
    <cacheHierarchy uniqueName="[Datos].[Categoria]" caption="Categoria" attribute="1" defaultMemberUniqueName="[Datos].[Categoria].[All]" allUniqueName="[Datos].[Categoria].[All]" dimensionUniqueName="[Datos]" displayFolder="" count="0" memberValueDatatype="130" unbalanced="0"/>
    <cacheHierarchy uniqueName="[Datos].[Subcategoria]" caption="Subcategoria" attribute="1" defaultMemberUniqueName="[Datos].[Subcategoria].[All]" allUniqueName="[Datos].[Subcategoria].[All]" dimensionUniqueName="[Datos]" displayFolder="" count="0" memberValueDatatype="130" unbalanced="0"/>
    <cacheHierarchy uniqueName="[Datos].[Producto]" caption="Producto" attribute="1" defaultMemberUniqueName="[Datos].[Producto].[All]" allUniqueName="[Datos].[Producto].[All]" dimensionUniqueName="[Datos]" displayFolder="" count="0" memberValueDatatype="130" unbalanced="0"/>
    <cacheHierarchy uniqueName="[Datos].[Empaque]" caption="Empaque" attribute="1" defaultMemberUniqueName="[Datos].[Empaque].[All]" allUniqueName="[Datos].[Empaque].[All]" dimensionUniqueName="[Datos]" displayFolder="" count="2" memberValueDatatype="130" unbalanced="0">
      <fieldsUsage count="2">
        <fieldUsage x="-1"/>
        <fieldUsage x="1"/>
      </fieldsUsage>
    </cacheHierarchy>
    <cacheHierarchy uniqueName="[Datos].[Fecha_envio]" caption="Fecha_envio" attribute="1" time="1" defaultMemberUniqueName="[Datos].[Fecha_envio].[All]" allUniqueName="[Datos].[Fecha_envio].[All]" dimensionUniqueName="[Datos]" displayFolder="" count="0" memberValueDatatype="7" unbalanced="0"/>
    <cacheHierarchy uniqueName="[Datos].[Fecha_orden (Year)]" caption="Fecha_orden (Year)" attribute="1" defaultMemberUniqueName="[Datos].[Fecha_orden (Year)].[All]" allUniqueName="[Datos].[Fecha_orden (Year)].[All]" dimensionUniqueName="[Datos]" displayFolder="" count="2" memberValueDatatype="130" unbalanced="0"/>
    <cacheHierarchy uniqueName="[Datos].[Fecha_orden (Quarter)]" caption="Fecha_orden (Quarter)" attribute="1" defaultMemberUniqueName="[Datos].[Fecha_orden (Quarter)].[All]" allUniqueName="[Datos].[Fecha_orden (Quarter)].[All]" dimensionUniqueName="[Datos]" displayFolder="" count="0" memberValueDatatype="130" unbalanced="0"/>
    <cacheHierarchy uniqueName="[Datos].[Fecha_orden (Month)]" caption="Fecha_orden (Month)" attribute="1" defaultMemberUniqueName="[Datos].[Fecha_orden (Month)].[All]" allUniqueName="[Datos].[Fecha_orden (Month)].[All]" dimensionUniqueName="[Datos]" displayFolder="" count="0" memberValueDatatype="130" unbalanced="0"/>
    <cacheHierarchy uniqueName="[Datos].[Dias_Transcurridos]" caption="Dias_Transcurridos" attribute="1" defaultMemberUniqueName="[Datos].[Dias_Transcurridos].[All]" allUniqueName="[Datos].[Dias_Transcurridos].[All]" dimensionUniqueName="[Datos]" displayFolder="" count="0" memberValueDatatype="5" unbalanced="0"/>
    <cacheHierarchy uniqueName="[Datos].[Fecha_orden (Month Index)]" caption="Fecha_orden (Month Index)" attribute="1" defaultMemberUniqueName="[Datos].[Fecha_orden (Month Index)].[All]" allUniqueName="[Datos].[Fecha_orden (Month Index)].[All]" dimensionUniqueName="[Datos]" displayFolder="" count="0"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cacheHierarchy uniqueName="[Measures].[Total Transacciones]" caption="Total Transacciones" measure="1" displayFolder="" measureGroup="Datos" count="0"/>
    <cacheHierarchy uniqueName="[Measures].[Total utilidad]" caption="Total utilidad" measure="1" displayFolder="" measureGroup="Datos" count="0"/>
    <cacheHierarchy uniqueName="[Measures].[Total cantidad]" caption="Total cantidad" measure="1" displayFolder="" measureGroup="Datos" count="0"/>
    <cacheHierarchy uniqueName="[Measures].[Promedio dias]" caption="Promedio dias" measure="1" displayFolder="" measureGroup="Datos" count="0" oneField="1">
      <fieldsUsage count="1">
        <fieldUsage x="0"/>
      </fieldsUsage>
    </cacheHierarchy>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dimensions count="2">
    <dimension name="Datos" uniqueName="[Datos]" caption="Datos"/>
    <dimension measure="1" name="Measures" uniqueName="[Measures]" caption="Measures"/>
  </dimensions>
  <measureGroups count="1">
    <measureGroup name="Datos" captio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908268055558" createdVersion="5" refreshedVersion="7" minRefreshableVersion="3" recordCount="0" supportSubquery="1" supportAdvancedDrill="1" xr:uid="{D0046E29-DEAB-4505-A375-2E829EE89A70}">
  <cacheSource type="external" connectionId="1"/>
  <cacheFields count="3">
    <cacheField name="[Datos].[Prioridad].[Prioridad]" caption="Prioridad" numFmtId="0" hierarchy="2" level="1">
      <sharedItems count="5">
        <s v="Alta"/>
        <s v="Baja"/>
        <s v="Critica"/>
        <s v="Normal"/>
        <s v="Regular"/>
      </sharedItems>
    </cacheField>
    <cacheField name="[Measures].[Promedio dias]" caption="Promedio dias" numFmtId="0" hierarchy="30" level="32767"/>
    <cacheField name="[Datos].[Empaque].[Empaque]" caption="Empaque" numFmtId="0" hierarchy="18" level="1">
      <sharedItems containsSemiMixedTypes="0" containsNonDate="0" containsString="0"/>
    </cacheField>
  </cacheFields>
  <cacheHierarchies count="33">
    <cacheHierarchy uniqueName="[Datos].[Id]" caption="Id" attribute="1" defaultMemberUniqueName="[Datos].[Id].[All]" allUniqueName="[Datos].[Id].[All]" dimensionUniqueName="[Datos]" displayFolder="" count="0" memberValueDatatype="20" unbalanced="0"/>
    <cacheHierarchy uniqueName="[Datos].[Fecha_orden]" caption="Fecha_orden" attribute="1" time="1" defaultMemberUniqueName="[Datos].[Fecha_orden].[All]" allUniqueName="[Datos].[Fecha_orden].[All]" dimensionUniqueName="[Datos]" displayFolder="" count="0" memberValueDatatype="7" unbalanced="0"/>
    <cacheHierarchy uniqueName="[Datos].[Prioridad]" caption="Prioridad" attribute="1" defaultMemberUniqueName="[Datos].[Prioridad].[All]" allUniqueName="[Datos].[Prioridad].[All]" dimensionUniqueName="[Datos]" displayFolder="" count="2" memberValueDatatype="130" unbalanced="0">
      <fieldsUsage count="2">
        <fieldUsage x="-1"/>
        <fieldUsage x="0"/>
      </fieldsUsage>
    </cacheHierarchy>
    <cacheHierarchy uniqueName="[Datos].[Cantidad]" caption="Cantidad" attribute="1" defaultMemberUniqueName="[Datos].[Cantidad].[All]" allUniqueName="[Datos].[Cantidad].[All]" dimensionUniqueName="[Datos]" displayFolder="" count="0" memberValueDatatype="20" unbalanced="0"/>
    <cacheHierarchy uniqueName="[Datos].[Ventas]" caption="Ventas" attribute="1" defaultMemberUniqueName="[Datos].[Ventas].[All]" allUniqueName="[Datos].[Ventas].[All]" dimensionUniqueName="[Datos]" displayFolder="" count="0" memberValueDatatype="5" unbalanced="0"/>
    <cacheHierarchy uniqueName="[Datos].[Descuento]" caption="Descuento" attribute="1" defaultMemberUniqueName="[Datos].[Descuento].[All]" allUniqueName="[Datos].[Descuento].[All]" dimensionUniqueName="[Datos]" displayFolder="" count="0" memberValueDatatype="5" unbalanced="0"/>
    <cacheHierarchy uniqueName="[Datos].[Modo_envio]" caption="Modo_envio" attribute="1" defaultMemberUniqueName="[Datos].[Modo_envio].[All]" allUniqueName="[Datos].[Modo_envio].[All]" dimensionUniqueName="[Datos]" displayFolder="" count="0" memberValueDatatype="130" unbalanced="0"/>
    <cacheHierarchy uniqueName="[Datos].[Margen]" caption="Margen" attribute="1" defaultMemberUniqueName="[Datos].[Margen].[All]" allUniqueName="[Datos].[Margen].[All]" dimensionUniqueName="[Datos]" displayFolder="" count="0" memberValueDatatype="5" unbalanced="0"/>
    <cacheHierarchy uniqueName="[Datos].[Utilidad]" caption="Utilidad" attribute="1" defaultMemberUniqueName="[Datos].[Utilidad].[All]" allUniqueName="[Datos].[Utilidad].[All]" dimensionUniqueName="[Datos]" displayFolder="" count="0" memberValueDatatype="5" unbalanced="0"/>
    <cacheHierarchy uniqueName="[Datos].[Precio_venta]" caption="Precio_venta" attribute="1" defaultMemberUniqueName="[Datos].[Precio_venta].[All]" allUniqueName="[Datos].[Precio_venta].[All]" dimensionUniqueName="[Datos]" displayFolder="" count="0" memberValueDatatype="5" unbalanced="0"/>
    <cacheHierarchy uniqueName="[Datos].[Precio_costo]" caption="Precio_costo" attribute="1" defaultMemberUniqueName="[Datos].[Precio_costo].[All]" allUniqueName="[Datos].[Precio_costo].[All]" dimensionUniqueName="[Datos]" displayFolder="" count="0" memberValueDatatype="5" unbalanced="0"/>
    <cacheHierarchy uniqueName="[Datos].[Costo_envio]" caption="Costo_envio" attribute="1" defaultMemberUniqueName="[Datos].[Costo_envio].[All]" allUniqueName="[Datos].[Costo_envio].[All]" dimensionUniqueName="[Datos]" displayFolder="" count="0" memberValueDatatype="5" unbalanced="0"/>
    <cacheHierarchy uniqueName="[Datos].[Nombre_cliente]" caption="Nombre_cliente" attribute="1" defaultMemberUniqueName="[Datos].[Nombre_cliente].[All]" allUniqueName="[Datos].[Nombre_cliente].[All]" dimensionUniqueName="[Datos]" displayFolder="" count="0" memberValueDatatype="130" unbalanced="0"/>
    <cacheHierarchy uniqueName="[Datos].[Region]" caption="Region" attribute="1" defaultMemberUniqueName="[Datos].[Region].[All]" allUniqueName="[Datos].[Region].[All]" dimensionUniqueName="[Datos]" displayFolder="" count="0" memberValueDatatype="130" unbalanced="0"/>
    <cacheHierarchy uniqueName="[Datos].[Segmento]" caption="Segmento" attribute="1" defaultMemberUniqueName="[Datos].[Segmento].[All]" allUniqueName="[Datos].[Segmento].[All]" dimensionUniqueName="[Datos]" displayFolder="" count="2" memberValueDatatype="130" unbalanced="0"/>
    <cacheHierarchy uniqueName="[Datos].[Categoria]" caption="Categoria" attribute="1" defaultMemberUniqueName="[Datos].[Categoria].[All]" allUniqueName="[Datos].[Categoria].[All]" dimensionUniqueName="[Datos]" displayFolder="" count="0" memberValueDatatype="130" unbalanced="0"/>
    <cacheHierarchy uniqueName="[Datos].[Subcategoria]" caption="Subcategoria" attribute="1" defaultMemberUniqueName="[Datos].[Subcategoria].[All]" allUniqueName="[Datos].[Subcategoria].[All]" dimensionUniqueName="[Datos]" displayFolder="" count="0" memberValueDatatype="130" unbalanced="0"/>
    <cacheHierarchy uniqueName="[Datos].[Producto]" caption="Producto" attribute="1" defaultMemberUniqueName="[Datos].[Producto].[All]" allUniqueName="[Datos].[Producto].[All]" dimensionUniqueName="[Datos]" displayFolder="" count="0" memberValueDatatype="130" unbalanced="0"/>
    <cacheHierarchy uniqueName="[Datos].[Empaque]" caption="Empaque" attribute="1" defaultMemberUniqueName="[Datos].[Empaque].[All]" allUniqueName="[Datos].[Empaque].[All]" dimensionUniqueName="[Datos]" displayFolder="" count="2" memberValueDatatype="130" unbalanced="0">
      <fieldsUsage count="2">
        <fieldUsage x="-1"/>
        <fieldUsage x="2"/>
      </fieldsUsage>
    </cacheHierarchy>
    <cacheHierarchy uniqueName="[Datos].[Fecha_envio]" caption="Fecha_envio" attribute="1" time="1" defaultMemberUniqueName="[Datos].[Fecha_envio].[All]" allUniqueName="[Datos].[Fecha_envio].[All]" dimensionUniqueName="[Datos]" displayFolder="" count="0" memberValueDatatype="7" unbalanced="0"/>
    <cacheHierarchy uniqueName="[Datos].[Fecha_orden (Year)]" caption="Fecha_orden (Year)" attribute="1" defaultMemberUniqueName="[Datos].[Fecha_orden (Year)].[All]" allUniqueName="[Datos].[Fecha_orden (Year)].[All]" dimensionUniqueName="[Datos]" displayFolder="" count="2" memberValueDatatype="130" unbalanced="0"/>
    <cacheHierarchy uniqueName="[Datos].[Fecha_orden (Quarter)]" caption="Fecha_orden (Quarter)" attribute="1" defaultMemberUniqueName="[Datos].[Fecha_orden (Quarter)].[All]" allUniqueName="[Datos].[Fecha_orden (Quarter)].[All]" dimensionUniqueName="[Datos]" displayFolder="" count="0" memberValueDatatype="130" unbalanced="0"/>
    <cacheHierarchy uniqueName="[Datos].[Fecha_orden (Month)]" caption="Fecha_orden (Month)" attribute="1" defaultMemberUniqueName="[Datos].[Fecha_orden (Month)].[All]" allUniqueName="[Datos].[Fecha_orden (Month)].[All]" dimensionUniqueName="[Datos]" displayFolder="" count="0" memberValueDatatype="130" unbalanced="0"/>
    <cacheHierarchy uniqueName="[Datos].[Dias_Transcurridos]" caption="Dias_Transcurridos" attribute="1" defaultMemberUniqueName="[Datos].[Dias_Transcurridos].[All]" allUniqueName="[Datos].[Dias_Transcurridos].[All]" dimensionUniqueName="[Datos]" displayFolder="" count="0" memberValueDatatype="5" unbalanced="0"/>
    <cacheHierarchy uniqueName="[Datos].[Fecha_orden (Month Index)]" caption="Fecha_orden (Month Index)" attribute="1" defaultMemberUniqueName="[Datos].[Fecha_orden (Month Index)].[All]" allUniqueName="[Datos].[Fecha_orden (Month Index)].[All]" dimensionUniqueName="[Datos]" displayFolder="" count="0"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cacheHierarchy uniqueName="[Measures].[Total Transacciones]" caption="Total Transacciones" measure="1" displayFolder="" measureGroup="Datos" count="0"/>
    <cacheHierarchy uniqueName="[Measures].[Total utilidad]" caption="Total utilidad" measure="1" displayFolder="" measureGroup="Datos" count="0"/>
    <cacheHierarchy uniqueName="[Measures].[Total cantidad]" caption="Total cantidad" measure="1" displayFolder="" measureGroup="Datos" count="0"/>
    <cacheHierarchy uniqueName="[Measures].[Promedio dias]" caption="Promedio dias" measure="1" displayFolder="" measureGroup="Datos" count="0" oneField="1">
      <fieldsUsage count="1">
        <fieldUsage x="1"/>
      </fieldsUsage>
    </cacheHierarchy>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dimensions count="2">
    <dimension name="Datos" uniqueName="[Datos]" caption="Datos"/>
    <dimension measure="1" name="Measures" uniqueName="[Measures]" caption="Measures"/>
  </dimensions>
  <measureGroups count="1">
    <measureGroup name="Datos" captio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908268402774" createdVersion="5" refreshedVersion="7" minRefreshableVersion="3" recordCount="0" supportSubquery="1" supportAdvancedDrill="1" xr:uid="{260FD8A5-1070-4FD2-B0C3-BBF3CF6E1CAD}">
  <cacheSource type="external" connectionId="1"/>
  <cacheFields count="3">
    <cacheField name="[Datos].[Subcategoria].[Subcategoria]" caption="Subcategoria" numFmtId="0" hierarchy="16" level="1">
      <sharedItems count="5">
        <s v="Carpetas"/>
        <s v="Mobiliario"/>
        <s v="Papel"/>
        <s v="Perifericos"/>
        <s v="Telefonos"/>
      </sharedItems>
    </cacheField>
    <cacheField name="[Measures].[Total cantidad]" caption="Total cantidad" numFmtId="0" hierarchy="29" level="32767"/>
    <cacheField name="[Datos].[Empaque].[Empaque]" caption="Empaque" numFmtId="0" hierarchy="18" level="1">
      <sharedItems containsSemiMixedTypes="0" containsNonDate="0" containsString="0"/>
    </cacheField>
  </cacheFields>
  <cacheHierarchies count="33">
    <cacheHierarchy uniqueName="[Datos].[Id]" caption="Id" attribute="1" defaultMemberUniqueName="[Datos].[Id].[All]" allUniqueName="[Datos].[Id].[All]" dimensionUniqueName="[Datos]" displayFolder="" count="0" memberValueDatatype="20" unbalanced="0"/>
    <cacheHierarchy uniqueName="[Datos].[Fecha_orden]" caption="Fecha_orden" attribute="1" time="1" defaultMemberUniqueName="[Datos].[Fecha_orden].[All]" allUniqueName="[Datos].[Fecha_orden].[All]" dimensionUniqueName="[Datos]" displayFolder="" count="0" memberValueDatatype="7" unbalanced="0"/>
    <cacheHierarchy uniqueName="[Datos].[Prioridad]" caption="Prioridad" attribute="1" defaultMemberUniqueName="[Datos].[Prioridad].[All]" allUniqueName="[Datos].[Prioridad].[All]" dimensionUniqueName="[Datos]" displayFolder="" count="0" memberValueDatatype="130" unbalanced="0"/>
    <cacheHierarchy uniqueName="[Datos].[Cantidad]" caption="Cantidad" attribute="1" defaultMemberUniqueName="[Datos].[Cantidad].[All]" allUniqueName="[Datos].[Cantidad].[All]" dimensionUniqueName="[Datos]" displayFolder="" count="0" memberValueDatatype="20" unbalanced="0"/>
    <cacheHierarchy uniqueName="[Datos].[Ventas]" caption="Ventas" attribute="1" defaultMemberUniqueName="[Datos].[Ventas].[All]" allUniqueName="[Datos].[Ventas].[All]" dimensionUniqueName="[Datos]" displayFolder="" count="0" memberValueDatatype="5" unbalanced="0"/>
    <cacheHierarchy uniqueName="[Datos].[Descuento]" caption="Descuento" attribute="1" defaultMemberUniqueName="[Datos].[Descuento].[All]" allUniqueName="[Datos].[Descuento].[All]" dimensionUniqueName="[Datos]" displayFolder="" count="0" memberValueDatatype="5" unbalanced="0"/>
    <cacheHierarchy uniqueName="[Datos].[Modo_envio]" caption="Modo_envio" attribute="1" defaultMemberUniqueName="[Datos].[Modo_envio].[All]" allUniqueName="[Datos].[Modo_envio].[All]" dimensionUniqueName="[Datos]" displayFolder="" count="0" memberValueDatatype="130" unbalanced="0"/>
    <cacheHierarchy uniqueName="[Datos].[Margen]" caption="Margen" attribute="1" defaultMemberUniqueName="[Datos].[Margen].[All]" allUniqueName="[Datos].[Margen].[All]" dimensionUniqueName="[Datos]" displayFolder="" count="0" memberValueDatatype="5" unbalanced="0"/>
    <cacheHierarchy uniqueName="[Datos].[Utilidad]" caption="Utilidad" attribute="1" defaultMemberUniqueName="[Datos].[Utilidad].[All]" allUniqueName="[Datos].[Utilidad].[All]" dimensionUniqueName="[Datos]" displayFolder="" count="0" memberValueDatatype="5" unbalanced="0"/>
    <cacheHierarchy uniqueName="[Datos].[Precio_venta]" caption="Precio_venta" attribute="1" defaultMemberUniqueName="[Datos].[Precio_venta].[All]" allUniqueName="[Datos].[Precio_venta].[All]" dimensionUniqueName="[Datos]" displayFolder="" count="0" memberValueDatatype="5" unbalanced="0"/>
    <cacheHierarchy uniqueName="[Datos].[Precio_costo]" caption="Precio_costo" attribute="1" defaultMemberUniqueName="[Datos].[Precio_costo].[All]" allUniqueName="[Datos].[Precio_costo].[All]" dimensionUniqueName="[Datos]" displayFolder="" count="0" memberValueDatatype="5" unbalanced="0"/>
    <cacheHierarchy uniqueName="[Datos].[Costo_envio]" caption="Costo_envio" attribute="1" defaultMemberUniqueName="[Datos].[Costo_envio].[All]" allUniqueName="[Datos].[Costo_envio].[All]" dimensionUniqueName="[Datos]" displayFolder="" count="0" memberValueDatatype="5" unbalanced="0"/>
    <cacheHierarchy uniqueName="[Datos].[Nombre_cliente]" caption="Nombre_cliente" attribute="1" defaultMemberUniqueName="[Datos].[Nombre_cliente].[All]" allUniqueName="[Datos].[Nombre_cliente].[All]" dimensionUniqueName="[Datos]" displayFolder="" count="0" memberValueDatatype="130" unbalanced="0"/>
    <cacheHierarchy uniqueName="[Datos].[Region]" caption="Region" attribute="1" defaultMemberUniqueName="[Datos].[Region].[All]" allUniqueName="[Datos].[Region].[All]" dimensionUniqueName="[Datos]" displayFolder="" count="0" memberValueDatatype="130" unbalanced="0"/>
    <cacheHierarchy uniqueName="[Datos].[Segmento]" caption="Segmento" attribute="1" defaultMemberUniqueName="[Datos].[Segmento].[All]" allUniqueName="[Datos].[Segmento].[All]" dimensionUniqueName="[Datos]" displayFolder="" count="2" memberValueDatatype="130" unbalanced="0"/>
    <cacheHierarchy uniqueName="[Datos].[Categoria]" caption="Categoria" attribute="1" defaultMemberUniqueName="[Datos].[Categoria].[All]" allUniqueName="[Datos].[Categoria].[All]" dimensionUniqueName="[Datos]" displayFolder="" count="0" memberValueDatatype="130" unbalanced="0"/>
    <cacheHierarchy uniqueName="[Datos].[Subcategoria]" caption="Subcategoria" attribute="1" defaultMemberUniqueName="[Datos].[Subcategoria].[All]" allUniqueName="[Datos].[Subcategoria].[All]" dimensionUniqueName="[Datos]" displayFolder="" count="2" memberValueDatatype="130" unbalanced="0">
      <fieldsUsage count="2">
        <fieldUsage x="-1"/>
        <fieldUsage x="0"/>
      </fieldsUsage>
    </cacheHierarchy>
    <cacheHierarchy uniqueName="[Datos].[Producto]" caption="Producto" attribute="1" defaultMemberUniqueName="[Datos].[Producto].[All]" allUniqueName="[Datos].[Producto].[All]" dimensionUniqueName="[Datos]" displayFolder="" count="0" memberValueDatatype="130" unbalanced="0"/>
    <cacheHierarchy uniqueName="[Datos].[Empaque]" caption="Empaque" attribute="1" defaultMemberUniqueName="[Datos].[Empaque].[All]" allUniqueName="[Datos].[Empaque].[All]" dimensionUniqueName="[Datos]" displayFolder="" count="2" memberValueDatatype="130" unbalanced="0">
      <fieldsUsage count="2">
        <fieldUsage x="-1"/>
        <fieldUsage x="2"/>
      </fieldsUsage>
    </cacheHierarchy>
    <cacheHierarchy uniqueName="[Datos].[Fecha_envio]" caption="Fecha_envio" attribute="1" time="1" defaultMemberUniqueName="[Datos].[Fecha_envio].[All]" allUniqueName="[Datos].[Fecha_envio].[All]" dimensionUniqueName="[Datos]" displayFolder="" count="0" memberValueDatatype="7" unbalanced="0"/>
    <cacheHierarchy uniqueName="[Datos].[Fecha_orden (Year)]" caption="Fecha_orden (Year)" attribute="1" defaultMemberUniqueName="[Datos].[Fecha_orden (Year)].[All]" allUniqueName="[Datos].[Fecha_orden (Year)].[All]" dimensionUniqueName="[Datos]" displayFolder="" count="2" memberValueDatatype="130" unbalanced="0"/>
    <cacheHierarchy uniqueName="[Datos].[Fecha_orden (Quarter)]" caption="Fecha_orden (Quarter)" attribute="1" defaultMemberUniqueName="[Datos].[Fecha_orden (Quarter)].[All]" allUniqueName="[Datos].[Fecha_orden (Quarter)].[All]" dimensionUniqueName="[Datos]" displayFolder="" count="0" memberValueDatatype="130" unbalanced="0"/>
    <cacheHierarchy uniqueName="[Datos].[Fecha_orden (Month)]" caption="Fecha_orden (Month)" attribute="1" defaultMemberUniqueName="[Datos].[Fecha_orden (Month)].[All]" allUniqueName="[Datos].[Fecha_orden (Month)].[All]" dimensionUniqueName="[Datos]" displayFolder="" count="0" memberValueDatatype="130" unbalanced="0"/>
    <cacheHierarchy uniqueName="[Datos].[Dias_Transcurridos]" caption="Dias_Transcurridos" attribute="1" defaultMemberUniqueName="[Datos].[Dias_Transcurridos].[All]" allUniqueName="[Datos].[Dias_Transcurridos].[All]" dimensionUniqueName="[Datos]" displayFolder="" count="0" memberValueDatatype="5" unbalanced="0"/>
    <cacheHierarchy uniqueName="[Datos].[Fecha_orden (Month Index)]" caption="Fecha_orden (Month Index)" attribute="1" defaultMemberUniqueName="[Datos].[Fecha_orden (Month Index)].[All]" allUniqueName="[Datos].[Fecha_orden (Month Index)].[All]" dimensionUniqueName="[Datos]" displayFolder="" count="0"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cacheHierarchy uniqueName="[Measures].[Total Transacciones]" caption="Total Transacciones" measure="1" displayFolder="" measureGroup="Datos" count="0"/>
    <cacheHierarchy uniqueName="[Measures].[Total utilidad]" caption="Total utilidad" measure="1" displayFolder="" measureGroup="Datos" count="0"/>
    <cacheHierarchy uniqueName="[Measures].[Total cantidad]" caption="Total cantidad" measure="1" displayFolder="" measureGroup="Datos" count="0" oneField="1">
      <fieldsUsage count="1">
        <fieldUsage x="1"/>
      </fieldsUsage>
    </cacheHierarchy>
    <cacheHierarchy uniqueName="[Measures].[Promedio dias]" caption="Promedio dias" measure="1" displayFolder="" measureGroup="Datos" count="0"/>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dimensions count="2">
    <dimension name="Datos" uniqueName="[Datos]" caption="Datos"/>
    <dimension measure="1" name="Measures" uniqueName="[Measures]" caption="Measures"/>
  </dimensions>
  <measureGroups count="1">
    <measureGroup name="Datos" captio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908268981482" createdVersion="5" refreshedVersion="7" minRefreshableVersion="3" recordCount="0" supportSubquery="1" supportAdvancedDrill="1" xr:uid="{6BAA3699-AB88-4C74-9BDF-7DA60AA63713}">
  <cacheSource type="external" connectionId="1"/>
  <cacheFields count="4">
    <cacheField name="[Datos].[Modo_envio].[Modo_envio]" caption="Modo_envio" numFmtId="0" hierarchy="6" level="1">
      <sharedItems count="3">
        <s v="Aereo expreso"/>
        <s v="Aereo regular"/>
        <s v="Terrestre"/>
      </sharedItems>
    </cacheField>
    <cacheField name="[Measures].[Total utilidad]" caption="Total utilidad" numFmtId="0" hierarchy="28" level="32767"/>
    <cacheField name="[Measures].[Total Ventas]" caption="Total Ventas" numFmtId="0" hierarchy="26" level="32767"/>
    <cacheField name="[Datos].[Empaque].[Empaque]" caption="Empaque" numFmtId="0" hierarchy="18" level="1">
      <sharedItems containsSemiMixedTypes="0" containsNonDate="0" containsString="0"/>
    </cacheField>
  </cacheFields>
  <cacheHierarchies count="33">
    <cacheHierarchy uniqueName="[Datos].[Id]" caption="Id" attribute="1" defaultMemberUniqueName="[Datos].[Id].[All]" allUniqueName="[Datos].[Id].[All]" dimensionUniqueName="[Datos]" displayFolder="" count="0" memberValueDatatype="20" unbalanced="0"/>
    <cacheHierarchy uniqueName="[Datos].[Fecha_orden]" caption="Fecha_orden" attribute="1" time="1" defaultMemberUniqueName="[Datos].[Fecha_orden].[All]" allUniqueName="[Datos].[Fecha_orden].[All]" dimensionUniqueName="[Datos]" displayFolder="" count="0" memberValueDatatype="7" unbalanced="0"/>
    <cacheHierarchy uniqueName="[Datos].[Prioridad]" caption="Prioridad" attribute="1" defaultMemberUniqueName="[Datos].[Prioridad].[All]" allUniqueName="[Datos].[Prioridad].[All]" dimensionUniqueName="[Datos]" displayFolder="" count="0" memberValueDatatype="130" unbalanced="0"/>
    <cacheHierarchy uniqueName="[Datos].[Cantidad]" caption="Cantidad" attribute="1" defaultMemberUniqueName="[Datos].[Cantidad].[All]" allUniqueName="[Datos].[Cantidad].[All]" dimensionUniqueName="[Datos]" displayFolder="" count="0" memberValueDatatype="20" unbalanced="0"/>
    <cacheHierarchy uniqueName="[Datos].[Ventas]" caption="Ventas" attribute="1" defaultMemberUniqueName="[Datos].[Ventas].[All]" allUniqueName="[Datos].[Ventas].[All]" dimensionUniqueName="[Datos]" displayFolder="" count="0" memberValueDatatype="5" unbalanced="0"/>
    <cacheHierarchy uniqueName="[Datos].[Descuento]" caption="Descuento" attribute="1" defaultMemberUniqueName="[Datos].[Descuento].[All]" allUniqueName="[Datos].[Descuento].[All]" dimensionUniqueName="[Datos]" displayFolder="" count="0" memberValueDatatype="5" unbalanced="0"/>
    <cacheHierarchy uniqueName="[Datos].[Modo_envio]" caption="Modo_envio" attribute="1" defaultMemberUniqueName="[Datos].[Modo_envio].[All]" allUniqueName="[Datos].[Modo_envio].[All]" dimensionUniqueName="[Datos]" displayFolder="" count="2" memberValueDatatype="130" unbalanced="0">
      <fieldsUsage count="2">
        <fieldUsage x="-1"/>
        <fieldUsage x="0"/>
      </fieldsUsage>
    </cacheHierarchy>
    <cacheHierarchy uniqueName="[Datos].[Margen]" caption="Margen" attribute="1" defaultMemberUniqueName="[Datos].[Margen].[All]" allUniqueName="[Datos].[Margen].[All]" dimensionUniqueName="[Datos]" displayFolder="" count="0" memberValueDatatype="5" unbalanced="0"/>
    <cacheHierarchy uniqueName="[Datos].[Utilidad]" caption="Utilidad" attribute="1" defaultMemberUniqueName="[Datos].[Utilidad].[All]" allUniqueName="[Datos].[Utilidad].[All]" dimensionUniqueName="[Datos]" displayFolder="" count="0" memberValueDatatype="5" unbalanced="0"/>
    <cacheHierarchy uniqueName="[Datos].[Precio_venta]" caption="Precio_venta" attribute="1" defaultMemberUniqueName="[Datos].[Precio_venta].[All]" allUniqueName="[Datos].[Precio_venta].[All]" dimensionUniqueName="[Datos]" displayFolder="" count="0" memberValueDatatype="5" unbalanced="0"/>
    <cacheHierarchy uniqueName="[Datos].[Precio_costo]" caption="Precio_costo" attribute="1" defaultMemberUniqueName="[Datos].[Precio_costo].[All]" allUniqueName="[Datos].[Precio_costo].[All]" dimensionUniqueName="[Datos]" displayFolder="" count="0" memberValueDatatype="5" unbalanced="0"/>
    <cacheHierarchy uniqueName="[Datos].[Costo_envio]" caption="Costo_envio" attribute="1" defaultMemberUniqueName="[Datos].[Costo_envio].[All]" allUniqueName="[Datos].[Costo_envio].[All]" dimensionUniqueName="[Datos]" displayFolder="" count="0" memberValueDatatype="5" unbalanced="0"/>
    <cacheHierarchy uniqueName="[Datos].[Nombre_cliente]" caption="Nombre_cliente" attribute="1" defaultMemberUniqueName="[Datos].[Nombre_cliente].[All]" allUniqueName="[Datos].[Nombre_cliente].[All]" dimensionUniqueName="[Datos]" displayFolder="" count="0" memberValueDatatype="130" unbalanced="0"/>
    <cacheHierarchy uniqueName="[Datos].[Region]" caption="Region" attribute="1" defaultMemberUniqueName="[Datos].[Region].[All]" allUniqueName="[Datos].[Region].[All]" dimensionUniqueName="[Datos]" displayFolder="" count="0" memberValueDatatype="130" unbalanced="0"/>
    <cacheHierarchy uniqueName="[Datos].[Segmento]" caption="Segmento" attribute="1" defaultMemberUniqueName="[Datos].[Segmento].[All]" allUniqueName="[Datos].[Segmento].[All]" dimensionUniqueName="[Datos]" displayFolder="" count="2" memberValueDatatype="130" unbalanced="0"/>
    <cacheHierarchy uniqueName="[Datos].[Categoria]" caption="Categoria" attribute="1" defaultMemberUniqueName="[Datos].[Categoria].[All]" allUniqueName="[Datos].[Categoria].[All]" dimensionUniqueName="[Datos]" displayFolder="" count="0" memberValueDatatype="130" unbalanced="0"/>
    <cacheHierarchy uniqueName="[Datos].[Subcategoria]" caption="Subcategoria" attribute="1" defaultMemberUniqueName="[Datos].[Subcategoria].[All]" allUniqueName="[Datos].[Subcategoria].[All]" dimensionUniqueName="[Datos]" displayFolder="" count="0" memberValueDatatype="130" unbalanced="0"/>
    <cacheHierarchy uniqueName="[Datos].[Producto]" caption="Producto" attribute="1" defaultMemberUniqueName="[Datos].[Producto].[All]" allUniqueName="[Datos].[Producto].[All]" dimensionUniqueName="[Datos]" displayFolder="" count="0" memberValueDatatype="130" unbalanced="0"/>
    <cacheHierarchy uniqueName="[Datos].[Empaque]" caption="Empaque" attribute="1" defaultMemberUniqueName="[Datos].[Empaque].[All]" allUniqueName="[Datos].[Empaque].[All]" dimensionUniqueName="[Datos]" displayFolder="" count="2" memberValueDatatype="130" unbalanced="0">
      <fieldsUsage count="2">
        <fieldUsage x="-1"/>
        <fieldUsage x="3"/>
      </fieldsUsage>
    </cacheHierarchy>
    <cacheHierarchy uniqueName="[Datos].[Fecha_envio]" caption="Fecha_envio" attribute="1" time="1" defaultMemberUniqueName="[Datos].[Fecha_envio].[All]" allUniqueName="[Datos].[Fecha_envio].[All]" dimensionUniqueName="[Datos]" displayFolder="" count="0" memberValueDatatype="7" unbalanced="0"/>
    <cacheHierarchy uniqueName="[Datos].[Fecha_orden (Year)]" caption="Fecha_orden (Year)" attribute="1" defaultMemberUniqueName="[Datos].[Fecha_orden (Year)].[All]" allUniqueName="[Datos].[Fecha_orden (Year)].[All]" dimensionUniqueName="[Datos]" displayFolder="" count="2" memberValueDatatype="130" unbalanced="0"/>
    <cacheHierarchy uniqueName="[Datos].[Fecha_orden (Quarter)]" caption="Fecha_orden (Quarter)" attribute="1" defaultMemberUniqueName="[Datos].[Fecha_orden (Quarter)].[All]" allUniqueName="[Datos].[Fecha_orden (Quarter)].[All]" dimensionUniqueName="[Datos]" displayFolder="" count="0" memberValueDatatype="130" unbalanced="0"/>
    <cacheHierarchy uniqueName="[Datos].[Fecha_orden (Month)]" caption="Fecha_orden (Month)" attribute="1" defaultMemberUniqueName="[Datos].[Fecha_orden (Month)].[All]" allUniqueName="[Datos].[Fecha_orden (Month)].[All]" dimensionUniqueName="[Datos]" displayFolder="" count="0" memberValueDatatype="130" unbalanced="0"/>
    <cacheHierarchy uniqueName="[Datos].[Dias_Transcurridos]" caption="Dias_Transcurridos" attribute="1" defaultMemberUniqueName="[Datos].[Dias_Transcurridos].[All]" allUniqueName="[Datos].[Dias_Transcurridos].[All]" dimensionUniqueName="[Datos]" displayFolder="" count="0" memberValueDatatype="5" unbalanced="0"/>
    <cacheHierarchy uniqueName="[Datos].[Fecha_orden (Month Index)]" caption="Fecha_orden (Month Index)" attribute="1" defaultMemberUniqueName="[Datos].[Fecha_orden (Month Index)].[All]" allUniqueName="[Datos].[Fecha_orden (Month Index)].[All]" dimensionUniqueName="[Datos]" displayFolder="" count="0"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oneField="1">
      <fieldsUsage count="1">
        <fieldUsage x="2"/>
      </fieldsUsage>
    </cacheHierarchy>
    <cacheHierarchy uniqueName="[Measures].[Total Transacciones]" caption="Total Transacciones" measure="1" displayFolder="" measureGroup="Datos" count="0"/>
    <cacheHierarchy uniqueName="[Measures].[Total utilidad]" caption="Total utilidad" measure="1" displayFolder="" measureGroup="Datos" count="0" oneField="1">
      <fieldsUsage count="1">
        <fieldUsage x="1"/>
      </fieldsUsage>
    </cacheHierarchy>
    <cacheHierarchy uniqueName="[Measures].[Total cantidad]" caption="Total cantidad" measure="1" displayFolder="" measureGroup="Datos" count="0"/>
    <cacheHierarchy uniqueName="[Measures].[Promedio dias]" caption="Promedio dias" measure="1" displayFolder="" measureGroup="Datos" count="0"/>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dimensions count="2">
    <dimension name="Datos" uniqueName="[Datos]" caption="Datos"/>
    <dimension measure="1" name="Measures" uniqueName="[Measures]" caption="Measures"/>
  </dimensions>
  <measureGroups count="1">
    <measureGroup name="Datos" captio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908269560183" createdVersion="5" refreshedVersion="7" minRefreshableVersion="3" recordCount="0" supportSubquery="1" supportAdvancedDrill="1" xr:uid="{EB900538-FA36-48C2-951F-6ECCA35E585B}">
  <cacheSource type="external" connectionId="1"/>
  <cacheFields count="3">
    <cacheField name="[Datos].[Prioridad].[Prioridad]" caption="Prioridad" numFmtId="0" hierarchy="2" level="1">
      <sharedItems count="5">
        <s v="Alta"/>
        <s v="Baja"/>
        <s v="Critica"/>
        <s v="Normal"/>
        <s v="Regular"/>
      </sharedItems>
    </cacheField>
    <cacheField name="[Measures].[Total Transacciones]" caption="Total Transacciones" numFmtId="0" hierarchy="27" level="32767"/>
    <cacheField name="[Datos].[Empaque].[Empaque]" caption="Empaque" numFmtId="0" hierarchy="18" level="1">
      <sharedItems containsSemiMixedTypes="0" containsNonDate="0" containsString="0"/>
    </cacheField>
  </cacheFields>
  <cacheHierarchies count="33">
    <cacheHierarchy uniqueName="[Datos].[Id]" caption="Id" attribute="1" defaultMemberUniqueName="[Datos].[Id].[All]" allUniqueName="[Datos].[Id].[All]" dimensionUniqueName="[Datos]" displayFolder="" count="0" memberValueDatatype="20" unbalanced="0"/>
    <cacheHierarchy uniqueName="[Datos].[Fecha_orden]" caption="Fecha_orden" attribute="1" time="1" defaultMemberUniqueName="[Datos].[Fecha_orden].[All]" allUniqueName="[Datos].[Fecha_orden].[All]" dimensionUniqueName="[Datos]" displayFolder="" count="0" memberValueDatatype="7" unbalanced="0"/>
    <cacheHierarchy uniqueName="[Datos].[Prioridad]" caption="Prioridad" attribute="1" defaultMemberUniqueName="[Datos].[Prioridad].[All]" allUniqueName="[Datos].[Prioridad].[All]" dimensionUniqueName="[Datos]" displayFolder="" count="2" memberValueDatatype="130" unbalanced="0">
      <fieldsUsage count="2">
        <fieldUsage x="-1"/>
        <fieldUsage x="0"/>
      </fieldsUsage>
    </cacheHierarchy>
    <cacheHierarchy uniqueName="[Datos].[Cantidad]" caption="Cantidad" attribute="1" defaultMemberUniqueName="[Datos].[Cantidad].[All]" allUniqueName="[Datos].[Cantidad].[All]" dimensionUniqueName="[Datos]" displayFolder="" count="0" memberValueDatatype="20" unbalanced="0"/>
    <cacheHierarchy uniqueName="[Datos].[Ventas]" caption="Ventas" attribute="1" defaultMemberUniqueName="[Datos].[Ventas].[All]" allUniqueName="[Datos].[Ventas].[All]" dimensionUniqueName="[Datos]" displayFolder="" count="0" memberValueDatatype="5" unbalanced="0"/>
    <cacheHierarchy uniqueName="[Datos].[Descuento]" caption="Descuento" attribute="1" defaultMemberUniqueName="[Datos].[Descuento].[All]" allUniqueName="[Datos].[Descuento].[All]" dimensionUniqueName="[Datos]" displayFolder="" count="0" memberValueDatatype="5" unbalanced="0"/>
    <cacheHierarchy uniqueName="[Datos].[Modo_envio]" caption="Modo_envio" attribute="1" defaultMemberUniqueName="[Datos].[Modo_envio].[All]" allUniqueName="[Datos].[Modo_envio].[All]" dimensionUniqueName="[Datos]" displayFolder="" count="0" memberValueDatatype="130" unbalanced="0"/>
    <cacheHierarchy uniqueName="[Datos].[Margen]" caption="Margen" attribute="1" defaultMemberUniqueName="[Datos].[Margen].[All]" allUniqueName="[Datos].[Margen].[All]" dimensionUniqueName="[Datos]" displayFolder="" count="0" memberValueDatatype="5" unbalanced="0"/>
    <cacheHierarchy uniqueName="[Datos].[Utilidad]" caption="Utilidad" attribute="1" defaultMemberUniqueName="[Datos].[Utilidad].[All]" allUniqueName="[Datos].[Utilidad].[All]" dimensionUniqueName="[Datos]" displayFolder="" count="0" memberValueDatatype="5" unbalanced="0"/>
    <cacheHierarchy uniqueName="[Datos].[Precio_venta]" caption="Precio_venta" attribute="1" defaultMemberUniqueName="[Datos].[Precio_venta].[All]" allUniqueName="[Datos].[Precio_venta].[All]" dimensionUniqueName="[Datos]" displayFolder="" count="0" memberValueDatatype="5" unbalanced="0"/>
    <cacheHierarchy uniqueName="[Datos].[Precio_costo]" caption="Precio_costo" attribute="1" defaultMemberUniqueName="[Datos].[Precio_costo].[All]" allUniqueName="[Datos].[Precio_costo].[All]" dimensionUniqueName="[Datos]" displayFolder="" count="0" memberValueDatatype="5" unbalanced="0"/>
    <cacheHierarchy uniqueName="[Datos].[Costo_envio]" caption="Costo_envio" attribute="1" defaultMemberUniqueName="[Datos].[Costo_envio].[All]" allUniqueName="[Datos].[Costo_envio].[All]" dimensionUniqueName="[Datos]" displayFolder="" count="0" memberValueDatatype="5" unbalanced="0"/>
    <cacheHierarchy uniqueName="[Datos].[Nombre_cliente]" caption="Nombre_cliente" attribute="1" defaultMemberUniqueName="[Datos].[Nombre_cliente].[All]" allUniqueName="[Datos].[Nombre_cliente].[All]" dimensionUniqueName="[Datos]" displayFolder="" count="0" memberValueDatatype="130" unbalanced="0"/>
    <cacheHierarchy uniqueName="[Datos].[Region]" caption="Region" attribute="1" defaultMemberUniqueName="[Datos].[Region].[All]" allUniqueName="[Datos].[Region].[All]" dimensionUniqueName="[Datos]" displayFolder="" count="0" memberValueDatatype="130" unbalanced="0"/>
    <cacheHierarchy uniqueName="[Datos].[Segmento]" caption="Segmento" attribute="1" defaultMemberUniqueName="[Datos].[Segmento].[All]" allUniqueName="[Datos].[Segmento].[All]" dimensionUniqueName="[Datos]" displayFolder="" count="2" memberValueDatatype="130" unbalanced="0"/>
    <cacheHierarchy uniqueName="[Datos].[Categoria]" caption="Categoria" attribute="1" defaultMemberUniqueName="[Datos].[Categoria].[All]" allUniqueName="[Datos].[Categoria].[All]" dimensionUniqueName="[Datos]" displayFolder="" count="0" memberValueDatatype="130" unbalanced="0"/>
    <cacheHierarchy uniqueName="[Datos].[Subcategoria]" caption="Subcategoria" attribute="1" defaultMemberUniqueName="[Datos].[Subcategoria].[All]" allUniqueName="[Datos].[Subcategoria].[All]" dimensionUniqueName="[Datos]" displayFolder="" count="0" memberValueDatatype="130" unbalanced="0"/>
    <cacheHierarchy uniqueName="[Datos].[Producto]" caption="Producto" attribute="1" defaultMemberUniqueName="[Datos].[Producto].[All]" allUniqueName="[Datos].[Producto].[All]" dimensionUniqueName="[Datos]" displayFolder="" count="0" memberValueDatatype="130" unbalanced="0"/>
    <cacheHierarchy uniqueName="[Datos].[Empaque]" caption="Empaque" attribute="1" defaultMemberUniqueName="[Datos].[Empaque].[All]" allUniqueName="[Datos].[Empaque].[All]" dimensionUniqueName="[Datos]" displayFolder="" count="2" memberValueDatatype="130" unbalanced="0">
      <fieldsUsage count="2">
        <fieldUsage x="-1"/>
        <fieldUsage x="2"/>
      </fieldsUsage>
    </cacheHierarchy>
    <cacheHierarchy uniqueName="[Datos].[Fecha_envio]" caption="Fecha_envio" attribute="1" time="1" defaultMemberUniqueName="[Datos].[Fecha_envio].[All]" allUniqueName="[Datos].[Fecha_envio].[All]" dimensionUniqueName="[Datos]" displayFolder="" count="0" memberValueDatatype="7" unbalanced="0"/>
    <cacheHierarchy uniqueName="[Datos].[Fecha_orden (Year)]" caption="Fecha_orden (Year)" attribute="1" defaultMemberUniqueName="[Datos].[Fecha_orden (Year)].[All]" allUniqueName="[Datos].[Fecha_orden (Year)].[All]" dimensionUniqueName="[Datos]" displayFolder="" count="2" memberValueDatatype="130" unbalanced="0"/>
    <cacheHierarchy uniqueName="[Datos].[Fecha_orden (Quarter)]" caption="Fecha_orden (Quarter)" attribute="1" defaultMemberUniqueName="[Datos].[Fecha_orden (Quarter)].[All]" allUniqueName="[Datos].[Fecha_orden (Quarter)].[All]" dimensionUniqueName="[Datos]" displayFolder="" count="0" memberValueDatatype="130" unbalanced="0"/>
    <cacheHierarchy uniqueName="[Datos].[Fecha_orden (Month)]" caption="Fecha_orden (Month)" attribute="1" defaultMemberUniqueName="[Datos].[Fecha_orden (Month)].[All]" allUniqueName="[Datos].[Fecha_orden (Month)].[All]" dimensionUniqueName="[Datos]" displayFolder="" count="0" memberValueDatatype="130" unbalanced="0"/>
    <cacheHierarchy uniqueName="[Datos].[Dias_Transcurridos]" caption="Dias_Transcurridos" attribute="1" defaultMemberUniqueName="[Datos].[Dias_Transcurridos].[All]" allUniqueName="[Datos].[Dias_Transcurridos].[All]" dimensionUniqueName="[Datos]" displayFolder="" count="0" memberValueDatatype="5" unbalanced="0"/>
    <cacheHierarchy uniqueName="[Datos].[Fecha_orden (Month Index)]" caption="Fecha_orden (Month Index)" attribute="1" defaultMemberUniqueName="[Datos].[Fecha_orden (Month Index)].[All]" allUniqueName="[Datos].[Fecha_orden (Month Index)].[All]" dimensionUniqueName="[Datos]" displayFolder="" count="0"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cacheHierarchy uniqueName="[Measures].[Total Transacciones]" caption="Total Transacciones" measure="1" displayFolder="" measureGroup="Datos" count="0" oneField="1">
      <fieldsUsage count="1">
        <fieldUsage x="1"/>
      </fieldsUsage>
    </cacheHierarchy>
    <cacheHierarchy uniqueName="[Measures].[Total utilidad]" caption="Total utilidad" measure="1" displayFolder="" measureGroup="Datos" count="0"/>
    <cacheHierarchy uniqueName="[Measures].[Total cantidad]" caption="Total cantidad" measure="1" displayFolder="" measureGroup="Datos" count="0"/>
    <cacheHierarchy uniqueName="[Measures].[Promedio dias]" caption="Promedio dias" measure="1" displayFolder="" measureGroup="Datos" count="0"/>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dimensions count="2">
    <dimension name="Datos" uniqueName="[Datos]" caption="Datos"/>
    <dimension measure="1" name="Measures" uniqueName="[Measures]" caption="Measures"/>
  </dimensions>
  <measureGroups count="1">
    <measureGroup name="Datos" captio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908270023145" createdVersion="5" refreshedVersion="7" minRefreshableVersion="3" recordCount="0" supportSubquery="1" supportAdvancedDrill="1" xr:uid="{D686903C-836D-48B6-8506-AA64869D49C6}">
  <cacheSource type="external" connectionId="1"/>
  <cacheFields count="3">
    <cacheField name="[Datos].[Modo_envio].[Modo_envio]" caption="Modo_envio" numFmtId="0" hierarchy="6" level="1">
      <sharedItems count="3">
        <s v="Aereo expreso"/>
        <s v="Aereo regular"/>
        <s v="Terrestre"/>
      </sharedItems>
    </cacheField>
    <cacheField name="[Measures].[Total Transacciones]" caption="Total Transacciones" numFmtId="0" hierarchy="27" level="32767"/>
    <cacheField name="[Datos].[Empaque].[Empaque]" caption="Empaque" numFmtId="0" hierarchy="18" level="1">
      <sharedItems containsSemiMixedTypes="0" containsNonDate="0" containsString="0"/>
    </cacheField>
  </cacheFields>
  <cacheHierarchies count="33">
    <cacheHierarchy uniqueName="[Datos].[Id]" caption="Id" attribute="1" defaultMemberUniqueName="[Datos].[Id].[All]" allUniqueName="[Datos].[Id].[All]" dimensionUniqueName="[Datos]" displayFolder="" count="0" memberValueDatatype="20" unbalanced="0"/>
    <cacheHierarchy uniqueName="[Datos].[Fecha_orden]" caption="Fecha_orden" attribute="1" time="1" defaultMemberUniqueName="[Datos].[Fecha_orden].[All]" allUniqueName="[Datos].[Fecha_orden].[All]" dimensionUniqueName="[Datos]" displayFolder="" count="0" memberValueDatatype="7" unbalanced="0"/>
    <cacheHierarchy uniqueName="[Datos].[Prioridad]" caption="Prioridad" attribute="1" defaultMemberUniqueName="[Datos].[Prioridad].[All]" allUniqueName="[Datos].[Prioridad].[All]" dimensionUniqueName="[Datos]" displayFolder="" count="0" memberValueDatatype="130" unbalanced="0"/>
    <cacheHierarchy uniqueName="[Datos].[Cantidad]" caption="Cantidad" attribute="1" defaultMemberUniqueName="[Datos].[Cantidad].[All]" allUniqueName="[Datos].[Cantidad].[All]" dimensionUniqueName="[Datos]" displayFolder="" count="0" memberValueDatatype="20" unbalanced="0"/>
    <cacheHierarchy uniqueName="[Datos].[Ventas]" caption="Ventas" attribute="1" defaultMemberUniqueName="[Datos].[Ventas].[All]" allUniqueName="[Datos].[Ventas].[All]" dimensionUniqueName="[Datos]" displayFolder="" count="0" memberValueDatatype="5" unbalanced="0"/>
    <cacheHierarchy uniqueName="[Datos].[Descuento]" caption="Descuento" attribute="1" defaultMemberUniqueName="[Datos].[Descuento].[All]" allUniqueName="[Datos].[Descuento].[All]" dimensionUniqueName="[Datos]" displayFolder="" count="0" memberValueDatatype="5" unbalanced="0"/>
    <cacheHierarchy uniqueName="[Datos].[Modo_envio]" caption="Modo_envio" attribute="1" defaultMemberUniqueName="[Datos].[Modo_envio].[All]" allUniqueName="[Datos].[Modo_envio].[All]" dimensionUniqueName="[Datos]" displayFolder="" count="2" memberValueDatatype="130" unbalanced="0">
      <fieldsUsage count="2">
        <fieldUsage x="-1"/>
        <fieldUsage x="0"/>
      </fieldsUsage>
    </cacheHierarchy>
    <cacheHierarchy uniqueName="[Datos].[Margen]" caption="Margen" attribute="1" defaultMemberUniqueName="[Datos].[Margen].[All]" allUniqueName="[Datos].[Margen].[All]" dimensionUniqueName="[Datos]" displayFolder="" count="0" memberValueDatatype="5" unbalanced="0"/>
    <cacheHierarchy uniqueName="[Datos].[Utilidad]" caption="Utilidad" attribute="1" defaultMemberUniqueName="[Datos].[Utilidad].[All]" allUniqueName="[Datos].[Utilidad].[All]" dimensionUniqueName="[Datos]" displayFolder="" count="0" memberValueDatatype="5" unbalanced="0"/>
    <cacheHierarchy uniqueName="[Datos].[Precio_venta]" caption="Precio_venta" attribute="1" defaultMemberUniqueName="[Datos].[Precio_venta].[All]" allUniqueName="[Datos].[Precio_venta].[All]" dimensionUniqueName="[Datos]" displayFolder="" count="0" memberValueDatatype="5" unbalanced="0"/>
    <cacheHierarchy uniqueName="[Datos].[Precio_costo]" caption="Precio_costo" attribute="1" defaultMemberUniqueName="[Datos].[Precio_costo].[All]" allUniqueName="[Datos].[Precio_costo].[All]" dimensionUniqueName="[Datos]" displayFolder="" count="0" memberValueDatatype="5" unbalanced="0"/>
    <cacheHierarchy uniqueName="[Datos].[Costo_envio]" caption="Costo_envio" attribute="1" defaultMemberUniqueName="[Datos].[Costo_envio].[All]" allUniqueName="[Datos].[Costo_envio].[All]" dimensionUniqueName="[Datos]" displayFolder="" count="0" memberValueDatatype="5" unbalanced="0"/>
    <cacheHierarchy uniqueName="[Datos].[Nombre_cliente]" caption="Nombre_cliente" attribute="1" defaultMemberUniqueName="[Datos].[Nombre_cliente].[All]" allUniqueName="[Datos].[Nombre_cliente].[All]" dimensionUniqueName="[Datos]" displayFolder="" count="0" memberValueDatatype="130" unbalanced="0"/>
    <cacheHierarchy uniqueName="[Datos].[Region]" caption="Region" attribute="1" defaultMemberUniqueName="[Datos].[Region].[All]" allUniqueName="[Datos].[Region].[All]" dimensionUniqueName="[Datos]" displayFolder="" count="0" memberValueDatatype="130" unbalanced="0"/>
    <cacheHierarchy uniqueName="[Datos].[Segmento]" caption="Segmento" attribute="1" defaultMemberUniqueName="[Datos].[Segmento].[All]" allUniqueName="[Datos].[Segmento].[All]" dimensionUniqueName="[Datos]" displayFolder="" count="2" memberValueDatatype="130" unbalanced="0"/>
    <cacheHierarchy uniqueName="[Datos].[Categoria]" caption="Categoria" attribute="1" defaultMemberUniqueName="[Datos].[Categoria].[All]" allUniqueName="[Datos].[Categoria].[All]" dimensionUniqueName="[Datos]" displayFolder="" count="0" memberValueDatatype="130" unbalanced="0"/>
    <cacheHierarchy uniqueName="[Datos].[Subcategoria]" caption="Subcategoria" attribute="1" defaultMemberUniqueName="[Datos].[Subcategoria].[All]" allUniqueName="[Datos].[Subcategoria].[All]" dimensionUniqueName="[Datos]" displayFolder="" count="0" memberValueDatatype="130" unbalanced="0"/>
    <cacheHierarchy uniqueName="[Datos].[Producto]" caption="Producto" attribute="1" defaultMemberUniqueName="[Datos].[Producto].[All]" allUniqueName="[Datos].[Producto].[All]" dimensionUniqueName="[Datos]" displayFolder="" count="0" memberValueDatatype="130" unbalanced="0"/>
    <cacheHierarchy uniqueName="[Datos].[Empaque]" caption="Empaque" attribute="1" defaultMemberUniqueName="[Datos].[Empaque].[All]" allUniqueName="[Datos].[Empaque].[All]" dimensionUniqueName="[Datos]" displayFolder="" count="2" memberValueDatatype="130" unbalanced="0">
      <fieldsUsage count="2">
        <fieldUsage x="-1"/>
        <fieldUsage x="2"/>
      </fieldsUsage>
    </cacheHierarchy>
    <cacheHierarchy uniqueName="[Datos].[Fecha_envio]" caption="Fecha_envio" attribute="1" time="1" defaultMemberUniqueName="[Datos].[Fecha_envio].[All]" allUniqueName="[Datos].[Fecha_envio].[All]" dimensionUniqueName="[Datos]" displayFolder="" count="0" memberValueDatatype="7" unbalanced="0"/>
    <cacheHierarchy uniqueName="[Datos].[Fecha_orden (Year)]" caption="Fecha_orden (Year)" attribute="1" defaultMemberUniqueName="[Datos].[Fecha_orden (Year)].[All]" allUniqueName="[Datos].[Fecha_orden (Year)].[All]" dimensionUniqueName="[Datos]" displayFolder="" count="2" memberValueDatatype="130" unbalanced="0"/>
    <cacheHierarchy uniqueName="[Datos].[Fecha_orden (Quarter)]" caption="Fecha_orden (Quarter)" attribute="1" defaultMemberUniqueName="[Datos].[Fecha_orden (Quarter)].[All]" allUniqueName="[Datos].[Fecha_orden (Quarter)].[All]" dimensionUniqueName="[Datos]" displayFolder="" count="0" memberValueDatatype="130" unbalanced="0"/>
    <cacheHierarchy uniqueName="[Datos].[Fecha_orden (Month)]" caption="Fecha_orden (Month)" attribute="1" defaultMemberUniqueName="[Datos].[Fecha_orden (Month)].[All]" allUniqueName="[Datos].[Fecha_orden (Month)].[All]" dimensionUniqueName="[Datos]" displayFolder="" count="0" memberValueDatatype="130" unbalanced="0"/>
    <cacheHierarchy uniqueName="[Datos].[Dias_Transcurridos]" caption="Dias_Transcurridos" attribute="1" defaultMemberUniqueName="[Datos].[Dias_Transcurridos].[All]" allUniqueName="[Datos].[Dias_Transcurridos].[All]" dimensionUniqueName="[Datos]" displayFolder="" count="0" memberValueDatatype="5" unbalanced="0"/>
    <cacheHierarchy uniqueName="[Datos].[Fecha_orden (Month Index)]" caption="Fecha_orden (Month Index)" attribute="1" defaultMemberUniqueName="[Datos].[Fecha_orden (Month Index)].[All]" allUniqueName="[Datos].[Fecha_orden (Month Index)].[All]" dimensionUniqueName="[Datos]" displayFolder="" count="0"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cacheHierarchy uniqueName="[Measures].[Total Transacciones]" caption="Total Transacciones" measure="1" displayFolder="" measureGroup="Datos" count="0" oneField="1">
      <fieldsUsage count="1">
        <fieldUsage x="1"/>
      </fieldsUsage>
    </cacheHierarchy>
    <cacheHierarchy uniqueName="[Measures].[Total utilidad]" caption="Total utilidad" measure="1" displayFolder="" measureGroup="Datos" count="0"/>
    <cacheHierarchy uniqueName="[Measures].[Total cantidad]" caption="Total cantidad" measure="1" displayFolder="" measureGroup="Datos" count="0"/>
    <cacheHierarchy uniqueName="[Measures].[Promedio dias]" caption="Promedio dias" measure="1" displayFolder="" measureGroup="Datos" count="0"/>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dimensions count="2">
    <dimension name="Datos" uniqueName="[Datos]" caption="Datos"/>
    <dimension measure="1" name="Measures" uniqueName="[Measures]" caption="Measures"/>
  </dimensions>
  <measureGroups count="1">
    <measureGroup name="Datos" captio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908270601853" createdVersion="5" refreshedVersion="7" minRefreshableVersion="3" recordCount="0" supportSubquery="1" supportAdvancedDrill="1" xr:uid="{ECE38F46-06A7-4374-9016-CB7970E2CEC7}">
  <cacheSource type="external" connectionId="1"/>
  <cacheFields count="3">
    <cacheField name="[Datos].[Fecha_orden (Month)].[Fecha_orden (Month)]" caption="Fecha_orden (Month)" numFmtId="0" hierarchy="22" level="1">
      <sharedItems count="12">
        <s v="ene"/>
        <s v="feb"/>
        <s v="mar"/>
        <s v="abr"/>
        <s v="may"/>
        <s v="jun"/>
        <s v="jul"/>
        <s v="ago"/>
        <s v="sept"/>
        <s v="oct"/>
        <s v="nov"/>
        <s v="dic"/>
      </sharedItems>
    </cacheField>
    <cacheField name="[Measures].[Total Transacciones]" caption="Total Transacciones" numFmtId="0" hierarchy="27" level="32767"/>
    <cacheField name="[Datos].[Empaque].[Empaque]" caption="Empaque" numFmtId="0" hierarchy="18" level="1">
      <sharedItems containsSemiMixedTypes="0" containsNonDate="0" containsString="0"/>
    </cacheField>
  </cacheFields>
  <cacheHierarchies count="33">
    <cacheHierarchy uniqueName="[Datos].[Id]" caption="Id" attribute="1" defaultMemberUniqueName="[Datos].[Id].[All]" allUniqueName="[Datos].[Id].[All]" dimensionUniqueName="[Datos]" displayFolder="" count="0" memberValueDatatype="20" unbalanced="0"/>
    <cacheHierarchy uniqueName="[Datos].[Fecha_orden]" caption="Fecha_orden" attribute="1" time="1" defaultMemberUniqueName="[Datos].[Fecha_orden].[All]" allUniqueName="[Datos].[Fecha_orden].[All]" dimensionUniqueName="[Datos]" displayFolder="" count="0" memberValueDatatype="7" unbalanced="0"/>
    <cacheHierarchy uniqueName="[Datos].[Prioridad]" caption="Prioridad" attribute="1" defaultMemberUniqueName="[Datos].[Prioridad].[All]" allUniqueName="[Datos].[Prioridad].[All]" dimensionUniqueName="[Datos]" displayFolder="" count="0" memberValueDatatype="130" unbalanced="0"/>
    <cacheHierarchy uniqueName="[Datos].[Cantidad]" caption="Cantidad" attribute="1" defaultMemberUniqueName="[Datos].[Cantidad].[All]" allUniqueName="[Datos].[Cantidad].[All]" dimensionUniqueName="[Datos]" displayFolder="" count="0" memberValueDatatype="20" unbalanced="0"/>
    <cacheHierarchy uniqueName="[Datos].[Ventas]" caption="Ventas" attribute="1" defaultMemberUniqueName="[Datos].[Ventas].[All]" allUniqueName="[Datos].[Ventas].[All]" dimensionUniqueName="[Datos]" displayFolder="" count="0" memberValueDatatype="5" unbalanced="0"/>
    <cacheHierarchy uniqueName="[Datos].[Descuento]" caption="Descuento" attribute="1" defaultMemberUniqueName="[Datos].[Descuento].[All]" allUniqueName="[Datos].[Descuento].[All]" dimensionUniqueName="[Datos]" displayFolder="" count="0" memberValueDatatype="5" unbalanced="0"/>
    <cacheHierarchy uniqueName="[Datos].[Modo_envio]" caption="Modo_envio" attribute="1" defaultMemberUniqueName="[Datos].[Modo_envio].[All]" allUniqueName="[Datos].[Modo_envio].[All]" dimensionUniqueName="[Datos]" displayFolder="" count="0" memberValueDatatype="130" unbalanced="0"/>
    <cacheHierarchy uniqueName="[Datos].[Margen]" caption="Margen" attribute="1" defaultMemberUniqueName="[Datos].[Margen].[All]" allUniqueName="[Datos].[Margen].[All]" dimensionUniqueName="[Datos]" displayFolder="" count="0" memberValueDatatype="5" unbalanced="0"/>
    <cacheHierarchy uniqueName="[Datos].[Utilidad]" caption="Utilidad" attribute="1" defaultMemberUniqueName="[Datos].[Utilidad].[All]" allUniqueName="[Datos].[Utilidad].[All]" dimensionUniqueName="[Datos]" displayFolder="" count="0" memberValueDatatype="5" unbalanced="0"/>
    <cacheHierarchy uniqueName="[Datos].[Precio_venta]" caption="Precio_venta" attribute="1" defaultMemberUniqueName="[Datos].[Precio_venta].[All]" allUniqueName="[Datos].[Precio_venta].[All]" dimensionUniqueName="[Datos]" displayFolder="" count="0" memberValueDatatype="5" unbalanced="0"/>
    <cacheHierarchy uniqueName="[Datos].[Precio_costo]" caption="Precio_costo" attribute="1" defaultMemberUniqueName="[Datos].[Precio_costo].[All]" allUniqueName="[Datos].[Precio_costo].[All]" dimensionUniqueName="[Datos]" displayFolder="" count="0" memberValueDatatype="5" unbalanced="0"/>
    <cacheHierarchy uniqueName="[Datos].[Costo_envio]" caption="Costo_envio" attribute="1" defaultMemberUniqueName="[Datos].[Costo_envio].[All]" allUniqueName="[Datos].[Costo_envio].[All]" dimensionUniqueName="[Datos]" displayFolder="" count="0" memberValueDatatype="5" unbalanced="0"/>
    <cacheHierarchy uniqueName="[Datos].[Nombre_cliente]" caption="Nombre_cliente" attribute="1" defaultMemberUniqueName="[Datos].[Nombre_cliente].[All]" allUniqueName="[Datos].[Nombre_cliente].[All]" dimensionUniqueName="[Datos]" displayFolder="" count="0" memberValueDatatype="130" unbalanced="0"/>
    <cacheHierarchy uniqueName="[Datos].[Region]" caption="Region" attribute="1" defaultMemberUniqueName="[Datos].[Region].[All]" allUniqueName="[Datos].[Region].[All]" dimensionUniqueName="[Datos]" displayFolder="" count="0" memberValueDatatype="130" unbalanced="0"/>
    <cacheHierarchy uniqueName="[Datos].[Segmento]" caption="Segmento" attribute="1" defaultMemberUniqueName="[Datos].[Segmento].[All]" allUniqueName="[Datos].[Segmento].[All]" dimensionUniqueName="[Datos]" displayFolder="" count="2" memberValueDatatype="130" unbalanced="0"/>
    <cacheHierarchy uniqueName="[Datos].[Categoria]" caption="Categoria" attribute="1" defaultMemberUniqueName="[Datos].[Categoria].[All]" allUniqueName="[Datos].[Categoria].[All]" dimensionUniqueName="[Datos]" displayFolder="" count="0" memberValueDatatype="130" unbalanced="0"/>
    <cacheHierarchy uniqueName="[Datos].[Subcategoria]" caption="Subcategoria" attribute="1" defaultMemberUniqueName="[Datos].[Subcategoria].[All]" allUniqueName="[Datos].[Subcategoria].[All]" dimensionUniqueName="[Datos]" displayFolder="" count="0" memberValueDatatype="130" unbalanced="0"/>
    <cacheHierarchy uniqueName="[Datos].[Producto]" caption="Producto" attribute="1" defaultMemberUniqueName="[Datos].[Producto].[All]" allUniqueName="[Datos].[Producto].[All]" dimensionUniqueName="[Datos]" displayFolder="" count="0" memberValueDatatype="130" unbalanced="0"/>
    <cacheHierarchy uniqueName="[Datos].[Empaque]" caption="Empaque" attribute="1" defaultMemberUniqueName="[Datos].[Empaque].[All]" allUniqueName="[Datos].[Empaque].[All]" dimensionUniqueName="[Datos]" displayFolder="" count="2" memberValueDatatype="130" unbalanced="0">
      <fieldsUsage count="2">
        <fieldUsage x="-1"/>
        <fieldUsage x="2"/>
      </fieldsUsage>
    </cacheHierarchy>
    <cacheHierarchy uniqueName="[Datos].[Fecha_envio]" caption="Fecha_envio" attribute="1" time="1" defaultMemberUniqueName="[Datos].[Fecha_envio].[All]" allUniqueName="[Datos].[Fecha_envio].[All]" dimensionUniqueName="[Datos]" displayFolder="" count="0" memberValueDatatype="7" unbalanced="0"/>
    <cacheHierarchy uniqueName="[Datos].[Fecha_orden (Year)]" caption="Fecha_orden (Year)" attribute="1" defaultMemberUniqueName="[Datos].[Fecha_orden (Year)].[All]" allUniqueName="[Datos].[Fecha_orden (Year)].[All]" dimensionUniqueName="[Datos]" displayFolder="" count="2" memberValueDatatype="130" unbalanced="0"/>
    <cacheHierarchy uniqueName="[Datos].[Fecha_orden (Quarter)]" caption="Fecha_orden (Quarter)" attribute="1" defaultMemberUniqueName="[Datos].[Fecha_orden (Quarter)].[All]" allUniqueName="[Datos].[Fecha_orden (Quarter)].[All]" dimensionUniqueName="[Datos]" displayFolder="" count="0" memberValueDatatype="130" unbalanced="0"/>
    <cacheHierarchy uniqueName="[Datos].[Fecha_orden (Month)]" caption="Fecha_orden (Month)" attribute="1" defaultMemberUniqueName="[Datos].[Fecha_orden (Month)].[All]" allUniqueName="[Datos].[Fecha_orden (Month)].[All]" dimensionUniqueName="[Datos]" displayFolder="" count="2" memberValueDatatype="130" unbalanced="0">
      <fieldsUsage count="2">
        <fieldUsage x="-1"/>
        <fieldUsage x="0"/>
      </fieldsUsage>
    </cacheHierarchy>
    <cacheHierarchy uniqueName="[Datos].[Dias_Transcurridos]" caption="Dias_Transcurridos" attribute="1" defaultMemberUniqueName="[Datos].[Dias_Transcurridos].[All]" allUniqueName="[Datos].[Dias_Transcurridos].[All]" dimensionUniqueName="[Datos]" displayFolder="" count="0" memberValueDatatype="5" unbalanced="0"/>
    <cacheHierarchy uniqueName="[Datos].[Fecha_orden (Month Index)]" caption="Fecha_orden (Month Index)" attribute="1" defaultMemberUniqueName="[Datos].[Fecha_orden (Month Index)].[All]" allUniqueName="[Datos].[Fecha_orden (Month Index)].[All]" dimensionUniqueName="[Datos]" displayFolder="" count="0"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cacheHierarchy uniqueName="[Measures].[Total Transacciones]" caption="Total Transacciones" measure="1" displayFolder="" measureGroup="Datos" count="0" oneField="1">
      <fieldsUsage count="1">
        <fieldUsage x="1"/>
      </fieldsUsage>
    </cacheHierarchy>
    <cacheHierarchy uniqueName="[Measures].[Total utilidad]" caption="Total utilidad" measure="1" displayFolder="" measureGroup="Datos" count="0"/>
    <cacheHierarchy uniqueName="[Measures].[Total cantidad]" caption="Total cantidad" measure="1" displayFolder="" measureGroup="Datos" count="0"/>
    <cacheHierarchy uniqueName="[Measures].[Promedio dias]" caption="Promedio dias" measure="1" displayFolder="" measureGroup="Datos" count="0"/>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dimensions count="2">
    <dimension name="Datos" uniqueName="[Datos]" caption="Datos"/>
    <dimension measure="1" name="Measures" uniqueName="[Measures]" caption="Measures"/>
  </dimensions>
  <measureGroups count="1">
    <measureGroup name="Datos" captio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n Jerez" refreshedDate="45087.908271180553" createdVersion="5" refreshedVersion="7" minRefreshableVersion="3" recordCount="0" supportSubquery="1" supportAdvancedDrill="1" xr:uid="{A7687700-3B8F-4163-A646-AD306637F3A7}">
  <cacheSource type="external" connectionId="1"/>
  <cacheFields count="3">
    <cacheField name="[Datos].[Prioridad].[Prioridad]" caption="Prioridad" numFmtId="0" hierarchy="2" level="1">
      <sharedItems count="5">
        <s v="Alta"/>
        <s v="Baja"/>
        <s v="Critica"/>
        <s v="Normal"/>
        <s v="Regular"/>
      </sharedItems>
    </cacheField>
    <cacheField name="[Measures].[Total Ventas]" caption="Total Ventas" numFmtId="0" hierarchy="26" level="32767"/>
    <cacheField name="[Datos].[Empaque].[Empaque]" caption="Empaque" numFmtId="0" hierarchy="18" level="1">
      <sharedItems containsSemiMixedTypes="0" containsNonDate="0" containsString="0"/>
    </cacheField>
  </cacheFields>
  <cacheHierarchies count="33">
    <cacheHierarchy uniqueName="[Datos].[Id]" caption="Id" attribute="1" defaultMemberUniqueName="[Datos].[Id].[All]" allUniqueName="[Datos].[Id].[All]" dimensionUniqueName="[Datos]" displayFolder="" count="0" memberValueDatatype="20" unbalanced="0"/>
    <cacheHierarchy uniqueName="[Datos].[Fecha_orden]" caption="Fecha_orden" attribute="1" time="1" defaultMemberUniqueName="[Datos].[Fecha_orden].[All]" allUniqueName="[Datos].[Fecha_orden].[All]" dimensionUniqueName="[Datos]" displayFolder="" count="0" memberValueDatatype="7" unbalanced="0"/>
    <cacheHierarchy uniqueName="[Datos].[Prioridad]" caption="Prioridad" attribute="1" defaultMemberUniqueName="[Datos].[Prioridad].[All]" allUniqueName="[Datos].[Prioridad].[All]" dimensionUniqueName="[Datos]" displayFolder="" count="2" memberValueDatatype="130" unbalanced="0">
      <fieldsUsage count="2">
        <fieldUsage x="-1"/>
        <fieldUsage x="0"/>
      </fieldsUsage>
    </cacheHierarchy>
    <cacheHierarchy uniqueName="[Datos].[Cantidad]" caption="Cantidad" attribute="1" defaultMemberUniqueName="[Datos].[Cantidad].[All]" allUniqueName="[Datos].[Cantidad].[All]" dimensionUniqueName="[Datos]" displayFolder="" count="0" memberValueDatatype="20" unbalanced="0"/>
    <cacheHierarchy uniqueName="[Datos].[Ventas]" caption="Ventas" attribute="1" defaultMemberUniqueName="[Datos].[Ventas].[All]" allUniqueName="[Datos].[Ventas].[All]" dimensionUniqueName="[Datos]" displayFolder="" count="0" memberValueDatatype="5" unbalanced="0"/>
    <cacheHierarchy uniqueName="[Datos].[Descuento]" caption="Descuento" attribute="1" defaultMemberUniqueName="[Datos].[Descuento].[All]" allUniqueName="[Datos].[Descuento].[All]" dimensionUniqueName="[Datos]" displayFolder="" count="0" memberValueDatatype="5" unbalanced="0"/>
    <cacheHierarchy uniqueName="[Datos].[Modo_envio]" caption="Modo_envio" attribute="1" defaultMemberUniqueName="[Datos].[Modo_envio].[All]" allUniqueName="[Datos].[Modo_envio].[All]" dimensionUniqueName="[Datos]" displayFolder="" count="0" memberValueDatatype="130" unbalanced="0"/>
    <cacheHierarchy uniqueName="[Datos].[Margen]" caption="Margen" attribute="1" defaultMemberUniqueName="[Datos].[Margen].[All]" allUniqueName="[Datos].[Margen].[All]" dimensionUniqueName="[Datos]" displayFolder="" count="0" memberValueDatatype="5" unbalanced="0"/>
    <cacheHierarchy uniqueName="[Datos].[Utilidad]" caption="Utilidad" attribute="1" defaultMemberUniqueName="[Datos].[Utilidad].[All]" allUniqueName="[Datos].[Utilidad].[All]" dimensionUniqueName="[Datos]" displayFolder="" count="0" memberValueDatatype="5" unbalanced="0"/>
    <cacheHierarchy uniqueName="[Datos].[Precio_venta]" caption="Precio_venta" attribute="1" defaultMemberUniqueName="[Datos].[Precio_venta].[All]" allUniqueName="[Datos].[Precio_venta].[All]" dimensionUniqueName="[Datos]" displayFolder="" count="0" memberValueDatatype="5" unbalanced="0"/>
    <cacheHierarchy uniqueName="[Datos].[Precio_costo]" caption="Precio_costo" attribute="1" defaultMemberUniqueName="[Datos].[Precio_costo].[All]" allUniqueName="[Datos].[Precio_costo].[All]" dimensionUniqueName="[Datos]" displayFolder="" count="0" memberValueDatatype="5" unbalanced="0"/>
    <cacheHierarchy uniqueName="[Datos].[Costo_envio]" caption="Costo_envio" attribute="1" defaultMemberUniqueName="[Datos].[Costo_envio].[All]" allUniqueName="[Datos].[Costo_envio].[All]" dimensionUniqueName="[Datos]" displayFolder="" count="0" memberValueDatatype="5" unbalanced="0"/>
    <cacheHierarchy uniqueName="[Datos].[Nombre_cliente]" caption="Nombre_cliente" attribute="1" defaultMemberUniqueName="[Datos].[Nombre_cliente].[All]" allUniqueName="[Datos].[Nombre_cliente].[All]" dimensionUniqueName="[Datos]" displayFolder="" count="0" memberValueDatatype="130" unbalanced="0"/>
    <cacheHierarchy uniqueName="[Datos].[Region]" caption="Region" attribute="1" defaultMemberUniqueName="[Datos].[Region].[All]" allUniqueName="[Datos].[Region].[All]" dimensionUniqueName="[Datos]" displayFolder="" count="0" memberValueDatatype="130" unbalanced="0"/>
    <cacheHierarchy uniqueName="[Datos].[Segmento]" caption="Segmento" attribute="1" defaultMemberUniqueName="[Datos].[Segmento].[All]" allUniqueName="[Datos].[Segmento].[All]" dimensionUniqueName="[Datos]" displayFolder="" count="2" memberValueDatatype="130" unbalanced="0"/>
    <cacheHierarchy uniqueName="[Datos].[Categoria]" caption="Categoria" attribute="1" defaultMemberUniqueName="[Datos].[Categoria].[All]" allUniqueName="[Datos].[Categoria].[All]" dimensionUniqueName="[Datos]" displayFolder="" count="0" memberValueDatatype="130" unbalanced="0"/>
    <cacheHierarchy uniqueName="[Datos].[Subcategoria]" caption="Subcategoria" attribute="1" defaultMemberUniqueName="[Datos].[Subcategoria].[All]" allUniqueName="[Datos].[Subcategoria].[All]" dimensionUniqueName="[Datos]" displayFolder="" count="0" memberValueDatatype="130" unbalanced="0"/>
    <cacheHierarchy uniqueName="[Datos].[Producto]" caption="Producto" attribute="1" defaultMemberUniqueName="[Datos].[Producto].[All]" allUniqueName="[Datos].[Producto].[All]" dimensionUniqueName="[Datos]" displayFolder="" count="0" memberValueDatatype="130" unbalanced="0"/>
    <cacheHierarchy uniqueName="[Datos].[Empaque]" caption="Empaque" attribute="1" defaultMemberUniqueName="[Datos].[Empaque].[All]" allUniqueName="[Datos].[Empaque].[All]" dimensionUniqueName="[Datos]" displayFolder="" count="2" memberValueDatatype="130" unbalanced="0">
      <fieldsUsage count="2">
        <fieldUsage x="-1"/>
        <fieldUsage x="2"/>
      </fieldsUsage>
    </cacheHierarchy>
    <cacheHierarchy uniqueName="[Datos].[Fecha_envio]" caption="Fecha_envio" attribute="1" time="1" defaultMemberUniqueName="[Datos].[Fecha_envio].[All]" allUniqueName="[Datos].[Fecha_envio].[All]" dimensionUniqueName="[Datos]" displayFolder="" count="0" memberValueDatatype="7" unbalanced="0"/>
    <cacheHierarchy uniqueName="[Datos].[Fecha_orden (Year)]" caption="Fecha_orden (Year)" attribute="1" defaultMemberUniqueName="[Datos].[Fecha_orden (Year)].[All]" allUniqueName="[Datos].[Fecha_orden (Year)].[All]" dimensionUniqueName="[Datos]" displayFolder="" count="2" memberValueDatatype="130" unbalanced="0"/>
    <cacheHierarchy uniqueName="[Datos].[Fecha_orden (Quarter)]" caption="Fecha_orden (Quarter)" attribute="1" defaultMemberUniqueName="[Datos].[Fecha_orden (Quarter)].[All]" allUniqueName="[Datos].[Fecha_orden (Quarter)].[All]" dimensionUniqueName="[Datos]" displayFolder="" count="0" memberValueDatatype="130" unbalanced="0"/>
    <cacheHierarchy uniqueName="[Datos].[Fecha_orden (Month)]" caption="Fecha_orden (Month)" attribute="1" defaultMemberUniqueName="[Datos].[Fecha_orden (Month)].[All]" allUniqueName="[Datos].[Fecha_orden (Month)].[All]" dimensionUniqueName="[Datos]" displayFolder="" count="0" memberValueDatatype="130" unbalanced="0"/>
    <cacheHierarchy uniqueName="[Datos].[Dias_Transcurridos]" caption="Dias_Transcurridos" attribute="1" defaultMemberUniqueName="[Datos].[Dias_Transcurridos].[All]" allUniqueName="[Datos].[Dias_Transcurridos].[All]" dimensionUniqueName="[Datos]" displayFolder="" count="0" memberValueDatatype="5" unbalanced="0"/>
    <cacheHierarchy uniqueName="[Datos].[Fecha_orden (Month Index)]" caption="Fecha_orden (Month Index)" attribute="1" defaultMemberUniqueName="[Datos].[Fecha_orden (Month Index)].[All]" allUniqueName="[Datos].[Fecha_orden (Month Index)].[All]" dimensionUniqueName="[Datos]" displayFolder="" count="0" memberValueDatatype="20" unbalanced="0" hidden="1"/>
    <cacheHierarchy uniqueName="[Measures].[Sum of Cantidad]" caption="Sum of Cantidad" measure="1" displayFolder="" measureGroup="Datos" count="0">
      <extLst>
        <ext xmlns:x15="http://schemas.microsoft.com/office/spreadsheetml/2010/11/main" uri="{B97F6D7D-B522-45F9-BDA1-12C45D357490}">
          <x15:cacheHierarchy aggregatedColumn="3"/>
        </ext>
      </extLst>
    </cacheHierarchy>
    <cacheHierarchy uniqueName="[Measures].[Total Ventas]" caption="Total Ventas" measure="1" displayFolder="" measureGroup="Datos" count="0" oneField="1">
      <fieldsUsage count="1">
        <fieldUsage x="1"/>
      </fieldsUsage>
    </cacheHierarchy>
    <cacheHierarchy uniqueName="[Measures].[Total Transacciones]" caption="Total Transacciones" measure="1" displayFolder="" measureGroup="Datos" count="0"/>
    <cacheHierarchy uniqueName="[Measures].[Total utilidad]" caption="Total utilidad" measure="1" displayFolder="" measureGroup="Datos" count="0"/>
    <cacheHierarchy uniqueName="[Measures].[Total cantidad]" caption="Total cantidad" measure="1" displayFolder="" measureGroup="Datos" count="0"/>
    <cacheHierarchy uniqueName="[Measures].[Promedio dias]" caption="Promedio dias" measure="1" displayFolder="" measureGroup="Datos" count="0"/>
    <cacheHierarchy uniqueName="[Measures].[__XL_Count Datos]" caption="__XL_Count Datos" measure="1" displayFolder="" measureGroup="Datos" count="0" hidden="1"/>
    <cacheHierarchy uniqueName="[Measures].[__No measures defined]" caption="__No measures defined" measure="1" displayFolder="" count="0" hidden="1"/>
  </cacheHierarchies>
  <kpis count="0"/>
  <dimensions count="2">
    <dimension name="Datos" uniqueName="[Datos]" caption="Datos"/>
    <dimension measure="1" name="Measures" uniqueName="[Measures]" caption="Measures"/>
  </dimensions>
  <measureGroups count="1">
    <measureGroup name="Datos" captio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BEC597-62FC-4351-9361-A29F44A48E6B}" name="DespachoGlobal" cacheId="2" applyNumberFormats="0" applyBorderFormats="0" applyFontFormats="0" applyPatternFormats="0" applyAlignmentFormats="0" applyWidthHeightFormats="1" dataCaption="Values" tag="314dca8c-8450-4928-bb84-9b4b47711c36" updatedVersion="7" minRefreshableVersion="3" useAutoFormatting="1" itemPrintTitles="1" createdVersion="5" indent="0" outline="1" outlineData="1" multipleFieldFilters="0">
  <location ref="A44:A4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71A309-89F8-407D-97C2-21B50377F14E}" name="VentasRegion" cacheId="10" applyNumberFormats="0" applyBorderFormats="0" applyFontFormats="0" applyPatternFormats="0" applyAlignmentFormats="0" applyWidthHeightFormats="1" dataCaption="Values" tag="5c21f8c7-617d-4331-abb6-ba3140c2dbfd" updatedVersion="7" minRefreshableVersion="3" useAutoFormatting="1" itemPrintTitles="1" createdVersion="5" indent="0" outline="1" outlineData="1" multipleFieldFilters="0">
  <location ref="H19:I27"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ADE5C5-2EF3-45B6-B6AB-8540F4A3E465}" name="MejoresVendidos" cacheId="4" applyNumberFormats="0" applyBorderFormats="0" applyFontFormats="0" applyPatternFormats="0" applyAlignmentFormats="0" applyWidthHeightFormats="1" dataCaption="Values" tag="c70a46d0-7a7f-4275-b504-c50dcd6a4f60" updatedVersion="7" minRefreshableVersion="3" useAutoFormatting="1" itemPrintTitles="1" createdVersion="5" indent="0" outline="1" outlineData="1" multipleFieldFilters="0">
  <location ref="A19:B25"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i>
    <i>
      <x v="4"/>
    </i>
    <i>
      <x v="1"/>
    </i>
    <i>
      <x v="3"/>
    </i>
    <i t="grand">
      <x/>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857CEA-CE09-471C-B7B9-104CB0C6D232}" name="ModoEnvio" cacheId="5" applyNumberFormats="0" applyBorderFormats="0" applyFontFormats="0" applyPatternFormats="0" applyAlignmentFormats="0" applyWidthHeightFormats="1" dataCaption="Values" tag="6ae9398c-10a0-4fd5-944e-ac6fb0dea8f0" updatedVersion="7" minRefreshableVersion="3" useAutoFormatting="1" itemPrintTitles="1" createdVersion="5" indent="0" outline="1" outlineData="1" multipleFieldFilters="0">
  <location ref="P2:R6"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fld="2" subtotal="count" baseField="0" baseItem="0"/>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721189-BB0F-43DF-8391-A5ED51B4A425}" name="Ventas" cacheId="1" applyNumberFormats="0" applyBorderFormats="0" applyFontFormats="0" applyPatternFormats="0" applyAlignmentFormats="0" applyWidthHeightFormats="1" dataCaption="Values" tag="f98fb26e-b4af-4dc1-9836-f51aed264b8f" updatedVersion="7" minRefreshableVersion="3" useAutoFormatting="1" itemPrintTitles="1" createdVersion="5" indent="0" outline="1" outlineData="1" multipleFieldFilters="0">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D76BDD-FD3B-4EDF-812F-00D2738964E7}" name="DespachoPrioridad" cacheId="3" applyNumberFormats="0" applyBorderFormats="0" applyFontFormats="0" applyPatternFormats="0" applyAlignmentFormats="0" applyWidthHeightFormats="1" dataCaption="Values" tag="4c62f5cd-fcbb-45f7-bdd1-d1a2453dd4aa" updatedVersion="7" minRefreshableVersion="3" useAutoFormatting="1" itemPrintTitles="1" createdVersion="5" indent="0" outline="1" outlineData="1" multipleFieldFilters="0">
  <location ref="F44:G50"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EA3396-44FE-46B6-87BC-8C9DB1DC0057}" name="Transacciones" cacheId="8" applyNumberFormats="0" applyBorderFormats="0" applyFontFormats="0" applyPatternFormats="0" applyAlignmentFormats="0" applyWidthHeightFormats="1" dataCaption="Values" tag="ca9007c0-6c31-48d4-aecf-fda5e12bccc6" updatedVersion="7" minRefreshableVersion="3" useAutoFormatting="1" itemPrintTitles="1" createdVersion="5" indent="0" outline="1" outlineData="1" multipleFieldFilters="0">
  <location ref="J1:K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1E42EB-68EA-4914-A365-4982C74BAE28}" name="PivotTable10" cacheId="7" applyNumberFormats="0" applyBorderFormats="0" applyFontFormats="0" applyPatternFormats="0" applyAlignmentFormats="0" applyWidthHeightFormats="1" dataCaption="Values" tag="8bfc6547-3b83-4a13-ac5a-322f5ac65b3b" updatedVersion="7" minRefreshableVersion="3" useAutoFormatting="1" itemPrintTitles="1" createdVersion="5" indent="0" outline="1" outlineData="1" multipleFieldFilters="0">
  <location ref="A35:B3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AEB826-4185-4A21-9DB8-40AF9CC01381}" name="VEntasPrioridad" cacheId="9" applyNumberFormats="0" applyBorderFormats="0" applyFontFormats="0" applyPatternFormats="0" applyAlignmentFormats="0" applyWidthHeightFormats="1" dataCaption="Values" tag="bf17ac1a-f8b1-44a0-bdfb-039bfb403da8" updatedVersion="7" minRefreshableVersion="3" useAutoFormatting="1" itemPrintTitles="1" createdVersion="5" indent="0" outline="1" outlineData="1" multipleFieldFilters="0">
  <location ref="O18:P24"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8F2026-8AC3-49DF-B336-A04BAB7CFFCE}" name="PedidosPrioridad" cacheId="6" applyNumberFormats="0" applyBorderFormats="0" applyFontFormats="0" applyPatternFormats="0" applyAlignmentFormats="0" applyWidthHeightFormats="1" dataCaption="Values" tag="d045642f-dc00-4fcd-a230-d0e5e4d8ccde" updatedVersion="7" minRefreshableVersion="3" useAutoFormatting="1" itemPrintTitles="1" createdVersion="5" indent="0" outline="1" outlineData="1" multipleFieldFilters="0">
  <location ref="O27:P33"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o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cha_orden__Year" xr10:uid="{6B4EA666-FA00-48B5-9E59-62108F26AD1B}" sourceName="[Datos].[Fecha_orden (Year)]">
  <pivotTables>
    <pivotTable tabId="2" name="Ventas"/>
    <pivotTable tabId="2" name="Transacciones"/>
    <pivotTable tabId="2" name="ModoEnvio"/>
    <pivotTable tabId="2" name="MejoresVendidos"/>
    <pivotTable tabId="2" name="VentasRegion"/>
    <pivotTable tabId="2" name="PedidosPrioridad"/>
    <pivotTable tabId="2" name="VEntasPrioridad"/>
    <pivotTable tabId="2" name="DespachoGlobal"/>
    <pivotTable tabId="2" name="DespachoPrioridad"/>
    <pivotTable tabId="2" name="PivotTable10"/>
  </pivotTables>
  <data>
    <olap pivotCacheId="1534091432">
      <levels count="2">
        <level uniqueName="[Datos].[Fecha_orden (Year)].[(All)]" sourceCaption="(All)" count="0"/>
        <level uniqueName="[Datos].[Fecha_orden (Year)].[Fecha_orden (Year)]" sourceCaption="Fecha_orden (Year)" count="4">
          <ranges>
            <range startItem="0">
              <i n="[Datos].[Fecha_orden (Year)].&amp;[2009]" c="2009"/>
              <i n="[Datos].[Fecha_orden (Year)].&amp;[2010]" c="2010"/>
              <i n="[Datos].[Fecha_orden (Year)].&amp;[2011]" c="2011"/>
              <i n="[Datos].[Fecha_orden (Year)].&amp;[2012]" c="2012"/>
            </range>
          </ranges>
        </level>
      </levels>
      <selections count="1">
        <selection n="[Datos].[Fecha_orden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o" xr10:uid="{A0C132DA-7B19-4B80-98E0-D4C8262C81FA}" sourceName="[Datos].[Segmento]">
  <pivotTables>
    <pivotTable tabId="2" name="Ventas"/>
    <pivotTable tabId="2" name="DespachoGlobal"/>
    <pivotTable tabId="2" name="DespachoPrioridad"/>
    <pivotTable tabId="2" name="MejoresVendidos"/>
    <pivotTable tabId="2" name="ModoEnvio"/>
    <pivotTable tabId="2" name="PedidosPrioridad"/>
    <pivotTable tabId="2" name="PivotTable10"/>
    <pivotTable tabId="2" name="Transacciones"/>
    <pivotTable tabId="2" name="VEntasPrioridad"/>
    <pivotTable tabId="2" name="VentasRegion"/>
  </pivotTables>
  <data>
    <olap pivotCacheId="181464300">
      <levels count="2">
        <level uniqueName="[Datos].[Segmento].[(All)]" sourceCaption="(All)" count="0"/>
        <level uniqueName="[Datos].[Segmento].[Segmento]" sourceCaption="Segmento" count="4">
          <ranges>
            <range startItem="0">
              <i n="[Datos].[Segmento].&amp;[Consumidor]" c="Consumidor"/>
              <i n="[Datos].[Segmento].&amp;[Corporativo]" c="Corporativo"/>
              <i n="[Datos].[Segmento].&amp;[Negocio]" c="Negocio"/>
              <i n="[Datos].[Segmento].&amp;[Oficina en casa]" c="Oficina en casa"/>
            </range>
          </ranges>
        </level>
      </levels>
      <selections count="1">
        <selection n="[Datos].[Segmento].[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aque" xr10:uid="{E54C4013-84D2-4C6E-88CF-2DDF753B0A0A}" sourceName="[Datos].[Empaque]">
  <pivotTables>
    <pivotTable tabId="2" name="Ventas"/>
    <pivotTable tabId="2" name="DespachoGlobal"/>
    <pivotTable tabId="2" name="DespachoPrioridad"/>
    <pivotTable tabId="2" name="MejoresVendidos"/>
    <pivotTable tabId="2" name="ModoEnvio"/>
    <pivotTable tabId="2" name="PedidosPrioridad"/>
    <pivotTable tabId="2" name="PivotTable10"/>
    <pivotTable tabId="2" name="Transacciones"/>
    <pivotTable tabId="2" name="VEntasPrioridad"/>
    <pivotTable tabId="2" name="VentasRegion"/>
  </pivotTables>
  <data>
    <olap pivotCacheId="181464300">
      <levels count="2">
        <level uniqueName="[Datos].[Empaque].[(All)]" sourceCaption="(All)" count="0"/>
        <level uniqueName="[Datos].[Empaque].[Empaque]" sourceCaption="Empaque" count="7">
          <ranges>
            <range startItem="0">
              <i n="[Datos].[Empaque].&amp;[Bolsa]" c="Bolsa"/>
              <i n="[Datos].[Empaque].&amp;[Caja grande]" c="Caja grande"/>
              <i n="[Datos].[Empaque].&amp;[Caja larga]" c="Caja larga"/>
              <i n="[Datos].[Empaque].&amp;[Caja mediana]" c="Caja mediana"/>
              <i n="[Datos].[Empaque].&amp;[Caja pequena]" c="Caja pequena"/>
              <i n="[Datos].[Empaque].&amp;[Caja redonda]" c="Caja redonda"/>
              <i n="[Datos].[Empaque].&amp;[Paquete pequeno]" c="Paquete pequeno"/>
            </range>
          </ranges>
        </level>
      </levels>
      <selections count="1">
        <selection n="[Datos].[Empaqu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o" xr10:uid="{0CACD9E7-C965-4B10-96F6-13B053884E6E}" cache="Slicer_Fecha_orden__Year" caption="Periodo" columnCount="2" level="1" style="Mi estilo 1" rowHeight="241300"/>
  <slicer name="Segmento 1" xr10:uid="{0F634229-A146-495C-AB98-90632B252194}" cache="Slicer_Segmento" caption="Segmento" level="1" style="Mi estilo 1" rowHeight="241300"/>
  <slicer name="Empaque 1" xr10:uid="{F7EA8889-5710-4309-9161-4486FE47BEDF}" cache="Slicer_Empaque" caption="Empaque" level="1" style="Mi estilo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5EB17D-38B4-47F8-B0A3-ECC8327A8E88}" name="Datos" displayName="Datos" ref="A1:T8400" totalsRowShown="0">
  <autoFilter ref="A1:T8400" xr:uid="{2A5EB17D-38B4-47F8-B0A3-ECC8327A8E88}"/>
  <tableColumns count="20">
    <tableColumn id="1" xr3:uid="{81FB6B49-4653-4E89-B9CB-EB01880A7F2D}" name="Id"/>
    <tableColumn id="2" xr3:uid="{BDDAADFF-38A1-4E97-AD1C-2374DF549434}" name="Fecha_orden" dataDxfId="1"/>
    <tableColumn id="3" xr3:uid="{EAE4BD16-1198-462B-A642-D31E4AD11E9E}" name="Prioridad"/>
    <tableColumn id="4" xr3:uid="{1E032EA4-E933-4544-A217-5B263A48CD65}" name="Cantidad"/>
    <tableColumn id="5" xr3:uid="{18581C94-D1C3-4C51-AA2B-D486E071F1FF}" name="Ventas"/>
    <tableColumn id="6" xr3:uid="{68383860-893B-44DC-B1D5-724A87EBA6E4}" name="Descuento"/>
    <tableColumn id="7" xr3:uid="{E525831B-A9DF-44CE-89A7-662D3AF47636}" name="Modo_envio"/>
    <tableColumn id="8" xr3:uid="{156CA007-33AD-4D8A-8384-5D65597D4509}" name="Margen"/>
    <tableColumn id="9" xr3:uid="{9C942B48-F78B-4C18-B492-9868A3A20DEB}" name="Utilidad"/>
    <tableColumn id="10" xr3:uid="{3B98246F-0848-483C-9408-7F1A63B60741}" name="Precio_venta"/>
    <tableColumn id="11" xr3:uid="{80D68379-49B0-4A7E-8117-DE3647E44544}" name="Precio_costo"/>
    <tableColumn id="12" xr3:uid="{C48683F4-1B18-400D-98ED-8965065CCCB4}" name="Costo_envio"/>
    <tableColumn id="13" xr3:uid="{49809B62-B1E8-48DD-9E54-D1F8BB427BBC}" name="Nombre_cliente"/>
    <tableColumn id="14" xr3:uid="{84AD63C3-6A4C-4BD4-B73F-A19900972914}" name="Region"/>
    <tableColumn id="15" xr3:uid="{DD13BC24-8F87-4921-936C-0B6F11CAA3D2}" name="Segmento"/>
    <tableColumn id="16" xr3:uid="{225F3EC3-FC69-49DD-ACBE-6778389B5C56}" name="Categoria"/>
    <tableColumn id="17" xr3:uid="{A1D7F1F4-ECC9-4CBD-8DFC-0C0EB7491358}" name="Subcategoria"/>
    <tableColumn id="18" xr3:uid="{DF8C4A25-B156-44A5-B7BC-C9F498D4D2A2}" name="Producto"/>
    <tableColumn id="19" xr3:uid="{F84B713E-8B06-4CAE-B388-6171CA64E5C4}" name="Empaque"/>
    <tableColumn id="20" xr3:uid="{81E40C9B-1D7C-4496-AE0A-B0AFA6CF3670}" name="Fecha_envi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D223-151A-45FA-9118-28D34F724C5F}">
  <dimension ref="A1:V8400"/>
  <sheetViews>
    <sheetView topLeftCell="N1" zoomScale="80" zoomScaleNormal="80" workbookViewId="0">
      <selection activeCell="U10" sqref="U10"/>
    </sheetView>
  </sheetViews>
  <sheetFormatPr defaultColWidth="11.42578125" defaultRowHeight="15" x14ac:dyDescent="0.25"/>
  <cols>
    <col min="1" max="1" width="6.5703125" bestFit="1" customWidth="1"/>
    <col min="2" max="2" width="15.28515625" style="10" bestFit="1" customWidth="1"/>
    <col min="3" max="3" width="12" bestFit="1" customWidth="1"/>
    <col min="4" max="4" width="11.7109375" bestFit="1" customWidth="1"/>
    <col min="5" max="5" width="10.85546875" bestFit="1" customWidth="1"/>
    <col min="6" max="6" width="13.42578125" bestFit="1" customWidth="1"/>
    <col min="7" max="7" width="15.28515625" bestFit="1" customWidth="1"/>
    <col min="8" max="8" width="10.85546875" bestFit="1" customWidth="1"/>
    <col min="9" max="9" width="11" bestFit="1" customWidth="1"/>
    <col min="10" max="10" width="15.5703125" bestFit="1" customWidth="1"/>
    <col min="11" max="11" width="15.140625" bestFit="1" customWidth="1"/>
    <col min="12" max="12" width="14.85546875" bestFit="1" customWidth="1"/>
    <col min="13" max="13" width="25.140625" bestFit="1" customWidth="1"/>
    <col min="14" max="14" width="10.7109375" bestFit="1" customWidth="1"/>
    <col min="15" max="15" width="16.42578125" bestFit="1" customWidth="1"/>
    <col min="16" max="16" width="22.28515625" bestFit="1" customWidth="1"/>
    <col min="17" max="17" width="21.7109375" bestFit="1" customWidth="1"/>
    <col min="18" max="18" width="102.85546875" bestFit="1" customWidth="1"/>
    <col min="19" max="19" width="18.85546875" bestFit="1" customWidth="1"/>
    <col min="20" max="20" width="15.140625" style="10" bestFit="1" customWidth="1"/>
    <col min="22" max="22" width="8" bestFit="1" customWidth="1"/>
  </cols>
  <sheetData>
    <row r="1" spans="1:22" x14ac:dyDescent="0.25">
      <c r="A1" t="s">
        <v>0</v>
      </c>
      <c r="B1" s="10"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10" t="s">
        <v>19</v>
      </c>
      <c r="V1" s="1" t="s">
        <v>2095</v>
      </c>
    </row>
    <row r="2" spans="1:22" x14ac:dyDescent="0.25">
      <c r="A2">
        <v>3</v>
      </c>
      <c r="B2" s="10">
        <v>40464</v>
      </c>
      <c r="C2" t="s">
        <v>20</v>
      </c>
      <c r="D2">
        <v>6</v>
      </c>
      <c r="E2">
        <v>442.81</v>
      </c>
      <c r="F2">
        <v>0.04</v>
      </c>
      <c r="G2" t="s">
        <v>21</v>
      </c>
      <c r="H2">
        <v>0.45</v>
      </c>
      <c r="I2">
        <v>174.17</v>
      </c>
      <c r="J2">
        <v>70.8</v>
      </c>
      <c r="K2">
        <v>38.94</v>
      </c>
      <c r="L2">
        <v>35</v>
      </c>
      <c r="M2" t="s">
        <v>22</v>
      </c>
      <c r="N2" t="s">
        <v>23</v>
      </c>
      <c r="O2" t="s">
        <v>24</v>
      </c>
      <c r="P2" t="s">
        <v>25</v>
      </c>
      <c r="Q2" t="s">
        <v>26</v>
      </c>
      <c r="R2" t="s">
        <v>27</v>
      </c>
      <c r="S2" t="s">
        <v>28</v>
      </c>
      <c r="T2" s="10">
        <v>40471</v>
      </c>
      <c r="V2" s="2" t="s">
        <v>2096</v>
      </c>
    </row>
    <row r="3" spans="1:22" x14ac:dyDescent="0.25">
      <c r="A3">
        <v>6</v>
      </c>
      <c r="B3" s="10">
        <v>40959</v>
      </c>
      <c r="C3" t="s">
        <v>29</v>
      </c>
      <c r="D3">
        <v>2</v>
      </c>
      <c r="E3">
        <v>11.14</v>
      </c>
      <c r="F3">
        <v>0.01</v>
      </c>
      <c r="G3" t="s">
        <v>21</v>
      </c>
      <c r="H3">
        <v>0.52</v>
      </c>
      <c r="I3">
        <v>4.42</v>
      </c>
      <c r="J3">
        <v>4.33</v>
      </c>
      <c r="K3">
        <v>2.08</v>
      </c>
      <c r="L3">
        <v>2.56</v>
      </c>
      <c r="M3" t="s">
        <v>30</v>
      </c>
      <c r="N3" t="s">
        <v>31</v>
      </c>
      <c r="O3" t="s">
        <v>32</v>
      </c>
      <c r="P3" t="s">
        <v>25</v>
      </c>
      <c r="Q3" t="s">
        <v>33</v>
      </c>
      <c r="R3" t="s">
        <v>34</v>
      </c>
      <c r="S3" t="s">
        <v>35</v>
      </c>
      <c r="T3" s="10">
        <v>40960</v>
      </c>
      <c r="V3" s="3" t="s">
        <v>2097</v>
      </c>
    </row>
    <row r="4" spans="1:22" x14ac:dyDescent="0.25">
      <c r="A4">
        <v>32</v>
      </c>
      <c r="B4" s="10">
        <v>40739</v>
      </c>
      <c r="C4" t="s">
        <v>36</v>
      </c>
      <c r="D4">
        <v>15</v>
      </c>
      <c r="E4">
        <v>273.82</v>
      </c>
      <c r="F4">
        <v>0.04</v>
      </c>
      <c r="G4" t="s">
        <v>21</v>
      </c>
      <c r="H4">
        <v>0.54</v>
      </c>
      <c r="I4">
        <v>137.93</v>
      </c>
      <c r="J4">
        <v>18.39</v>
      </c>
      <c r="K4">
        <v>8.4600000000000009</v>
      </c>
      <c r="L4">
        <v>8.99</v>
      </c>
      <c r="M4" t="s">
        <v>37</v>
      </c>
      <c r="N4" t="s">
        <v>38</v>
      </c>
      <c r="O4" t="s">
        <v>32</v>
      </c>
      <c r="P4" t="s">
        <v>39</v>
      </c>
      <c r="Q4" t="s">
        <v>40</v>
      </c>
      <c r="R4" t="s">
        <v>41</v>
      </c>
      <c r="S4" t="s">
        <v>35</v>
      </c>
      <c r="T4" s="10">
        <v>40740</v>
      </c>
      <c r="V4" s="4">
        <v>404040</v>
      </c>
    </row>
    <row r="5" spans="1:22" x14ac:dyDescent="0.25">
      <c r="A5">
        <v>32</v>
      </c>
      <c r="B5" s="10">
        <v>40739</v>
      </c>
      <c r="C5" t="s">
        <v>36</v>
      </c>
      <c r="D5">
        <v>26</v>
      </c>
      <c r="E5">
        <v>4733.22</v>
      </c>
      <c r="F5">
        <v>7.0000000000000007E-2</v>
      </c>
      <c r="G5" t="s">
        <v>21</v>
      </c>
      <c r="H5">
        <v>0.45</v>
      </c>
      <c r="I5">
        <v>1931.63</v>
      </c>
      <c r="J5">
        <v>195.51</v>
      </c>
      <c r="K5">
        <v>107.53</v>
      </c>
      <c r="L5">
        <v>5.81</v>
      </c>
      <c r="M5" t="s">
        <v>37</v>
      </c>
      <c r="N5" t="s">
        <v>31</v>
      </c>
      <c r="O5" t="s">
        <v>32</v>
      </c>
      <c r="P5" t="s">
        <v>42</v>
      </c>
      <c r="Q5" t="s">
        <v>43</v>
      </c>
      <c r="R5" t="s">
        <v>44</v>
      </c>
      <c r="S5" t="s">
        <v>45</v>
      </c>
      <c r="T5" s="10">
        <v>40741</v>
      </c>
      <c r="V5" s="5" t="s">
        <v>2098</v>
      </c>
    </row>
    <row r="6" spans="1:22" x14ac:dyDescent="0.25">
      <c r="A6">
        <v>32</v>
      </c>
      <c r="B6" s="10">
        <v>40739</v>
      </c>
      <c r="C6" t="s">
        <v>36</v>
      </c>
      <c r="D6">
        <v>24</v>
      </c>
      <c r="E6">
        <v>3185.78</v>
      </c>
      <c r="F6">
        <v>0.09</v>
      </c>
      <c r="G6" t="s">
        <v>46</v>
      </c>
      <c r="H6">
        <v>0.5</v>
      </c>
      <c r="I6">
        <v>1395.12</v>
      </c>
      <c r="J6">
        <v>141.78</v>
      </c>
      <c r="K6">
        <v>70.89</v>
      </c>
      <c r="L6">
        <v>89.3</v>
      </c>
      <c r="M6" t="s">
        <v>37</v>
      </c>
      <c r="N6" t="s">
        <v>31</v>
      </c>
      <c r="O6" t="s">
        <v>32</v>
      </c>
      <c r="P6" t="s">
        <v>42</v>
      </c>
      <c r="Q6" t="s">
        <v>47</v>
      </c>
      <c r="R6" t="s">
        <v>48</v>
      </c>
      <c r="S6" t="s">
        <v>49</v>
      </c>
      <c r="T6" s="10">
        <v>40740</v>
      </c>
      <c r="V6" s="6" t="s">
        <v>2099</v>
      </c>
    </row>
    <row r="7" spans="1:22" x14ac:dyDescent="0.25">
      <c r="A7">
        <v>32</v>
      </c>
      <c r="B7" s="10">
        <v>40739</v>
      </c>
      <c r="C7" t="s">
        <v>36</v>
      </c>
      <c r="D7">
        <v>23</v>
      </c>
      <c r="E7">
        <v>276.44</v>
      </c>
      <c r="F7">
        <v>0.04</v>
      </c>
      <c r="G7" t="s">
        <v>21</v>
      </c>
      <c r="H7">
        <v>0.35</v>
      </c>
      <c r="I7">
        <v>87.64</v>
      </c>
      <c r="J7">
        <v>12.29</v>
      </c>
      <c r="K7">
        <v>7.99</v>
      </c>
      <c r="L7">
        <v>5.03</v>
      </c>
      <c r="M7" t="s">
        <v>37</v>
      </c>
      <c r="N7" t="s">
        <v>31</v>
      </c>
      <c r="O7" t="s">
        <v>32</v>
      </c>
      <c r="P7" t="s">
        <v>39</v>
      </c>
      <c r="Q7" t="s">
        <v>50</v>
      </c>
      <c r="R7" t="s">
        <v>51</v>
      </c>
      <c r="S7" t="s">
        <v>45</v>
      </c>
      <c r="T7" s="10">
        <v>40741</v>
      </c>
    </row>
    <row r="8" spans="1:22" x14ac:dyDescent="0.25">
      <c r="A8">
        <v>35</v>
      </c>
      <c r="B8" s="10">
        <v>40838</v>
      </c>
      <c r="C8" t="s">
        <v>29</v>
      </c>
      <c r="D8">
        <v>30</v>
      </c>
      <c r="E8">
        <v>578.55999999999995</v>
      </c>
      <c r="F8">
        <v>0.03</v>
      </c>
      <c r="G8" t="s">
        <v>21</v>
      </c>
      <c r="H8">
        <v>0.54</v>
      </c>
      <c r="I8">
        <v>303.01</v>
      </c>
      <c r="J8">
        <v>19.8</v>
      </c>
      <c r="K8">
        <v>9.11</v>
      </c>
      <c r="L8">
        <v>2.25</v>
      </c>
      <c r="M8" t="s">
        <v>52</v>
      </c>
      <c r="N8" t="s">
        <v>31</v>
      </c>
      <c r="O8" t="s">
        <v>32</v>
      </c>
      <c r="P8" t="s">
        <v>25</v>
      </c>
      <c r="Q8" t="s">
        <v>53</v>
      </c>
      <c r="R8" t="s">
        <v>54</v>
      </c>
      <c r="S8" t="s">
        <v>55</v>
      </c>
      <c r="T8" s="10">
        <v>40839</v>
      </c>
    </row>
    <row r="9" spans="1:22" x14ac:dyDescent="0.25">
      <c r="A9">
        <v>35</v>
      </c>
      <c r="B9" s="10">
        <v>40838</v>
      </c>
      <c r="C9" t="s">
        <v>29</v>
      </c>
      <c r="D9">
        <v>14</v>
      </c>
      <c r="E9">
        <v>4012.73</v>
      </c>
      <c r="F9">
        <v>0.01</v>
      </c>
      <c r="G9" t="s">
        <v>21</v>
      </c>
      <c r="H9">
        <v>0.46</v>
      </c>
      <c r="I9">
        <v>1819.88</v>
      </c>
      <c r="J9">
        <v>288.87</v>
      </c>
      <c r="K9">
        <v>155.99</v>
      </c>
      <c r="L9">
        <v>8.99</v>
      </c>
      <c r="M9" t="s">
        <v>52</v>
      </c>
      <c r="N9" t="s">
        <v>31</v>
      </c>
      <c r="O9" t="s">
        <v>32</v>
      </c>
      <c r="P9" t="s">
        <v>39</v>
      </c>
      <c r="Q9" t="s">
        <v>50</v>
      </c>
      <c r="R9" t="s">
        <v>56</v>
      </c>
      <c r="S9" t="s">
        <v>57</v>
      </c>
      <c r="T9" s="10">
        <v>40840</v>
      </c>
    </row>
    <row r="10" spans="1:22" x14ac:dyDescent="0.25">
      <c r="A10">
        <v>36</v>
      </c>
      <c r="B10" s="10">
        <v>40849</v>
      </c>
      <c r="C10" t="s">
        <v>58</v>
      </c>
      <c r="D10">
        <v>46</v>
      </c>
      <c r="E10">
        <v>4634.68</v>
      </c>
      <c r="F10">
        <v>0.1</v>
      </c>
      <c r="G10" t="s">
        <v>21</v>
      </c>
      <c r="H10">
        <v>0.41</v>
      </c>
      <c r="I10">
        <v>1594.94</v>
      </c>
      <c r="J10">
        <v>111.85</v>
      </c>
      <c r="K10">
        <v>65.989999999999995</v>
      </c>
      <c r="L10">
        <v>4.2</v>
      </c>
      <c r="M10" t="s">
        <v>59</v>
      </c>
      <c r="N10" t="s">
        <v>31</v>
      </c>
      <c r="O10" t="s">
        <v>60</v>
      </c>
      <c r="P10" t="s">
        <v>39</v>
      </c>
      <c r="Q10" t="s">
        <v>50</v>
      </c>
      <c r="R10" t="s">
        <v>61</v>
      </c>
      <c r="S10" t="s">
        <v>57</v>
      </c>
      <c r="T10" s="10">
        <v>40849</v>
      </c>
    </row>
    <row r="11" spans="1:22" x14ac:dyDescent="0.25">
      <c r="A11">
        <v>65</v>
      </c>
      <c r="B11" s="10">
        <v>40619</v>
      </c>
      <c r="C11" t="s">
        <v>58</v>
      </c>
      <c r="D11">
        <v>32</v>
      </c>
      <c r="E11">
        <v>6853.26</v>
      </c>
      <c r="F11">
        <v>0.02</v>
      </c>
      <c r="G11" t="s">
        <v>21</v>
      </c>
      <c r="H11">
        <v>0.47</v>
      </c>
      <c r="I11">
        <v>3145.99</v>
      </c>
      <c r="J11">
        <v>218.47</v>
      </c>
      <c r="K11">
        <v>115.79</v>
      </c>
      <c r="L11">
        <v>1.99</v>
      </c>
      <c r="M11" t="s">
        <v>62</v>
      </c>
      <c r="N11" t="s">
        <v>63</v>
      </c>
      <c r="O11" t="s">
        <v>32</v>
      </c>
      <c r="P11" t="s">
        <v>39</v>
      </c>
      <c r="Q11" t="s">
        <v>40</v>
      </c>
      <c r="R11" t="s">
        <v>64</v>
      </c>
      <c r="S11" t="s">
        <v>35</v>
      </c>
      <c r="T11" s="10">
        <v>40620</v>
      </c>
    </row>
    <row r="12" spans="1:22" x14ac:dyDescent="0.25">
      <c r="A12">
        <v>66</v>
      </c>
      <c r="B12" s="10">
        <v>39832</v>
      </c>
      <c r="C12" t="s">
        <v>20</v>
      </c>
      <c r="D12">
        <v>41</v>
      </c>
      <c r="E12">
        <v>192.58</v>
      </c>
      <c r="F12">
        <v>0.09</v>
      </c>
      <c r="G12" t="s">
        <v>21</v>
      </c>
      <c r="H12">
        <v>0.44</v>
      </c>
      <c r="I12">
        <v>73.8</v>
      </c>
      <c r="J12">
        <v>5.14</v>
      </c>
      <c r="K12">
        <v>2.88</v>
      </c>
      <c r="L12">
        <v>0.7</v>
      </c>
      <c r="M12" t="s">
        <v>65</v>
      </c>
      <c r="N12" t="s">
        <v>31</v>
      </c>
      <c r="O12" t="s">
        <v>66</v>
      </c>
      <c r="P12" t="s">
        <v>25</v>
      </c>
      <c r="Q12" t="s">
        <v>53</v>
      </c>
      <c r="R12" t="s">
        <v>67</v>
      </c>
      <c r="S12" t="s">
        <v>55</v>
      </c>
      <c r="T12" s="10">
        <v>39832</v>
      </c>
    </row>
    <row r="13" spans="1:22" x14ac:dyDescent="0.25">
      <c r="A13">
        <v>69</v>
      </c>
      <c r="B13" s="10">
        <v>39967</v>
      </c>
      <c r="C13" t="s">
        <v>29</v>
      </c>
      <c r="D13">
        <v>42</v>
      </c>
      <c r="E13">
        <v>1880.34</v>
      </c>
      <c r="F13">
        <v>0.09</v>
      </c>
      <c r="G13" t="s">
        <v>21</v>
      </c>
      <c r="H13">
        <v>0.37</v>
      </c>
      <c r="I13">
        <v>577.36</v>
      </c>
      <c r="J13">
        <v>49.1</v>
      </c>
      <c r="K13">
        <v>30.93</v>
      </c>
      <c r="L13">
        <v>3.92</v>
      </c>
      <c r="M13" t="s">
        <v>68</v>
      </c>
      <c r="N13" t="s">
        <v>38</v>
      </c>
      <c r="O13" t="s">
        <v>32</v>
      </c>
      <c r="P13" t="s">
        <v>42</v>
      </c>
      <c r="Q13" t="s">
        <v>43</v>
      </c>
      <c r="R13" t="s">
        <v>69</v>
      </c>
      <c r="S13" t="s">
        <v>35</v>
      </c>
      <c r="T13" s="10">
        <v>39969</v>
      </c>
    </row>
    <row r="14" spans="1:22" x14ac:dyDescent="0.25">
      <c r="A14">
        <v>69</v>
      </c>
      <c r="B14" s="10">
        <v>39967</v>
      </c>
      <c r="C14" t="s">
        <v>29</v>
      </c>
      <c r="D14">
        <v>28</v>
      </c>
      <c r="E14">
        <v>72</v>
      </c>
      <c r="F14">
        <v>0.03</v>
      </c>
      <c r="G14" t="s">
        <v>70</v>
      </c>
      <c r="H14">
        <v>0.36</v>
      </c>
      <c r="I14">
        <v>24.26</v>
      </c>
      <c r="J14">
        <v>2.63</v>
      </c>
      <c r="K14">
        <v>1.68</v>
      </c>
      <c r="L14">
        <v>0.7</v>
      </c>
      <c r="M14" t="s">
        <v>68</v>
      </c>
      <c r="N14" t="s">
        <v>38</v>
      </c>
      <c r="O14" t="s">
        <v>32</v>
      </c>
      <c r="P14" t="s">
        <v>25</v>
      </c>
      <c r="Q14" t="s">
        <v>53</v>
      </c>
      <c r="R14" t="s">
        <v>71</v>
      </c>
      <c r="S14" t="s">
        <v>55</v>
      </c>
      <c r="T14" s="10">
        <v>39969</v>
      </c>
    </row>
    <row r="15" spans="1:22" x14ac:dyDescent="0.25">
      <c r="A15">
        <v>70</v>
      </c>
      <c r="B15" s="10">
        <v>40529</v>
      </c>
      <c r="C15" t="s">
        <v>20</v>
      </c>
      <c r="D15">
        <v>48</v>
      </c>
      <c r="E15">
        <v>160.04</v>
      </c>
      <c r="F15">
        <v>0.03</v>
      </c>
      <c r="G15" t="s">
        <v>21</v>
      </c>
      <c r="H15">
        <v>0.45</v>
      </c>
      <c r="I15">
        <v>68.180000000000007</v>
      </c>
      <c r="J15">
        <v>3.38</v>
      </c>
      <c r="K15">
        <v>1.86</v>
      </c>
      <c r="L15">
        <v>2.58</v>
      </c>
      <c r="M15" t="s">
        <v>72</v>
      </c>
      <c r="N15" t="s">
        <v>73</v>
      </c>
      <c r="O15" t="s">
        <v>60</v>
      </c>
      <c r="P15" t="s">
        <v>25</v>
      </c>
      <c r="Q15" t="s">
        <v>74</v>
      </c>
      <c r="R15" t="s">
        <v>75</v>
      </c>
      <c r="S15" t="s">
        <v>55</v>
      </c>
      <c r="T15" s="10">
        <v>40534</v>
      </c>
    </row>
    <row r="16" spans="1:22" x14ac:dyDescent="0.25">
      <c r="A16">
        <v>70</v>
      </c>
      <c r="B16" s="10">
        <v>40529</v>
      </c>
      <c r="C16" t="s">
        <v>20</v>
      </c>
      <c r="D16">
        <v>46</v>
      </c>
      <c r="E16">
        <v>14762.98</v>
      </c>
      <c r="F16">
        <v>0.05</v>
      </c>
      <c r="G16" t="s">
        <v>21</v>
      </c>
      <c r="H16">
        <v>0.39</v>
      </c>
      <c r="I16">
        <v>5281.45</v>
      </c>
      <c r="J16">
        <v>337.69</v>
      </c>
      <c r="K16">
        <v>205.99</v>
      </c>
      <c r="L16">
        <v>5.99</v>
      </c>
      <c r="M16" t="s">
        <v>72</v>
      </c>
      <c r="N16" t="s">
        <v>73</v>
      </c>
      <c r="O16" t="s">
        <v>60</v>
      </c>
      <c r="P16" t="s">
        <v>39</v>
      </c>
      <c r="Q16" t="s">
        <v>50</v>
      </c>
      <c r="R16" t="s">
        <v>76</v>
      </c>
      <c r="S16" t="s">
        <v>57</v>
      </c>
      <c r="T16" s="10">
        <v>40534</v>
      </c>
    </row>
    <row r="17" spans="1:20" x14ac:dyDescent="0.25">
      <c r="A17">
        <v>96</v>
      </c>
      <c r="B17" s="10">
        <v>39919</v>
      </c>
      <c r="C17" t="s">
        <v>36</v>
      </c>
      <c r="D17">
        <v>37</v>
      </c>
      <c r="E17">
        <v>7452.56</v>
      </c>
      <c r="F17">
        <v>0.01</v>
      </c>
      <c r="G17" t="s">
        <v>21</v>
      </c>
      <c r="H17">
        <v>0.38</v>
      </c>
      <c r="I17">
        <v>2781.94</v>
      </c>
      <c r="J17">
        <v>203.21</v>
      </c>
      <c r="K17">
        <v>125.99</v>
      </c>
      <c r="L17">
        <v>8.99</v>
      </c>
      <c r="M17" t="s">
        <v>77</v>
      </c>
      <c r="N17" t="s">
        <v>38</v>
      </c>
      <c r="O17" t="s">
        <v>60</v>
      </c>
      <c r="P17" t="s">
        <v>39</v>
      </c>
      <c r="Q17" t="s">
        <v>50</v>
      </c>
      <c r="R17" t="s">
        <v>78</v>
      </c>
      <c r="S17" t="s">
        <v>57</v>
      </c>
      <c r="T17" s="10">
        <v>39921</v>
      </c>
    </row>
    <row r="18" spans="1:20" x14ac:dyDescent="0.25">
      <c r="A18">
        <v>97</v>
      </c>
      <c r="B18" s="10">
        <v>40206</v>
      </c>
      <c r="C18" t="s">
        <v>79</v>
      </c>
      <c r="D18">
        <v>26</v>
      </c>
      <c r="E18">
        <v>128.37</v>
      </c>
      <c r="F18">
        <v>0.03</v>
      </c>
      <c r="G18" t="s">
        <v>21</v>
      </c>
      <c r="H18">
        <v>0.43</v>
      </c>
      <c r="I18">
        <v>52.73</v>
      </c>
      <c r="J18">
        <v>5.07</v>
      </c>
      <c r="K18">
        <v>2.89</v>
      </c>
      <c r="L18">
        <v>0.5</v>
      </c>
      <c r="M18" t="s">
        <v>80</v>
      </c>
      <c r="N18" t="s">
        <v>81</v>
      </c>
      <c r="O18" t="s">
        <v>66</v>
      </c>
      <c r="P18" t="s">
        <v>25</v>
      </c>
      <c r="Q18" t="s">
        <v>82</v>
      </c>
      <c r="R18" t="s">
        <v>83</v>
      </c>
      <c r="S18" t="s">
        <v>57</v>
      </c>
      <c r="T18" s="10">
        <v>40207</v>
      </c>
    </row>
    <row r="19" spans="1:20" x14ac:dyDescent="0.25">
      <c r="A19">
        <v>129</v>
      </c>
      <c r="B19" s="10">
        <v>41231</v>
      </c>
      <c r="C19" t="s">
        <v>20</v>
      </c>
      <c r="D19">
        <v>4</v>
      </c>
      <c r="E19">
        <v>45.63</v>
      </c>
      <c r="F19">
        <v>0.09</v>
      </c>
      <c r="G19" t="s">
        <v>21</v>
      </c>
      <c r="H19">
        <v>0.37</v>
      </c>
      <c r="I19">
        <v>11.52</v>
      </c>
      <c r="J19">
        <v>10.29</v>
      </c>
      <c r="K19">
        <v>6.48</v>
      </c>
      <c r="L19">
        <v>8.19</v>
      </c>
      <c r="M19" t="s">
        <v>84</v>
      </c>
      <c r="N19" t="s">
        <v>63</v>
      </c>
      <c r="O19" t="s">
        <v>32</v>
      </c>
      <c r="P19" t="s">
        <v>25</v>
      </c>
      <c r="Q19" t="s">
        <v>85</v>
      </c>
      <c r="R19" t="s">
        <v>86</v>
      </c>
      <c r="S19" t="s">
        <v>57</v>
      </c>
      <c r="T19" s="10">
        <v>41240</v>
      </c>
    </row>
    <row r="20" spans="1:20" x14ac:dyDescent="0.25">
      <c r="A20">
        <v>130</v>
      </c>
      <c r="B20" s="10">
        <v>41036</v>
      </c>
      <c r="C20" t="s">
        <v>36</v>
      </c>
      <c r="D20">
        <v>3</v>
      </c>
      <c r="E20">
        <v>892.14</v>
      </c>
      <c r="F20">
        <v>0.05</v>
      </c>
      <c r="G20" t="s">
        <v>70</v>
      </c>
      <c r="H20">
        <v>0.51</v>
      </c>
      <c r="I20">
        <v>425.21</v>
      </c>
      <c r="J20">
        <v>308.12</v>
      </c>
      <c r="K20">
        <v>150.97999999999999</v>
      </c>
      <c r="L20">
        <v>13.99</v>
      </c>
      <c r="M20" t="s">
        <v>87</v>
      </c>
      <c r="N20" t="s">
        <v>38</v>
      </c>
      <c r="O20" t="s">
        <v>32</v>
      </c>
      <c r="P20" t="s">
        <v>39</v>
      </c>
      <c r="Q20" t="s">
        <v>88</v>
      </c>
      <c r="R20" t="s">
        <v>89</v>
      </c>
      <c r="S20" t="s">
        <v>45</v>
      </c>
      <c r="T20" s="10">
        <v>41038</v>
      </c>
    </row>
    <row r="21" spans="1:20" x14ac:dyDescent="0.25">
      <c r="A21">
        <v>130</v>
      </c>
      <c r="B21" s="10">
        <v>41036</v>
      </c>
      <c r="C21" t="s">
        <v>36</v>
      </c>
      <c r="D21">
        <v>29</v>
      </c>
      <c r="E21">
        <v>892.85</v>
      </c>
      <c r="F21">
        <v>0.02</v>
      </c>
      <c r="G21" t="s">
        <v>21</v>
      </c>
      <c r="H21">
        <v>0.39</v>
      </c>
      <c r="I21">
        <v>333.69</v>
      </c>
      <c r="J21">
        <v>31.1</v>
      </c>
      <c r="K21">
        <v>18.97</v>
      </c>
      <c r="L21">
        <v>9.0299999999999994</v>
      </c>
      <c r="M21" t="s">
        <v>87</v>
      </c>
      <c r="N21" t="s">
        <v>38</v>
      </c>
      <c r="O21" t="s">
        <v>32</v>
      </c>
      <c r="P21" t="s">
        <v>25</v>
      </c>
      <c r="Q21" t="s">
        <v>85</v>
      </c>
      <c r="R21" t="s">
        <v>90</v>
      </c>
      <c r="S21" t="s">
        <v>57</v>
      </c>
      <c r="T21" s="10">
        <v>41037</v>
      </c>
    </row>
    <row r="22" spans="1:20" x14ac:dyDescent="0.25">
      <c r="A22">
        <v>130</v>
      </c>
      <c r="B22" s="10">
        <v>41036</v>
      </c>
      <c r="C22" t="s">
        <v>36</v>
      </c>
      <c r="D22">
        <v>23</v>
      </c>
      <c r="E22">
        <v>335.86</v>
      </c>
      <c r="F22">
        <v>0.05</v>
      </c>
      <c r="G22" t="s">
        <v>21</v>
      </c>
      <c r="H22">
        <v>0.35</v>
      </c>
      <c r="I22">
        <v>103.08</v>
      </c>
      <c r="J22">
        <v>14.94</v>
      </c>
      <c r="K22">
        <v>9.7100000000000009</v>
      </c>
      <c r="L22">
        <v>9.4499999999999993</v>
      </c>
      <c r="M22" t="s">
        <v>87</v>
      </c>
      <c r="N22" t="s">
        <v>38</v>
      </c>
      <c r="O22" t="s">
        <v>32</v>
      </c>
      <c r="P22" t="s">
        <v>25</v>
      </c>
      <c r="Q22" t="s">
        <v>26</v>
      </c>
      <c r="R22" t="s">
        <v>91</v>
      </c>
      <c r="S22" t="s">
        <v>57</v>
      </c>
      <c r="T22" s="10">
        <v>41039</v>
      </c>
    </row>
    <row r="23" spans="1:20" x14ac:dyDescent="0.25">
      <c r="A23">
        <v>132</v>
      </c>
      <c r="B23" s="10">
        <v>40339</v>
      </c>
      <c r="C23" t="s">
        <v>79</v>
      </c>
      <c r="D23">
        <v>30</v>
      </c>
      <c r="E23">
        <v>6603.74</v>
      </c>
      <c r="F23">
        <v>0.05</v>
      </c>
      <c r="G23" t="s">
        <v>46</v>
      </c>
      <c r="H23">
        <v>0.43</v>
      </c>
      <c r="I23">
        <v>2619.6</v>
      </c>
      <c r="J23">
        <v>229.79</v>
      </c>
      <c r="K23">
        <v>130.97999999999999</v>
      </c>
      <c r="L23">
        <v>54.74</v>
      </c>
      <c r="M23" t="s">
        <v>92</v>
      </c>
      <c r="N23" t="s">
        <v>93</v>
      </c>
      <c r="O23" t="s">
        <v>66</v>
      </c>
      <c r="P23" t="s">
        <v>42</v>
      </c>
      <c r="Q23" t="s">
        <v>94</v>
      </c>
      <c r="R23" t="s">
        <v>95</v>
      </c>
      <c r="S23" t="s">
        <v>49</v>
      </c>
      <c r="T23" s="10">
        <v>40342</v>
      </c>
    </row>
    <row r="24" spans="1:20" x14ac:dyDescent="0.25">
      <c r="A24">
        <v>132</v>
      </c>
      <c r="B24" s="10">
        <v>40339</v>
      </c>
      <c r="C24" t="s">
        <v>79</v>
      </c>
      <c r="D24">
        <v>27</v>
      </c>
      <c r="E24">
        <v>470.05</v>
      </c>
      <c r="F24">
        <v>0.03</v>
      </c>
      <c r="G24" t="s">
        <v>21</v>
      </c>
      <c r="H24">
        <v>0.55000000000000004</v>
      </c>
      <c r="I24">
        <v>249.29</v>
      </c>
      <c r="J24">
        <v>17.760000000000002</v>
      </c>
      <c r="K24">
        <v>7.99</v>
      </c>
      <c r="L24">
        <v>5.03</v>
      </c>
      <c r="M24" t="s">
        <v>92</v>
      </c>
      <c r="N24" t="s">
        <v>73</v>
      </c>
      <c r="O24" t="s">
        <v>66</v>
      </c>
      <c r="P24" t="s">
        <v>39</v>
      </c>
      <c r="Q24" t="s">
        <v>50</v>
      </c>
      <c r="R24" t="s">
        <v>51</v>
      </c>
      <c r="S24" t="s">
        <v>45</v>
      </c>
      <c r="T24" s="10">
        <v>40340</v>
      </c>
    </row>
    <row r="25" spans="1:20" x14ac:dyDescent="0.25">
      <c r="A25">
        <v>134</v>
      </c>
      <c r="B25" s="10">
        <v>41029</v>
      </c>
      <c r="C25" t="s">
        <v>29</v>
      </c>
      <c r="D25">
        <v>11</v>
      </c>
      <c r="E25">
        <v>1694.26</v>
      </c>
      <c r="F25">
        <v>0.01</v>
      </c>
      <c r="G25" t="s">
        <v>21</v>
      </c>
      <c r="H25">
        <v>0.37</v>
      </c>
      <c r="I25">
        <v>603.37</v>
      </c>
      <c r="J25">
        <v>152.37</v>
      </c>
      <c r="K25">
        <v>95.99</v>
      </c>
      <c r="L25">
        <v>35</v>
      </c>
      <c r="M25" t="s">
        <v>96</v>
      </c>
      <c r="N25" t="s">
        <v>63</v>
      </c>
      <c r="O25" t="s">
        <v>60</v>
      </c>
      <c r="P25" t="s">
        <v>25</v>
      </c>
      <c r="Q25" t="s">
        <v>26</v>
      </c>
      <c r="R25" t="s">
        <v>97</v>
      </c>
      <c r="S25" t="s">
        <v>28</v>
      </c>
      <c r="T25" s="10">
        <v>41031</v>
      </c>
    </row>
    <row r="26" spans="1:20" x14ac:dyDescent="0.25">
      <c r="A26">
        <v>135</v>
      </c>
      <c r="B26" s="10">
        <v>40836</v>
      </c>
      <c r="C26" t="s">
        <v>29</v>
      </c>
      <c r="D26">
        <v>25</v>
      </c>
      <c r="E26">
        <v>193.45</v>
      </c>
      <c r="F26">
        <v>0.09</v>
      </c>
      <c r="G26" t="s">
        <v>21</v>
      </c>
      <c r="H26">
        <v>0.4</v>
      </c>
      <c r="I26">
        <v>64.33</v>
      </c>
      <c r="J26">
        <v>8.3000000000000007</v>
      </c>
      <c r="K26">
        <v>4.9800000000000004</v>
      </c>
      <c r="L26">
        <v>4.62</v>
      </c>
      <c r="M26" t="s">
        <v>98</v>
      </c>
      <c r="N26" t="s">
        <v>73</v>
      </c>
      <c r="O26" t="s">
        <v>66</v>
      </c>
      <c r="P26" t="s">
        <v>39</v>
      </c>
      <c r="Q26" t="s">
        <v>40</v>
      </c>
      <c r="R26" t="s">
        <v>99</v>
      </c>
      <c r="S26" t="s">
        <v>35</v>
      </c>
      <c r="T26" s="10">
        <v>40838</v>
      </c>
    </row>
    <row r="27" spans="1:20" x14ac:dyDescent="0.25">
      <c r="A27">
        <v>166</v>
      </c>
      <c r="B27" s="10">
        <v>40797</v>
      </c>
      <c r="C27" t="s">
        <v>36</v>
      </c>
      <c r="D27">
        <v>10</v>
      </c>
      <c r="E27">
        <v>1019.46</v>
      </c>
      <c r="F27">
        <v>0.02</v>
      </c>
      <c r="G27" t="s">
        <v>70</v>
      </c>
      <c r="H27">
        <v>0.36</v>
      </c>
      <c r="I27">
        <v>350.57</v>
      </c>
      <c r="J27">
        <v>103.11</v>
      </c>
      <c r="K27">
        <v>65.989999999999995</v>
      </c>
      <c r="L27">
        <v>8.99</v>
      </c>
      <c r="M27" t="s">
        <v>100</v>
      </c>
      <c r="N27" t="s">
        <v>38</v>
      </c>
      <c r="O27" t="s">
        <v>66</v>
      </c>
      <c r="P27" t="s">
        <v>39</v>
      </c>
      <c r="Q27" t="s">
        <v>50</v>
      </c>
      <c r="R27" t="s">
        <v>101</v>
      </c>
      <c r="S27" t="s">
        <v>57</v>
      </c>
      <c r="T27" s="10">
        <v>40799</v>
      </c>
    </row>
    <row r="28" spans="1:20" x14ac:dyDescent="0.25">
      <c r="A28">
        <v>193</v>
      </c>
      <c r="B28" s="10">
        <v>40397</v>
      </c>
      <c r="C28" t="s">
        <v>58</v>
      </c>
      <c r="D28">
        <v>14</v>
      </c>
      <c r="E28">
        <v>279.12</v>
      </c>
      <c r="F28">
        <v>0.06</v>
      </c>
      <c r="G28" t="s">
        <v>21</v>
      </c>
      <c r="H28">
        <v>0.4</v>
      </c>
      <c r="I28">
        <v>98.69</v>
      </c>
      <c r="J28">
        <v>20.73</v>
      </c>
      <c r="K28">
        <v>12.44</v>
      </c>
      <c r="L28">
        <v>6.27</v>
      </c>
      <c r="M28" t="s">
        <v>102</v>
      </c>
      <c r="N28" t="s">
        <v>73</v>
      </c>
      <c r="O28" t="s">
        <v>66</v>
      </c>
      <c r="P28" t="s">
        <v>25</v>
      </c>
      <c r="Q28" t="s">
        <v>26</v>
      </c>
      <c r="R28" t="s">
        <v>103</v>
      </c>
      <c r="S28" t="s">
        <v>45</v>
      </c>
      <c r="T28" s="10">
        <v>40399</v>
      </c>
    </row>
    <row r="29" spans="1:20" x14ac:dyDescent="0.25">
      <c r="A29">
        <v>194</v>
      </c>
      <c r="B29" s="10">
        <v>41003</v>
      </c>
      <c r="C29" t="s">
        <v>79</v>
      </c>
      <c r="D29">
        <v>49</v>
      </c>
      <c r="E29">
        <v>581.28</v>
      </c>
      <c r="F29">
        <v>0.1</v>
      </c>
      <c r="G29" t="s">
        <v>21</v>
      </c>
      <c r="H29">
        <v>0.44</v>
      </c>
      <c r="I29">
        <v>216.58</v>
      </c>
      <c r="J29">
        <v>13</v>
      </c>
      <c r="K29">
        <v>7.28</v>
      </c>
      <c r="L29">
        <v>7.98</v>
      </c>
      <c r="M29" t="s">
        <v>104</v>
      </c>
      <c r="N29" t="s">
        <v>31</v>
      </c>
      <c r="O29" t="s">
        <v>32</v>
      </c>
      <c r="P29" t="s">
        <v>42</v>
      </c>
      <c r="Q29" t="s">
        <v>43</v>
      </c>
      <c r="R29" t="s">
        <v>105</v>
      </c>
      <c r="S29" t="s">
        <v>55</v>
      </c>
      <c r="T29" s="10">
        <v>41005</v>
      </c>
    </row>
    <row r="30" spans="1:20" x14ac:dyDescent="0.25">
      <c r="A30">
        <v>194</v>
      </c>
      <c r="B30" s="10">
        <v>41003</v>
      </c>
      <c r="C30" t="s">
        <v>79</v>
      </c>
      <c r="D30">
        <v>6</v>
      </c>
      <c r="E30">
        <v>31.57</v>
      </c>
      <c r="F30">
        <v>0.04</v>
      </c>
      <c r="G30" t="s">
        <v>21</v>
      </c>
      <c r="H30">
        <v>0.39</v>
      </c>
      <c r="I30">
        <v>10.81</v>
      </c>
      <c r="J30">
        <v>5.15</v>
      </c>
      <c r="K30">
        <v>3.14</v>
      </c>
      <c r="L30">
        <v>1.92</v>
      </c>
      <c r="M30" t="s">
        <v>104</v>
      </c>
      <c r="N30" t="s">
        <v>31</v>
      </c>
      <c r="O30" t="s">
        <v>32</v>
      </c>
      <c r="P30" t="s">
        <v>25</v>
      </c>
      <c r="Q30" t="s">
        <v>33</v>
      </c>
      <c r="R30" t="s">
        <v>106</v>
      </c>
      <c r="S30" t="s">
        <v>55</v>
      </c>
      <c r="T30" s="10">
        <v>41005</v>
      </c>
    </row>
    <row r="31" spans="1:20" x14ac:dyDescent="0.25">
      <c r="A31">
        <v>195</v>
      </c>
      <c r="B31" s="10">
        <v>40539</v>
      </c>
      <c r="C31" t="s">
        <v>79</v>
      </c>
      <c r="D31">
        <v>34</v>
      </c>
      <c r="E31">
        <v>2692.6</v>
      </c>
      <c r="F31">
        <v>0.03</v>
      </c>
      <c r="G31" t="s">
        <v>21</v>
      </c>
      <c r="H31">
        <v>0.55000000000000004</v>
      </c>
      <c r="I31">
        <v>1436.01</v>
      </c>
      <c r="J31">
        <v>81.22</v>
      </c>
      <c r="K31">
        <v>36.549999999999997</v>
      </c>
      <c r="L31">
        <v>13.89</v>
      </c>
      <c r="M31" t="s">
        <v>107</v>
      </c>
      <c r="N31" t="s">
        <v>81</v>
      </c>
      <c r="O31" t="s">
        <v>60</v>
      </c>
      <c r="P31" t="s">
        <v>25</v>
      </c>
      <c r="Q31" t="s">
        <v>53</v>
      </c>
      <c r="R31" t="s">
        <v>108</v>
      </c>
      <c r="S31" t="s">
        <v>55</v>
      </c>
      <c r="T31" s="10">
        <v>40541</v>
      </c>
    </row>
    <row r="32" spans="1:20" x14ac:dyDescent="0.25">
      <c r="A32">
        <v>197</v>
      </c>
      <c r="B32" s="10">
        <v>40639</v>
      </c>
      <c r="C32" t="s">
        <v>36</v>
      </c>
      <c r="D32">
        <v>23</v>
      </c>
      <c r="E32">
        <v>645.65</v>
      </c>
      <c r="F32">
        <v>0.01</v>
      </c>
      <c r="G32" t="s">
        <v>21</v>
      </c>
      <c r="H32">
        <v>0.54</v>
      </c>
      <c r="I32">
        <v>343.97</v>
      </c>
      <c r="J32">
        <v>28.22</v>
      </c>
      <c r="K32">
        <v>12.98</v>
      </c>
      <c r="L32">
        <v>3.14</v>
      </c>
      <c r="M32" t="s">
        <v>109</v>
      </c>
      <c r="N32" t="s">
        <v>38</v>
      </c>
      <c r="O32" t="s">
        <v>60</v>
      </c>
      <c r="P32" t="s">
        <v>25</v>
      </c>
      <c r="Q32" t="s">
        <v>33</v>
      </c>
      <c r="R32" t="s">
        <v>110</v>
      </c>
      <c r="S32" t="s">
        <v>35</v>
      </c>
      <c r="T32" s="10">
        <v>40641</v>
      </c>
    </row>
    <row r="33" spans="1:20" x14ac:dyDescent="0.25">
      <c r="A33">
        <v>224</v>
      </c>
      <c r="B33" s="10">
        <v>39981</v>
      </c>
      <c r="C33" t="s">
        <v>29</v>
      </c>
      <c r="D33">
        <v>25</v>
      </c>
      <c r="E33">
        <v>362.43</v>
      </c>
      <c r="F33">
        <v>0.09</v>
      </c>
      <c r="G33" t="s">
        <v>21</v>
      </c>
      <c r="H33">
        <v>0.53</v>
      </c>
      <c r="I33">
        <v>172.72</v>
      </c>
      <c r="J33">
        <v>15.7</v>
      </c>
      <c r="K33">
        <v>7.38</v>
      </c>
      <c r="L33">
        <v>5.21</v>
      </c>
      <c r="M33" t="s">
        <v>111</v>
      </c>
      <c r="N33" t="s">
        <v>81</v>
      </c>
      <c r="O33" t="s">
        <v>32</v>
      </c>
      <c r="P33" t="s">
        <v>42</v>
      </c>
      <c r="Q33" t="s">
        <v>43</v>
      </c>
      <c r="R33" t="s">
        <v>112</v>
      </c>
      <c r="S33" t="s">
        <v>57</v>
      </c>
      <c r="T33" s="10">
        <v>39982</v>
      </c>
    </row>
    <row r="34" spans="1:20" x14ac:dyDescent="0.25">
      <c r="A34">
        <v>224</v>
      </c>
      <c r="B34" s="10">
        <v>39981</v>
      </c>
      <c r="C34" t="s">
        <v>29</v>
      </c>
      <c r="D34">
        <v>44</v>
      </c>
      <c r="E34">
        <v>412.56</v>
      </c>
      <c r="F34">
        <v>0.04</v>
      </c>
      <c r="G34" t="s">
        <v>21</v>
      </c>
      <c r="H34">
        <v>0.38</v>
      </c>
      <c r="I34">
        <v>144.29</v>
      </c>
      <c r="J34">
        <v>9.65</v>
      </c>
      <c r="K34">
        <v>5.98</v>
      </c>
      <c r="L34">
        <v>5.15</v>
      </c>
      <c r="M34" t="s">
        <v>111</v>
      </c>
      <c r="N34" t="s">
        <v>81</v>
      </c>
      <c r="O34" t="s">
        <v>32</v>
      </c>
      <c r="P34" t="s">
        <v>25</v>
      </c>
      <c r="Q34" t="s">
        <v>85</v>
      </c>
      <c r="R34" t="s">
        <v>113</v>
      </c>
      <c r="S34" t="s">
        <v>57</v>
      </c>
      <c r="T34" s="10">
        <v>39982</v>
      </c>
    </row>
    <row r="35" spans="1:20" x14ac:dyDescent="0.25">
      <c r="A35">
        <v>224</v>
      </c>
      <c r="B35" s="10">
        <v>39981</v>
      </c>
      <c r="C35" t="s">
        <v>29</v>
      </c>
      <c r="D35">
        <v>33</v>
      </c>
      <c r="E35">
        <v>932.39</v>
      </c>
      <c r="F35">
        <v>0.04</v>
      </c>
      <c r="G35" t="s">
        <v>21</v>
      </c>
      <c r="H35">
        <v>0.47</v>
      </c>
      <c r="I35">
        <v>412.85</v>
      </c>
      <c r="J35">
        <v>29.09</v>
      </c>
      <c r="K35">
        <v>15.42</v>
      </c>
      <c r="L35">
        <v>10.68</v>
      </c>
      <c r="M35" t="s">
        <v>111</v>
      </c>
      <c r="N35" t="s">
        <v>81</v>
      </c>
      <c r="O35" t="s">
        <v>32</v>
      </c>
      <c r="P35" t="s">
        <v>25</v>
      </c>
      <c r="Q35" t="s">
        <v>26</v>
      </c>
      <c r="R35" t="s">
        <v>114</v>
      </c>
      <c r="S35" t="s">
        <v>57</v>
      </c>
      <c r="T35" s="10">
        <v>39982</v>
      </c>
    </row>
    <row r="36" spans="1:20" x14ac:dyDescent="0.25">
      <c r="A36">
        <v>225</v>
      </c>
      <c r="B36" s="10">
        <v>40687</v>
      </c>
      <c r="C36" t="s">
        <v>58</v>
      </c>
      <c r="D36">
        <v>24</v>
      </c>
      <c r="E36">
        <v>280.44</v>
      </c>
      <c r="F36">
        <v>0.06</v>
      </c>
      <c r="G36" t="s">
        <v>21</v>
      </c>
      <c r="H36">
        <v>0.55000000000000004</v>
      </c>
      <c r="I36">
        <v>145.82</v>
      </c>
      <c r="J36">
        <v>12.4</v>
      </c>
      <c r="K36">
        <v>5.58</v>
      </c>
      <c r="L36">
        <v>0.7</v>
      </c>
      <c r="M36" t="s">
        <v>115</v>
      </c>
      <c r="N36" t="s">
        <v>73</v>
      </c>
      <c r="O36" t="s">
        <v>60</v>
      </c>
      <c r="P36" t="s">
        <v>25</v>
      </c>
      <c r="Q36" t="s">
        <v>53</v>
      </c>
      <c r="R36" t="s">
        <v>116</v>
      </c>
      <c r="S36" t="s">
        <v>55</v>
      </c>
      <c r="T36" s="10">
        <v>40688</v>
      </c>
    </row>
    <row r="37" spans="1:20" x14ac:dyDescent="0.25">
      <c r="A37">
        <v>225</v>
      </c>
      <c r="B37" s="10">
        <v>40687</v>
      </c>
      <c r="C37" t="s">
        <v>58</v>
      </c>
      <c r="D37">
        <v>1</v>
      </c>
      <c r="E37">
        <v>39.659999999999997</v>
      </c>
      <c r="F37">
        <v>0.05</v>
      </c>
      <c r="G37" t="s">
        <v>21</v>
      </c>
      <c r="H37">
        <v>0.47</v>
      </c>
      <c r="I37">
        <v>15.72</v>
      </c>
      <c r="J37">
        <v>37.43</v>
      </c>
      <c r="K37">
        <v>19.84</v>
      </c>
      <c r="L37">
        <v>4.0999999999999996</v>
      </c>
      <c r="M37" t="s">
        <v>115</v>
      </c>
      <c r="N37" t="s">
        <v>73</v>
      </c>
      <c r="O37" t="s">
        <v>60</v>
      </c>
      <c r="P37" t="s">
        <v>25</v>
      </c>
      <c r="Q37" t="s">
        <v>53</v>
      </c>
      <c r="R37" t="s">
        <v>117</v>
      </c>
      <c r="S37" t="s">
        <v>55</v>
      </c>
      <c r="T37" s="10">
        <v>40689</v>
      </c>
    </row>
    <row r="38" spans="1:20" x14ac:dyDescent="0.25">
      <c r="A38">
        <v>229</v>
      </c>
      <c r="B38" s="10">
        <v>40540</v>
      </c>
      <c r="C38" t="s">
        <v>58</v>
      </c>
      <c r="D38">
        <v>43</v>
      </c>
      <c r="E38">
        <v>811.2</v>
      </c>
      <c r="F38">
        <v>0.11</v>
      </c>
      <c r="G38" t="s">
        <v>21</v>
      </c>
      <c r="H38">
        <v>0.4</v>
      </c>
      <c r="I38">
        <v>262.7</v>
      </c>
      <c r="J38">
        <v>21.07</v>
      </c>
      <c r="K38">
        <v>12.64</v>
      </c>
      <c r="L38">
        <v>4.9800000000000004</v>
      </c>
      <c r="M38" t="s">
        <v>118</v>
      </c>
      <c r="N38" t="s">
        <v>93</v>
      </c>
      <c r="O38" t="s">
        <v>66</v>
      </c>
      <c r="P38" t="s">
        <v>42</v>
      </c>
      <c r="Q38" t="s">
        <v>43</v>
      </c>
      <c r="R38" t="s">
        <v>119</v>
      </c>
      <c r="S38" t="s">
        <v>35</v>
      </c>
      <c r="T38" s="10">
        <v>40542</v>
      </c>
    </row>
    <row r="39" spans="1:20" x14ac:dyDescent="0.25">
      <c r="A39">
        <v>229</v>
      </c>
      <c r="B39" s="10">
        <v>40540</v>
      </c>
      <c r="C39" t="s">
        <v>58</v>
      </c>
      <c r="D39">
        <v>24</v>
      </c>
      <c r="E39">
        <v>1287.1500000000001</v>
      </c>
      <c r="F39">
        <v>0.02</v>
      </c>
      <c r="G39" t="s">
        <v>21</v>
      </c>
      <c r="H39">
        <v>0.54</v>
      </c>
      <c r="I39">
        <v>676.09</v>
      </c>
      <c r="J39">
        <v>54.17</v>
      </c>
      <c r="K39">
        <v>24.92</v>
      </c>
      <c r="L39">
        <v>12.98</v>
      </c>
      <c r="M39" t="s">
        <v>120</v>
      </c>
      <c r="N39" t="s">
        <v>38</v>
      </c>
      <c r="O39" t="s">
        <v>66</v>
      </c>
      <c r="P39" t="s">
        <v>25</v>
      </c>
      <c r="Q39" t="s">
        <v>121</v>
      </c>
      <c r="R39" t="s">
        <v>122</v>
      </c>
      <c r="S39" t="s">
        <v>57</v>
      </c>
      <c r="T39" s="10">
        <v>40541</v>
      </c>
    </row>
    <row r="40" spans="1:20" x14ac:dyDescent="0.25">
      <c r="A40">
        <v>230</v>
      </c>
      <c r="B40" s="10">
        <v>40477</v>
      </c>
      <c r="C40" t="s">
        <v>58</v>
      </c>
      <c r="D40">
        <v>47</v>
      </c>
      <c r="E40">
        <v>3675.1</v>
      </c>
      <c r="F40">
        <v>0.06</v>
      </c>
      <c r="G40" t="s">
        <v>21</v>
      </c>
      <c r="H40">
        <v>0.47</v>
      </c>
      <c r="I40">
        <v>1599.05</v>
      </c>
      <c r="J40">
        <v>82.98</v>
      </c>
      <c r="K40">
        <v>43.98</v>
      </c>
      <c r="L40">
        <v>8.99</v>
      </c>
      <c r="M40" t="s">
        <v>123</v>
      </c>
      <c r="N40" t="s">
        <v>63</v>
      </c>
      <c r="O40" t="s">
        <v>32</v>
      </c>
      <c r="P40" t="s">
        <v>25</v>
      </c>
      <c r="Q40" t="s">
        <v>53</v>
      </c>
      <c r="R40" t="s">
        <v>124</v>
      </c>
      <c r="S40" t="s">
        <v>35</v>
      </c>
      <c r="T40" s="10">
        <v>40479</v>
      </c>
    </row>
    <row r="41" spans="1:20" x14ac:dyDescent="0.25">
      <c r="A41">
        <v>230</v>
      </c>
      <c r="B41" s="10">
        <v>40477</v>
      </c>
      <c r="C41" t="s">
        <v>58</v>
      </c>
      <c r="D41">
        <v>11</v>
      </c>
      <c r="E41">
        <v>2613.5500000000002</v>
      </c>
      <c r="F41">
        <v>0.06</v>
      </c>
      <c r="G41" t="s">
        <v>21</v>
      </c>
      <c r="H41">
        <v>0.5</v>
      </c>
      <c r="I41">
        <v>1219.58</v>
      </c>
      <c r="J41">
        <v>251.98</v>
      </c>
      <c r="K41">
        <v>125.99</v>
      </c>
      <c r="L41">
        <v>8.08</v>
      </c>
      <c r="M41" t="s">
        <v>123</v>
      </c>
      <c r="N41" t="s">
        <v>63</v>
      </c>
      <c r="O41" t="s">
        <v>32</v>
      </c>
      <c r="P41" t="s">
        <v>39</v>
      </c>
      <c r="Q41" t="s">
        <v>50</v>
      </c>
      <c r="R41" t="s">
        <v>125</v>
      </c>
      <c r="S41" t="s">
        <v>57</v>
      </c>
      <c r="T41" s="10">
        <v>40479</v>
      </c>
    </row>
    <row r="42" spans="1:20" x14ac:dyDescent="0.25">
      <c r="A42">
        <v>231</v>
      </c>
      <c r="B42" s="10">
        <v>40084</v>
      </c>
      <c r="C42" t="s">
        <v>36</v>
      </c>
      <c r="D42">
        <v>2</v>
      </c>
      <c r="E42">
        <v>1472.99</v>
      </c>
      <c r="F42">
        <v>0.06</v>
      </c>
      <c r="G42" t="s">
        <v>21</v>
      </c>
      <c r="H42">
        <v>0.53</v>
      </c>
      <c r="I42">
        <v>726.5</v>
      </c>
      <c r="J42">
        <v>772.87</v>
      </c>
      <c r="K42">
        <v>363.25</v>
      </c>
      <c r="L42">
        <v>19.989999999999998</v>
      </c>
      <c r="M42" t="s">
        <v>126</v>
      </c>
      <c r="N42" t="s">
        <v>38</v>
      </c>
      <c r="O42" t="s">
        <v>24</v>
      </c>
      <c r="P42" t="s">
        <v>25</v>
      </c>
      <c r="Q42" t="s">
        <v>127</v>
      </c>
      <c r="R42" t="s">
        <v>128</v>
      </c>
      <c r="S42" t="s">
        <v>57</v>
      </c>
      <c r="T42" s="10">
        <v>40086</v>
      </c>
    </row>
    <row r="43" spans="1:20" x14ac:dyDescent="0.25">
      <c r="A43">
        <v>258</v>
      </c>
      <c r="B43" s="10">
        <v>40540</v>
      </c>
      <c r="C43" t="s">
        <v>58</v>
      </c>
      <c r="D43">
        <v>21</v>
      </c>
      <c r="E43">
        <v>231.82</v>
      </c>
      <c r="F43">
        <v>0</v>
      </c>
      <c r="G43" t="s">
        <v>21</v>
      </c>
      <c r="H43">
        <v>0.39</v>
      </c>
      <c r="I43">
        <v>87</v>
      </c>
      <c r="J43">
        <v>10.62</v>
      </c>
      <c r="K43">
        <v>6.48</v>
      </c>
      <c r="L43">
        <v>8.74</v>
      </c>
      <c r="M43" t="s">
        <v>129</v>
      </c>
      <c r="N43" t="s">
        <v>93</v>
      </c>
      <c r="O43" t="s">
        <v>60</v>
      </c>
      <c r="P43" t="s">
        <v>25</v>
      </c>
      <c r="Q43" t="s">
        <v>85</v>
      </c>
      <c r="R43" t="s">
        <v>130</v>
      </c>
      <c r="S43" t="s">
        <v>57</v>
      </c>
      <c r="T43" s="10">
        <v>40542</v>
      </c>
    </row>
    <row r="44" spans="1:20" x14ac:dyDescent="0.25">
      <c r="A44">
        <v>258</v>
      </c>
      <c r="B44" s="10">
        <v>40540</v>
      </c>
      <c r="C44" t="s">
        <v>58</v>
      </c>
      <c r="D44">
        <v>7</v>
      </c>
      <c r="E44">
        <v>310.68</v>
      </c>
      <c r="F44">
        <v>0</v>
      </c>
      <c r="G44" t="s">
        <v>46</v>
      </c>
      <c r="H44">
        <v>0.43</v>
      </c>
      <c r="I44">
        <v>110.79</v>
      </c>
      <c r="J44">
        <v>36.81</v>
      </c>
      <c r="K44">
        <v>20.98</v>
      </c>
      <c r="L44">
        <v>53.03</v>
      </c>
      <c r="M44" t="s">
        <v>129</v>
      </c>
      <c r="N44" t="s">
        <v>93</v>
      </c>
      <c r="O44" t="s">
        <v>60</v>
      </c>
      <c r="P44" t="s">
        <v>25</v>
      </c>
      <c r="Q44" t="s">
        <v>26</v>
      </c>
      <c r="R44" t="s">
        <v>131</v>
      </c>
      <c r="S44" t="s">
        <v>132</v>
      </c>
      <c r="T44" s="10">
        <v>40541</v>
      </c>
    </row>
    <row r="45" spans="1:20" x14ac:dyDescent="0.25">
      <c r="A45">
        <v>258</v>
      </c>
      <c r="B45" s="10">
        <v>40540</v>
      </c>
      <c r="C45" t="s">
        <v>58</v>
      </c>
      <c r="D45">
        <v>33</v>
      </c>
      <c r="E45">
        <v>436.91</v>
      </c>
      <c r="F45">
        <v>0.02</v>
      </c>
      <c r="G45" t="s">
        <v>21</v>
      </c>
      <c r="H45">
        <v>0.51</v>
      </c>
      <c r="I45">
        <v>215.82</v>
      </c>
      <c r="J45">
        <v>13.35</v>
      </c>
      <c r="K45">
        <v>6.54</v>
      </c>
      <c r="L45">
        <v>5.27</v>
      </c>
      <c r="M45" t="s">
        <v>129</v>
      </c>
      <c r="N45" t="s">
        <v>73</v>
      </c>
      <c r="O45" t="s">
        <v>60</v>
      </c>
      <c r="P45" t="s">
        <v>25</v>
      </c>
      <c r="Q45" t="s">
        <v>121</v>
      </c>
      <c r="R45" t="s">
        <v>133</v>
      </c>
      <c r="S45" t="s">
        <v>57</v>
      </c>
      <c r="T45" s="10">
        <v>40542</v>
      </c>
    </row>
    <row r="46" spans="1:20" x14ac:dyDescent="0.25">
      <c r="A46">
        <v>261</v>
      </c>
      <c r="B46" s="10">
        <v>40357</v>
      </c>
      <c r="C46" t="s">
        <v>79</v>
      </c>
      <c r="D46">
        <v>47</v>
      </c>
      <c r="E46">
        <v>12727.14</v>
      </c>
      <c r="F46">
        <v>0.04</v>
      </c>
      <c r="G46" t="s">
        <v>21</v>
      </c>
      <c r="H46">
        <v>0.5</v>
      </c>
      <c r="I46">
        <v>6096.41</v>
      </c>
      <c r="J46">
        <v>281.98</v>
      </c>
      <c r="K46">
        <v>140.99</v>
      </c>
      <c r="L46">
        <v>4.2</v>
      </c>
      <c r="M46" t="s">
        <v>134</v>
      </c>
      <c r="N46" t="s">
        <v>31</v>
      </c>
      <c r="O46" t="s">
        <v>24</v>
      </c>
      <c r="P46" t="s">
        <v>39</v>
      </c>
      <c r="Q46" t="s">
        <v>50</v>
      </c>
      <c r="R46" t="s">
        <v>76</v>
      </c>
      <c r="S46" t="s">
        <v>57</v>
      </c>
      <c r="T46" s="10">
        <v>40358</v>
      </c>
    </row>
    <row r="47" spans="1:20" x14ac:dyDescent="0.25">
      <c r="A47">
        <v>263</v>
      </c>
      <c r="B47" s="10">
        <v>39949</v>
      </c>
      <c r="C47" t="s">
        <v>36</v>
      </c>
      <c r="D47">
        <v>25</v>
      </c>
      <c r="E47">
        <v>205.93</v>
      </c>
      <c r="F47">
        <v>0.09</v>
      </c>
      <c r="G47" t="s">
        <v>21</v>
      </c>
      <c r="H47">
        <v>0.38</v>
      </c>
      <c r="I47">
        <v>63.15</v>
      </c>
      <c r="J47">
        <v>8.7100000000000009</v>
      </c>
      <c r="K47">
        <v>5.4</v>
      </c>
      <c r="L47">
        <v>7.78</v>
      </c>
      <c r="M47" t="s">
        <v>135</v>
      </c>
      <c r="N47" t="s">
        <v>81</v>
      </c>
      <c r="O47" t="s">
        <v>32</v>
      </c>
      <c r="P47" t="s">
        <v>25</v>
      </c>
      <c r="Q47" t="s">
        <v>121</v>
      </c>
      <c r="R47" t="s">
        <v>136</v>
      </c>
      <c r="S47" t="s">
        <v>57</v>
      </c>
      <c r="T47" s="10">
        <v>39950</v>
      </c>
    </row>
    <row r="48" spans="1:20" x14ac:dyDescent="0.25">
      <c r="A48">
        <v>290</v>
      </c>
      <c r="B48" s="10">
        <v>39818</v>
      </c>
      <c r="C48" t="s">
        <v>29</v>
      </c>
      <c r="D48">
        <v>24</v>
      </c>
      <c r="E48">
        <v>322.54000000000002</v>
      </c>
      <c r="F48">
        <v>0.05</v>
      </c>
      <c r="G48" t="s">
        <v>21</v>
      </c>
      <c r="H48">
        <v>0.45</v>
      </c>
      <c r="I48">
        <v>133.35</v>
      </c>
      <c r="J48">
        <v>13.89</v>
      </c>
      <c r="K48">
        <v>7.64</v>
      </c>
      <c r="L48">
        <v>5.83</v>
      </c>
      <c r="M48" t="s">
        <v>137</v>
      </c>
      <c r="N48" t="s">
        <v>73</v>
      </c>
      <c r="O48" t="s">
        <v>60</v>
      </c>
      <c r="P48" t="s">
        <v>25</v>
      </c>
      <c r="Q48" t="s">
        <v>85</v>
      </c>
      <c r="R48" t="s">
        <v>138</v>
      </c>
      <c r="S48" t="s">
        <v>55</v>
      </c>
      <c r="T48" s="10">
        <v>39819</v>
      </c>
    </row>
    <row r="49" spans="1:20" x14ac:dyDescent="0.25">
      <c r="A49">
        <v>292</v>
      </c>
      <c r="B49" s="10">
        <v>40920</v>
      </c>
      <c r="C49" t="s">
        <v>36</v>
      </c>
      <c r="D49">
        <v>43</v>
      </c>
      <c r="E49">
        <v>700.75</v>
      </c>
      <c r="F49">
        <v>0.08</v>
      </c>
      <c r="G49" t="s">
        <v>21</v>
      </c>
      <c r="H49">
        <v>0.44</v>
      </c>
      <c r="I49">
        <v>273.66000000000003</v>
      </c>
      <c r="J49">
        <v>17.68</v>
      </c>
      <c r="K49">
        <v>9.9</v>
      </c>
      <c r="L49">
        <v>1.39</v>
      </c>
      <c r="M49" t="s">
        <v>100</v>
      </c>
      <c r="N49" t="s">
        <v>38</v>
      </c>
      <c r="O49" t="s">
        <v>66</v>
      </c>
      <c r="P49" t="s">
        <v>25</v>
      </c>
      <c r="Q49" t="s">
        <v>139</v>
      </c>
      <c r="R49" t="s">
        <v>140</v>
      </c>
      <c r="S49" t="s">
        <v>57</v>
      </c>
      <c r="T49" s="10">
        <v>40921</v>
      </c>
    </row>
    <row r="50" spans="1:20" x14ac:dyDescent="0.25">
      <c r="A50">
        <v>293</v>
      </c>
      <c r="B50" s="10">
        <v>41183</v>
      </c>
      <c r="C50" t="s">
        <v>36</v>
      </c>
      <c r="D50">
        <v>49</v>
      </c>
      <c r="E50">
        <v>14889.66</v>
      </c>
      <c r="F50">
        <v>7.0000000000000007E-2</v>
      </c>
      <c r="G50" t="s">
        <v>46</v>
      </c>
      <c r="H50">
        <v>0.36</v>
      </c>
      <c r="I50">
        <v>4621.8</v>
      </c>
      <c r="J50">
        <v>325.25</v>
      </c>
      <c r="K50">
        <v>208.16</v>
      </c>
      <c r="L50">
        <v>68.02</v>
      </c>
      <c r="M50" t="s">
        <v>141</v>
      </c>
      <c r="N50" t="s">
        <v>23</v>
      </c>
      <c r="O50" t="s">
        <v>66</v>
      </c>
      <c r="P50" t="s">
        <v>25</v>
      </c>
      <c r="Q50" t="s">
        <v>127</v>
      </c>
      <c r="R50" t="s">
        <v>142</v>
      </c>
      <c r="S50" t="s">
        <v>132</v>
      </c>
      <c r="T50" s="10">
        <v>41184</v>
      </c>
    </row>
    <row r="51" spans="1:20" x14ac:dyDescent="0.25">
      <c r="A51">
        <v>293</v>
      </c>
      <c r="B51" s="10">
        <v>41183</v>
      </c>
      <c r="C51" t="s">
        <v>36</v>
      </c>
      <c r="D51">
        <v>27</v>
      </c>
      <c r="E51">
        <v>360.35</v>
      </c>
      <c r="F51">
        <v>0.01</v>
      </c>
      <c r="G51" t="s">
        <v>21</v>
      </c>
      <c r="H51">
        <v>0.35</v>
      </c>
      <c r="I51">
        <v>122.73</v>
      </c>
      <c r="J51">
        <v>13.37</v>
      </c>
      <c r="K51">
        <v>8.69</v>
      </c>
      <c r="L51">
        <v>2.99</v>
      </c>
      <c r="M51" t="s">
        <v>141</v>
      </c>
      <c r="N51" t="s">
        <v>23</v>
      </c>
      <c r="O51" t="s">
        <v>66</v>
      </c>
      <c r="P51" t="s">
        <v>25</v>
      </c>
      <c r="Q51" t="s">
        <v>121</v>
      </c>
      <c r="R51" t="s">
        <v>143</v>
      </c>
      <c r="S51" t="s">
        <v>57</v>
      </c>
      <c r="T51" s="10">
        <v>41185</v>
      </c>
    </row>
    <row r="52" spans="1:20" x14ac:dyDescent="0.25">
      <c r="A52">
        <v>294</v>
      </c>
      <c r="B52" s="10">
        <v>40374</v>
      </c>
      <c r="C52" t="s">
        <v>79</v>
      </c>
      <c r="D52">
        <v>35</v>
      </c>
      <c r="E52">
        <v>9797.36</v>
      </c>
      <c r="F52">
        <v>0.06</v>
      </c>
      <c r="G52" t="s">
        <v>21</v>
      </c>
      <c r="H52">
        <v>0.35</v>
      </c>
      <c r="I52">
        <v>3016.42</v>
      </c>
      <c r="J52">
        <v>297.18</v>
      </c>
      <c r="K52">
        <v>193.17</v>
      </c>
      <c r="L52">
        <v>19.989999999999998</v>
      </c>
      <c r="M52" t="s">
        <v>144</v>
      </c>
      <c r="N52" t="s">
        <v>31</v>
      </c>
      <c r="O52" t="s">
        <v>60</v>
      </c>
      <c r="P52" t="s">
        <v>25</v>
      </c>
      <c r="Q52" t="s">
        <v>26</v>
      </c>
      <c r="R52" t="s">
        <v>145</v>
      </c>
      <c r="S52" t="s">
        <v>57</v>
      </c>
      <c r="T52" s="10">
        <v>40375</v>
      </c>
    </row>
    <row r="53" spans="1:20" x14ac:dyDescent="0.25">
      <c r="A53">
        <v>322</v>
      </c>
      <c r="B53" s="10">
        <v>40986</v>
      </c>
      <c r="C53" t="s">
        <v>58</v>
      </c>
      <c r="D53">
        <v>20</v>
      </c>
      <c r="E53">
        <v>6247.68</v>
      </c>
      <c r="F53">
        <v>0.08</v>
      </c>
      <c r="G53" t="s">
        <v>21</v>
      </c>
      <c r="H53">
        <v>0.54</v>
      </c>
      <c r="I53">
        <v>3119.8</v>
      </c>
      <c r="J53">
        <v>339.11</v>
      </c>
      <c r="K53">
        <v>155.99</v>
      </c>
      <c r="L53">
        <v>8.08</v>
      </c>
      <c r="M53" t="s">
        <v>146</v>
      </c>
      <c r="N53" t="s">
        <v>31</v>
      </c>
      <c r="O53" t="s">
        <v>32</v>
      </c>
      <c r="P53" t="s">
        <v>39</v>
      </c>
      <c r="Q53" t="s">
        <v>50</v>
      </c>
      <c r="R53" t="s">
        <v>147</v>
      </c>
      <c r="S53" t="s">
        <v>57</v>
      </c>
      <c r="T53" s="10">
        <v>40988</v>
      </c>
    </row>
    <row r="54" spans="1:20" x14ac:dyDescent="0.25">
      <c r="A54">
        <v>322</v>
      </c>
      <c r="B54" s="10">
        <v>40986</v>
      </c>
      <c r="C54" t="s">
        <v>58</v>
      </c>
      <c r="D54">
        <v>46</v>
      </c>
      <c r="E54">
        <v>457.17</v>
      </c>
      <c r="F54">
        <v>0.1</v>
      </c>
      <c r="G54" t="s">
        <v>21</v>
      </c>
      <c r="H54">
        <v>0.4</v>
      </c>
      <c r="I54">
        <v>149.04</v>
      </c>
      <c r="J54">
        <v>10.8</v>
      </c>
      <c r="K54">
        <v>6.48</v>
      </c>
      <c r="L54">
        <v>10.050000000000001</v>
      </c>
      <c r="M54" t="s">
        <v>146</v>
      </c>
      <c r="N54" t="s">
        <v>31</v>
      </c>
      <c r="O54" t="s">
        <v>32</v>
      </c>
      <c r="P54" t="s">
        <v>25</v>
      </c>
      <c r="Q54" t="s">
        <v>85</v>
      </c>
      <c r="R54" t="s">
        <v>148</v>
      </c>
      <c r="S54" t="s">
        <v>57</v>
      </c>
      <c r="T54" s="10">
        <v>40988</v>
      </c>
    </row>
    <row r="55" spans="1:20" x14ac:dyDescent="0.25">
      <c r="A55">
        <v>323</v>
      </c>
      <c r="B55" s="10">
        <v>39897</v>
      </c>
      <c r="C55" t="s">
        <v>58</v>
      </c>
      <c r="D55">
        <v>20</v>
      </c>
      <c r="E55">
        <v>212.69</v>
      </c>
      <c r="F55">
        <v>7.0000000000000007E-2</v>
      </c>
      <c r="G55" t="s">
        <v>21</v>
      </c>
      <c r="H55">
        <v>0.5</v>
      </c>
      <c r="I55">
        <v>97.7</v>
      </c>
      <c r="J55">
        <v>11.36</v>
      </c>
      <c r="K55">
        <v>5.68</v>
      </c>
      <c r="L55">
        <v>1.39</v>
      </c>
      <c r="M55" t="s">
        <v>149</v>
      </c>
      <c r="N55" t="s">
        <v>81</v>
      </c>
      <c r="O55" t="s">
        <v>24</v>
      </c>
      <c r="P55" t="s">
        <v>25</v>
      </c>
      <c r="Q55" t="s">
        <v>139</v>
      </c>
      <c r="R55" t="s">
        <v>150</v>
      </c>
      <c r="S55" t="s">
        <v>57</v>
      </c>
      <c r="T55" s="10">
        <v>39899</v>
      </c>
    </row>
    <row r="56" spans="1:20" x14ac:dyDescent="0.25">
      <c r="A56">
        <v>323</v>
      </c>
      <c r="B56" s="10">
        <v>39897</v>
      </c>
      <c r="C56" t="s">
        <v>58</v>
      </c>
      <c r="D56">
        <v>2</v>
      </c>
      <c r="E56">
        <v>78.63</v>
      </c>
      <c r="F56">
        <v>0.06</v>
      </c>
      <c r="G56" t="s">
        <v>21</v>
      </c>
      <c r="H56">
        <v>0.36</v>
      </c>
      <c r="I56">
        <v>21.41</v>
      </c>
      <c r="J56">
        <v>35.69</v>
      </c>
      <c r="K56">
        <v>22.84</v>
      </c>
      <c r="L56">
        <v>11.54</v>
      </c>
      <c r="M56" t="s">
        <v>149</v>
      </c>
      <c r="N56" t="s">
        <v>81</v>
      </c>
      <c r="O56" t="s">
        <v>24</v>
      </c>
      <c r="P56" t="s">
        <v>25</v>
      </c>
      <c r="Q56" t="s">
        <v>85</v>
      </c>
      <c r="R56" t="s">
        <v>151</v>
      </c>
      <c r="S56" t="s">
        <v>57</v>
      </c>
      <c r="T56" s="10">
        <v>39899</v>
      </c>
    </row>
    <row r="57" spans="1:20" x14ac:dyDescent="0.25">
      <c r="A57">
        <v>324</v>
      </c>
      <c r="B57" s="10">
        <v>40987</v>
      </c>
      <c r="C57" t="s">
        <v>58</v>
      </c>
      <c r="D57">
        <v>25</v>
      </c>
      <c r="E57">
        <v>8833.5</v>
      </c>
      <c r="F57">
        <v>0.02</v>
      </c>
      <c r="G57" t="s">
        <v>21</v>
      </c>
      <c r="H57">
        <v>0.5</v>
      </c>
      <c r="I57">
        <v>4319.76</v>
      </c>
      <c r="J57">
        <v>359.98</v>
      </c>
      <c r="K57">
        <v>179.99</v>
      </c>
      <c r="L57">
        <v>13.99</v>
      </c>
      <c r="M57" t="s">
        <v>152</v>
      </c>
      <c r="N57" t="s">
        <v>38</v>
      </c>
      <c r="O57" t="s">
        <v>24</v>
      </c>
      <c r="P57" t="s">
        <v>39</v>
      </c>
      <c r="Q57" t="s">
        <v>50</v>
      </c>
      <c r="R57" t="s">
        <v>153</v>
      </c>
      <c r="S57" t="s">
        <v>45</v>
      </c>
      <c r="T57" s="10">
        <v>40989</v>
      </c>
    </row>
    <row r="58" spans="1:20" x14ac:dyDescent="0.25">
      <c r="A58">
        <v>325</v>
      </c>
      <c r="B58" s="10">
        <v>40467</v>
      </c>
      <c r="C58" t="s">
        <v>20</v>
      </c>
      <c r="D58">
        <v>9</v>
      </c>
      <c r="E58">
        <v>1855.69</v>
      </c>
      <c r="F58">
        <v>0.06</v>
      </c>
      <c r="G58" t="s">
        <v>21</v>
      </c>
      <c r="H58">
        <v>0.47</v>
      </c>
      <c r="I58">
        <v>807.55</v>
      </c>
      <c r="J58">
        <v>218.85</v>
      </c>
      <c r="K58">
        <v>115.99</v>
      </c>
      <c r="L58">
        <v>4.2300000000000004</v>
      </c>
      <c r="M58" t="s">
        <v>80</v>
      </c>
      <c r="N58" t="s">
        <v>93</v>
      </c>
      <c r="O58" t="s">
        <v>32</v>
      </c>
      <c r="P58" t="s">
        <v>39</v>
      </c>
      <c r="Q58" t="s">
        <v>50</v>
      </c>
      <c r="R58" t="s">
        <v>76</v>
      </c>
      <c r="S58" t="s">
        <v>57</v>
      </c>
      <c r="T58" s="10">
        <v>40471</v>
      </c>
    </row>
    <row r="59" spans="1:20" x14ac:dyDescent="0.25">
      <c r="A59">
        <v>326</v>
      </c>
      <c r="B59" s="10">
        <v>40697</v>
      </c>
      <c r="C59" t="s">
        <v>36</v>
      </c>
      <c r="D59">
        <v>34</v>
      </c>
      <c r="E59">
        <v>351.5</v>
      </c>
      <c r="F59">
        <v>0.03</v>
      </c>
      <c r="G59" t="s">
        <v>21</v>
      </c>
      <c r="H59">
        <v>0.43</v>
      </c>
      <c r="I59">
        <v>142.91999999999999</v>
      </c>
      <c r="J59">
        <v>10.51</v>
      </c>
      <c r="K59">
        <v>5.99</v>
      </c>
      <c r="L59">
        <v>4.92</v>
      </c>
      <c r="M59" t="s">
        <v>154</v>
      </c>
      <c r="N59" t="s">
        <v>73</v>
      </c>
      <c r="O59" t="s">
        <v>66</v>
      </c>
      <c r="P59" t="s">
        <v>25</v>
      </c>
      <c r="Q59" t="s">
        <v>121</v>
      </c>
      <c r="R59" t="s">
        <v>155</v>
      </c>
      <c r="S59" t="s">
        <v>57</v>
      </c>
      <c r="T59" s="10">
        <v>40698</v>
      </c>
    </row>
    <row r="60" spans="1:20" x14ac:dyDescent="0.25">
      <c r="A60">
        <v>326</v>
      </c>
      <c r="B60" s="10">
        <v>40697</v>
      </c>
      <c r="C60" t="s">
        <v>36</v>
      </c>
      <c r="D60">
        <v>17</v>
      </c>
      <c r="E60">
        <v>157.19</v>
      </c>
      <c r="F60">
        <v>0.05</v>
      </c>
      <c r="G60" t="s">
        <v>21</v>
      </c>
      <c r="H60">
        <v>0.39</v>
      </c>
      <c r="I60">
        <v>55.05</v>
      </c>
      <c r="J60">
        <v>9.52</v>
      </c>
      <c r="K60">
        <v>5.81</v>
      </c>
      <c r="L60">
        <v>3.37</v>
      </c>
      <c r="M60" t="s">
        <v>154</v>
      </c>
      <c r="N60" t="s">
        <v>73</v>
      </c>
      <c r="O60" t="s">
        <v>66</v>
      </c>
      <c r="P60" t="s">
        <v>25</v>
      </c>
      <c r="Q60" t="s">
        <v>74</v>
      </c>
      <c r="R60" t="s">
        <v>156</v>
      </c>
      <c r="S60" t="s">
        <v>55</v>
      </c>
      <c r="T60" s="10">
        <v>40698</v>
      </c>
    </row>
    <row r="61" spans="1:20" x14ac:dyDescent="0.25">
      <c r="A61">
        <v>353</v>
      </c>
      <c r="B61" s="10">
        <v>40542</v>
      </c>
      <c r="C61" t="s">
        <v>20</v>
      </c>
      <c r="D61">
        <v>21</v>
      </c>
      <c r="E61">
        <v>83.69</v>
      </c>
      <c r="F61">
        <v>0.02</v>
      </c>
      <c r="G61" t="s">
        <v>21</v>
      </c>
      <c r="H61">
        <v>0.45</v>
      </c>
      <c r="I61">
        <v>36.28</v>
      </c>
      <c r="J61">
        <v>4.0199999999999996</v>
      </c>
      <c r="K61">
        <v>2.21</v>
      </c>
      <c r="L61">
        <v>1</v>
      </c>
      <c r="M61" t="s">
        <v>157</v>
      </c>
      <c r="N61" t="s">
        <v>81</v>
      </c>
      <c r="O61" t="s">
        <v>60</v>
      </c>
      <c r="P61" t="s">
        <v>25</v>
      </c>
      <c r="Q61" t="s">
        <v>53</v>
      </c>
      <c r="R61" t="s">
        <v>158</v>
      </c>
      <c r="S61" t="s">
        <v>55</v>
      </c>
      <c r="T61" s="10">
        <v>40634</v>
      </c>
    </row>
    <row r="62" spans="1:20" x14ac:dyDescent="0.25">
      <c r="A62">
        <v>355</v>
      </c>
      <c r="B62" s="10">
        <v>39977</v>
      </c>
      <c r="C62" t="s">
        <v>20</v>
      </c>
      <c r="D62">
        <v>16</v>
      </c>
      <c r="E62">
        <v>2414.7399999999998</v>
      </c>
      <c r="F62">
        <v>0</v>
      </c>
      <c r="G62" t="s">
        <v>21</v>
      </c>
      <c r="H62">
        <v>0.43</v>
      </c>
      <c r="I62">
        <v>1037.9100000000001</v>
      </c>
      <c r="J62">
        <v>150.86000000000001</v>
      </c>
      <c r="K62">
        <v>85.99</v>
      </c>
      <c r="L62">
        <v>0.99</v>
      </c>
      <c r="M62" t="s">
        <v>159</v>
      </c>
      <c r="N62" t="s">
        <v>63</v>
      </c>
      <c r="O62" t="s">
        <v>24</v>
      </c>
      <c r="P62" t="s">
        <v>39</v>
      </c>
      <c r="Q62" t="s">
        <v>50</v>
      </c>
      <c r="R62" t="s">
        <v>160</v>
      </c>
      <c r="S62" t="s">
        <v>55</v>
      </c>
      <c r="T62" s="10">
        <v>39982</v>
      </c>
    </row>
    <row r="63" spans="1:20" x14ac:dyDescent="0.25">
      <c r="A63">
        <v>358</v>
      </c>
      <c r="B63" s="10">
        <v>40440</v>
      </c>
      <c r="C63" t="s">
        <v>36</v>
      </c>
      <c r="D63">
        <v>33</v>
      </c>
      <c r="E63">
        <v>3018.41</v>
      </c>
      <c r="F63">
        <v>0.02</v>
      </c>
      <c r="G63" t="s">
        <v>46</v>
      </c>
      <c r="H63">
        <v>0.47</v>
      </c>
      <c r="I63">
        <v>1361.16</v>
      </c>
      <c r="J63">
        <v>91.66</v>
      </c>
      <c r="K63">
        <v>48.58</v>
      </c>
      <c r="L63">
        <v>54.11</v>
      </c>
      <c r="M63" t="s">
        <v>161</v>
      </c>
      <c r="N63" t="s">
        <v>31</v>
      </c>
      <c r="O63" t="s">
        <v>32</v>
      </c>
      <c r="P63" t="s">
        <v>42</v>
      </c>
      <c r="Q63" t="s">
        <v>94</v>
      </c>
      <c r="R63" t="s">
        <v>162</v>
      </c>
      <c r="S63" t="s">
        <v>49</v>
      </c>
      <c r="T63" s="10">
        <v>40442</v>
      </c>
    </row>
    <row r="64" spans="1:20" x14ac:dyDescent="0.25">
      <c r="A64">
        <v>358</v>
      </c>
      <c r="B64" s="10">
        <v>40440</v>
      </c>
      <c r="C64" t="s">
        <v>36</v>
      </c>
      <c r="D64">
        <v>33</v>
      </c>
      <c r="E64">
        <v>2127.6799999999998</v>
      </c>
      <c r="F64">
        <v>7.0000000000000007E-2</v>
      </c>
      <c r="G64" t="s">
        <v>21</v>
      </c>
      <c r="H64">
        <v>0.43</v>
      </c>
      <c r="I64">
        <v>822.85</v>
      </c>
      <c r="J64">
        <v>69.260000000000005</v>
      </c>
      <c r="K64">
        <v>39.479999999999997</v>
      </c>
      <c r="L64">
        <v>1.99</v>
      </c>
      <c r="M64" t="s">
        <v>161</v>
      </c>
      <c r="N64" t="s">
        <v>31</v>
      </c>
      <c r="O64" t="s">
        <v>32</v>
      </c>
      <c r="P64" t="s">
        <v>39</v>
      </c>
      <c r="Q64" t="s">
        <v>40</v>
      </c>
      <c r="R64" t="s">
        <v>163</v>
      </c>
      <c r="S64" t="s">
        <v>35</v>
      </c>
      <c r="T64" s="10">
        <v>40440</v>
      </c>
    </row>
    <row r="65" spans="1:20" x14ac:dyDescent="0.25">
      <c r="A65">
        <v>359</v>
      </c>
      <c r="B65" s="10">
        <v>40165</v>
      </c>
      <c r="C65" t="s">
        <v>79</v>
      </c>
      <c r="D65">
        <v>30</v>
      </c>
      <c r="E65">
        <v>6414.76</v>
      </c>
      <c r="F65">
        <v>0.08</v>
      </c>
      <c r="G65" t="s">
        <v>46</v>
      </c>
      <c r="H65">
        <v>0.46</v>
      </c>
      <c r="I65">
        <v>2628.12</v>
      </c>
      <c r="J65">
        <v>230.54</v>
      </c>
      <c r="K65">
        <v>124.49</v>
      </c>
      <c r="L65">
        <v>51.94</v>
      </c>
      <c r="M65" t="s">
        <v>164</v>
      </c>
      <c r="N65" t="s">
        <v>31</v>
      </c>
      <c r="O65" t="s">
        <v>32</v>
      </c>
      <c r="P65" t="s">
        <v>42</v>
      </c>
      <c r="Q65" t="s">
        <v>47</v>
      </c>
      <c r="R65" t="s">
        <v>165</v>
      </c>
      <c r="S65" t="s">
        <v>49</v>
      </c>
      <c r="T65" s="10">
        <v>40166</v>
      </c>
    </row>
    <row r="66" spans="1:20" x14ac:dyDescent="0.25">
      <c r="A66">
        <v>384</v>
      </c>
      <c r="B66" s="10">
        <v>40970</v>
      </c>
      <c r="C66" t="s">
        <v>20</v>
      </c>
      <c r="D66">
        <v>50</v>
      </c>
      <c r="E66">
        <v>15983.42</v>
      </c>
      <c r="F66">
        <v>0.02</v>
      </c>
      <c r="G66" t="s">
        <v>46</v>
      </c>
      <c r="H66">
        <v>0.55000000000000004</v>
      </c>
      <c r="I66">
        <v>8600.7199999999993</v>
      </c>
      <c r="J66">
        <v>324.56</v>
      </c>
      <c r="K66">
        <v>146.05000000000001</v>
      </c>
      <c r="L66">
        <v>80.2</v>
      </c>
      <c r="M66" t="s">
        <v>166</v>
      </c>
      <c r="N66" t="s">
        <v>31</v>
      </c>
      <c r="O66" t="s">
        <v>32</v>
      </c>
      <c r="P66" t="s">
        <v>42</v>
      </c>
      <c r="Q66" t="s">
        <v>47</v>
      </c>
      <c r="R66" t="s">
        <v>167</v>
      </c>
      <c r="S66" t="s">
        <v>49</v>
      </c>
      <c r="T66" s="10">
        <v>40977</v>
      </c>
    </row>
    <row r="67" spans="1:20" x14ac:dyDescent="0.25">
      <c r="A67">
        <v>386</v>
      </c>
      <c r="B67" s="10">
        <v>40567</v>
      </c>
      <c r="C67" t="s">
        <v>36</v>
      </c>
      <c r="D67">
        <v>4</v>
      </c>
      <c r="E67">
        <v>28.32</v>
      </c>
      <c r="F67">
        <v>0.02</v>
      </c>
      <c r="G67" t="s">
        <v>21</v>
      </c>
      <c r="H67">
        <v>0.48</v>
      </c>
      <c r="I67">
        <v>13.06</v>
      </c>
      <c r="J67">
        <v>7.1</v>
      </c>
      <c r="K67">
        <v>3.69</v>
      </c>
      <c r="L67">
        <v>0.5</v>
      </c>
      <c r="M67" t="s">
        <v>168</v>
      </c>
      <c r="N67" t="s">
        <v>63</v>
      </c>
      <c r="O67" t="s">
        <v>32</v>
      </c>
      <c r="P67" t="s">
        <v>25</v>
      </c>
      <c r="Q67" t="s">
        <v>82</v>
      </c>
      <c r="R67" t="s">
        <v>169</v>
      </c>
      <c r="S67" t="s">
        <v>57</v>
      </c>
      <c r="T67" s="10">
        <v>40569</v>
      </c>
    </row>
    <row r="68" spans="1:20" x14ac:dyDescent="0.25">
      <c r="A68">
        <v>386</v>
      </c>
      <c r="B68" s="10">
        <v>40567</v>
      </c>
      <c r="C68" t="s">
        <v>36</v>
      </c>
      <c r="D68">
        <v>4</v>
      </c>
      <c r="E68">
        <v>25.29</v>
      </c>
      <c r="F68">
        <v>0.09</v>
      </c>
      <c r="G68" t="s">
        <v>21</v>
      </c>
      <c r="H68">
        <v>0.43</v>
      </c>
      <c r="I68">
        <v>9.19</v>
      </c>
      <c r="J68">
        <v>6.75</v>
      </c>
      <c r="K68">
        <v>3.85</v>
      </c>
      <c r="L68">
        <v>0.7</v>
      </c>
      <c r="M68" t="s">
        <v>168</v>
      </c>
      <c r="N68" t="s">
        <v>63</v>
      </c>
      <c r="O68" t="s">
        <v>32</v>
      </c>
      <c r="P68" t="s">
        <v>25</v>
      </c>
      <c r="Q68" t="s">
        <v>53</v>
      </c>
      <c r="R68" t="s">
        <v>170</v>
      </c>
      <c r="S68" t="s">
        <v>55</v>
      </c>
      <c r="T68" s="10">
        <v>40569</v>
      </c>
    </row>
    <row r="69" spans="1:20" x14ac:dyDescent="0.25">
      <c r="A69">
        <v>388</v>
      </c>
      <c r="B69" s="10">
        <v>41258</v>
      </c>
      <c r="C69" t="s">
        <v>29</v>
      </c>
      <c r="D69">
        <v>46</v>
      </c>
      <c r="E69">
        <v>1106.76</v>
      </c>
      <c r="F69">
        <v>0.06</v>
      </c>
      <c r="G69" t="s">
        <v>21</v>
      </c>
      <c r="H69">
        <v>0.54</v>
      </c>
      <c r="I69">
        <v>561.6</v>
      </c>
      <c r="J69">
        <v>25.43</v>
      </c>
      <c r="K69">
        <v>11.7</v>
      </c>
      <c r="L69">
        <v>6.96</v>
      </c>
      <c r="M69" t="s">
        <v>171</v>
      </c>
      <c r="N69" t="s">
        <v>63</v>
      </c>
      <c r="O69" t="s">
        <v>60</v>
      </c>
      <c r="P69" t="s">
        <v>25</v>
      </c>
      <c r="Q69" t="s">
        <v>127</v>
      </c>
      <c r="R69" t="s">
        <v>172</v>
      </c>
      <c r="S69" t="s">
        <v>45</v>
      </c>
      <c r="T69" s="10">
        <v>41261</v>
      </c>
    </row>
    <row r="70" spans="1:20" x14ac:dyDescent="0.25">
      <c r="A70">
        <v>416</v>
      </c>
      <c r="B70" s="10">
        <v>40447</v>
      </c>
      <c r="C70" t="s">
        <v>20</v>
      </c>
      <c r="D70">
        <v>20</v>
      </c>
      <c r="E70">
        <v>2427.3200000000002</v>
      </c>
      <c r="F70">
        <v>0.01</v>
      </c>
      <c r="G70" t="s">
        <v>70</v>
      </c>
      <c r="H70">
        <v>0.46</v>
      </c>
      <c r="I70">
        <v>1099.83</v>
      </c>
      <c r="J70">
        <v>122.2</v>
      </c>
      <c r="K70">
        <v>65.989999999999995</v>
      </c>
      <c r="L70">
        <v>7.69</v>
      </c>
      <c r="M70" t="s">
        <v>173</v>
      </c>
      <c r="N70" t="s">
        <v>63</v>
      </c>
      <c r="O70" t="s">
        <v>66</v>
      </c>
      <c r="P70" t="s">
        <v>39</v>
      </c>
      <c r="Q70" t="s">
        <v>50</v>
      </c>
      <c r="R70" t="s">
        <v>76</v>
      </c>
      <c r="S70" t="s">
        <v>57</v>
      </c>
      <c r="T70" s="10">
        <v>40452</v>
      </c>
    </row>
    <row r="71" spans="1:20" x14ac:dyDescent="0.25">
      <c r="A71">
        <v>417</v>
      </c>
      <c r="B71" s="10">
        <v>39849</v>
      </c>
      <c r="C71" t="s">
        <v>79</v>
      </c>
      <c r="D71">
        <v>39</v>
      </c>
      <c r="E71">
        <v>37883.440000000002</v>
      </c>
      <c r="F71">
        <v>7.0000000000000007E-2</v>
      </c>
      <c r="G71" t="s">
        <v>46</v>
      </c>
      <c r="H71">
        <v>0.52</v>
      </c>
      <c r="I71">
        <v>18317.080000000002</v>
      </c>
      <c r="J71">
        <v>1043.71</v>
      </c>
      <c r="K71">
        <v>500.98</v>
      </c>
      <c r="L71">
        <v>28.14</v>
      </c>
      <c r="M71" t="s">
        <v>174</v>
      </c>
      <c r="N71" t="s">
        <v>81</v>
      </c>
      <c r="O71" t="s">
        <v>24</v>
      </c>
      <c r="P71" t="s">
        <v>39</v>
      </c>
      <c r="Q71" t="s">
        <v>88</v>
      </c>
      <c r="R71" t="s">
        <v>175</v>
      </c>
      <c r="S71" t="s">
        <v>132</v>
      </c>
      <c r="T71" s="10">
        <v>39850</v>
      </c>
    </row>
    <row r="72" spans="1:20" x14ac:dyDescent="0.25">
      <c r="A72">
        <v>417</v>
      </c>
      <c r="B72" s="10">
        <v>39849</v>
      </c>
      <c r="C72" t="s">
        <v>79</v>
      </c>
      <c r="D72">
        <v>3</v>
      </c>
      <c r="E72">
        <v>865.37</v>
      </c>
      <c r="F72">
        <v>0.1</v>
      </c>
      <c r="G72" t="s">
        <v>21</v>
      </c>
      <c r="H72">
        <v>0.43</v>
      </c>
      <c r="I72">
        <v>309.97000000000003</v>
      </c>
      <c r="J72">
        <v>313.11</v>
      </c>
      <c r="K72">
        <v>178.47</v>
      </c>
      <c r="L72">
        <v>19.989999999999998</v>
      </c>
      <c r="M72" t="s">
        <v>174</v>
      </c>
      <c r="N72" t="s">
        <v>81</v>
      </c>
      <c r="O72" t="s">
        <v>24</v>
      </c>
      <c r="P72" t="s">
        <v>25</v>
      </c>
      <c r="Q72" t="s">
        <v>26</v>
      </c>
      <c r="R72" t="s">
        <v>176</v>
      </c>
      <c r="S72" t="s">
        <v>57</v>
      </c>
      <c r="T72" s="10">
        <v>39851</v>
      </c>
    </row>
    <row r="73" spans="1:20" x14ac:dyDescent="0.25">
      <c r="A73">
        <v>420</v>
      </c>
      <c r="B73" s="10">
        <v>40846</v>
      </c>
      <c r="C73" t="s">
        <v>29</v>
      </c>
      <c r="D73">
        <v>8</v>
      </c>
      <c r="E73">
        <v>61.51</v>
      </c>
      <c r="F73">
        <v>0.09</v>
      </c>
      <c r="G73" t="s">
        <v>21</v>
      </c>
      <c r="H73">
        <v>0.36</v>
      </c>
      <c r="I73">
        <v>16.809999999999999</v>
      </c>
      <c r="J73">
        <v>7.78</v>
      </c>
      <c r="K73">
        <v>4.9800000000000004</v>
      </c>
      <c r="L73">
        <v>4.8600000000000003</v>
      </c>
      <c r="M73" t="s">
        <v>177</v>
      </c>
      <c r="N73" t="s">
        <v>31</v>
      </c>
      <c r="O73" t="s">
        <v>24</v>
      </c>
      <c r="P73" t="s">
        <v>25</v>
      </c>
      <c r="Q73" t="s">
        <v>85</v>
      </c>
      <c r="R73" t="s">
        <v>178</v>
      </c>
      <c r="S73" t="s">
        <v>57</v>
      </c>
      <c r="T73" s="10">
        <v>40846</v>
      </c>
    </row>
    <row r="74" spans="1:20" x14ac:dyDescent="0.25">
      <c r="A74">
        <v>420</v>
      </c>
      <c r="B74" s="10">
        <v>40846</v>
      </c>
      <c r="C74" t="s">
        <v>29</v>
      </c>
      <c r="D74">
        <v>6</v>
      </c>
      <c r="E74">
        <v>72.650000000000006</v>
      </c>
      <c r="F74">
        <v>0.03</v>
      </c>
      <c r="G74" t="s">
        <v>21</v>
      </c>
      <c r="H74">
        <v>0.5</v>
      </c>
      <c r="I74">
        <v>32.6</v>
      </c>
      <c r="J74">
        <v>11.56</v>
      </c>
      <c r="K74">
        <v>5.78</v>
      </c>
      <c r="L74">
        <v>5.37</v>
      </c>
      <c r="M74" t="s">
        <v>177</v>
      </c>
      <c r="N74" t="s">
        <v>31</v>
      </c>
      <c r="O74" t="s">
        <v>24</v>
      </c>
      <c r="P74" t="s">
        <v>25</v>
      </c>
      <c r="Q74" t="s">
        <v>85</v>
      </c>
      <c r="R74" t="s">
        <v>179</v>
      </c>
      <c r="S74" t="s">
        <v>57</v>
      </c>
      <c r="T74" s="10">
        <v>40848</v>
      </c>
    </row>
    <row r="75" spans="1:20" x14ac:dyDescent="0.25">
      <c r="A75">
        <v>448</v>
      </c>
      <c r="B75" s="10">
        <v>40775</v>
      </c>
      <c r="C75" t="s">
        <v>79</v>
      </c>
      <c r="D75">
        <v>22</v>
      </c>
      <c r="E75">
        <v>2466.5100000000002</v>
      </c>
      <c r="F75">
        <v>0.09</v>
      </c>
      <c r="G75" t="s">
        <v>21</v>
      </c>
      <c r="H75">
        <v>0.46</v>
      </c>
      <c r="I75">
        <v>994.74</v>
      </c>
      <c r="J75">
        <v>122.2</v>
      </c>
      <c r="K75">
        <v>65.989999999999995</v>
      </c>
      <c r="L75">
        <v>19.989999999999998</v>
      </c>
      <c r="M75" t="s">
        <v>107</v>
      </c>
      <c r="N75" t="s">
        <v>81</v>
      </c>
      <c r="O75" t="s">
        <v>32</v>
      </c>
      <c r="P75" t="s">
        <v>39</v>
      </c>
      <c r="Q75" t="s">
        <v>50</v>
      </c>
      <c r="R75" t="s">
        <v>180</v>
      </c>
      <c r="S75" t="s">
        <v>57</v>
      </c>
      <c r="T75" s="10">
        <v>40777</v>
      </c>
    </row>
    <row r="76" spans="1:20" x14ac:dyDescent="0.25">
      <c r="A76">
        <v>449</v>
      </c>
      <c r="B76" s="10">
        <v>40743</v>
      </c>
      <c r="C76" t="s">
        <v>36</v>
      </c>
      <c r="D76">
        <v>45</v>
      </c>
      <c r="E76">
        <v>631.09</v>
      </c>
      <c r="F76">
        <v>0.02</v>
      </c>
      <c r="G76" t="s">
        <v>21</v>
      </c>
      <c r="H76">
        <v>0.48</v>
      </c>
      <c r="I76">
        <v>293.77999999999997</v>
      </c>
      <c r="J76">
        <v>14.19</v>
      </c>
      <c r="K76">
        <v>7.38</v>
      </c>
      <c r="L76">
        <v>5.21</v>
      </c>
      <c r="M76" t="s">
        <v>181</v>
      </c>
      <c r="N76" t="s">
        <v>63</v>
      </c>
      <c r="O76" t="s">
        <v>32</v>
      </c>
      <c r="P76" t="s">
        <v>42</v>
      </c>
      <c r="Q76" t="s">
        <v>43</v>
      </c>
      <c r="R76" t="s">
        <v>112</v>
      </c>
      <c r="S76" t="s">
        <v>57</v>
      </c>
      <c r="T76" s="10">
        <v>40745</v>
      </c>
    </row>
    <row r="77" spans="1:20" x14ac:dyDescent="0.25">
      <c r="A77">
        <v>450</v>
      </c>
      <c r="B77" s="10">
        <v>40606</v>
      </c>
      <c r="C77" t="s">
        <v>29</v>
      </c>
      <c r="D77">
        <v>29</v>
      </c>
      <c r="E77">
        <v>1710.2</v>
      </c>
      <c r="F77">
        <v>0.05</v>
      </c>
      <c r="G77" t="s">
        <v>70</v>
      </c>
      <c r="H77">
        <v>0.44</v>
      </c>
      <c r="I77">
        <v>698.39</v>
      </c>
      <c r="J77">
        <v>61.75</v>
      </c>
      <c r="K77">
        <v>34.58</v>
      </c>
      <c r="L77">
        <v>8.99</v>
      </c>
      <c r="M77" t="s">
        <v>182</v>
      </c>
      <c r="N77" t="s">
        <v>31</v>
      </c>
      <c r="O77" t="s">
        <v>66</v>
      </c>
      <c r="P77" t="s">
        <v>25</v>
      </c>
      <c r="Q77" t="s">
        <v>53</v>
      </c>
      <c r="R77" t="s">
        <v>183</v>
      </c>
      <c r="S77" t="s">
        <v>35</v>
      </c>
      <c r="T77" s="10">
        <v>40607</v>
      </c>
    </row>
    <row r="78" spans="1:20" x14ac:dyDescent="0.25">
      <c r="A78">
        <v>450</v>
      </c>
      <c r="B78" s="10">
        <v>40606</v>
      </c>
      <c r="C78" t="s">
        <v>29</v>
      </c>
      <c r="D78">
        <v>35</v>
      </c>
      <c r="E78">
        <v>1121.94</v>
      </c>
      <c r="F78">
        <v>0.05</v>
      </c>
      <c r="G78" t="s">
        <v>21</v>
      </c>
      <c r="H78">
        <v>0.53</v>
      </c>
      <c r="I78">
        <v>561.19000000000005</v>
      </c>
      <c r="J78">
        <v>33.4</v>
      </c>
      <c r="K78">
        <v>15.7</v>
      </c>
      <c r="L78">
        <v>11.25</v>
      </c>
      <c r="M78" t="s">
        <v>182</v>
      </c>
      <c r="N78" t="s">
        <v>31</v>
      </c>
      <c r="O78" t="s">
        <v>66</v>
      </c>
      <c r="P78" t="s">
        <v>25</v>
      </c>
      <c r="Q78" t="s">
        <v>26</v>
      </c>
      <c r="R78" t="s">
        <v>184</v>
      </c>
      <c r="S78" t="s">
        <v>57</v>
      </c>
      <c r="T78" s="10">
        <v>40608</v>
      </c>
    </row>
    <row r="79" spans="1:20" x14ac:dyDescent="0.25">
      <c r="A79">
        <v>454</v>
      </c>
      <c r="B79" s="10">
        <v>40903</v>
      </c>
      <c r="C79" t="s">
        <v>20</v>
      </c>
      <c r="D79">
        <v>42</v>
      </c>
      <c r="E79">
        <v>416.78</v>
      </c>
      <c r="F79">
        <v>0.09</v>
      </c>
      <c r="G79" t="s">
        <v>21</v>
      </c>
      <c r="H79">
        <v>0.44</v>
      </c>
      <c r="I79">
        <v>159.6</v>
      </c>
      <c r="J79">
        <v>10.86</v>
      </c>
      <c r="K79">
        <v>6.08</v>
      </c>
      <c r="L79">
        <v>1.82</v>
      </c>
      <c r="M79" t="s">
        <v>185</v>
      </c>
      <c r="N79" t="s">
        <v>63</v>
      </c>
      <c r="O79" t="s">
        <v>24</v>
      </c>
      <c r="P79" t="s">
        <v>25</v>
      </c>
      <c r="Q79" t="s">
        <v>74</v>
      </c>
      <c r="R79" t="s">
        <v>186</v>
      </c>
      <c r="S79" t="s">
        <v>55</v>
      </c>
      <c r="T79" s="10">
        <v>40905</v>
      </c>
    </row>
    <row r="80" spans="1:20" x14ac:dyDescent="0.25">
      <c r="A80">
        <v>481</v>
      </c>
      <c r="B80" s="10">
        <v>41189</v>
      </c>
      <c r="C80" t="s">
        <v>36</v>
      </c>
      <c r="D80">
        <v>44</v>
      </c>
      <c r="E80">
        <v>8025.14</v>
      </c>
      <c r="F80">
        <v>0.01</v>
      </c>
      <c r="G80" t="s">
        <v>21</v>
      </c>
      <c r="H80">
        <v>0.37</v>
      </c>
      <c r="I80">
        <v>2916.32</v>
      </c>
      <c r="J80">
        <v>184.11</v>
      </c>
      <c r="K80">
        <v>115.99</v>
      </c>
      <c r="L80">
        <v>5.26</v>
      </c>
      <c r="M80" t="s">
        <v>187</v>
      </c>
      <c r="N80" t="s">
        <v>31</v>
      </c>
      <c r="O80" t="s">
        <v>60</v>
      </c>
      <c r="P80" t="s">
        <v>39</v>
      </c>
      <c r="Q80" t="s">
        <v>50</v>
      </c>
      <c r="R80" t="s">
        <v>76</v>
      </c>
      <c r="S80" t="s">
        <v>57</v>
      </c>
      <c r="T80" s="10">
        <v>41191</v>
      </c>
    </row>
    <row r="81" spans="1:20" x14ac:dyDescent="0.25">
      <c r="A81">
        <v>483</v>
      </c>
      <c r="B81" s="10">
        <v>40734</v>
      </c>
      <c r="C81" t="s">
        <v>36</v>
      </c>
      <c r="D81">
        <v>30</v>
      </c>
      <c r="E81">
        <v>9494.0300000000007</v>
      </c>
      <c r="F81">
        <v>0.08</v>
      </c>
      <c r="G81" t="s">
        <v>21</v>
      </c>
      <c r="H81">
        <v>0.43</v>
      </c>
      <c r="I81">
        <v>3610.34</v>
      </c>
      <c r="J81">
        <v>343.84</v>
      </c>
      <c r="K81">
        <v>195.99</v>
      </c>
      <c r="L81">
        <v>3.99</v>
      </c>
      <c r="M81" t="s">
        <v>188</v>
      </c>
      <c r="N81" t="s">
        <v>23</v>
      </c>
      <c r="O81" t="s">
        <v>32</v>
      </c>
      <c r="P81" t="s">
        <v>39</v>
      </c>
      <c r="Q81" t="s">
        <v>50</v>
      </c>
      <c r="R81" t="s">
        <v>189</v>
      </c>
      <c r="S81" t="s">
        <v>57</v>
      </c>
      <c r="T81" s="10">
        <v>40736</v>
      </c>
    </row>
    <row r="82" spans="1:20" x14ac:dyDescent="0.25">
      <c r="A82">
        <v>487</v>
      </c>
      <c r="B82" s="10">
        <v>41138</v>
      </c>
      <c r="C82" t="s">
        <v>58</v>
      </c>
      <c r="D82">
        <v>19</v>
      </c>
      <c r="E82">
        <v>389.35</v>
      </c>
      <c r="F82">
        <v>7.0000000000000007E-2</v>
      </c>
      <c r="G82" t="s">
        <v>21</v>
      </c>
      <c r="H82">
        <v>0.5</v>
      </c>
      <c r="I82">
        <v>177.94</v>
      </c>
      <c r="J82">
        <v>21.78</v>
      </c>
      <c r="K82">
        <v>10.89</v>
      </c>
      <c r="L82">
        <v>4.5</v>
      </c>
      <c r="M82" t="s">
        <v>190</v>
      </c>
      <c r="N82" t="s">
        <v>38</v>
      </c>
      <c r="O82" t="s">
        <v>32</v>
      </c>
      <c r="P82" t="s">
        <v>25</v>
      </c>
      <c r="Q82" t="s">
        <v>127</v>
      </c>
      <c r="R82" t="s">
        <v>191</v>
      </c>
      <c r="S82" t="s">
        <v>57</v>
      </c>
      <c r="T82" s="10">
        <v>41139</v>
      </c>
    </row>
    <row r="83" spans="1:20" x14ac:dyDescent="0.25">
      <c r="A83">
        <v>512</v>
      </c>
      <c r="B83" s="10">
        <v>40682</v>
      </c>
      <c r="C83" t="s">
        <v>20</v>
      </c>
      <c r="D83">
        <v>6</v>
      </c>
      <c r="E83">
        <v>2001.88</v>
      </c>
      <c r="F83">
        <v>0.06</v>
      </c>
      <c r="G83" t="s">
        <v>21</v>
      </c>
      <c r="H83">
        <v>0.38</v>
      </c>
      <c r="I83">
        <v>675.34</v>
      </c>
      <c r="J83">
        <v>351.74</v>
      </c>
      <c r="K83">
        <v>218.08</v>
      </c>
      <c r="L83">
        <v>18.059999999999999</v>
      </c>
      <c r="M83" t="s">
        <v>192</v>
      </c>
      <c r="N83" t="s">
        <v>38</v>
      </c>
      <c r="O83" t="s">
        <v>60</v>
      </c>
      <c r="P83" t="s">
        <v>42</v>
      </c>
      <c r="Q83" t="s">
        <v>193</v>
      </c>
      <c r="R83" t="s">
        <v>194</v>
      </c>
      <c r="S83" t="s">
        <v>28</v>
      </c>
      <c r="T83" s="10">
        <v>40682</v>
      </c>
    </row>
    <row r="84" spans="1:20" x14ac:dyDescent="0.25">
      <c r="A84">
        <v>512</v>
      </c>
      <c r="B84" s="10">
        <v>40682</v>
      </c>
      <c r="C84" t="s">
        <v>20</v>
      </c>
      <c r="D84">
        <v>48</v>
      </c>
      <c r="E84">
        <v>1537.26</v>
      </c>
      <c r="F84">
        <v>0.01</v>
      </c>
      <c r="G84" t="s">
        <v>70</v>
      </c>
      <c r="H84">
        <v>0.52</v>
      </c>
      <c r="I84">
        <v>786.42</v>
      </c>
      <c r="J84">
        <v>32.130000000000003</v>
      </c>
      <c r="K84">
        <v>15.42</v>
      </c>
      <c r="L84">
        <v>10.68</v>
      </c>
      <c r="M84" t="s">
        <v>192</v>
      </c>
      <c r="N84" t="s">
        <v>38</v>
      </c>
      <c r="O84" t="s">
        <v>60</v>
      </c>
      <c r="P84" t="s">
        <v>25</v>
      </c>
      <c r="Q84" t="s">
        <v>26</v>
      </c>
      <c r="R84" t="s">
        <v>114</v>
      </c>
      <c r="S84" t="s">
        <v>57</v>
      </c>
      <c r="T84" s="10">
        <v>40684</v>
      </c>
    </row>
    <row r="85" spans="1:20" x14ac:dyDescent="0.25">
      <c r="A85">
        <v>513</v>
      </c>
      <c r="B85" s="10">
        <v>40663</v>
      </c>
      <c r="C85" t="s">
        <v>36</v>
      </c>
      <c r="D85">
        <v>33</v>
      </c>
      <c r="E85">
        <v>9113.6</v>
      </c>
      <c r="F85">
        <v>0</v>
      </c>
      <c r="G85" t="s">
        <v>46</v>
      </c>
      <c r="H85">
        <v>0.45</v>
      </c>
      <c r="I85">
        <v>4074.03</v>
      </c>
      <c r="J85">
        <v>274.35000000000002</v>
      </c>
      <c r="K85">
        <v>150.88999999999999</v>
      </c>
      <c r="L85">
        <v>60.2</v>
      </c>
      <c r="M85" t="s">
        <v>195</v>
      </c>
      <c r="N85" t="s">
        <v>63</v>
      </c>
      <c r="O85" t="s">
        <v>60</v>
      </c>
      <c r="P85" t="s">
        <v>42</v>
      </c>
      <c r="Q85" t="s">
        <v>193</v>
      </c>
      <c r="R85" t="s">
        <v>196</v>
      </c>
      <c r="S85" t="s">
        <v>132</v>
      </c>
      <c r="T85" s="10">
        <v>40663</v>
      </c>
    </row>
    <row r="86" spans="1:20" x14ac:dyDescent="0.25">
      <c r="A86">
        <v>515</v>
      </c>
      <c r="B86" s="10">
        <v>40418</v>
      </c>
      <c r="C86" t="s">
        <v>29</v>
      </c>
      <c r="D86">
        <v>19</v>
      </c>
      <c r="E86">
        <v>767.37</v>
      </c>
      <c r="F86">
        <v>0.08</v>
      </c>
      <c r="G86" t="s">
        <v>21</v>
      </c>
      <c r="H86">
        <v>0.5</v>
      </c>
      <c r="I86">
        <v>347.61</v>
      </c>
      <c r="J86">
        <v>43.56</v>
      </c>
      <c r="K86">
        <v>21.78</v>
      </c>
      <c r="L86">
        <v>5.94</v>
      </c>
      <c r="M86" t="s">
        <v>197</v>
      </c>
      <c r="N86" t="s">
        <v>23</v>
      </c>
      <c r="O86" t="s">
        <v>66</v>
      </c>
      <c r="P86" t="s">
        <v>25</v>
      </c>
      <c r="Q86" t="s">
        <v>127</v>
      </c>
      <c r="R86" t="s">
        <v>198</v>
      </c>
      <c r="S86" t="s">
        <v>45</v>
      </c>
      <c r="T86" s="10">
        <v>40420</v>
      </c>
    </row>
    <row r="87" spans="1:20" x14ac:dyDescent="0.25">
      <c r="A87">
        <v>515</v>
      </c>
      <c r="B87" s="10">
        <v>40418</v>
      </c>
      <c r="C87" t="s">
        <v>29</v>
      </c>
      <c r="D87">
        <v>21</v>
      </c>
      <c r="E87">
        <v>250.26</v>
      </c>
      <c r="F87">
        <v>0.05</v>
      </c>
      <c r="G87" t="s">
        <v>21</v>
      </c>
      <c r="H87">
        <v>0.46</v>
      </c>
      <c r="I87">
        <v>105.87</v>
      </c>
      <c r="J87">
        <v>12.3</v>
      </c>
      <c r="K87">
        <v>6.64</v>
      </c>
      <c r="L87">
        <v>4.95</v>
      </c>
      <c r="M87" t="s">
        <v>197</v>
      </c>
      <c r="N87" t="s">
        <v>23</v>
      </c>
      <c r="O87" t="s">
        <v>66</v>
      </c>
      <c r="P87" t="s">
        <v>42</v>
      </c>
      <c r="Q87" t="s">
        <v>43</v>
      </c>
      <c r="R87" t="s">
        <v>199</v>
      </c>
      <c r="S87" t="s">
        <v>35</v>
      </c>
      <c r="T87" s="10">
        <v>40420</v>
      </c>
    </row>
    <row r="88" spans="1:20" x14ac:dyDescent="0.25">
      <c r="A88">
        <v>548</v>
      </c>
      <c r="B88" s="10">
        <v>40076</v>
      </c>
      <c r="C88" t="s">
        <v>58</v>
      </c>
      <c r="D88">
        <v>41</v>
      </c>
      <c r="E88">
        <v>225.49</v>
      </c>
      <c r="F88">
        <v>0.04</v>
      </c>
      <c r="G88" t="s">
        <v>21</v>
      </c>
      <c r="H88">
        <v>0.46</v>
      </c>
      <c r="I88">
        <v>98.22</v>
      </c>
      <c r="J88">
        <v>5.7</v>
      </c>
      <c r="K88">
        <v>3.08</v>
      </c>
      <c r="L88">
        <v>0.99</v>
      </c>
      <c r="M88" t="s">
        <v>200</v>
      </c>
      <c r="N88" t="s">
        <v>38</v>
      </c>
      <c r="O88" t="s">
        <v>60</v>
      </c>
      <c r="P88" t="s">
        <v>25</v>
      </c>
      <c r="Q88" t="s">
        <v>82</v>
      </c>
      <c r="R88" t="s">
        <v>201</v>
      </c>
      <c r="S88" t="s">
        <v>57</v>
      </c>
      <c r="T88" s="10">
        <v>40077</v>
      </c>
    </row>
    <row r="89" spans="1:20" x14ac:dyDescent="0.25">
      <c r="A89">
        <v>548</v>
      </c>
      <c r="B89" s="10">
        <v>40076</v>
      </c>
      <c r="C89" t="s">
        <v>58</v>
      </c>
      <c r="D89">
        <v>29</v>
      </c>
      <c r="E89">
        <v>397.73</v>
      </c>
      <c r="F89">
        <v>0.02</v>
      </c>
      <c r="G89" t="s">
        <v>21</v>
      </c>
      <c r="H89">
        <v>0.53</v>
      </c>
      <c r="I89">
        <v>203.91</v>
      </c>
      <c r="J89">
        <v>13.79</v>
      </c>
      <c r="K89">
        <v>6.48</v>
      </c>
      <c r="L89">
        <v>5.9</v>
      </c>
      <c r="M89" t="s">
        <v>200</v>
      </c>
      <c r="N89" t="s">
        <v>38</v>
      </c>
      <c r="O89" t="s">
        <v>60</v>
      </c>
      <c r="P89" t="s">
        <v>25</v>
      </c>
      <c r="Q89" t="s">
        <v>85</v>
      </c>
      <c r="R89" t="s">
        <v>202</v>
      </c>
      <c r="S89" t="s">
        <v>57</v>
      </c>
      <c r="T89" s="10">
        <v>40077</v>
      </c>
    </row>
    <row r="90" spans="1:20" x14ac:dyDescent="0.25">
      <c r="A90">
        <v>548</v>
      </c>
      <c r="B90" s="10">
        <v>40076</v>
      </c>
      <c r="C90" t="s">
        <v>58</v>
      </c>
      <c r="D90">
        <v>26</v>
      </c>
      <c r="E90">
        <v>5334.22</v>
      </c>
      <c r="F90">
        <v>0.04</v>
      </c>
      <c r="G90" t="s">
        <v>21</v>
      </c>
      <c r="H90">
        <v>0.41</v>
      </c>
      <c r="I90">
        <v>2054.2800000000002</v>
      </c>
      <c r="J90">
        <v>213.54</v>
      </c>
      <c r="K90">
        <v>125.99</v>
      </c>
      <c r="L90">
        <v>4.2</v>
      </c>
      <c r="M90" t="s">
        <v>200</v>
      </c>
      <c r="N90" t="s">
        <v>38</v>
      </c>
      <c r="O90" t="s">
        <v>60</v>
      </c>
      <c r="P90" t="s">
        <v>39</v>
      </c>
      <c r="Q90" t="s">
        <v>50</v>
      </c>
      <c r="R90" t="s">
        <v>203</v>
      </c>
      <c r="S90" t="s">
        <v>57</v>
      </c>
      <c r="T90" s="10">
        <v>40078</v>
      </c>
    </row>
    <row r="91" spans="1:20" x14ac:dyDescent="0.25">
      <c r="A91">
        <v>549</v>
      </c>
      <c r="B91" s="10">
        <v>41102</v>
      </c>
      <c r="C91" t="s">
        <v>58</v>
      </c>
      <c r="D91">
        <v>13</v>
      </c>
      <c r="E91">
        <v>107.12</v>
      </c>
      <c r="F91">
        <v>0.03</v>
      </c>
      <c r="G91" t="s">
        <v>21</v>
      </c>
      <c r="H91">
        <v>0.37</v>
      </c>
      <c r="I91">
        <v>34.94</v>
      </c>
      <c r="J91">
        <v>7.9</v>
      </c>
      <c r="K91">
        <v>4.9800000000000004</v>
      </c>
      <c r="L91">
        <v>7.44</v>
      </c>
      <c r="M91" t="s">
        <v>204</v>
      </c>
      <c r="N91" t="s">
        <v>63</v>
      </c>
      <c r="O91" t="s">
        <v>66</v>
      </c>
      <c r="P91" t="s">
        <v>25</v>
      </c>
      <c r="Q91" t="s">
        <v>85</v>
      </c>
      <c r="R91" t="s">
        <v>205</v>
      </c>
      <c r="S91" t="s">
        <v>57</v>
      </c>
      <c r="T91" s="10">
        <v>41103</v>
      </c>
    </row>
    <row r="92" spans="1:20" x14ac:dyDescent="0.25">
      <c r="A92">
        <v>549</v>
      </c>
      <c r="B92" s="10">
        <v>41102</v>
      </c>
      <c r="C92" t="s">
        <v>58</v>
      </c>
      <c r="D92">
        <v>5</v>
      </c>
      <c r="E92">
        <v>61.81</v>
      </c>
      <c r="F92">
        <v>0.05</v>
      </c>
      <c r="G92" t="s">
        <v>21</v>
      </c>
      <c r="H92">
        <v>0.42</v>
      </c>
      <c r="I92">
        <v>20.67</v>
      </c>
      <c r="J92">
        <v>11.17</v>
      </c>
      <c r="K92">
        <v>6.48</v>
      </c>
      <c r="L92">
        <v>8.74</v>
      </c>
      <c r="M92" t="s">
        <v>204</v>
      </c>
      <c r="N92" t="s">
        <v>63</v>
      </c>
      <c r="O92" t="s">
        <v>66</v>
      </c>
      <c r="P92" t="s">
        <v>25</v>
      </c>
      <c r="Q92" t="s">
        <v>85</v>
      </c>
      <c r="R92" t="s">
        <v>130</v>
      </c>
      <c r="S92" t="s">
        <v>57</v>
      </c>
      <c r="T92" s="10">
        <v>41103</v>
      </c>
    </row>
    <row r="93" spans="1:20" x14ac:dyDescent="0.25">
      <c r="A93">
        <v>549</v>
      </c>
      <c r="B93" s="10">
        <v>41102</v>
      </c>
      <c r="C93" t="s">
        <v>58</v>
      </c>
      <c r="D93">
        <v>30</v>
      </c>
      <c r="E93">
        <v>2128.94</v>
      </c>
      <c r="F93">
        <v>0.05</v>
      </c>
      <c r="G93" t="s">
        <v>70</v>
      </c>
      <c r="H93">
        <v>0.47</v>
      </c>
      <c r="I93">
        <v>925.74</v>
      </c>
      <c r="J93">
        <v>73.47</v>
      </c>
      <c r="K93">
        <v>38.94</v>
      </c>
      <c r="L93">
        <v>35</v>
      </c>
      <c r="M93" t="s">
        <v>204</v>
      </c>
      <c r="N93" t="s">
        <v>63</v>
      </c>
      <c r="O93" t="s">
        <v>66</v>
      </c>
      <c r="P93" t="s">
        <v>25</v>
      </c>
      <c r="Q93" t="s">
        <v>26</v>
      </c>
      <c r="R93" t="s">
        <v>27</v>
      </c>
      <c r="S93" t="s">
        <v>28</v>
      </c>
      <c r="T93" s="10">
        <v>41102</v>
      </c>
    </row>
    <row r="94" spans="1:20" x14ac:dyDescent="0.25">
      <c r="A94">
        <v>610</v>
      </c>
      <c r="B94" s="10">
        <v>40756</v>
      </c>
      <c r="C94" t="s">
        <v>58</v>
      </c>
      <c r="D94">
        <v>38</v>
      </c>
      <c r="E94">
        <v>420.02</v>
      </c>
      <c r="F94">
        <v>0.02</v>
      </c>
      <c r="G94" t="s">
        <v>70</v>
      </c>
      <c r="H94">
        <v>0.4</v>
      </c>
      <c r="I94">
        <v>160.77000000000001</v>
      </c>
      <c r="J94">
        <v>11.13</v>
      </c>
      <c r="K94">
        <v>6.68</v>
      </c>
      <c r="L94">
        <v>5.41</v>
      </c>
      <c r="M94" t="s">
        <v>206</v>
      </c>
      <c r="N94" t="s">
        <v>38</v>
      </c>
      <c r="O94" t="s">
        <v>60</v>
      </c>
      <c r="P94" t="s">
        <v>25</v>
      </c>
      <c r="Q94" t="s">
        <v>85</v>
      </c>
      <c r="R94" t="s">
        <v>207</v>
      </c>
      <c r="S94" t="s">
        <v>57</v>
      </c>
      <c r="T94" s="10">
        <v>40758</v>
      </c>
    </row>
    <row r="95" spans="1:20" x14ac:dyDescent="0.25">
      <c r="A95">
        <v>611</v>
      </c>
      <c r="B95" s="10">
        <v>40204</v>
      </c>
      <c r="C95" t="s">
        <v>58</v>
      </c>
      <c r="D95">
        <v>47</v>
      </c>
      <c r="E95">
        <v>1238.1199999999999</v>
      </c>
      <c r="F95">
        <v>0.04</v>
      </c>
      <c r="G95" t="s">
        <v>21</v>
      </c>
      <c r="H95">
        <v>0.35</v>
      </c>
      <c r="I95">
        <v>396.75</v>
      </c>
      <c r="J95">
        <v>27.23</v>
      </c>
      <c r="K95">
        <v>17.7</v>
      </c>
      <c r="L95">
        <v>9.4700000000000006</v>
      </c>
      <c r="M95" t="s">
        <v>195</v>
      </c>
      <c r="N95" t="s">
        <v>63</v>
      </c>
      <c r="O95" t="s">
        <v>60</v>
      </c>
      <c r="P95" t="s">
        <v>25</v>
      </c>
      <c r="Q95" t="s">
        <v>26</v>
      </c>
      <c r="R95" t="s">
        <v>208</v>
      </c>
      <c r="S95" t="s">
        <v>57</v>
      </c>
      <c r="T95" s="10">
        <v>40206</v>
      </c>
    </row>
    <row r="96" spans="1:20" x14ac:dyDescent="0.25">
      <c r="A96">
        <v>612</v>
      </c>
      <c r="B96" s="10">
        <v>41202</v>
      </c>
      <c r="C96" t="s">
        <v>79</v>
      </c>
      <c r="D96">
        <v>50</v>
      </c>
      <c r="E96">
        <v>463.18</v>
      </c>
      <c r="F96">
        <v>0.1</v>
      </c>
      <c r="G96" t="s">
        <v>21</v>
      </c>
      <c r="H96">
        <v>0.48</v>
      </c>
      <c r="I96">
        <v>192.92</v>
      </c>
      <c r="J96">
        <v>10.15</v>
      </c>
      <c r="K96">
        <v>5.28</v>
      </c>
      <c r="L96">
        <v>6.26</v>
      </c>
      <c r="M96" t="s">
        <v>209</v>
      </c>
      <c r="N96" t="s">
        <v>38</v>
      </c>
      <c r="O96" t="s">
        <v>32</v>
      </c>
      <c r="P96" t="s">
        <v>25</v>
      </c>
      <c r="Q96" t="s">
        <v>85</v>
      </c>
      <c r="R96" t="s">
        <v>210</v>
      </c>
      <c r="S96" t="s">
        <v>57</v>
      </c>
      <c r="T96" s="10">
        <v>41204</v>
      </c>
    </row>
    <row r="97" spans="1:20" x14ac:dyDescent="0.25">
      <c r="A97">
        <v>612</v>
      </c>
      <c r="B97" s="10">
        <v>41202</v>
      </c>
      <c r="C97" t="s">
        <v>79</v>
      </c>
      <c r="D97">
        <v>43</v>
      </c>
      <c r="E97">
        <v>4930.91</v>
      </c>
      <c r="F97">
        <v>0.01</v>
      </c>
      <c r="G97" t="s">
        <v>21</v>
      </c>
      <c r="H97">
        <v>0.43</v>
      </c>
      <c r="I97">
        <v>2090.84</v>
      </c>
      <c r="J97">
        <v>115.77</v>
      </c>
      <c r="K97">
        <v>65.989999999999995</v>
      </c>
      <c r="L97">
        <v>2.5</v>
      </c>
      <c r="M97" t="s">
        <v>209</v>
      </c>
      <c r="N97" t="s">
        <v>38</v>
      </c>
      <c r="O97" t="s">
        <v>32</v>
      </c>
      <c r="P97" t="s">
        <v>39</v>
      </c>
      <c r="Q97" t="s">
        <v>50</v>
      </c>
      <c r="R97" t="s">
        <v>76</v>
      </c>
      <c r="S97" t="s">
        <v>57</v>
      </c>
      <c r="T97" s="10">
        <v>41204</v>
      </c>
    </row>
    <row r="98" spans="1:20" x14ac:dyDescent="0.25">
      <c r="A98">
        <v>613</v>
      </c>
      <c r="B98" s="10">
        <v>40711</v>
      </c>
      <c r="C98" t="s">
        <v>36</v>
      </c>
      <c r="D98">
        <v>12</v>
      </c>
      <c r="E98">
        <v>156.79</v>
      </c>
      <c r="F98">
        <v>0.03</v>
      </c>
      <c r="G98" t="s">
        <v>21</v>
      </c>
      <c r="H98">
        <v>0.43</v>
      </c>
      <c r="I98">
        <v>61.47</v>
      </c>
      <c r="J98">
        <v>12.81</v>
      </c>
      <c r="K98">
        <v>7.3</v>
      </c>
      <c r="L98">
        <v>7.72</v>
      </c>
      <c r="M98" t="s">
        <v>211</v>
      </c>
      <c r="N98" t="s">
        <v>23</v>
      </c>
      <c r="O98" t="s">
        <v>32</v>
      </c>
      <c r="P98" t="s">
        <v>25</v>
      </c>
      <c r="Q98" t="s">
        <v>121</v>
      </c>
      <c r="R98" t="s">
        <v>212</v>
      </c>
      <c r="S98" t="s">
        <v>57</v>
      </c>
      <c r="T98" s="10">
        <v>40711</v>
      </c>
    </row>
    <row r="99" spans="1:20" x14ac:dyDescent="0.25">
      <c r="A99">
        <v>613</v>
      </c>
      <c r="B99" s="10">
        <v>40711</v>
      </c>
      <c r="C99" t="s">
        <v>36</v>
      </c>
      <c r="D99">
        <v>22</v>
      </c>
      <c r="E99">
        <v>1534.89</v>
      </c>
      <c r="F99">
        <v>0.09</v>
      </c>
      <c r="G99" t="s">
        <v>21</v>
      </c>
      <c r="H99">
        <v>0.44</v>
      </c>
      <c r="I99">
        <v>587.95000000000005</v>
      </c>
      <c r="J99">
        <v>76.36</v>
      </c>
      <c r="K99">
        <v>42.76</v>
      </c>
      <c r="L99">
        <v>6.22</v>
      </c>
      <c r="M99" t="s">
        <v>211</v>
      </c>
      <c r="N99" t="s">
        <v>23</v>
      </c>
      <c r="O99" t="s">
        <v>32</v>
      </c>
      <c r="P99" t="s">
        <v>25</v>
      </c>
      <c r="Q99" t="s">
        <v>26</v>
      </c>
      <c r="R99" t="s">
        <v>213</v>
      </c>
      <c r="S99" t="s">
        <v>57</v>
      </c>
      <c r="T99" s="10">
        <v>40712</v>
      </c>
    </row>
    <row r="100" spans="1:20" x14ac:dyDescent="0.25">
      <c r="A100">
        <v>614</v>
      </c>
      <c r="B100" s="10">
        <v>41243</v>
      </c>
      <c r="C100" t="s">
        <v>36</v>
      </c>
      <c r="D100">
        <v>41</v>
      </c>
      <c r="E100">
        <v>938.24</v>
      </c>
      <c r="F100">
        <v>0</v>
      </c>
      <c r="G100" t="s">
        <v>21</v>
      </c>
      <c r="H100">
        <v>0.37</v>
      </c>
      <c r="I100">
        <v>345.3</v>
      </c>
      <c r="J100">
        <v>22.76</v>
      </c>
      <c r="K100">
        <v>14.34</v>
      </c>
      <c r="L100">
        <v>5</v>
      </c>
      <c r="M100" t="s">
        <v>214</v>
      </c>
      <c r="N100" t="s">
        <v>73</v>
      </c>
      <c r="O100" t="s">
        <v>32</v>
      </c>
      <c r="P100" t="s">
        <v>42</v>
      </c>
      <c r="Q100" t="s">
        <v>43</v>
      </c>
      <c r="R100" t="s">
        <v>215</v>
      </c>
      <c r="S100" t="s">
        <v>35</v>
      </c>
      <c r="T100" s="10">
        <v>41245</v>
      </c>
    </row>
    <row r="101" spans="1:20" x14ac:dyDescent="0.25">
      <c r="A101">
        <v>614</v>
      </c>
      <c r="B101" s="10">
        <v>41243</v>
      </c>
      <c r="C101" t="s">
        <v>36</v>
      </c>
      <c r="D101">
        <v>24</v>
      </c>
      <c r="E101">
        <v>5213.92</v>
      </c>
      <c r="F101">
        <v>7.0000000000000007E-2</v>
      </c>
      <c r="G101" t="s">
        <v>46</v>
      </c>
      <c r="H101">
        <v>0.4</v>
      </c>
      <c r="I101">
        <v>1831.5</v>
      </c>
      <c r="J101">
        <v>231.25</v>
      </c>
      <c r="K101">
        <v>138.75</v>
      </c>
      <c r="L101">
        <v>52.42</v>
      </c>
      <c r="M101" t="s">
        <v>214</v>
      </c>
      <c r="N101" t="s">
        <v>73</v>
      </c>
      <c r="O101" t="s">
        <v>32</v>
      </c>
      <c r="P101" t="s">
        <v>42</v>
      </c>
      <c r="Q101" t="s">
        <v>47</v>
      </c>
      <c r="R101" t="s">
        <v>216</v>
      </c>
      <c r="S101" t="s">
        <v>49</v>
      </c>
      <c r="T101" s="10">
        <v>41244</v>
      </c>
    </row>
    <row r="102" spans="1:20" x14ac:dyDescent="0.25">
      <c r="A102">
        <v>640</v>
      </c>
      <c r="B102" s="10">
        <v>40200</v>
      </c>
      <c r="C102" t="s">
        <v>36</v>
      </c>
      <c r="D102">
        <v>39</v>
      </c>
      <c r="E102">
        <v>7895.68</v>
      </c>
      <c r="F102">
        <v>0.02</v>
      </c>
      <c r="G102" t="s">
        <v>46</v>
      </c>
      <c r="H102">
        <v>0.41</v>
      </c>
      <c r="I102">
        <v>3118.82</v>
      </c>
      <c r="J102">
        <v>205.05</v>
      </c>
      <c r="K102">
        <v>120.98</v>
      </c>
      <c r="L102">
        <v>58.64</v>
      </c>
      <c r="M102" t="s">
        <v>217</v>
      </c>
      <c r="N102" t="s">
        <v>63</v>
      </c>
      <c r="O102" t="s">
        <v>66</v>
      </c>
      <c r="P102" t="s">
        <v>42</v>
      </c>
      <c r="Q102" t="s">
        <v>94</v>
      </c>
      <c r="R102" t="s">
        <v>218</v>
      </c>
      <c r="S102" t="s">
        <v>49</v>
      </c>
      <c r="T102" s="10">
        <v>40201</v>
      </c>
    </row>
    <row r="103" spans="1:20" x14ac:dyDescent="0.25">
      <c r="A103">
        <v>640</v>
      </c>
      <c r="B103" s="10">
        <v>40200</v>
      </c>
      <c r="C103" t="s">
        <v>36</v>
      </c>
      <c r="D103">
        <v>24</v>
      </c>
      <c r="E103">
        <v>800.29</v>
      </c>
      <c r="F103">
        <v>0.01</v>
      </c>
      <c r="G103" t="s">
        <v>21</v>
      </c>
      <c r="H103">
        <v>0.43</v>
      </c>
      <c r="I103">
        <v>335.47</v>
      </c>
      <c r="J103">
        <v>33.28</v>
      </c>
      <c r="K103">
        <v>18.97</v>
      </c>
      <c r="L103">
        <v>9.5399999999999991</v>
      </c>
      <c r="M103" t="s">
        <v>217</v>
      </c>
      <c r="N103" t="s">
        <v>63</v>
      </c>
      <c r="O103" t="s">
        <v>66</v>
      </c>
      <c r="P103" t="s">
        <v>25</v>
      </c>
      <c r="Q103" t="s">
        <v>85</v>
      </c>
      <c r="R103" t="s">
        <v>219</v>
      </c>
      <c r="S103" t="s">
        <v>57</v>
      </c>
      <c r="T103" s="10">
        <v>40201</v>
      </c>
    </row>
    <row r="104" spans="1:20" x14ac:dyDescent="0.25">
      <c r="A104">
        <v>643</v>
      </c>
      <c r="B104" s="10">
        <v>40626</v>
      </c>
      <c r="C104" t="s">
        <v>36</v>
      </c>
      <c r="D104">
        <v>21</v>
      </c>
      <c r="E104">
        <v>5430.75</v>
      </c>
      <c r="F104">
        <v>7.0000000000000007E-2</v>
      </c>
      <c r="G104" t="s">
        <v>70</v>
      </c>
      <c r="H104">
        <v>0.5</v>
      </c>
      <c r="I104">
        <v>2494.81</v>
      </c>
      <c r="J104">
        <v>276.27999999999997</v>
      </c>
      <c r="K104">
        <v>138.13999999999999</v>
      </c>
      <c r="L104">
        <v>35</v>
      </c>
      <c r="M104" t="s">
        <v>220</v>
      </c>
      <c r="N104" t="s">
        <v>23</v>
      </c>
      <c r="O104" t="s">
        <v>32</v>
      </c>
      <c r="P104" t="s">
        <v>25</v>
      </c>
      <c r="Q104" t="s">
        <v>26</v>
      </c>
      <c r="R104" t="s">
        <v>221</v>
      </c>
      <c r="S104" t="s">
        <v>28</v>
      </c>
      <c r="T104" s="10">
        <v>40627</v>
      </c>
    </row>
    <row r="105" spans="1:20" x14ac:dyDescent="0.25">
      <c r="A105">
        <v>644</v>
      </c>
      <c r="B105" s="10">
        <v>41029</v>
      </c>
      <c r="C105" t="s">
        <v>58</v>
      </c>
      <c r="D105">
        <v>5</v>
      </c>
      <c r="E105">
        <v>3236.65</v>
      </c>
      <c r="F105">
        <v>0.01</v>
      </c>
      <c r="G105" t="s">
        <v>46</v>
      </c>
      <c r="H105">
        <v>0.5</v>
      </c>
      <c r="I105">
        <v>1572.8</v>
      </c>
      <c r="J105">
        <v>641.96</v>
      </c>
      <c r="K105">
        <v>320.98</v>
      </c>
      <c r="L105">
        <v>58.95</v>
      </c>
      <c r="M105" t="s">
        <v>222</v>
      </c>
      <c r="N105" t="s">
        <v>73</v>
      </c>
      <c r="O105" t="s">
        <v>32</v>
      </c>
      <c r="P105" t="s">
        <v>42</v>
      </c>
      <c r="Q105" t="s">
        <v>193</v>
      </c>
      <c r="R105" t="s">
        <v>223</v>
      </c>
      <c r="S105" t="s">
        <v>132</v>
      </c>
      <c r="T105" s="10">
        <v>41030</v>
      </c>
    </row>
    <row r="106" spans="1:20" x14ac:dyDescent="0.25">
      <c r="A106">
        <v>645</v>
      </c>
      <c r="B106" s="10">
        <v>40149</v>
      </c>
      <c r="C106" t="s">
        <v>36</v>
      </c>
      <c r="D106">
        <v>42</v>
      </c>
      <c r="E106">
        <v>1038.3900000000001</v>
      </c>
      <c r="F106">
        <v>0.05</v>
      </c>
      <c r="G106" t="s">
        <v>21</v>
      </c>
      <c r="H106">
        <v>0.5</v>
      </c>
      <c r="I106">
        <v>489.51</v>
      </c>
      <c r="J106">
        <v>25.9</v>
      </c>
      <c r="K106">
        <v>12.95</v>
      </c>
      <c r="L106">
        <v>4.9800000000000004</v>
      </c>
      <c r="M106" t="s">
        <v>224</v>
      </c>
      <c r="N106" t="s">
        <v>93</v>
      </c>
      <c r="O106" t="s">
        <v>66</v>
      </c>
      <c r="P106" t="s">
        <v>25</v>
      </c>
      <c r="Q106" t="s">
        <v>121</v>
      </c>
      <c r="R106" t="s">
        <v>225</v>
      </c>
      <c r="S106" t="s">
        <v>57</v>
      </c>
      <c r="T106" s="10">
        <v>40151</v>
      </c>
    </row>
    <row r="107" spans="1:20" x14ac:dyDescent="0.25">
      <c r="A107">
        <v>646</v>
      </c>
      <c r="B107" s="10">
        <v>40138</v>
      </c>
      <c r="C107" t="s">
        <v>36</v>
      </c>
      <c r="D107">
        <v>18</v>
      </c>
      <c r="E107">
        <v>317.01</v>
      </c>
      <c r="F107">
        <v>0.01</v>
      </c>
      <c r="G107" t="s">
        <v>21</v>
      </c>
      <c r="H107">
        <v>0.47</v>
      </c>
      <c r="I107">
        <v>145.44999999999999</v>
      </c>
      <c r="J107">
        <v>17.57</v>
      </c>
      <c r="K107">
        <v>9.31</v>
      </c>
      <c r="L107">
        <v>3.98</v>
      </c>
      <c r="M107" t="s">
        <v>226</v>
      </c>
      <c r="N107" t="s">
        <v>63</v>
      </c>
      <c r="O107" t="s">
        <v>24</v>
      </c>
      <c r="P107" t="s">
        <v>25</v>
      </c>
      <c r="Q107" t="s">
        <v>33</v>
      </c>
      <c r="R107" t="s">
        <v>227</v>
      </c>
      <c r="S107" t="s">
        <v>35</v>
      </c>
      <c r="T107" s="10">
        <v>40139</v>
      </c>
    </row>
    <row r="108" spans="1:20" x14ac:dyDescent="0.25">
      <c r="A108">
        <v>678</v>
      </c>
      <c r="B108" s="10">
        <v>40235</v>
      </c>
      <c r="C108" t="s">
        <v>20</v>
      </c>
      <c r="D108">
        <v>44</v>
      </c>
      <c r="E108">
        <v>353.72</v>
      </c>
      <c r="F108">
        <v>7.0000000000000007E-2</v>
      </c>
      <c r="G108" t="s">
        <v>21</v>
      </c>
      <c r="H108">
        <v>0.41</v>
      </c>
      <c r="I108">
        <v>126.27</v>
      </c>
      <c r="J108">
        <v>8.44</v>
      </c>
      <c r="K108">
        <v>4.9800000000000004</v>
      </c>
      <c r="L108">
        <v>8.33</v>
      </c>
      <c r="M108" t="s">
        <v>228</v>
      </c>
      <c r="N108" t="s">
        <v>23</v>
      </c>
      <c r="O108" t="s">
        <v>60</v>
      </c>
      <c r="P108" t="s">
        <v>25</v>
      </c>
      <c r="Q108" t="s">
        <v>85</v>
      </c>
      <c r="R108" t="s">
        <v>229</v>
      </c>
      <c r="S108" t="s">
        <v>57</v>
      </c>
      <c r="T108" s="10">
        <v>40235</v>
      </c>
    </row>
    <row r="109" spans="1:20" x14ac:dyDescent="0.25">
      <c r="A109">
        <v>706</v>
      </c>
      <c r="B109" s="10">
        <v>40794</v>
      </c>
      <c r="C109" t="s">
        <v>58</v>
      </c>
      <c r="D109">
        <v>42</v>
      </c>
      <c r="E109">
        <v>112.17</v>
      </c>
      <c r="F109">
        <v>0.05</v>
      </c>
      <c r="G109" t="s">
        <v>21</v>
      </c>
      <c r="H109">
        <v>0.37</v>
      </c>
      <c r="I109">
        <v>37.549999999999997</v>
      </c>
      <c r="J109">
        <v>2.79</v>
      </c>
      <c r="K109">
        <v>1.76</v>
      </c>
      <c r="L109">
        <v>0.7</v>
      </c>
      <c r="M109" t="s">
        <v>230</v>
      </c>
      <c r="N109" t="s">
        <v>93</v>
      </c>
      <c r="O109" t="s">
        <v>66</v>
      </c>
      <c r="P109" t="s">
        <v>25</v>
      </c>
      <c r="Q109" t="s">
        <v>53</v>
      </c>
      <c r="R109" t="s">
        <v>231</v>
      </c>
      <c r="S109" t="s">
        <v>55</v>
      </c>
      <c r="T109" s="10">
        <v>40796</v>
      </c>
    </row>
    <row r="110" spans="1:20" x14ac:dyDescent="0.25">
      <c r="A110">
        <v>710</v>
      </c>
      <c r="B110" s="10">
        <v>40179</v>
      </c>
      <c r="C110" t="s">
        <v>20</v>
      </c>
      <c r="D110">
        <v>42</v>
      </c>
      <c r="E110">
        <v>336.26</v>
      </c>
      <c r="F110">
        <v>0.01</v>
      </c>
      <c r="G110" t="s">
        <v>21</v>
      </c>
      <c r="H110">
        <v>0.55000000000000004</v>
      </c>
      <c r="I110">
        <v>180.43</v>
      </c>
      <c r="J110">
        <v>7.96</v>
      </c>
      <c r="K110">
        <v>3.58</v>
      </c>
      <c r="L110">
        <v>5.47</v>
      </c>
      <c r="M110" t="s">
        <v>232</v>
      </c>
      <c r="N110" t="s">
        <v>38</v>
      </c>
      <c r="O110" t="s">
        <v>32</v>
      </c>
      <c r="P110" t="s">
        <v>25</v>
      </c>
      <c r="Q110" t="s">
        <v>121</v>
      </c>
      <c r="R110" t="s">
        <v>233</v>
      </c>
      <c r="S110" t="s">
        <v>57</v>
      </c>
      <c r="T110" s="10">
        <v>40183</v>
      </c>
    </row>
    <row r="111" spans="1:20" x14ac:dyDescent="0.25">
      <c r="A111">
        <v>710</v>
      </c>
      <c r="B111" s="10">
        <v>40179</v>
      </c>
      <c r="C111" t="s">
        <v>20</v>
      </c>
      <c r="D111">
        <v>11</v>
      </c>
      <c r="E111">
        <v>852.77</v>
      </c>
      <c r="F111">
        <v>0.09</v>
      </c>
      <c r="G111" t="s">
        <v>21</v>
      </c>
      <c r="H111">
        <v>0.51</v>
      </c>
      <c r="I111">
        <v>389.59</v>
      </c>
      <c r="J111">
        <v>84.33</v>
      </c>
      <c r="K111">
        <v>41.32</v>
      </c>
      <c r="L111">
        <v>8.66</v>
      </c>
      <c r="M111" t="s">
        <v>232</v>
      </c>
      <c r="N111" t="s">
        <v>38</v>
      </c>
      <c r="O111" t="s">
        <v>32</v>
      </c>
      <c r="P111" t="s">
        <v>42</v>
      </c>
      <c r="Q111" t="s">
        <v>43</v>
      </c>
      <c r="R111" t="s">
        <v>234</v>
      </c>
      <c r="S111" t="s">
        <v>45</v>
      </c>
      <c r="T111" s="10">
        <v>40181</v>
      </c>
    </row>
    <row r="112" spans="1:20" x14ac:dyDescent="0.25">
      <c r="A112">
        <v>710</v>
      </c>
      <c r="B112" s="10">
        <v>40179</v>
      </c>
      <c r="C112" t="s">
        <v>20</v>
      </c>
      <c r="D112">
        <v>29</v>
      </c>
      <c r="E112">
        <v>7399.44</v>
      </c>
      <c r="F112">
        <v>0.02</v>
      </c>
      <c r="G112" t="s">
        <v>46</v>
      </c>
      <c r="H112">
        <v>0.44</v>
      </c>
      <c r="I112">
        <v>3163.54</v>
      </c>
      <c r="J112">
        <v>259.73</v>
      </c>
      <c r="K112">
        <v>145.44999999999999</v>
      </c>
      <c r="L112">
        <v>17.850000000000001</v>
      </c>
      <c r="M112" t="s">
        <v>232</v>
      </c>
      <c r="N112" t="s">
        <v>38</v>
      </c>
      <c r="O112" t="s">
        <v>32</v>
      </c>
      <c r="P112" t="s">
        <v>39</v>
      </c>
      <c r="Q112" t="s">
        <v>88</v>
      </c>
      <c r="R112" t="s">
        <v>235</v>
      </c>
      <c r="S112" t="s">
        <v>132</v>
      </c>
      <c r="T112" s="10">
        <v>40183</v>
      </c>
    </row>
    <row r="113" spans="1:20" x14ac:dyDescent="0.25">
      <c r="A113">
        <v>738</v>
      </c>
      <c r="B113" s="10">
        <v>40238</v>
      </c>
      <c r="C113" t="s">
        <v>29</v>
      </c>
      <c r="D113">
        <v>7</v>
      </c>
      <c r="E113">
        <v>942.75</v>
      </c>
      <c r="F113">
        <v>0.04</v>
      </c>
      <c r="G113" t="s">
        <v>21</v>
      </c>
      <c r="H113">
        <v>0.42</v>
      </c>
      <c r="I113">
        <v>371.39</v>
      </c>
      <c r="J113">
        <v>139.62</v>
      </c>
      <c r="K113">
        <v>80.98</v>
      </c>
      <c r="L113">
        <v>4.5</v>
      </c>
      <c r="M113" t="s">
        <v>236</v>
      </c>
      <c r="N113" t="s">
        <v>73</v>
      </c>
      <c r="O113" t="s">
        <v>32</v>
      </c>
      <c r="P113" t="s">
        <v>25</v>
      </c>
      <c r="Q113" t="s">
        <v>127</v>
      </c>
      <c r="R113" t="s">
        <v>237</v>
      </c>
      <c r="S113" t="s">
        <v>57</v>
      </c>
      <c r="T113" s="10">
        <v>40240</v>
      </c>
    </row>
    <row r="114" spans="1:20" x14ac:dyDescent="0.25">
      <c r="A114">
        <v>738</v>
      </c>
      <c r="B114" s="10">
        <v>40238</v>
      </c>
      <c r="C114" t="s">
        <v>29</v>
      </c>
      <c r="D114">
        <v>31</v>
      </c>
      <c r="E114">
        <v>415.83</v>
      </c>
      <c r="F114">
        <v>0.08</v>
      </c>
      <c r="G114" t="s">
        <v>21</v>
      </c>
      <c r="H114">
        <v>0.55000000000000004</v>
      </c>
      <c r="I114">
        <v>209.81</v>
      </c>
      <c r="J114">
        <v>14.4</v>
      </c>
      <c r="K114">
        <v>6.48</v>
      </c>
      <c r="L114">
        <v>5.14</v>
      </c>
      <c r="M114" t="s">
        <v>236</v>
      </c>
      <c r="N114" t="s">
        <v>73</v>
      </c>
      <c r="O114" t="s">
        <v>32</v>
      </c>
      <c r="P114" t="s">
        <v>25</v>
      </c>
      <c r="Q114" t="s">
        <v>85</v>
      </c>
      <c r="R114" t="s">
        <v>238</v>
      </c>
      <c r="S114" t="s">
        <v>57</v>
      </c>
      <c r="T114" s="10">
        <v>40239</v>
      </c>
    </row>
    <row r="115" spans="1:20" x14ac:dyDescent="0.25">
      <c r="A115">
        <v>740</v>
      </c>
      <c r="B115" s="10">
        <v>40739</v>
      </c>
      <c r="C115" t="s">
        <v>79</v>
      </c>
      <c r="D115">
        <v>6</v>
      </c>
      <c r="E115">
        <v>59.6</v>
      </c>
      <c r="F115">
        <v>0.09</v>
      </c>
      <c r="G115" t="s">
        <v>21</v>
      </c>
      <c r="H115">
        <v>0.54</v>
      </c>
      <c r="I115">
        <v>29.23</v>
      </c>
      <c r="J115">
        <v>10.83</v>
      </c>
      <c r="K115">
        <v>4.9800000000000004</v>
      </c>
      <c r="L115">
        <v>0.49</v>
      </c>
      <c r="M115" t="s">
        <v>239</v>
      </c>
      <c r="N115" t="s">
        <v>63</v>
      </c>
      <c r="O115" t="s">
        <v>32</v>
      </c>
      <c r="P115" t="s">
        <v>25</v>
      </c>
      <c r="Q115" t="s">
        <v>82</v>
      </c>
      <c r="R115" t="s">
        <v>240</v>
      </c>
      <c r="S115" t="s">
        <v>57</v>
      </c>
      <c r="T115" s="10">
        <v>40739</v>
      </c>
    </row>
    <row r="116" spans="1:20" x14ac:dyDescent="0.25">
      <c r="A116">
        <v>769</v>
      </c>
      <c r="B116" s="10">
        <v>40330</v>
      </c>
      <c r="C116" t="s">
        <v>79</v>
      </c>
      <c r="D116">
        <v>37</v>
      </c>
      <c r="E116">
        <v>7703.04</v>
      </c>
      <c r="F116">
        <v>0.02</v>
      </c>
      <c r="G116" t="s">
        <v>46</v>
      </c>
      <c r="H116">
        <v>0.45</v>
      </c>
      <c r="I116">
        <v>3355.27</v>
      </c>
      <c r="J116">
        <v>210.89</v>
      </c>
      <c r="K116">
        <v>115.99</v>
      </c>
      <c r="L116">
        <v>56.14</v>
      </c>
      <c r="M116" t="s">
        <v>241</v>
      </c>
      <c r="N116" t="s">
        <v>93</v>
      </c>
      <c r="O116" t="s">
        <v>66</v>
      </c>
      <c r="P116" t="s">
        <v>39</v>
      </c>
      <c r="Q116" t="s">
        <v>88</v>
      </c>
      <c r="R116" t="s">
        <v>242</v>
      </c>
      <c r="S116" t="s">
        <v>132</v>
      </c>
      <c r="T116" s="10">
        <v>40331</v>
      </c>
    </row>
    <row r="117" spans="1:20" x14ac:dyDescent="0.25">
      <c r="A117">
        <v>771</v>
      </c>
      <c r="B117" s="10">
        <v>40710</v>
      </c>
      <c r="C117" t="s">
        <v>58</v>
      </c>
      <c r="D117">
        <v>18</v>
      </c>
      <c r="E117">
        <v>146.91</v>
      </c>
      <c r="F117">
        <v>0.08</v>
      </c>
      <c r="G117" t="s">
        <v>21</v>
      </c>
      <c r="H117">
        <v>0.42</v>
      </c>
      <c r="I117">
        <v>52.55</v>
      </c>
      <c r="J117">
        <v>8.59</v>
      </c>
      <c r="K117">
        <v>4.9800000000000004</v>
      </c>
      <c r="L117">
        <v>4.72</v>
      </c>
      <c r="M117" t="s">
        <v>243</v>
      </c>
      <c r="N117" t="s">
        <v>38</v>
      </c>
      <c r="O117" t="s">
        <v>60</v>
      </c>
      <c r="P117" t="s">
        <v>25</v>
      </c>
      <c r="Q117" t="s">
        <v>85</v>
      </c>
      <c r="R117" t="s">
        <v>244</v>
      </c>
      <c r="S117" t="s">
        <v>57</v>
      </c>
      <c r="T117" s="10">
        <v>40711</v>
      </c>
    </row>
    <row r="118" spans="1:20" x14ac:dyDescent="0.25">
      <c r="A118">
        <v>772</v>
      </c>
      <c r="B118" s="10">
        <v>40284</v>
      </c>
      <c r="C118" t="s">
        <v>36</v>
      </c>
      <c r="D118">
        <v>35</v>
      </c>
      <c r="E118">
        <v>1015.57</v>
      </c>
      <c r="F118">
        <v>0.08</v>
      </c>
      <c r="G118" t="s">
        <v>21</v>
      </c>
      <c r="H118">
        <v>0.44</v>
      </c>
      <c r="I118">
        <v>394.2</v>
      </c>
      <c r="J118">
        <v>31.29</v>
      </c>
      <c r="K118">
        <v>17.52</v>
      </c>
      <c r="L118">
        <v>8.17</v>
      </c>
      <c r="M118" t="s">
        <v>245</v>
      </c>
      <c r="N118" t="s">
        <v>73</v>
      </c>
      <c r="O118" t="s">
        <v>66</v>
      </c>
      <c r="P118" t="s">
        <v>25</v>
      </c>
      <c r="Q118" t="s">
        <v>127</v>
      </c>
      <c r="R118" t="s">
        <v>246</v>
      </c>
      <c r="S118" t="s">
        <v>45</v>
      </c>
      <c r="T118" s="10">
        <v>40286</v>
      </c>
    </row>
    <row r="119" spans="1:20" x14ac:dyDescent="0.25">
      <c r="A119">
        <v>772</v>
      </c>
      <c r="B119" s="10">
        <v>40284</v>
      </c>
      <c r="C119" t="s">
        <v>36</v>
      </c>
      <c r="D119">
        <v>25</v>
      </c>
      <c r="E119">
        <v>349.44</v>
      </c>
      <c r="F119">
        <v>0.1</v>
      </c>
      <c r="G119" t="s">
        <v>21</v>
      </c>
      <c r="H119">
        <v>0.36</v>
      </c>
      <c r="I119">
        <v>100.55</v>
      </c>
      <c r="J119">
        <v>15.47</v>
      </c>
      <c r="K119">
        <v>9.9</v>
      </c>
      <c r="L119">
        <v>1.39</v>
      </c>
      <c r="M119" t="s">
        <v>245</v>
      </c>
      <c r="N119" t="s">
        <v>73</v>
      </c>
      <c r="O119" t="s">
        <v>66</v>
      </c>
      <c r="P119" t="s">
        <v>25</v>
      </c>
      <c r="Q119" t="s">
        <v>139</v>
      </c>
      <c r="R119" t="s">
        <v>140</v>
      </c>
      <c r="S119" t="s">
        <v>57</v>
      </c>
      <c r="T119" s="10">
        <v>40286</v>
      </c>
    </row>
    <row r="120" spans="1:20" x14ac:dyDescent="0.25">
      <c r="A120">
        <v>773</v>
      </c>
      <c r="B120" s="10">
        <v>40446</v>
      </c>
      <c r="C120" t="s">
        <v>79</v>
      </c>
      <c r="D120">
        <v>38</v>
      </c>
      <c r="E120">
        <v>4144.3599999999997</v>
      </c>
      <c r="F120">
        <v>0.06</v>
      </c>
      <c r="G120" t="s">
        <v>21</v>
      </c>
      <c r="H120">
        <v>0.43</v>
      </c>
      <c r="I120">
        <v>1627.75</v>
      </c>
      <c r="J120">
        <v>115.77</v>
      </c>
      <c r="K120">
        <v>65.989999999999995</v>
      </c>
      <c r="L120">
        <v>8.99</v>
      </c>
      <c r="M120" t="s">
        <v>247</v>
      </c>
      <c r="N120" t="s">
        <v>93</v>
      </c>
      <c r="O120" t="s">
        <v>60</v>
      </c>
      <c r="P120" t="s">
        <v>39</v>
      </c>
      <c r="Q120" t="s">
        <v>50</v>
      </c>
      <c r="R120" t="s">
        <v>248</v>
      </c>
      <c r="S120" t="s">
        <v>57</v>
      </c>
      <c r="T120" s="10">
        <v>40447</v>
      </c>
    </row>
    <row r="121" spans="1:20" x14ac:dyDescent="0.25">
      <c r="A121">
        <v>774</v>
      </c>
      <c r="B121" s="10">
        <v>40880</v>
      </c>
      <c r="C121" t="s">
        <v>58</v>
      </c>
      <c r="D121">
        <v>17</v>
      </c>
      <c r="E121">
        <v>168.15</v>
      </c>
      <c r="F121">
        <v>0.03</v>
      </c>
      <c r="G121" t="s">
        <v>21</v>
      </c>
      <c r="H121">
        <v>0.38</v>
      </c>
      <c r="I121">
        <v>42.99</v>
      </c>
      <c r="J121">
        <v>7.23</v>
      </c>
      <c r="K121">
        <v>4.4800000000000004</v>
      </c>
      <c r="L121">
        <v>49</v>
      </c>
      <c r="M121" t="s">
        <v>249</v>
      </c>
      <c r="N121" t="s">
        <v>31</v>
      </c>
      <c r="O121" t="s">
        <v>24</v>
      </c>
      <c r="P121" t="s">
        <v>25</v>
      </c>
      <c r="Q121" t="s">
        <v>127</v>
      </c>
      <c r="R121" t="s">
        <v>250</v>
      </c>
      <c r="S121" t="s">
        <v>28</v>
      </c>
      <c r="T121" s="10">
        <v>40882</v>
      </c>
    </row>
    <row r="122" spans="1:20" x14ac:dyDescent="0.25">
      <c r="A122">
        <v>775</v>
      </c>
      <c r="B122" s="10">
        <v>40619</v>
      </c>
      <c r="C122" t="s">
        <v>58</v>
      </c>
      <c r="D122">
        <v>35</v>
      </c>
      <c r="E122">
        <v>88.9</v>
      </c>
      <c r="F122">
        <v>0.1</v>
      </c>
      <c r="G122" t="s">
        <v>21</v>
      </c>
      <c r="H122">
        <v>0.55000000000000004</v>
      </c>
      <c r="I122">
        <v>44.1</v>
      </c>
      <c r="J122">
        <v>2.8</v>
      </c>
      <c r="K122">
        <v>1.26</v>
      </c>
      <c r="L122">
        <v>0.7</v>
      </c>
      <c r="M122" t="s">
        <v>251</v>
      </c>
      <c r="N122" t="s">
        <v>93</v>
      </c>
      <c r="O122" t="s">
        <v>24</v>
      </c>
      <c r="P122" t="s">
        <v>25</v>
      </c>
      <c r="Q122" t="s">
        <v>74</v>
      </c>
      <c r="R122" t="s">
        <v>252</v>
      </c>
      <c r="S122" t="s">
        <v>55</v>
      </c>
      <c r="T122" s="10">
        <v>40620</v>
      </c>
    </row>
    <row r="123" spans="1:20" x14ac:dyDescent="0.25">
      <c r="A123">
        <v>775</v>
      </c>
      <c r="B123" s="10">
        <v>40619</v>
      </c>
      <c r="C123" t="s">
        <v>58</v>
      </c>
      <c r="D123">
        <v>8</v>
      </c>
      <c r="E123">
        <v>59.07</v>
      </c>
      <c r="F123">
        <v>0.1</v>
      </c>
      <c r="G123" t="s">
        <v>21</v>
      </c>
      <c r="H123">
        <v>0.47</v>
      </c>
      <c r="I123">
        <v>23.79</v>
      </c>
      <c r="J123">
        <v>8.0399999999999991</v>
      </c>
      <c r="K123">
        <v>4.26</v>
      </c>
      <c r="L123">
        <v>1.2</v>
      </c>
      <c r="M123" t="s">
        <v>251</v>
      </c>
      <c r="N123" t="s">
        <v>93</v>
      </c>
      <c r="O123" t="s">
        <v>24</v>
      </c>
      <c r="P123" t="s">
        <v>25</v>
      </c>
      <c r="Q123" t="s">
        <v>53</v>
      </c>
      <c r="R123" t="s">
        <v>253</v>
      </c>
      <c r="S123" t="s">
        <v>55</v>
      </c>
      <c r="T123" s="10">
        <v>40621</v>
      </c>
    </row>
    <row r="124" spans="1:20" x14ac:dyDescent="0.25">
      <c r="A124">
        <v>801</v>
      </c>
      <c r="B124" s="10">
        <v>40956</v>
      </c>
      <c r="C124" t="s">
        <v>58</v>
      </c>
      <c r="D124">
        <v>20</v>
      </c>
      <c r="E124">
        <v>87.87</v>
      </c>
      <c r="F124">
        <v>0.03</v>
      </c>
      <c r="G124" t="s">
        <v>21</v>
      </c>
      <c r="H124">
        <v>0.37</v>
      </c>
      <c r="I124">
        <v>29.57</v>
      </c>
      <c r="J124">
        <v>4.3499999999999996</v>
      </c>
      <c r="K124">
        <v>2.74</v>
      </c>
      <c r="L124">
        <v>3.5</v>
      </c>
      <c r="M124" t="s">
        <v>254</v>
      </c>
      <c r="N124" t="s">
        <v>38</v>
      </c>
      <c r="O124" t="s">
        <v>32</v>
      </c>
      <c r="P124" t="s">
        <v>25</v>
      </c>
      <c r="Q124" t="s">
        <v>53</v>
      </c>
      <c r="R124" t="s">
        <v>255</v>
      </c>
      <c r="S124" t="s">
        <v>35</v>
      </c>
      <c r="T124" s="10">
        <v>40959</v>
      </c>
    </row>
    <row r="125" spans="1:20" x14ac:dyDescent="0.25">
      <c r="A125">
        <v>802</v>
      </c>
      <c r="B125" s="10">
        <v>40547</v>
      </c>
      <c r="C125" t="s">
        <v>58</v>
      </c>
      <c r="D125">
        <v>33</v>
      </c>
      <c r="E125">
        <v>651.47</v>
      </c>
      <c r="F125">
        <v>0.08</v>
      </c>
      <c r="G125" t="s">
        <v>21</v>
      </c>
      <c r="H125">
        <v>0.45</v>
      </c>
      <c r="I125">
        <v>259.74</v>
      </c>
      <c r="J125">
        <v>21.27</v>
      </c>
      <c r="K125">
        <v>11.7</v>
      </c>
      <c r="L125">
        <v>5.63</v>
      </c>
      <c r="M125" t="s">
        <v>256</v>
      </c>
      <c r="N125" t="s">
        <v>63</v>
      </c>
      <c r="O125" t="s">
        <v>32</v>
      </c>
      <c r="P125" t="s">
        <v>25</v>
      </c>
      <c r="Q125" t="s">
        <v>121</v>
      </c>
      <c r="R125" t="s">
        <v>257</v>
      </c>
      <c r="S125" t="s">
        <v>57</v>
      </c>
      <c r="T125" s="10">
        <v>40549</v>
      </c>
    </row>
    <row r="126" spans="1:20" x14ac:dyDescent="0.25">
      <c r="A126">
        <v>802</v>
      </c>
      <c r="B126" s="10">
        <v>40547</v>
      </c>
      <c r="C126" t="s">
        <v>58</v>
      </c>
      <c r="D126">
        <v>2</v>
      </c>
      <c r="E126">
        <v>74.069999999999993</v>
      </c>
      <c r="F126">
        <v>0.09</v>
      </c>
      <c r="G126" t="s">
        <v>21</v>
      </c>
      <c r="H126">
        <v>0.55000000000000004</v>
      </c>
      <c r="I126">
        <v>32.69</v>
      </c>
      <c r="J126">
        <v>35.53</v>
      </c>
      <c r="K126">
        <v>15.99</v>
      </c>
      <c r="L126">
        <v>9.4</v>
      </c>
      <c r="M126" t="s">
        <v>256</v>
      </c>
      <c r="N126" t="s">
        <v>63</v>
      </c>
      <c r="O126" t="s">
        <v>32</v>
      </c>
      <c r="P126" t="s">
        <v>39</v>
      </c>
      <c r="Q126" t="s">
        <v>88</v>
      </c>
      <c r="R126" t="s">
        <v>258</v>
      </c>
      <c r="S126" t="s">
        <v>57</v>
      </c>
      <c r="T126" s="10">
        <v>40547</v>
      </c>
    </row>
    <row r="127" spans="1:20" x14ac:dyDescent="0.25">
      <c r="A127">
        <v>805</v>
      </c>
      <c r="B127" s="10">
        <v>40728</v>
      </c>
      <c r="C127" t="s">
        <v>29</v>
      </c>
      <c r="D127">
        <v>39</v>
      </c>
      <c r="E127">
        <v>418.65</v>
      </c>
      <c r="F127">
        <v>0.02</v>
      </c>
      <c r="G127" t="s">
        <v>21</v>
      </c>
      <c r="H127">
        <v>0.54</v>
      </c>
      <c r="I127">
        <v>219.11</v>
      </c>
      <c r="J127">
        <v>10.8</v>
      </c>
      <c r="K127">
        <v>4.97</v>
      </c>
      <c r="L127">
        <v>5.71</v>
      </c>
      <c r="M127" t="s">
        <v>259</v>
      </c>
      <c r="N127" t="s">
        <v>38</v>
      </c>
      <c r="O127" t="s">
        <v>24</v>
      </c>
      <c r="P127" t="s">
        <v>42</v>
      </c>
      <c r="Q127" t="s">
        <v>43</v>
      </c>
      <c r="R127" t="s">
        <v>260</v>
      </c>
      <c r="S127" t="s">
        <v>45</v>
      </c>
      <c r="T127" s="10">
        <v>40730</v>
      </c>
    </row>
    <row r="128" spans="1:20" x14ac:dyDescent="0.25">
      <c r="A128">
        <v>807</v>
      </c>
      <c r="B128" s="10">
        <v>40505</v>
      </c>
      <c r="C128" t="s">
        <v>79</v>
      </c>
      <c r="D128">
        <v>45</v>
      </c>
      <c r="E128">
        <v>352.86</v>
      </c>
      <c r="F128">
        <v>0.01</v>
      </c>
      <c r="G128" t="s">
        <v>21</v>
      </c>
      <c r="H128">
        <v>0.45</v>
      </c>
      <c r="I128">
        <v>154.08000000000001</v>
      </c>
      <c r="J128">
        <v>7.78</v>
      </c>
      <c r="K128">
        <v>4.28</v>
      </c>
      <c r="L128">
        <v>6.18</v>
      </c>
      <c r="M128" t="s">
        <v>261</v>
      </c>
      <c r="N128" t="s">
        <v>23</v>
      </c>
      <c r="O128" t="s">
        <v>60</v>
      </c>
      <c r="P128" t="s">
        <v>25</v>
      </c>
      <c r="Q128" t="s">
        <v>85</v>
      </c>
      <c r="R128" t="s">
        <v>262</v>
      </c>
      <c r="S128" t="s">
        <v>57</v>
      </c>
      <c r="T128" s="10">
        <v>40506</v>
      </c>
    </row>
    <row r="129" spans="1:20" x14ac:dyDescent="0.25">
      <c r="A129">
        <v>807</v>
      </c>
      <c r="B129" s="10">
        <v>40505</v>
      </c>
      <c r="C129" t="s">
        <v>79</v>
      </c>
      <c r="D129">
        <v>32</v>
      </c>
      <c r="E129">
        <v>194.61</v>
      </c>
      <c r="F129">
        <v>0.04</v>
      </c>
      <c r="G129" t="s">
        <v>21</v>
      </c>
      <c r="H129">
        <v>0.37</v>
      </c>
      <c r="I129">
        <v>66.209999999999994</v>
      </c>
      <c r="J129">
        <v>6.27</v>
      </c>
      <c r="K129">
        <v>3.95</v>
      </c>
      <c r="L129">
        <v>2</v>
      </c>
      <c r="M129" t="s">
        <v>261</v>
      </c>
      <c r="N129" t="s">
        <v>23</v>
      </c>
      <c r="O129" t="s">
        <v>60</v>
      </c>
      <c r="P129" t="s">
        <v>25</v>
      </c>
      <c r="Q129" t="s">
        <v>74</v>
      </c>
      <c r="R129" t="s">
        <v>263</v>
      </c>
      <c r="S129" t="s">
        <v>55</v>
      </c>
      <c r="T129" s="10">
        <v>40506</v>
      </c>
    </row>
    <row r="130" spans="1:20" x14ac:dyDescent="0.25">
      <c r="A130">
        <v>832</v>
      </c>
      <c r="B130" s="10">
        <v>41017</v>
      </c>
      <c r="C130" t="s">
        <v>20</v>
      </c>
      <c r="D130">
        <v>7</v>
      </c>
      <c r="E130">
        <v>79.989999999999995</v>
      </c>
      <c r="F130">
        <v>0.02</v>
      </c>
      <c r="G130" t="s">
        <v>21</v>
      </c>
      <c r="H130">
        <v>0.4</v>
      </c>
      <c r="I130">
        <v>28.73</v>
      </c>
      <c r="J130">
        <v>10.8</v>
      </c>
      <c r="K130">
        <v>6.48</v>
      </c>
      <c r="L130">
        <v>5.9</v>
      </c>
      <c r="M130" t="s">
        <v>264</v>
      </c>
      <c r="N130" t="s">
        <v>31</v>
      </c>
      <c r="O130" t="s">
        <v>32</v>
      </c>
      <c r="P130" t="s">
        <v>25</v>
      </c>
      <c r="Q130" t="s">
        <v>85</v>
      </c>
      <c r="R130" t="s">
        <v>202</v>
      </c>
      <c r="S130" t="s">
        <v>57</v>
      </c>
      <c r="T130" s="10">
        <v>41021</v>
      </c>
    </row>
    <row r="131" spans="1:20" x14ac:dyDescent="0.25">
      <c r="A131">
        <v>833</v>
      </c>
      <c r="B131" s="10">
        <v>39856</v>
      </c>
      <c r="C131" t="s">
        <v>79</v>
      </c>
      <c r="D131">
        <v>1</v>
      </c>
      <c r="E131">
        <v>30.54</v>
      </c>
      <c r="F131">
        <v>0.03</v>
      </c>
      <c r="G131" t="s">
        <v>21</v>
      </c>
      <c r="H131">
        <v>0.48</v>
      </c>
      <c r="I131">
        <v>10.84</v>
      </c>
      <c r="J131">
        <v>24.1</v>
      </c>
      <c r="K131">
        <v>12.53</v>
      </c>
      <c r="L131">
        <v>7.17</v>
      </c>
      <c r="M131" t="s">
        <v>265</v>
      </c>
      <c r="N131" t="s">
        <v>63</v>
      </c>
      <c r="O131" t="s">
        <v>60</v>
      </c>
      <c r="P131" t="s">
        <v>25</v>
      </c>
      <c r="Q131" t="s">
        <v>121</v>
      </c>
      <c r="R131" t="s">
        <v>266</v>
      </c>
      <c r="S131" t="s">
        <v>57</v>
      </c>
      <c r="T131" s="10">
        <v>39857</v>
      </c>
    </row>
    <row r="132" spans="1:20" x14ac:dyDescent="0.25">
      <c r="A132">
        <v>834</v>
      </c>
      <c r="B132" s="10">
        <v>39955</v>
      </c>
      <c r="C132" t="s">
        <v>79</v>
      </c>
      <c r="D132">
        <v>15</v>
      </c>
      <c r="E132">
        <v>3644.58</v>
      </c>
      <c r="F132">
        <v>0.01</v>
      </c>
      <c r="G132" t="s">
        <v>46</v>
      </c>
      <c r="H132">
        <v>0.52</v>
      </c>
      <c r="I132">
        <v>1848.59</v>
      </c>
      <c r="J132">
        <v>241.65</v>
      </c>
      <c r="K132">
        <v>115.99</v>
      </c>
      <c r="L132">
        <v>56.14</v>
      </c>
      <c r="M132" t="s">
        <v>267</v>
      </c>
      <c r="N132" t="s">
        <v>31</v>
      </c>
      <c r="O132" t="s">
        <v>60</v>
      </c>
      <c r="P132" t="s">
        <v>39</v>
      </c>
      <c r="Q132" t="s">
        <v>88</v>
      </c>
      <c r="R132" t="s">
        <v>242</v>
      </c>
      <c r="S132" t="s">
        <v>132</v>
      </c>
      <c r="T132" s="10">
        <v>39956</v>
      </c>
    </row>
    <row r="133" spans="1:20" x14ac:dyDescent="0.25">
      <c r="A133">
        <v>835</v>
      </c>
      <c r="B133" s="10">
        <v>40823</v>
      </c>
      <c r="C133" t="s">
        <v>29</v>
      </c>
      <c r="D133">
        <v>18</v>
      </c>
      <c r="E133">
        <v>205.68</v>
      </c>
      <c r="F133">
        <v>0.02</v>
      </c>
      <c r="G133" t="s">
        <v>21</v>
      </c>
      <c r="H133">
        <v>0.43</v>
      </c>
      <c r="I133">
        <v>83.9</v>
      </c>
      <c r="J133">
        <v>11.37</v>
      </c>
      <c r="K133">
        <v>6.48</v>
      </c>
      <c r="L133">
        <v>5.14</v>
      </c>
      <c r="M133" t="s">
        <v>226</v>
      </c>
      <c r="N133" t="s">
        <v>63</v>
      </c>
      <c r="O133" t="s">
        <v>24</v>
      </c>
      <c r="P133" t="s">
        <v>25</v>
      </c>
      <c r="Q133" t="s">
        <v>85</v>
      </c>
      <c r="R133" t="s">
        <v>238</v>
      </c>
      <c r="S133" t="s">
        <v>57</v>
      </c>
      <c r="T133" s="10">
        <v>40824</v>
      </c>
    </row>
    <row r="134" spans="1:20" x14ac:dyDescent="0.25">
      <c r="A134">
        <v>837</v>
      </c>
      <c r="B134" s="10">
        <v>39978</v>
      </c>
      <c r="C134" t="s">
        <v>29</v>
      </c>
      <c r="D134">
        <v>11</v>
      </c>
      <c r="E134">
        <v>105.09</v>
      </c>
      <c r="F134">
        <v>0.01</v>
      </c>
      <c r="G134" t="s">
        <v>21</v>
      </c>
      <c r="H134">
        <v>0.39</v>
      </c>
      <c r="I134">
        <v>40.020000000000003</v>
      </c>
      <c r="J134">
        <v>9.57</v>
      </c>
      <c r="K134">
        <v>5.84</v>
      </c>
      <c r="L134">
        <v>0.83</v>
      </c>
      <c r="M134" t="s">
        <v>268</v>
      </c>
      <c r="N134" t="s">
        <v>63</v>
      </c>
      <c r="O134" t="s">
        <v>32</v>
      </c>
      <c r="P134" t="s">
        <v>25</v>
      </c>
      <c r="Q134" t="s">
        <v>53</v>
      </c>
      <c r="R134" t="s">
        <v>269</v>
      </c>
      <c r="S134" t="s">
        <v>55</v>
      </c>
      <c r="T134" s="10">
        <v>39980</v>
      </c>
    </row>
    <row r="135" spans="1:20" x14ac:dyDescent="0.25">
      <c r="A135">
        <v>868</v>
      </c>
      <c r="B135" s="10">
        <v>41068</v>
      </c>
      <c r="C135" t="s">
        <v>29</v>
      </c>
      <c r="D135">
        <v>32</v>
      </c>
      <c r="E135">
        <v>1488.83</v>
      </c>
      <c r="F135">
        <v>0</v>
      </c>
      <c r="G135" t="s">
        <v>21</v>
      </c>
      <c r="H135">
        <v>0.53</v>
      </c>
      <c r="I135">
        <v>785.93</v>
      </c>
      <c r="J135">
        <v>46.34</v>
      </c>
      <c r="K135">
        <v>21.78</v>
      </c>
      <c r="L135">
        <v>5.94</v>
      </c>
      <c r="M135" t="s">
        <v>270</v>
      </c>
      <c r="N135" t="s">
        <v>23</v>
      </c>
      <c r="O135" t="s">
        <v>60</v>
      </c>
      <c r="P135" t="s">
        <v>25</v>
      </c>
      <c r="Q135" t="s">
        <v>127</v>
      </c>
      <c r="R135" t="s">
        <v>198</v>
      </c>
      <c r="S135" t="s">
        <v>45</v>
      </c>
      <c r="T135" s="10">
        <v>41069</v>
      </c>
    </row>
    <row r="136" spans="1:20" x14ac:dyDescent="0.25">
      <c r="A136">
        <v>868</v>
      </c>
      <c r="B136" s="10">
        <v>41068</v>
      </c>
      <c r="C136" t="s">
        <v>29</v>
      </c>
      <c r="D136">
        <v>31</v>
      </c>
      <c r="E136">
        <v>2647.84</v>
      </c>
      <c r="F136">
        <v>0.04</v>
      </c>
      <c r="G136" t="s">
        <v>21</v>
      </c>
      <c r="H136">
        <v>0.46</v>
      </c>
      <c r="I136">
        <v>1156.8499999999999</v>
      </c>
      <c r="J136">
        <v>88.85</v>
      </c>
      <c r="K136">
        <v>47.98</v>
      </c>
      <c r="L136">
        <v>3.61</v>
      </c>
      <c r="M136" t="s">
        <v>270</v>
      </c>
      <c r="N136" t="s">
        <v>23</v>
      </c>
      <c r="O136" t="s">
        <v>60</v>
      </c>
      <c r="P136" t="s">
        <v>39</v>
      </c>
      <c r="Q136" t="s">
        <v>40</v>
      </c>
      <c r="R136" t="s">
        <v>271</v>
      </c>
      <c r="S136" t="s">
        <v>35</v>
      </c>
      <c r="T136" s="10">
        <v>41070</v>
      </c>
    </row>
    <row r="137" spans="1:20" x14ac:dyDescent="0.25">
      <c r="A137">
        <v>870</v>
      </c>
      <c r="B137" s="10">
        <v>40348</v>
      </c>
      <c r="C137" t="s">
        <v>29</v>
      </c>
      <c r="D137">
        <v>23</v>
      </c>
      <c r="E137">
        <v>2852.62</v>
      </c>
      <c r="F137">
        <v>0.04</v>
      </c>
      <c r="G137" t="s">
        <v>21</v>
      </c>
      <c r="H137">
        <v>0.45</v>
      </c>
      <c r="I137">
        <v>1216.81</v>
      </c>
      <c r="J137">
        <v>129.04</v>
      </c>
      <c r="K137">
        <v>70.97</v>
      </c>
      <c r="L137">
        <v>3.5</v>
      </c>
      <c r="M137" t="s">
        <v>190</v>
      </c>
      <c r="N137" t="s">
        <v>38</v>
      </c>
      <c r="O137" t="s">
        <v>32</v>
      </c>
      <c r="P137" t="s">
        <v>25</v>
      </c>
      <c r="Q137" t="s">
        <v>127</v>
      </c>
      <c r="R137" t="s">
        <v>272</v>
      </c>
      <c r="S137" t="s">
        <v>57</v>
      </c>
      <c r="T137" s="10">
        <v>40348</v>
      </c>
    </row>
    <row r="138" spans="1:20" x14ac:dyDescent="0.25">
      <c r="A138">
        <v>871</v>
      </c>
      <c r="B138" s="10">
        <v>40861</v>
      </c>
      <c r="C138" t="s">
        <v>20</v>
      </c>
      <c r="D138">
        <v>17</v>
      </c>
      <c r="E138">
        <v>158.63</v>
      </c>
      <c r="F138">
        <v>0.06</v>
      </c>
      <c r="G138" t="s">
        <v>21</v>
      </c>
      <c r="H138">
        <v>0.35</v>
      </c>
      <c r="I138">
        <v>47.33</v>
      </c>
      <c r="J138">
        <v>9.6</v>
      </c>
      <c r="K138">
        <v>6.24</v>
      </c>
      <c r="L138">
        <v>5.22</v>
      </c>
      <c r="M138" t="s">
        <v>273</v>
      </c>
      <c r="N138" t="s">
        <v>81</v>
      </c>
      <c r="O138" t="s">
        <v>60</v>
      </c>
      <c r="P138" t="s">
        <v>42</v>
      </c>
      <c r="Q138" t="s">
        <v>43</v>
      </c>
      <c r="R138" t="s">
        <v>274</v>
      </c>
      <c r="S138" t="s">
        <v>57</v>
      </c>
      <c r="T138" s="10">
        <v>40861</v>
      </c>
    </row>
    <row r="139" spans="1:20" x14ac:dyDescent="0.25">
      <c r="A139">
        <v>896</v>
      </c>
      <c r="B139" s="10">
        <v>40245</v>
      </c>
      <c r="C139" t="s">
        <v>58</v>
      </c>
      <c r="D139">
        <v>50</v>
      </c>
      <c r="E139">
        <v>2480.06</v>
      </c>
      <c r="F139">
        <v>0.01</v>
      </c>
      <c r="G139" t="s">
        <v>21</v>
      </c>
      <c r="H139">
        <v>0.5</v>
      </c>
      <c r="I139">
        <v>1221.08</v>
      </c>
      <c r="J139">
        <v>49.84</v>
      </c>
      <c r="K139">
        <v>24.92</v>
      </c>
      <c r="L139">
        <v>12.98</v>
      </c>
      <c r="M139" t="s">
        <v>275</v>
      </c>
      <c r="N139" t="s">
        <v>63</v>
      </c>
      <c r="O139" t="s">
        <v>60</v>
      </c>
      <c r="P139" t="s">
        <v>25</v>
      </c>
      <c r="Q139" t="s">
        <v>121</v>
      </c>
      <c r="R139" t="s">
        <v>122</v>
      </c>
      <c r="S139" t="s">
        <v>57</v>
      </c>
      <c r="T139" s="10">
        <v>40245</v>
      </c>
    </row>
    <row r="140" spans="1:20" x14ac:dyDescent="0.25">
      <c r="A140">
        <v>898</v>
      </c>
      <c r="B140" s="10">
        <v>40331</v>
      </c>
      <c r="C140" t="s">
        <v>36</v>
      </c>
      <c r="D140">
        <v>40</v>
      </c>
      <c r="E140">
        <v>1022.93</v>
      </c>
      <c r="F140">
        <v>0.03</v>
      </c>
      <c r="G140" t="s">
        <v>21</v>
      </c>
      <c r="H140">
        <v>0.39</v>
      </c>
      <c r="I140">
        <v>377.23</v>
      </c>
      <c r="J140">
        <v>26.2</v>
      </c>
      <c r="K140">
        <v>15.98</v>
      </c>
      <c r="L140">
        <v>6.5</v>
      </c>
      <c r="M140" t="s">
        <v>276</v>
      </c>
      <c r="N140" t="s">
        <v>73</v>
      </c>
      <c r="O140" t="s">
        <v>66</v>
      </c>
      <c r="P140" t="s">
        <v>39</v>
      </c>
      <c r="Q140" t="s">
        <v>40</v>
      </c>
      <c r="R140" t="s">
        <v>277</v>
      </c>
      <c r="S140" t="s">
        <v>57</v>
      </c>
      <c r="T140" s="10">
        <v>40333</v>
      </c>
    </row>
    <row r="141" spans="1:20" x14ac:dyDescent="0.25">
      <c r="A141">
        <v>898</v>
      </c>
      <c r="B141" s="10">
        <v>40331</v>
      </c>
      <c r="C141" t="s">
        <v>36</v>
      </c>
      <c r="D141">
        <v>26</v>
      </c>
      <c r="E141">
        <v>12375.21</v>
      </c>
      <c r="F141">
        <v>0.04</v>
      </c>
      <c r="G141" t="s">
        <v>46</v>
      </c>
      <c r="H141">
        <v>0.4</v>
      </c>
      <c r="I141">
        <v>4620.41</v>
      </c>
      <c r="J141">
        <v>493.63</v>
      </c>
      <c r="K141">
        <v>296.18</v>
      </c>
      <c r="L141">
        <v>54.12</v>
      </c>
      <c r="M141" t="s">
        <v>276</v>
      </c>
      <c r="N141" t="s">
        <v>73</v>
      </c>
      <c r="O141" t="s">
        <v>66</v>
      </c>
      <c r="P141" t="s">
        <v>42</v>
      </c>
      <c r="Q141" t="s">
        <v>47</v>
      </c>
      <c r="R141" t="s">
        <v>278</v>
      </c>
      <c r="S141" t="s">
        <v>49</v>
      </c>
      <c r="T141" s="10">
        <v>40331</v>
      </c>
    </row>
    <row r="142" spans="1:20" x14ac:dyDescent="0.25">
      <c r="A142">
        <v>900</v>
      </c>
      <c r="B142" s="10">
        <v>40086</v>
      </c>
      <c r="C142" t="s">
        <v>29</v>
      </c>
      <c r="D142">
        <v>29</v>
      </c>
      <c r="E142">
        <v>2128.4299999999998</v>
      </c>
      <c r="F142">
        <v>7.0000000000000007E-2</v>
      </c>
      <c r="G142" t="s">
        <v>21</v>
      </c>
      <c r="H142">
        <v>0.48</v>
      </c>
      <c r="I142">
        <v>937.02</v>
      </c>
      <c r="J142">
        <v>78.81</v>
      </c>
      <c r="K142">
        <v>40.98</v>
      </c>
      <c r="L142">
        <v>2.99</v>
      </c>
      <c r="M142" t="s">
        <v>279</v>
      </c>
      <c r="N142" t="s">
        <v>93</v>
      </c>
      <c r="O142" t="s">
        <v>60</v>
      </c>
      <c r="P142" t="s">
        <v>25</v>
      </c>
      <c r="Q142" t="s">
        <v>121</v>
      </c>
      <c r="R142" t="s">
        <v>280</v>
      </c>
      <c r="S142" t="s">
        <v>57</v>
      </c>
      <c r="T142" s="10">
        <v>40087</v>
      </c>
    </row>
    <row r="143" spans="1:20" x14ac:dyDescent="0.25">
      <c r="A143">
        <v>902</v>
      </c>
      <c r="B143" s="10">
        <v>40020</v>
      </c>
      <c r="C143" t="s">
        <v>29</v>
      </c>
      <c r="D143">
        <v>10</v>
      </c>
      <c r="E143">
        <v>3703.08</v>
      </c>
      <c r="F143">
        <v>0.09</v>
      </c>
      <c r="G143" t="s">
        <v>21</v>
      </c>
      <c r="H143">
        <v>0.49</v>
      </c>
      <c r="I143">
        <v>1627.29</v>
      </c>
      <c r="J143">
        <v>406.82</v>
      </c>
      <c r="K143">
        <v>207.48</v>
      </c>
      <c r="L143">
        <v>0.99</v>
      </c>
      <c r="M143" t="s">
        <v>281</v>
      </c>
      <c r="N143" t="s">
        <v>38</v>
      </c>
      <c r="O143" t="s">
        <v>32</v>
      </c>
      <c r="P143" t="s">
        <v>25</v>
      </c>
      <c r="Q143" t="s">
        <v>127</v>
      </c>
      <c r="R143" t="s">
        <v>282</v>
      </c>
      <c r="S143" t="s">
        <v>57</v>
      </c>
      <c r="T143" s="10">
        <v>40023</v>
      </c>
    </row>
    <row r="144" spans="1:20" x14ac:dyDescent="0.25">
      <c r="A144">
        <v>928</v>
      </c>
      <c r="B144" s="10">
        <v>40603</v>
      </c>
      <c r="C144" t="s">
        <v>20</v>
      </c>
      <c r="D144">
        <v>21</v>
      </c>
      <c r="E144">
        <v>1825.54</v>
      </c>
      <c r="F144">
        <v>0.06</v>
      </c>
      <c r="G144" t="s">
        <v>70</v>
      </c>
      <c r="H144">
        <v>0.35</v>
      </c>
      <c r="I144">
        <v>561.97</v>
      </c>
      <c r="J144">
        <v>92.28</v>
      </c>
      <c r="K144">
        <v>59.98</v>
      </c>
      <c r="L144">
        <v>3.99</v>
      </c>
      <c r="M144" t="s">
        <v>283</v>
      </c>
      <c r="N144" t="s">
        <v>31</v>
      </c>
      <c r="O144" t="s">
        <v>66</v>
      </c>
      <c r="P144" t="s">
        <v>25</v>
      </c>
      <c r="Q144" t="s">
        <v>127</v>
      </c>
      <c r="R144" t="s">
        <v>284</v>
      </c>
      <c r="S144" t="s">
        <v>57</v>
      </c>
      <c r="T144" s="10">
        <v>40608</v>
      </c>
    </row>
    <row r="145" spans="1:20" x14ac:dyDescent="0.25">
      <c r="A145">
        <v>928</v>
      </c>
      <c r="B145" s="10">
        <v>40603</v>
      </c>
      <c r="C145" t="s">
        <v>20</v>
      </c>
      <c r="D145">
        <v>26</v>
      </c>
      <c r="E145">
        <v>606.59</v>
      </c>
      <c r="F145">
        <v>0.02</v>
      </c>
      <c r="G145" t="s">
        <v>70</v>
      </c>
      <c r="H145">
        <v>0.38</v>
      </c>
      <c r="I145">
        <v>220.11</v>
      </c>
      <c r="J145">
        <v>23.52</v>
      </c>
      <c r="K145">
        <v>14.58</v>
      </c>
      <c r="L145">
        <v>7.4</v>
      </c>
      <c r="M145" t="s">
        <v>283</v>
      </c>
      <c r="N145" t="s">
        <v>31</v>
      </c>
      <c r="O145" t="s">
        <v>66</v>
      </c>
      <c r="P145" t="s">
        <v>42</v>
      </c>
      <c r="Q145" t="s">
        <v>43</v>
      </c>
      <c r="R145" t="s">
        <v>285</v>
      </c>
      <c r="S145" t="s">
        <v>57</v>
      </c>
      <c r="T145" s="10">
        <v>40605</v>
      </c>
    </row>
    <row r="146" spans="1:20" x14ac:dyDescent="0.25">
      <c r="A146">
        <v>929</v>
      </c>
      <c r="B146" s="10">
        <v>41183</v>
      </c>
      <c r="C146" t="s">
        <v>36</v>
      </c>
      <c r="D146">
        <v>21</v>
      </c>
      <c r="E146">
        <v>477.04</v>
      </c>
      <c r="F146">
        <v>0.04</v>
      </c>
      <c r="G146" t="s">
        <v>21</v>
      </c>
      <c r="H146">
        <v>0.53</v>
      </c>
      <c r="I146">
        <v>240.17</v>
      </c>
      <c r="J146">
        <v>23.34</v>
      </c>
      <c r="K146">
        <v>10.97</v>
      </c>
      <c r="L146">
        <v>6.5</v>
      </c>
      <c r="M146" t="s">
        <v>286</v>
      </c>
      <c r="N146" t="s">
        <v>81</v>
      </c>
      <c r="O146" t="s">
        <v>32</v>
      </c>
      <c r="P146" t="s">
        <v>39</v>
      </c>
      <c r="Q146" t="s">
        <v>40</v>
      </c>
      <c r="R146" t="s">
        <v>287</v>
      </c>
      <c r="S146" t="s">
        <v>57</v>
      </c>
      <c r="T146" s="10">
        <v>41186</v>
      </c>
    </row>
    <row r="147" spans="1:20" x14ac:dyDescent="0.25">
      <c r="A147">
        <v>929</v>
      </c>
      <c r="B147" s="10">
        <v>41183</v>
      </c>
      <c r="C147" t="s">
        <v>36</v>
      </c>
      <c r="D147">
        <v>39</v>
      </c>
      <c r="E147">
        <v>144.15</v>
      </c>
      <c r="F147">
        <v>0.04</v>
      </c>
      <c r="G147" t="s">
        <v>21</v>
      </c>
      <c r="H147">
        <v>0.45</v>
      </c>
      <c r="I147">
        <v>60.47</v>
      </c>
      <c r="J147">
        <v>3.78</v>
      </c>
      <c r="K147">
        <v>2.08</v>
      </c>
      <c r="L147">
        <v>2.56</v>
      </c>
      <c r="M147" t="s">
        <v>286</v>
      </c>
      <c r="N147" t="s">
        <v>81</v>
      </c>
      <c r="O147" t="s">
        <v>32</v>
      </c>
      <c r="P147" t="s">
        <v>25</v>
      </c>
      <c r="Q147" t="s">
        <v>33</v>
      </c>
      <c r="R147" t="s">
        <v>34</v>
      </c>
      <c r="S147" t="s">
        <v>35</v>
      </c>
      <c r="T147" s="10">
        <v>41185</v>
      </c>
    </row>
    <row r="148" spans="1:20" x14ac:dyDescent="0.25">
      <c r="A148">
        <v>930</v>
      </c>
      <c r="B148" s="10">
        <v>40163</v>
      </c>
      <c r="C148" t="s">
        <v>58</v>
      </c>
      <c r="D148">
        <v>22</v>
      </c>
      <c r="E148">
        <v>1578.95</v>
      </c>
      <c r="F148">
        <v>0.03</v>
      </c>
      <c r="G148" t="s">
        <v>70</v>
      </c>
      <c r="H148">
        <v>0.42</v>
      </c>
      <c r="I148">
        <v>611.25</v>
      </c>
      <c r="J148">
        <v>71.239999999999995</v>
      </c>
      <c r="K148">
        <v>41.32</v>
      </c>
      <c r="L148">
        <v>58.66</v>
      </c>
      <c r="M148" t="s">
        <v>288</v>
      </c>
      <c r="N148" t="s">
        <v>93</v>
      </c>
      <c r="O148" t="s">
        <v>24</v>
      </c>
      <c r="P148" t="s">
        <v>42</v>
      </c>
      <c r="Q148" t="s">
        <v>43</v>
      </c>
      <c r="R148" t="s">
        <v>234</v>
      </c>
      <c r="S148" t="s">
        <v>45</v>
      </c>
      <c r="T148" s="10">
        <v>40164</v>
      </c>
    </row>
    <row r="149" spans="1:20" x14ac:dyDescent="0.25">
      <c r="A149">
        <v>930</v>
      </c>
      <c r="B149" s="10">
        <v>40163</v>
      </c>
      <c r="C149" t="s">
        <v>58</v>
      </c>
      <c r="D149">
        <v>11</v>
      </c>
      <c r="E149">
        <v>159.66999999999999</v>
      </c>
      <c r="F149">
        <v>0</v>
      </c>
      <c r="G149" t="s">
        <v>21</v>
      </c>
      <c r="H149">
        <v>0.52</v>
      </c>
      <c r="I149">
        <v>81.99</v>
      </c>
      <c r="J149">
        <v>14.33</v>
      </c>
      <c r="K149">
        <v>6.88</v>
      </c>
      <c r="L149">
        <v>2</v>
      </c>
      <c r="M149" t="s">
        <v>288</v>
      </c>
      <c r="N149" t="s">
        <v>93</v>
      </c>
      <c r="O149" t="s">
        <v>24</v>
      </c>
      <c r="P149" t="s">
        <v>25</v>
      </c>
      <c r="Q149" t="s">
        <v>85</v>
      </c>
      <c r="R149" t="s">
        <v>289</v>
      </c>
      <c r="S149" t="s">
        <v>55</v>
      </c>
      <c r="T149" s="10">
        <v>40163</v>
      </c>
    </row>
    <row r="150" spans="1:20" x14ac:dyDescent="0.25">
      <c r="A150">
        <v>933</v>
      </c>
      <c r="B150" s="10">
        <v>41125</v>
      </c>
      <c r="C150" t="s">
        <v>29</v>
      </c>
      <c r="D150">
        <v>15</v>
      </c>
      <c r="E150">
        <v>130.22999999999999</v>
      </c>
      <c r="F150">
        <v>0.02</v>
      </c>
      <c r="G150" t="s">
        <v>21</v>
      </c>
      <c r="H150">
        <v>0.39</v>
      </c>
      <c r="I150">
        <v>48.04</v>
      </c>
      <c r="J150">
        <v>8.66</v>
      </c>
      <c r="K150">
        <v>5.28</v>
      </c>
      <c r="L150">
        <v>2.99</v>
      </c>
      <c r="M150" t="s">
        <v>290</v>
      </c>
      <c r="N150" t="s">
        <v>23</v>
      </c>
      <c r="O150" t="s">
        <v>24</v>
      </c>
      <c r="P150" t="s">
        <v>25</v>
      </c>
      <c r="Q150" t="s">
        <v>121</v>
      </c>
      <c r="R150" t="s">
        <v>291</v>
      </c>
      <c r="S150" t="s">
        <v>57</v>
      </c>
      <c r="T150" s="10">
        <v>41125</v>
      </c>
    </row>
    <row r="151" spans="1:20" x14ac:dyDescent="0.25">
      <c r="A151">
        <v>960</v>
      </c>
      <c r="B151" s="10">
        <v>40076</v>
      </c>
      <c r="C151" t="s">
        <v>79</v>
      </c>
      <c r="D151">
        <v>46</v>
      </c>
      <c r="E151">
        <v>1283.74</v>
      </c>
      <c r="F151">
        <v>7.0000000000000007E-2</v>
      </c>
      <c r="G151" t="s">
        <v>21</v>
      </c>
      <c r="H151">
        <v>0.54</v>
      </c>
      <c r="I151">
        <v>645.30999999999995</v>
      </c>
      <c r="J151">
        <v>29.85</v>
      </c>
      <c r="K151">
        <v>13.73</v>
      </c>
      <c r="L151">
        <v>6.85</v>
      </c>
      <c r="M151" t="s">
        <v>292</v>
      </c>
      <c r="N151" t="s">
        <v>63</v>
      </c>
      <c r="O151" t="s">
        <v>66</v>
      </c>
      <c r="P151" t="s">
        <v>42</v>
      </c>
      <c r="Q151" t="s">
        <v>43</v>
      </c>
      <c r="R151" t="s">
        <v>293</v>
      </c>
      <c r="S151" t="s">
        <v>55</v>
      </c>
      <c r="T151" s="10">
        <v>40077</v>
      </c>
    </row>
    <row r="152" spans="1:20" x14ac:dyDescent="0.25">
      <c r="A152">
        <v>962</v>
      </c>
      <c r="B152" s="10">
        <v>39938</v>
      </c>
      <c r="C152" t="s">
        <v>20</v>
      </c>
      <c r="D152">
        <v>33</v>
      </c>
      <c r="E152">
        <v>7650.29</v>
      </c>
      <c r="F152">
        <v>0.06</v>
      </c>
      <c r="G152" t="s">
        <v>21</v>
      </c>
      <c r="H152">
        <v>0.5</v>
      </c>
      <c r="I152">
        <v>3571.63</v>
      </c>
      <c r="J152">
        <v>245.98</v>
      </c>
      <c r="K152">
        <v>122.99</v>
      </c>
      <c r="L152">
        <v>19.989999999999998</v>
      </c>
      <c r="M152" t="s">
        <v>294</v>
      </c>
      <c r="N152" t="s">
        <v>31</v>
      </c>
      <c r="O152" t="s">
        <v>24</v>
      </c>
      <c r="P152" t="s">
        <v>25</v>
      </c>
      <c r="Q152" t="s">
        <v>121</v>
      </c>
      <c r="R152" t="s">
        <v>295</v>
      </c>
      <c r="S152" t="s">
        <v>57</v>
      </c>
      <c r="T152" s="10">
        <v>39940</v>
      </c>
    </row>
    <row r="153" spans="1:20" x14ac:dyDescent="0.25">
      <c r="A153">
        <v>962</v>
      </c>
      <c r="B153" s="10">
        <v>39938</v>
      </c>
      <c r="C153" t="s">
        <v>20</v>
      </c>
      <c r="D153">
        <v>47</v>
      </c>
      <c r="E153">
        <v>4782.7700000000004</v>
      </c>
      <c r="F153">
        <v>0.08</v>
      </c>
      <c r="G153" t="s">
        <v>46</v>
      </c>
      <c r="H153">
        <v>0.37</v>
      </c>
      <c r="I153">
        <v>1488.7</v>
      </c>
      <c r="J153">
        <v>109.22</v>
      </c>
      <c r="K153">
        <v>68.81</v>
      </c>
      <c r="L153">
        <v>60</v>
      </c>
      <c r="M153" t="s">
        <v>294</v>
      </c>
      <c r="N153" t="s">
        <v>31</v>
      </c>
      <c r="O153" t="s">
        <v>24</v>
      </c>
      <c r="P153" t="s">
        <v>25</v>
      </c>
      <c r="Q153" t="s">
        <v>127</v>
      </c>
      <c r="R153" t="s">
        <v>296</v>
      </c>
      <c r="S153" t="s">
        <v>132</v>
      </c>
      <c r="T153" s="10">
        <v>39940</v>
      </c>
    </row>
    <row r="154" spans="1:20" x14ac:dyDescent="0.25">
      <c r="A154">
        <v>964</v>
      </c>
      <c r="B154" s="10">
        <v>40682</v>
      </c>
      <c r="C154" t="s">
        <v>79</v>
      </c>
      <c r="D154">
        <v>4</v>
      </c>
      <c r="E154">
        <v>68.2</v>
      </c>
      <c r="F154">
        <v>0.02</v>
      </c>
      <c r="G154" t="s">
        <v>21</v>
      </c>
      <c r="H154">
        <v>0.42</v>
      </c>
      <c r="I154">
        <v>27.39</v>
      </c>
      <c r="J154">
        <v>17.12</v>
      </c>
      <c r="K154">
        <v>9.93</v>
      </c>
      <c r="L154">
        <v>1.0900000000000001</v>
      </c>
      <c r="M154" t="s">
        <v>297</v>
      </c>
      <c r="N154" t="s">
        <v>93</v>
      </c>
      <c r="O154" t="s">
        <v>32</v>
      </c>
      <c r="P154" t="s">
        <v>25</v>
      </c>
      <c r="Q154" t="s">
        <v>53</v>
      </c>
      <c r="R154" t="s">
        <v>298</v>
      </c>
      <c r="S154" t="s">
        <v>55</v>
      </c>
      <c r="T154" s="10">
        <v>40684</v>
      </c>
    </row>
    <row r="155" spans="1:20" x14ac:dyDescent="0.25">
      <c r="A155">
        <v>964</v>
      </c>
      <c r="B155" s="10">
        <v>40682</v>
      </c>
      <c r="C155" t="s">
        <v>79</v>
      </c>
      <c r="D155">
        <v>50</v>
      </c>
      <c r="E155">
        <v>576.04</v>
      </c>
      <c r="F155">
        <v>0.02</v>
      </c>
      <c r="G155" t="s">
        <v>21</v>
      </c>
      <c r="H155">
        <v>0.49</v>
      </c>
      <c r="I155">
        <v>275.55</v>
      </c>
      <c r="J155">
        <v>11.73</v>
      </c>
      <c r="K155">
        <v>5.98</v>
      </c>
      <c r="L155">
        <v>1.49</v>
      </c>
      <c r="M155" t="s">
        <v>297</v>
      </c>
      <c r="N155" t="s">
        <v>73</v>
      </c>
      <c r="O155" t="s">
        <v>32</v>
      </c>
      <c r="P155" t="s">
        <v>25</v>
      </c>
      <c r="Q155" t="s">
        <v>121</v>
      </c>
      <c r="R155" t="s">
        <v>299</v>
      </c>
      <c r="S155" t="s">
        <v>57</v>
      </c>
      <c r="T155" s="10">
        <v>40684</v>
      </c>
    </row>
    <row r="156" spans="1:20" x14ac:dyDescent="0.25">
      <c r="A156">
        <v>965</v>
      </c>
      <c r="B156" s="10">
        <v>40677</v>
      </c>
      <c r="C156" t="s">
        <v>20</v>
      </c>
      <c r="D156">
        <v>42</v>
      </c>
      <c r="E156">
        <v>17456.43</v>
      </c>
      <c r="F156">
        <v>7.0000000000000007E-2</v>
      </c>
      <c r="G156" t="s">
        <v>46</v>
      </c>
      <c r="H156">
        <v>0.37</v>
      </c>
      <c r="I156">
        <v>5619.6</v>
      </c>
      <c r="J156">
        <v>446</v>
      </c>
      <c r="K156">
        <v>280.98</v>
      </c>
      <c r="L156">
        <v>35.67</v>
      </c>
      <c r="M156" t="s">
        <v>300</v>
      </c>
      <c r="N156" t="s">
        <v>63</v>
      </c>
      <c r="O156" t="s">
        <v>32</v>
      </c>
      <c r="P156" t="s">
        <v>42</v>
      </c>
      <c r="Q156" t="s">
        <v>47</v>
      </c>
      <c r="R156" t="s">
        <v>301</v>
      </c>
      <c r="S156" t="s">
        <v>49</v>
      </c>
      <c r="T156" s="10">
        <v>40684</v>
      </c>
    </row>
    <row r="157" spans="1:20" x14ac:dyDescent="0.25">
      <c r="A157">
        <v>967</v>
      </c>
      <c r="B157" s="10">
        <v>41080</v>
      </c>
      <c r="C157" t="s">
        <v>79</v>
      </c>
      <c r="D157">
        <v>6</v>
      </c>
      <c r="E157">
        <v>145.51</v>
      </c>
      <c r="F157">
        <v>0.03</v>
      </c>
      <c r="G157" t="s">
        <v>21</v>
      </c>
      <c r="H157">
        <v>0.41</v>
      </c>
      <c r="I157">
        <v>54.06</v>
      </c>
      <c r="J157">
        <v>23.71</v>
      </c>
      <c r="K157">
        <v>13.99</v>
      </c>
      <c r="L157">
        <v>7.51</v>
      </c>
      <c r="M157" t="s">
        <v>302</v>
      </c>
      <c r="N157" t="s">
        <v>81</v>
      </c>
      <c r="O157" t="s">
        <v>66</v>
      </c>
      <c r="P157" t="s">
        <v>39</v>
      </c>
      <c r="Q157" t="s">
        <v>88</v>
      </c>
      <c r="R157" t="s">
        <v>303</v>
      </c>
      <c r="S157" t="s">
        <v>45</v>
      </c>
      <c r="T157" s="10">
        <v>41082</v>
      </c>
    </row>
    <row r="158" spans="1:20" x14ac:dyDescent="0.25">
      <c r="A158">
        <v>967</v>
      </c>
      <c r="B158" s="10">
        <v>41080</v>
      </c>
      <c r="C158" t="s">
        <v>79</v>
      </c>
      <c r="D158">
        <v>42</v>
      </c>
      <c r="E158">
        <v>2417.1</v>
      </c>
      <c r="F158">
        <v>0.01</v>
      </c>
      <c r="G158" t="s">
        <v>21</v>
      </c>
      <c r="H158">
        <v>0.35</v>
      </c>
      <c r="I158">
        <v>829.12</v>
      </c>
      <c r="J158">
        <v>58.06</v>
      </c>
      <c r="K158">
        <v>37.74</v>
      </c>
      <c r="L158">
        <v>2.9</v>
      </c>
      <c r="M158" t="s">
        <v>302</v>
      </c>
      <c r="N158" t="s">
        <v>81</v>
      </c>
      <c r="O158" t="s">
        <v>66</v>
      </c>
      <c r="P158" t="s">
        <v>25</v>
      </c>
      <c r="Q158" t="s">
        <v>53</v>
      </c>
      <c r="R158" t="s">
        <v>304</v>
      </c>
      <c r="S158" t="s">
        <v>35</v>
      </c>
      <c r="T158" s="10">
        <v>41081</v>
      </c>
    </row>
    <row r="159" spans="1:20" x14ac:dyDescent="0.25">
      <c r="A159">
        <v>967</v>
      </c>
      <c r="B159" s="10">
        <v>41080</v>
      </c>
      <c r="C159" t="s">
        <v>79</v>
      </c>
      <c r="D159">
        <v>48</v>
      </c>
      <c r="E159">
        <v>24061.759999999998</v>
      </c>
      <c r="F159">
        <v>0.01</v>
      </c>
      <c r="G159" t="s">
        <v>46</v>
      </c>
      <c r="H159">
        <v>0.55000000000000004</v>
      </c>
      <c r="I159">
        <v>13106.88</v>
      </c>
      <c r="J159">
        <v>505.67</v>
      </c>
      <c r="K159">
        <v>227.55</v>
      </c>
      <c r="L159">
        <v>32.479999999999997</v>
      </c>
      <c r="M159" t="s">
        <v>302</v>
      </c>
      <c r="N159" t="s">
        <v>81</v>
      </c>
      <c r="O159" t="s">
        <v>66</v>
      </c>
      <c r="P159" t="s">
        <v>42</v>
      </c>
      <c r="Q159" t="s">
        <v>47</v>
      </c>
      <c r="R159" t="s">
        <v>305</v>
      </c>
      <c r="S159" t="s">
        <v>49</v>
      </c>
      <c r="T159" s="10">
        <v>41083</v>
      </c>
    </row>
    <row r="160" spans="1:20" x14ac:dyDescent="0.25">
      <c r="A160">
        <v>994</v>
      </c>
      <c r="B160" s="10">
        <v>39922</v>
      </c>
      <c r="C160" t="s">
        <v>20</v>
      </c>
      <c r="D160">
        <v>38</v>
      </c>
      <c r="E160">
        <v>247.55</v>
      </c>
      <c r="F160">
        <v>0.06</v>
      </c>
      <c r="G160" t="s">
        <v>21</v>
      </c>
      <c r="H160">
        <v>0.48</v>
      </c>
      <c r="I160">
        <v>109.88</v>
      </c>
      <c r="J160">
        <v>6.88</v>
      </c>
      <c r="K160">
        <v>3.58</v>
      </c>
      <c r="L160">
        <v>1.63</v>
      </c>
      <c r="M160" t="s">
        <v>306</v>
      </c>
      <c r="N160" t="s">
        <v>63</v>
      </c>
      <c r="O160" t="s">
        <v>32</v>
      </c>
      <c r="P160" t="s">
        <v>25</v>
      </c>
      <c r="Q160" t="s">
        <v>74</v>
      </c>
      <c r="R160" t="s">
        <v>307</v>
      </c>
      <c r="S160" t="s">
        <v>55</v>
      </c>
      <c r="T160" s="10">
        <v>39926</v>
      </c>
    </row>
    <row r="161" spans="1:20" x14ac:dyDescent="0.25">
      <c r="A161">
        <v>995</v>
      </c>
      <c r="B161" s="10">
        <v>40693</v>
      </c>
      <c r="C161" t="s">
        <v>79</v>
      </c>
      <c r="D161">
        <v>46</v>
      </c>
      <c r="E161">
        <v>3635.47</v>
      </c>
      <c r="F161">
        <v>0.03</v>
      </c>
      <c r="G161" t="s">
        <v>21</v>
      </c>
      <c r="H161">
        <v>0.51</v>
      </c>
      <c r="I161">
        <v>1797.49</v>
      </c>
      <c r="J161">
        <v>81.41</v>
      </c>
      <c r="K161">
        <v>39.89</v>
      </c>
      <c r="L161">
        <v>3.04</v>
      </c>
      <c r="M161" t="s">
        <v>261</v>
      </c>
      <c r="N161" t="s">
        <v>23</v>
      </c>
      <c r="O161" t="s">
        <v>60</v>
      </c>
      <c r="P161" t="s">
        <v>42</v>
      </c>
      <c r="Q161" t="s">
        <v>43</v>
      </c>
      <c r="R161" t="s">
        <v>308</v>
      </c>
      <c r="S161" t="s">
        <v>55</v>
      </c>
      <c r="T161" s="10">
        <v>40694</v>
      </c>
    </row>
    <row r="162" spans="1:20" x14ac:dyDescent="0.25">
      <c r="A162">
        <v>998</v>
      </c>
      <c r="B162" s="10">
        <v>40142</v>
      </c>
      <c r="C162" t="s">
        <v>29</v>
      </c>
      <c r="D162">
        <v>16</v>
      </c>
      <c r="E162">
        <v>373.15</v>
      </c>
      <c r="F162">
        <v>7.0000000000000007E-2</v>
      </c>
      <c r="G162" t="s">
        <v>21</v>
      </c>
      <c r="H162">
        <v>0.37</v>
      </c>
      <c r="I162">
        <v>119.92</v>
      </c>
      <c r="J162">
        <v>24.98</v>
      </c>
      <c r="K162">
        <v>15.74</v>
      </c>
      <c r="L162">
        <v>1.39</v>
      </c>
      <c r="M162" t="s">
        <v>309</v>
      </c>
      <c r="N162" t="s">
        <v>23</v>
      </c>
      <c r="O162" t="s">
        <v>24</v>
      </c>
      <c r="P162" t="s">
        <v>25</v>
      </c>
      <c r="Q162" t="s">
        <v>139</v>
      </c>
      <c r="R162" t="s">
        <v>310</v>
      </c>
      <c r="S162" t="s">
        <v>57</v>
      </c>
      <c r="T162" s="10">
        <v>40143</v>
      </c>
    </row>
    <row r="163" spans="1:20" x14ac:dyDescent="0.25">
      <c r="A163">
        <v>999</v>
      </c>
      <c r="B163" s="10">
        <v>40425</v>
      </c>
      <c r="C163" t="s">
        <v>20</v>
      </c>
      <c r="D163">
        <v>6</v>
      </c>
      <c r="E163">
        <v>1190.5999999999999</v>
      </c>
      <c r="F163">
        <v>0.08</v>
      </c>
      <c r="G163" t="s">
        <v>21</v>
      </c>
      <c r="H163">
        <v>0.55000000000000004</v>
      </c>
      <c r="I163">
        <v>598.03</v>
      </c>
      <c r="J163">
        <v>212.07</v>
      </c>
      <c r="K163">
        <v>95.43</v>
      </c>
      <c r="L163">
        <v>19.989999999999998</v>
      </c>
      <c r="M163" t="s">
        <v>311</v>
      </c>
      <c r="N163" t="s">
        <v>63</v>
      </c>
      <c r="O163" t="s">
        <v>60</v>
      </c>
      <c r="P163" t="s">
        <v>25</v>
      </c>
      <c r="Q163" t="s">
        <v>26</v>
      </c>
      <c r="R163" t="s">
        <v>312</v>
      </c>
      <c r="S163" t="s">
        <v>57</v>
      </c>
      <c r="T163" s="10">
        <v>40432</v>
      </c>
    </row>
    <row r="164" spans="1:20" x14ac:dyDescent="0.25">
      <c r="A164">
        <v>1027</v>
      </c>
      <c r="B164" s="10">
        <v>41062</v>
      </c>
      <c r="C164" t="s">
        <v>79</v>
      </c>
      <c r="D164">
        <v>19</v>
      </c>
      <c r="E164">
        <v>2861.25</v>
      </c>
      <c r="F164">
        <v>0.04</v>
      </c>
      <c r="G164" t="s">
        <v>46</v>
      </c>
      <c r="H164">
        <v>0.54</v>
      </c>
      <c r="I164">
        <v>1465.89</v>
      </c>
      <c r="J164">
        <v>154.30000000000001</v>
      </c>
      <c r="K164">
        <v>70.98</v>
      </c>
      <c r="L164">
        <v>46.74</v>
      </c>
      <c r="M164" t="s">
        <v>313</v>
      </c>
      <c r="N164" t="s">
        <v>31</v>
      </c>
      <c r="O164" t="s">
        <v>60</v>
      </c>
      <c r="P164" t="s">
        <v>42</v>
      </c>
      <c r="Q164" t="s">
        <v>94</v>
      </c>
      <c r="R164" t="s">
        <v>314</v>
      </c>
      <c r="S164" t="s">
        <v>49</v>
      </c>
      <c r="T164" s="10">
        <v>41064</v>
      </c>
    </row>
    <row r="165" spans="1:20" x14ac:dyDescent="0.25">
      <c r="A165">
        <v>1028</v>
      </c>
      <c r="B165" s="10">
        <v>39818</v>
      </c>
      <c r="C165" t="s">
        <v>36</v>
      </c>
      <c r="D165">
        <v>6</v>
      </c>
      <c r="E165">
        <v>347.31</v>
      </c>
      <c r="F165">
        <v>0.03</v>
      </c>
      <c r="G165" t="s">
        <v>21</v>
      </c>
      <c r="H165">
        <v>0.52</v>
      </c>
      <c r="I165">
        <v>174.44</v>
      </c>
      <c r="J165">
        <v>59.33</v>
      </c>
      <c r="K165">
        <v>28.48</v>
      </c>
      <c r="L165">
        <v>1.99</v>
      </c>
      <c r="M165" t="s">
        <v>182</v>
      </c>
      <c r="N165" t="s">
        <v>31</v>
      </c>
      <c r="O165" t="s">
        <v>66</v>
      </c>
      <c r="P165" t="s">
        <v>39</v>
      </c>
      <c r="Q165" t="s">
        <v>40</v>
      </c>
      <c r="R165" t="s">
        <v>315</v>
      </c>
      <c r="S165" t="s">
        <v>35</v>
      </c>
      <c r="T165" s="10">
        <v>39819</v>
      </c>
    </row>
    <row r="166" spans="1:20" x14ac:dyDescent="0.25">
      <c r="A166">
        <v>1028</v>
      </c>
      <c r="B166" s="10">
        <v>39818</v>
      </c>
      <c r="C166" t="s">
        <v>36</v>
      </c>
      <c r="D166">
        <v>11</v>
      </c>
      <c r="E166">
        <v>3511.04</v>
      </c>
      <c r="F166">
        <v>0.01</v>
      </c>
      <c r="G166" t="s">
        <v>21</v>
      </c>
      <c r="H166">
        <v>0.36</v>
      </c>
      <c r="I166">
        <v>1239.1600000000001</v>
      </c>
      <c r="J166">
        <v>321.86</v>
      </c>
      <c r="K166">
        <v>205.99</v>
      </c>
      <c r="L166">
        <v>5.99</v>
      </c>
      <c r="M166" t="s">
        <v>182</v>
      </c>
      <c r="N166" t="s">
        <v>31</v>
      </c>
      <c r="O166" t="s">
        <v>66</v>
      </c>
      <c r="P166" t="s">
        <v>39</v>
      </c>
      <c r="Q166" t="s">
        <v>50</v>
      </c>
      <c r="R166" t="s">
        <v>76</v>
      </c>
      <c r="S166" t="s">
        <v>57</v>
      </c>
      <c r="T166" s="10">
        <v>39820</v>
      </c>
    </row>
    <row r="167" spans="1:20" x14ac:dyDescent="0.25">
      <c r="A167">
        <v>1031</v>
      </c>
      <c r="B167" s="10">
        <v>40056</v>
      </c>
      <c r="C167" t="s">
        <v>79</v>
      </c>
      <c r="D167">
        <v>34</v>
      </c>
      <c r="E167">
        <v>486.48</v>
      </c>
      <c r="F167">
        <v>0</v>
      </c>
      <c r="G167" t="s">
        <v>21</v>
      </c>
      <c r="H167">
        <v>0.55000000000000004</v>
      </c>
      <c r="I167">
        <v>264.70999999999998</v>
      </c>
      <c r="J167">
        <v>14.16</v>
      </c>
      <c r="K167">
        <v>6.37</v>
      </c>
      <c r="L167">
        <v>5.19</v>
      </c>
      <c r="M167" t="s">
        <v>276</v>
      </c>
      <c r="N167" t="s">
        <v>73</v>
      </c>
      <c r="O167" t="s">
        <v>66</v>
      </c>
      <c r="P167" t="s">
        <v>25</v>
      </c>
      <c r="Q167" t="s">
        <v>121</v>
      </c>
      <c r="R167" t="s">
        <v>316</v>
      </c>
      <c r="S167" t="s">
        <v>57</v>
      </c>
      <c r="T167" s="10">
        <v>40058</v>
      </c>
    </row>
    <row r="168" spans="1:20" x14ac:dyDescent="0.25">
      <c r="A168">
        <v>1057</v>
      </c>
      <c r="B168" s="10">
        <v>40958</v>
      </c>
      <c r="C168" t="s">
        <v>58</v>
      </c>
      <c r="D168">
        <v>41</v>
      </c>
      <c r="E168">
        <v>622.53</v>
      </c>
      <c r="F168">
        <v>0.09</v>
      </c>
      <c r="G168" t="s">
        <v>21</v>
      </c>
      <c r="H168">
        <v>0.49</v>
      </c>
      <c r="I168">
        <v>272.05</v>
      </c>
      <c r="J168">
        <v>16.59</v>
      </c>
      <c r="K168">
        <v>8.4600000000000009</v>
      </c>
      <c r="L168">
        <v>3.62</v>
      </c>
      <c r="M168" t="s">
        <v>317</v>
      </c>
      <c r="N168" t="s">
        <v>63</v>
      </c>
      <c r="O168" t="s">
        <v>32</v>
      </c>
      <c r="P168" t="s">
        <v>39</v>
      </c>
      <c r="Q168" t="s">
        <v>40</v>
      </c>
      <c r="R168" t="s">
        <v>318</v>
      </c>
      <c r="S168" t="s">
        <v>35</v>
      </c>
      <c r="T168" s="10">
        <v>40960</v>
      </c>
    </row>
    <row r="169" spans="1:20" x14ac:dyDescent="0.25">
      <c r="A169">
        <v>1058</v>
      </c>
      <c r="B169" s="10">
        <v>40293</v>
      </c>
      <c r="C169" t="s">
        <v>79</v>
      </c>
      <c r="D169">
        <v>3</v>
      </c>
      <c r="E169">
        <v>1102.6099999999999</v>
      </c>
      <c r="F169">
        <v>7.0000000000000007E-2</v>
      </c>
      <c r="G169" t="s">
        <v>21</v>
      </c>
      <c r="H169">
        <v>0.5</v>
      </c>
      <c r="I169">
        <v>505.65</v>
      </c>
      <c r="J169">
        <v>391.98</v>
      </c>
      <c r="K169">
        <v>195.99</v>
      </c>
      <c r="L169">
        <v>8.99</v>
      </c>
      <c r="M169" t="s">
        <v>319</v>
      </c>
      <c r="N169" t="s">
        <v>93</v>
      </c>
      <c r="O169" t="s">
        <v>24</v>
      </c>
      <c r="P169" t="s">
        <v>39</v>
      </c>
      <c r="Q169" t="s">
        <v>50</v>
      </c>
      <c r="R169" t="s">
        <v>320</v>
      </c>
      <c r="S169" t="s">
        <v>57</v>
      </c>
      <c r="T169" s="10">
        <v>40294</v>
      </c>
    </row>
    <row r="170" spans="1:20" x14ac:dyDescent="0.25">
      <c r="A170">
        <v>1059</v>
      </c>
      <c r="B170" s="10">
        <v>39870</v>
      </c>
      <c r="C170" t="s">
        <v>58</v>
      </c>
      <c r="D170">
        <v>22</v>
      </c>
      <c r="E170">
        <v>253.27</v>
      </c>
      <c r="F170">
        <v>0.02</v>
      </c>
      <c r="G170" t="s">
        <v>21</v>
      </c>
      <c r="H170">
        <v>0.54</v>
      </c>
      <c r="I170">
        <v>132.80000000000001</v>
      </c>
      <c r="J170">
        <v>11.61</v>
      </c>
      <c r="K170">
        <v>5.34</v>
      </c>
      <c r="L170">
        <v>2.99</v>
      </c>
      <c r="M170" t="s">
        <v>268</v>
      </c>
      <c r="N170" t="s">
        <v>63</v>
      </c>
      <c r="O170" t="s">
        <v>32</v>
      </c>
      <c r="P170" t="s">
        <v>25</v>
      </c>
      <c r="Q170" t="s">
        <v>121</v>
      </c>
      <c r="R170" t="s">
        <v>321</v>
      </c>
      <c r="S170" t="s">
        <v>57</v>
      </c>
      <c r="T170" s="10">
        <v>39872</v>
      </c>
    </row>
    <row r="171" spans="1:20" x14ac:dyDescent="0.25">
      <c r="A171">
        <v>1059</v>
      </c>
      <c r="B171" s="10">
        <v>39870</v>
      </c>
      <c r="C171" t="s">
        <v>58</v>
      </c>
      <c r="D171">
        <v>24</v>
      </c>
      <c r="E171">
        <v>1475.18</v>
      </c>
      <c r="F171">
        <v>0.03</v>
      </c>
      <c r="G171" t="s">
        <v>21</v>
      </c>
      <c r="H171">
        <v>0.35</v>
      </c>
      <c r="I171">
        <v>484.19</v>
      </c>
      <c r="J171">
        <v>63.05</v>
      </c>
      <c r="K171">
        <v>40.98</v>
      </c>
      <c r="L171">
        <v>7.47</v>
      </c>
      <c r="M171" t="s">
        <v>268</v>
      </c>
      <c r="N171" t="s">
        <v>63</v>
      </c>
      <c r="O171" t="s">
        <v>32</v>
      </c>
      <c r="P171" t="s">
        <v>25</v>
      </c>
      <c r="Q171" t="s">
        <v>121</v>
      </c>
      <c r="R171" t="s">
        <v>322</v>
      </c>
      <c r="S171" t="s">
        <v>57</v>
      </c>
      <c r="T171" s="10">
        <v>39871</v>
      </c>
    </row>
    <row r="172" spans="1:20" x14ac:dyDescent="0.25">
      <c r="A172">
        <v>1060</v>
      </c>
      <c r="B172" s="10">
        <v>40229</v>
      </c>
      <c r="C172" t="s">
        <v>79</v>
      </c>
      <c r="D172">
        <v>30</v>
      </c>
      <c r="E172">
        <v>2264.9899999999998</v>
      </c>
      <c r="F172">
        <v>0</v>
      </c>
      <c r="G172" t="s">
        <v>21</v>
      </c>
      <c r="H172">
        <v>0.5</v>
      </c>
      <c r="I172">
        <v>1131</v>
      </c>
      <c r="J172">
        <v>75.400000000000006</v>
      </c>
      <c r="K172">
        <v>37.700000000000003</v>
      </c>
      <c r="L172">
        <v>2.99</v>
      </c>
      <c r="M172" t="s">
        <v>323</v>
      </c>
      <c r="N172" t="s">
        <v>31</v>
      </c>
      <c r="O172" t="s">
        <v>32</v>
      </c>
      <c r="P172" t="s">
        <v>25</v>
      </c>
      <c r="Q172" t="s">
        <v>121</v>
      </c>
      <c r="R172" t="s">
        <v>324</v>
      </c>
      <c r="S172" t="s">
        <v>57</v>
      </c>
      <c r="T172" s="10">
        <v>40231</v>
      </c>
    </row>
    <row r="173" spans="1:20" x14ac:dyDescent="0.25">
      <c r="A173">
        <v>1088</v>
      </c>
      <c r="B173" s="10">
        <v>41049</v>
      </c>
      <c r="C173" t="s">
        <v>20</v>
      </c>
      <c r="D173">
        <v>13</v>
      </c>
      <c r="E173">
        <v>383.96</v>
      </c>
      <c r="F173">
        <v>0.1</v>
      </c>
      <c r="G173" t="s">
        <v>21</v>
      </c>
      <c r="H173">
        <v>0.35</v>
      </c>
      <c r="I173">
        <v>104.85</v>
      </c>
      <c r="J173">
        <v>32.26</v>
      </c>
      <c r="K173">
        <v>20.97</v>
      </c>
      <c r="L173">
        <v>6.5</v>
      </c>
      <c r="M173" t="s">
        <v>325</v>
      </c>
      <c r="N173" t="s">
        <v>93</v>
      </c>
      <c r="O173" t="s">
        <v>66</v>
      </c>
      <c r="P173" t="s">
        <v>39</v>
      </c>
      <c r="Q173" t="s">
        <v>40</v>
      </c>
      <c r="R173" t="s">
        <v>326</v>
      </c>
      <c r="S173" t="s">
        <v>57</v>
      </c>
      <c r="T173" s="10">
        <v>41056</v>
      </c>
    </row>
    <row r="174" spans="1:20" x14ac:dyDescent="0.25">
      <c r="A174">
        <v>1095</v>
      </c>
      <c r="B174" s="10">
        <v>40776</v>
      </c>
      <c r="C174" t="s">
        <v>79</v>
      </c>
      <c r="D174">
        <v>28</v>
      </c>
      <c r="E174">
        <v>236.29</v>
      </c>
      <c r="F174">
        <v>7.0000000000000007E-2</v>
      </c>
      <c r="G174" t="s">
        <v>21</v>
      </c>
      <c r="H174">
        <v>0.44</v>
      </c>
      <c r="I174">
        <v>92.13</v>
      </c>
      <c r="J174">
        <v>8.89</v>
      </c>
      <c r="K174">
        <v>4.9800000000000004</v>
      </c>
      <c r="L174">
        <v>4.72</v>
      </c>
      <c r="M174" t="s">
        <v>327</v>
      </c>
      <c r="N174" t="s">
        <v>81</v>
      </c>
      <c r="O174" t="s">
        <v>66</v>
      </c>
      <c r="P174" t="s">
        <v>25</v>
      </c>
      <c r="Q174" t="s">
        <v>85</v>
      </c>
      <c r="R174" t="s">
        <v>244</v>
      </c>
      <c r="S174" t="s">
        <v>57</v>
      </c>
      <c r="T174" s="10">
        <v>40778</v>
      </c>
    </row>
    <row r="175" spans="1:20" x14ac:dyDescent="0.25">
      <c r="A175">
        <v>1127</v>
      </c>
      <c r="B175" s="10">
        <v>40804</v>
      </c>
      <c r="C175" t="s">
        <v>29</v>
      </c>
      <c r="D175">
        <v>48</v>
      </c>
      <c r="E175">
        <v>8520.07</v>
      </c>
      <c r="F175">
        <v>0.01</v>
      </c>
      <c r="G175" t="s">
        <v>21</v>
      </c>
      <c r="H175">
        <v>0.38</v>
      </c>
      <c r="I175">
        <v>3179.04</v>
      </c>
      <c r="J175">
        <v>179</v>
      </c>
      <c r="K175">
        <v>110.98</v>
      </c>
      <c r="L175">
        <v>13.99</v>
      </c>
      <c r="M175" t="s">
        <v>173</v>
      </c>
      <c r="N175" t="s">
        <v>63</v>
      </c>
      <c r="O175" t="s">
        <v>66</v>
      </c>
      <c r="P175" t="s">
        <v>42</v>
      </c>
      <c r="Q175" t="s">
        <v>43</v>
      </c>
      <c r="R175" t="s">
        <v>328</v>
      </c>
      <c r="S175" t="s">
        <v>45</v>
      </c>
      <c r="T175" s="10">
        <v>40805</v>
      </c>
    </row>
    <row r="176" spans="1:20" x14ac:dyDescent="0.25">
      <c r="A176">
        <v>1154</v>
      </c>
      <c r="B176" s="10">
        <v>40953</v>
      </c>
      <c r="C176" t="s">
        <v>58</v>
      </c>
      <c r="D176">
        <v>44</v>
      </c>
      <c r="E176">
        <v>7135.21</v>
      </c>
      <c r="F176">
        <v>0.04</v>
      </c>
      <c r="G176" t="s">
        <v>46</v>
      </c>
      <c r="H176">
        <v>0.4</v>
      </c>
      <c r="I176">
        <v>2665.87</v>
      </c>
      <c r="J176">
        <v>168.3</v>
      </c>
      <c r="K176">
        <v>100.98</v>
      </c>
      <c r="L176">
        <v>26.22</v>
      </c>
      <c r="M176" t="s">
        <v>329</v>
      </c>
      <c r="N176" t="s">
        <v>23</v>
      </c>
      <c r="O176" t="s">
        <v>60</v>
      </c>
      <c r="P176" t="s">
        <v>42</v>
      </c>
      <c r="Q176" t="s">
        <v>94</v>
      </c>
      <c r="R176" t="s">
        <v>330</v>
      </c>
      <c r="S176" t="s">
        <v>49</v>
      </c>
      <c r="T176" s="10">
        <v>40955</v>
      </c>
    </row>
    <row r="177" spans="1:20" x14ac:dyDescent="0.25">
      <c r="A177">
        <v>1154</v>
      </c>
      <c r="B177" s="10">
        <v>40953</v>
      </c>
      <c r="C177" t="s">
        <v>58</v>
      </c>
      <c r="D177">
        <v>11</v>
      </c>
      <c r="E177">
        <v>1270.6400000000001</v>
      </c>
      <c r="F177">
        <v>0.25</v>
      </c>
      <c r="G177" t="s">
        <v>21</v>
      </c>
      <c r="H177">
        <v>0.51</v>
      </c>
      <c r="I177">
        <v>416.57</v>
      </c>
      <c r="J177">
        <v>145.65</v>
      </c>
      <c r="K177">
        <v>71.37</v>
      </c>
      <c r="L177">
        <v>69</v>
      </c>
      <c r="M177" t="s">
        <v>329</v>
      </c>
      <c r="N177" t="s">
        <v>23</v>
      </c>
      <c r="O177" t="s">
        <v>60</v>
      </c>
      <c r="P177" t="s">
        <v>42</v>
      </c>
      <c r="Q177" t="s">
        <v>47</v>
      </c>
      <c r="R177" t="s">
        <v>331</v>
      </c>
      <c r="S177" t="s">
        <v>28</v>
      </c>
      <c r="T177" s="10">
        <v>40955</v>
      </c>
    </row>
    <row r="178" spans="1:20" x14ac:dyDescent="0.25">
      <c r="A178">
        <v>1154</v>
      </c>
      <c r="B178" s="10">
        <v>40953</v>
      </c>
      <c r="C178" t="s">
        <v>58</v>
      </c>
      <c r="D178">
        <v>7</v>
      </c>
      <c r="E178">
        <v>771.97</v>
      </c>
      <c r="F178">
        <v>0.01</v>
      </c>
      <c r="G178" t="s">
        <v>70</v>
      </c>
      <c r="H178">
        <v>0.36</v>
      </c>
      <c r="I178">
        <v>271.68</v>
      </c>
      <c r="J178">
        <v>110.89</v>
      </c>
      <c r="K178">
        <v>70.97</v>
      </c>
      <c r="L178">
        <v>3.5</v>
      </c>
      <c r="M178" t="s">
        <v>332</v>
      </c>
      <c r="N178" t="s">
        <v>93</v>
      </c>
      <c r="O178" t="s">
        <v>60</v>
      </c>
      <c r="P178" t="s">
        <v>25</v>
      </c>
      <c r="Q178" t="s">
        <v>127</v>
      </c>
      <c r="R178" t="s">
        <v>272</v>
      </c>
      <c r="S178" t="s">
        <v>57</v>
      </c>
      <c r="T178" s="10">
        <v>40954</v>
      </c>
    </row>
    <row r="179" spans="1:20" x14ac:dyDescent="0.25">
      <c r="A179">
        <v>1154</v>
      </c>
      <c r="B179" s="10">
        <v>40953</v>
      </c>
      <c r="C179" t="s">
        <v>58</v>
      </c>
      <c r="D179">
        <v>23</v>
      </c>
      <c r="E179">
        <v>213.33</v>
      </c>
      <c r="F179">
        <v>0.02</v>
      </c>
      <c r="G179" t="s">
        <v>21</v>
      </c>
      <c r="H179">
        <v>0.48</v>
      </c>
      <c r="I179">
        <v>99.9</v>
      </c>
      <c r="J179">
        <v>9.44</v>
      </c>
      <c r="K179">
        <v>4.91</v>
      </c>
      <c r="L179">
        <v>0.5</v>
      </c>
      <c r="M179" t="s">
        <v>332</v>
      </c>
      <c r="N179" t="s">
        <v>73</v>
      </c>
      <c r="O179" t="s">
        <v>60</v>
      </c>
      <c r="P179" t="s">
        <v>25</v>
      </c>
      <c r="Q179" t="s">
        <v>82</v>
      </c>
      <c r="R179" t="s">
        <v>333</v>
      </c>
      <c r="S179" t="s">
        <v>57</v>
      </c>
      <c r="T179" s="10">
        <v>40955</v>
      </c>
    </row>
    <row r="180" spans="1:20" x14ac:dyDescent="0.25">
      <c r="A180">
        <v>1185</v>
      </c>
      <c r="B180" s="10">
        <v>41144</v>
      </c>
      <c r="C180" t="s">
        <v>20</v>
      </c>
      <c r="D180">
        <v>7</v>
      </c>
      <c r="E180">
        <v>668.76</v>
      </c>
      <c r="F180">
        <v>0.09</v>
      </c>
      <c r="G180" t="s">
        <v>21</v>
      </c>
      <c r="H180">
        <v>0.46</v>
      </c>
      <c r="I180">
        <v>266.10000000000002</v>
      </c>
      <c r="J180">
        <v>102.74</v>
      </c>
      <c r="K180">
        <v>55.48</v>
      </c>
      <c r="L180">
        <v>14.3</v>
      </c>
      <c r="M180" t="s">
        <v>334</v>
      </c>
      <c r="N180" t="s">
        <v>93</v>
      </c>
      <c r="O180" t="s">
        <v>60</v>
      </c>
      <c r="P180" t="s">
        <v>25</v>
      </c>
      <c r="Q180" t="s">
        <v>85</v>
      </c>
      <c r="R180" t="s">
        <v>335</v>
      </c>
      <c r="S180" t="s">
        <v>57</v>
      </c>
      <c r="T180" s="10">
        <v>41148</v>
      </c>
    </row>
    <row r="181" spans="1:20" x14ac:dyDescent="0.25">
      <c r="A181">
        <v>1187</v>
      </c>
      <c r="B181" s="10">
        <v>41232</v>
      </c>
      <c r="C181" t="s">
        <v>79</v>
      </c>
      <c r="D181">
        <v>14</v>
      </c>
      <c r="E181">
        <v>456.2</v>
      </c>
      <c r="F181">
        <v>0.05</v>
      </c>
      <c r="G181" t="s">
        <v>21</v>
      </c>
      <c r="H181">
        <v>0.53</v>
      </c>
      <c r="I181">
        <v>228.48</v>
      </c>
      <c r="J181">
        <v>34</v>
      </c>
      <c r="K181">
        <v>15.98</v>
      </c>
      <c r="L181">
        <v>4</v>
      </c>
      <c r="M181" t="s">
        <v>336</v>
      </c>
      <c r="N181" t="s">
        <v>93</v>
      </c>
      <c r="O181" t="s">
        <v>32</v>
      </c>
      <c r="P181" t="s">
        <v>39</v>
      </c>
      <c r="Q181" t="s">
        <v>40</v>
      </c>
      <c r="R181" t="s">
        <v>277</v>
      </c>
      <c r="S181" t="s">
        <v>57</v>
      </c>
      <c r="T181" s="10">
        <v>41233</v>
      </c>
    </row>
    <row r="182" spans="1:20" x14ac:dyDescent="0.25">
      <c r="A182">
        <v>1189</v>
      </c>
      <c r="B182" s="10">
        <v>39911</v>
      </c>
      <c r="C182" t="s">
        <v>58</v>
      </c>
      <c r="D182">
        <v>27</v>
      </c>
      <c r="E182">
        <v>191.46</v>
      </c>
      <c r="F182">
        <v>0</v>
      </c>
      <c r="G182" t="s">
        <v>21</v>
      </c>
      <c r="H182">
        <v>0.36</v>
      </c>
      <c r="I182">
        <v>67.13</v>
      </c>
      <c r="J182">
        <v>6.91</v>
      </c>
      <c r="K182">
        <v>4.42</v>
      </c>
      <c r="L182">
        <v>4.99</v>
      </c>
      <c r="M182" t="s">
        <v>337</v>
      </c>
      <c r="N182" t="s">
        <v>73</v>
      </c>
      <c r="O182" t="s">
        <v>24</v>
      </c>
      <c r="P182" t="s">
        <v>25</v>
      </c>
      <c r="Q182" t="s">
        <v>139</v>
      </c>
      <c r="R182" t="s">
        <v>338</v>
      </c>
      <c r="S182" t="s">
        <v>57</v>
      </c>
      <c r="T182" s="10">
        <v>39912</v>
      </c>
    </row>
    <row r="183" spans="1:20" x14ac:dyDescent="0.25">
      <c r="A183">
        <v>1191</v>
      </c>
      <c r="B183" s="10">
        <v>40853</v>
      </c>
      <c r="C183" t="s">
        <v>79</v>
      </c>
      <c r="D183">
        <v>35</v>
      </c>
      <c r="E183">
        <v>5053.4799999999996</v>
      </c>
      <c r="F183">
        <v>0.08</v>
      </c>
      <c r="G183" t="s">
        <v>46</v>
      </c>
      <c r="H183">
        <v>0.35</v>
      </c>
      <c r="I183">
        <v>1465.48</v>
      </c>
      <c r="J183">
        <v>155.08000000000001</v>
      </c>
      <c r="K183">
        <v>100.8</v>
      </c>
      <c r="L183">
        <v>60</v>
      </c>
      <c r="M183" t="s">
        <v>339</v>
      </c>
      <c r="N183" t="s">
        <v>73</v>
      </c>
      <c r="O183" t="s">
        <v>60</v>
      </c>
      <c r="P183" t="s">
        <v>42</v>
      </c>
      <c r="Q183" t="s">
        <v>47</v>
      </c>
      <c r="R183" t="s">
        <v>340</v>
      </c>
      <c r="S183" t="s">
        <v>132</v>
      </c>
      <c r="T183" s="10">
        <v>40854</v>
      </c>
    </row>
    <row r="184" spans="1:20" x14ac:dyDescent="0.25">
      <c r="A184">
        <v>1217</v>
      </c>
      <c r="B184" s="10">
        <v>41024</v>
      </c>
      <c r="C184" t="s">
        <v>29</v>
      </c>
      <c r="D184">
        <v>25</v>
      </c>
      <c r="E184">
        <v>1275.3699999999999</v>
      </c>
      <c r="F184">
        <v>7.0000000000000007E-2</v>
      </c>
      <c r="G184" t="s">
        <v>21</v>
      </c>
      <c r="H184">
        <v>0.48</v>
      </c>
      <c r="I184">
        <v>561.38</v>
      </c>
      <c r="J184">
        <v>54.77</v>
      </c>
      <c r="K184">
        <v>28.48</v>
      </c>
      <c r="L184">
        <v>1.99</v>
      </c>
      <c r="M184" t="s">
        <v>341</v>
      </c>
      <c r="N184" t="s">
        <v>38</v>
      </c>
      <c r="O184" t="s">
        <v>32</v>
      </c>
      <c r="P184" t="s">
        <v>39</v>
      </c>
      <c r="Q184" t="s">
        <v>40</v>
      </c>
      <c r="R184" t="s">
        <v>315</v>
      </c>
      <c r="S184" t="s">
        <v>35</v>
      </c>
      <c r="T184" s="10">
        <v>41025</v>
      </c>
    </row>
    <row r="185" spans="1:20" x14ac:dyDescent="0.25">
      <c r="A185">
        <v>1218</v>
      </c>
      <c r="B185" s="10">
        <v>39983</v>
      </c>
      <c r="C185" t="s">
        <v>29</v>
      </c>
      <c r="D185">
        <v>3</v>
      </c>
      <c r="E185">
        <v>80.209999999999994</v>
      </c>
      <c r="F185">
        <v>0.1</v>
      </c>
      <c r="G185" t="s">
        <v>21</v>
      </c>
      <c r="H185">
        <v>0.47</v>
      </c>
      <c r="I185">
        <v>30.2</v>
      </c>
      <c r="J185">
        <v>27.21</v>
      </c>
      <c r="K185">
        <v>14.42</v>
      </c>
      <c r="L185">
        <v>6.75</v>
      </c>
      <c r="M185" t="s">
        <v>342</v>
      </c>
      <c r="N185" t="s">
        <v>63</v>
      </c>
      <c r="O185" t="s">
        <v>32</v>
      </c>
      <c r="P185" t="s">
        <v>25</v>
      </c>
      <c r="Q185" t="s">
        <v>127</v>
      </c>
      <c r="R185" t="s">
        <v>343</v>
      </c>
      <c r="S185" t="s">
        <v>45</v>
      </c>
      <c r="T185" s="10">
        <v>39986</v>
      </c>
    </row>
    <row r="186" spans="1:20" x14ac:dyDescent="0.25">
      <c r="A186">
        <v>1221</v>
      </c>
      <c r="B186" s="10">
        <v>41017</v>
      </c>
      <c r="C186" t="s">
        <v>29</v>
      </c>
      <c r="D186">
        <v>1</v>
      </c>
      <c r="E186">
        <v>22.69</v>
      </c>
      <c r="F186">
        <v>0.06</v>
      </c>
      <c r="G186" t="s">
        <v>21</v>
      </c>
      <c r="H186">
        <v>0.51</v>
      </c>
      <c r="I186">
        <v>7.9</v>
      </c>
      <c r="J186">
        <v>17.55</v>
      </c>
      <c r="K186">
        <v>8.6</v>
      </c>
      <c r="L186">
        <v>6.19</v>
      </c>
      <c r="M186" t="s">
        <v>344</v>
      </c>
      <c r="N186" t="s">
        <v>31</v>
      </c>
      <c r="O186" t="s">
        <v>32</v>
      </c>
      <c r="P186" t="s">
        <v>25</v>
      </c>
      <c r="Q186" t="s">
        <v>121</v>
      </c>
      <c r="R186" t="s">
        <v>345</v>
      </c>
      <c r="S186" t="s">
        <v>57</v>
      </c>
      <c r="T186" s="10">
        <v>41017</v>
      </c>
    </row>
    <row r="187" spans="1:20" x14ac:dyDescent="0.25">
      <c r="A187">
        <v>1221</v>
      </c>
      <c r="B187" s="10">
        <v>41017</v>
      </c>
      <c r="C187" t="s">
        <v>29</v>
      </c>
      <c r="D187">
        <v>11</v>
      </c>
      <c r="E187">
        <v>15709.96</v>
      </c>
      <c r="F187">
        <v>0.03</v>
      </c>
      <c r="G187" t="s">
        <v>21</v>
      </c>
      <c r="H187">
        <v>0.39</v>
      </c>
      <c r="I187">
        <v>5823.08</v>
      </c>
      <c r="J187">
        <v>1470.48</v>
      </c>
      <c r="K187">
        <v>896.99</v>
      </c>
      <c r="L187">
        <v>19.989999999999998</v>
      </c>
      <c r="M187" t="s">
        <v>344</v>
      </c>
      <c r="N187" t="s">
        <v>31</v>
      </c>
      <c r="O187" t="s">
        <v>32</v>
      </c>
      <c r="P187" t="s">
        <v>25</v>
      </c>
      <c r="Q187" t="s">
        <v>121</v>
      </c>
      <c r="R187" t="s">
        <v>346</v>
      </c>
      <c r="S187" t="s">
        <v>57</v>
      </c>
      <c r="T187" s="10">
        <v>41019</v>
      </c>
    </row>
    <row r="188" spans="1:20" x14ac:dyDescent="0.25">
      <c r="A188">
        <v>1221</v>
      </c>
      <c r="B188" s="10">
        <v>41017</v>
      </c>
      <c r="C188" t="s">
        <v>29</v>
      </c>
      <c r="D188">
        <v>16</v>
      </c>
      <c r="E188">
        <v>132.78</v>
      </c>
      <c r="F188">
        <v>0.08</v>
      </c>
      <c r="G188" t="s">
        <v>21</v>
      </c>
      <c r="H188">
        <v>0.51</v>
      </c>
      <c r="I188">
        <v>59.53</v>
      </c>
      <c r="J188">
        <v>8.65</v>
      </c>
      <c r="K188">
        <v>4.24</v>
      </c>
      <c r="L188">
        <v>5.41</v>
      </c>
      <c r="M188" t="s">
        <v>344</v>
      </c>
      <c r="N188" t="s">
        <v>31</v>
      </c>
      <c r="O188" t="s">
        <v>32</v>
      </c>
      <c r="P188" t="s">
        <v>25</v>
      </c>
      <c r="Q188" t="s">
        <v>121</v>
      </c>
      <c r="R188" t="s">
        <v>347</v>
      </c>
      <c r="S188" t="s">
        <v>57</v>
      </c>
      <c r="T188" s="10">
        <v>41019</v>
      </c>
    </row>
    <row r="189" spans="1:20" x14ac:dyDescent="0.25">
      <c r="A189">
        <v>1222</v>
      </c>
      <c r="B189" s="10">
        <v>40213</v>
      </c>
      <c r="C189" t="s">
        <v>79</v>
      </c>
      <c r="D189">
        <v>48</v>
      </c>
      <c r="E189">
        <v>394.18</v>
      </c>
      <c r="F189">
        <v>0.08</v>
      </c>
      <c r="G189" t="s">
        <v>21</v>
      </c>
      <c r="H189">
        <v>0.4</v>
      </c>
      <c r="I189">
        <v>135.16999999999999</v>
      </c>
      <c r="J189">
        <v>8.8000000000000007</v>
      </c>
      <c r="K189">
        <v>5.28</v>
      </c>
      <c r="L189">
        <v>5.57</v>
      </c>
      <c r="M189" t="s">
        <v>348</v>
      </c>
      <c r="N189" t="s">
        <v>31</v>
      </c>
      <c r="O189" t="s">
        <v>60</v>
      </c>
      <c r="P189" t="s">
        <v>25</v>
      </c>
      <c r="Q189" t="s">
        <v>85</v>
      </c>
      <c r="R189" t="s">
        <v>349</v>
      </c>
      <c r="S189" t="s">
        <v>57</v>
      </c>
      <c r="T189" s="10">
        <v>40213</v>
      </c>
    </row>
    <row r="190" spans="1:20" x14ac:dyDescent="0.25">
      <c r="A190">
        <v>1253</v>
      </c>
      <c r="B190" s="10">
        <v>40203</v>
      </c>
      <c r="C190" t="s">
        <v>58</v>
      </c>
      <c r="D190">
        <v>15</v>
      </c>
      <c r="E190">
        <v>741.74</v>
      </c>
      <c r="F190">
        <v>0.05</v>
      </c>
      <c r="G190" t="s">
        <v>21</v>
      </c>
      <c r="H190">
        <v>0.38</v>
      </c>
      <c r="I190">
        <v>255.32</v>
      </c>
      <c r="J190">
        <v>51.58</v>
      </c>
      <c r="K190">
        <v>31.98</v>
      </c>
      <c r="L190">
        <v>6.72</v>
      </c>
      <c r="M190" t="s">
        <v>350</v>
      </c>
      <c r="N190" t="s">
        <v>38</v>
      </c>
      <c r="O190" t="s">
        <v>66</v>
      </c>
      <c r="P190" t="s">
        <v>25</v>
      </c>
      <c r="Q190" t="s">
        <v>26</v>
      </c>
      <c r="R190" t="s">
        <v>351</v>
      </c>
      <c r="S190" t="s">
        <v>57</v>
      </c>
      <c r="T190" s="10">
        <v>40203</v>
      </c>
    </row>
    <row r="191" spans="1:20" x14ac:dyDescent="0.25">
      <c r="A191">
        <v>1280</v>
      </c>
      <c r="B191" s="10">
        <v>40188</v>
      </c>
      <c r="C191" t="s">
        <v>20</v>
      </c>
      <c r="D191">
        <v>40</v>
      </c>
      <c r="E191">
        <v>1666.63</v>
      </c>
      <c r="F191">
        <v>0.05</v>
      </c>
      <c r="G191" t="s">
        <v>21</v>
      </c>
      <c r="H191">
        <v>0.52</v>
      </c>
      <c r="I191">
        <v>821.33</v>
      </c>
      <c r="J191">
        <v>43.69</v>
      </c>
      <c r="K191">
        <v>20.97</v>
      </c>
      <c r="L191">
        <v>6.5</v>
      </c>
      <c r="M191" t="s">
        <v>323</v>
      </c>
      <c r="N191" t="s">
        <v>31</v>
      </c>
      <c r="O191" t="s">
        <v>32</v>
      </c>
      <c r="P191" t="s">
        <v>39</v>
      </c>
      <c r="Q191" t="s">
        <v>40</v>
      </c>
      <c r="R191" t="s">
        <v>326</v>
      </c>
      <c r="S191" t="s">
        <v>57</v>
      </c>
      <c r="T191" s="10">
        <v>40188</v>
      </c>
    </row>
    <row r="192" spans="1:20" x14ac:dyDescent="0.25">
      <c r="A192">
        <v>1282</v>
      </c>
      <c r="B192" s="10">
        <v>40966</v>
      </c>
      <c r="C192" t="s">
        <v>29</v>
      </c>
      <c r="D192">
        <v>26</v>
      </c>
      <c r="E192">
        <v>1313.55</v>
      </c>
      <c r="F192">
        <v>0</v>
      </c>
      <c r="G192" t="s">
        <v>21</v>
      </c>
      <c r="H192">
        <v>0.37</v>
      </c>
      <c r="I192">
        <v>485.28</v>
      </c>
      <c r="J192">
        <v>50.44</v>
      </c>
      <c r="K192">
        <v>31.78</v>
      </c>
      <c r="L192">
        <v>1.99</v>
      </c>
      <c r="M192" t="s">
        <v>352</v>
      </c>
      <c r="N192" t="s">
        <v>31</v>
      </c>
      <c r="O192" t="s">
        <v>60</v>
      </c>
      <c r="P192" t="s">
        <v>39</v>
      </c>
      <c r="Q192" t="s">
        <v>40</v>
      </c>
      <c r="R192" t="s">
        <v>353</v>
      </c>
      <c r="S192" t="s">
        <v>35</v>
      </c>
      <c r="T192" s="10">
        <v>40968</v>
      </c>
    </row>
    <row r="193" spans="1:20" x14ac:dyDescent="0.25">
      <c r="A193">
        <v>1282</v>
      </c>
      <c r="B193" s="10">
        <v>40966</v>
      </c>
      <c r="C193" t="s">
        <v>29</v>
      </c>
      <c r="D193">
        <v>10</v>
      </c>
      <c r="E193">
        <v>45.03</v>
      </c>
      <c r="F193">
        <v>0.01</v>
      </c>
      <c r="G193" t="s">
        <v>21</v>
      </c>
      <c r="H193">
        <v>0.37</v>
      </c>
      <c r="I193">
        <v>15.89</v>
      </c>
      <c r="J193">
        <v>4.41</v>
      </c>
      <c r="K193">
        <v>2.78</v>
      </c>
      <c r="L193">
        <v>1.34</v>
      </c>
      <c r="M193" t="s">
        <v>352</v>
      </c>
      <c r="N193" t="s">
        <v>31</v>
      </c>
      <c r="O193" t="s">
        <v>60</v>
      </c>
      <c r="P193" t="s">
        <v>25</v>
      </c>
      <c r="Q193" t="s">
        <v>53</v>
      </c>
      <c r="R193" t="s">
        <v>354</v>
      </c>
      <c r="S193" t="s">
        <v>55</v>
      </c>
      <c r="T193" s="10">
        <v>40968</v>
      </c>
    </row>
    <row r="194" spans="1:20" x14ac:dyDescent="0.25">
      <c r="A194">
        <v>1285</v>
      </c>
      <c r="B194" s="10">
        <v>41060</v>
      </c>
      <c r="C194" t="s">
        <v>58</v>
      </c>
      <c r="D194">
        <v>27</v>
      </c>
      <c r="E194">
        <v>7579.12</v>
      </c>
      <c r="F194">
        <v>0</v>
      </c>
      <c r="G194" t="s">
        <v>46</v>
      </c>
      <c r="H194">
        <v>0.53</v>
      </c>
      <c r="I194">
        <v>3987.92</v>
      </c>
      <c r="J194">
        <v>278.68</v>
      </c>
      <c r="K194">
        <v>130.97999999999999</v>
      </c>
      <c r="L194">
        <v>54.74</v>
      </c>
      <c r="M194" t="s">
        <v>355</v>
      </c>
      <c r="N194" t="s">
        <v>93</v>
      </c>
      <c r="O194" t="s">
        <v>32</v>
      </c>
      <c r="P194" t="s">
        <v>42</v>
      </c>
      <c r="Q194" t="s">
        <v>94</v>
      </c>
      <c r="R194" t="s">
        <v>95</v>
      </c>
      <c r="S194" t="s">
        <v>49</v>
      </c>
      <c r="T194" s="10">
        <v>41060</v>
      </c>
    </row>
    <row r="195" spans="1:20" x14ac:dyDescent="0.25">
      <c r="A195">
        <v>1285</v>
      </c>
      <c r="B195" s="10">
        <v>41060</v>
      </c>
      <c r="C195" t="s">
        <v>58</v>
      </c>
      <c r="D195">
        <v>8</v>
      </c>
      <c r="E195">
        <v>2887.44</v>
      </c>
      <c r="F195">
        <v>0.05</v>
      </c>
      <c r="G195" t="s">
        <v>46</v>
      </c>
      <c r="H195">
        <v>0.41</v>
      </c>
      <c r="I195">
        <v>1067.8</v>
      </c>
      <c r="J195">
        <v>370.76</v>
      </c>
      <c r="K195">
        <v>218.75</v>
      </c>
      <c r="L195">
        <v>69.64</v>
      </c>
      <c r="M195" t="s">
        <v>355</v>
      </c>
      <c r="N195" t="s">
        <v>93</v>
      </c>
      <c r="O195" t="s">
        <v>32</v>
      </c>
      <c r="P195" t="s">
        <v>42</v>
      </c>
      <c r="Q195" t="s">
        <v>47</v>
      </c>
      <c r="R195" t="s">
        <v>356</v>
      </c>
      <c r="S195" t="s">
        <v>49</v>
      </c>
      <c r="T195" s="10">
        <v>41061</v>
      </c>
    </row>
    <row r="196" spans="1:20" x14ac:dyDescent="0.25">
      <c r="A196">
        <v>1286</v>
      </c>
      <c r="B196" s="10">
        <v>40311</v>
      </c>
      <c r="C196" t="s">
        <v>29</v>
      </c>
      <c r="D196">
        <v>46</v>
      </c>
      <c r="E196">
        <v>354</v>
      </c>
      <c r="F196">
        <v>0.05</v>
      </c>
      <c r="G196" t="s">
        <v>21</v>
      </c>
      <c r="H196">
        <v>0.35</v>
      </c>
      <c r="I196">
        <v>109.98</v>
      </c>
      <c r="J196">
        <v>7.97</v>
      </c>
      <c r="K196">
        <v>5.18</v>
      </c>
      <c r="L196">
        <v>5.74</v>
      </c>
      <c r="M196" t="s">
        <v>357</v>
      </c>
      <c r="N196" t="s">
        <v>63</v>
      </c>
      <c r="O196" t="s">
        <v>60</v>
      </c>
      <c r="P196" t="s">
        <v>25</v>
      </c>
      <c r="Q196" t="s">
        <v>121</v>
      </c>
      <c r="R196" t="s">
        <v>358</v>
      </c>
      <c r="S196" t="s">
        <v>57</v>
      </c>
      <c r="T196" s="10">
        <v>40312</v>
      </c>
    </row>
    <row r="197" spans="1:20" x14ac:dyDescent="0.25">
      <c r="A197">
        <v>1286</v>
      </c>
      <c r="B197" s="10">
        <v>40311</v>
      </c>
      <c r="C197" t="s">
        <v>29</v>
      </c>
      <c r="D197">
        <v>14</v>
      </c>
      <c r="E197">
        <v>1799.54</v>
      </c>
      <c r="F197">
        <v>0.06</v>
      </c>
      <c r="G197" t="s">
        <v>21</v>
      </c>
      <c r="H197">
        <v>0.37</v>
      </c>
      <c r="I197">
        <v>592.38</v>
      </c>
      <c r="J197">
        <v>136.49</v>
      </c>
      <c r="K197">
        <v>85.99</v>
      </c>
      <c r="L197">
        <v>3.3</v>
      </c>
      <c r="M197" t="s">
        <v>357</v>
      </c>
      <c r="N197" t="s">
        <v>63</v>
      </c>
      <c r="O197" t="s">
        <v>60</v>
      </c>
      <c r="P197" t="s">
        <v>39</v>
      </c>
      <c r="Q197" t="s">
        <v>50</v>
      </c>
      <c r="R197" t="s">
        <v>359</v>
      </c>
      <c r="S197" t="s">
        <v>35</v>
      </c>
      <c r="T197" s="10">
        <v>40313</v>
      </c>
    </row>
    <row r="198" spans="1:20" x14ac:dyDescent="0.25">
      <c r="A198">
        <v>1287</v>
      </c>
      <c r="B198" s="10">
        <v>39998</v>
      </c>
      <c r="C198" t="s">
        <v>36</v>
      </c>
      <c r="D198">
        <v>39</v>
      </c>
      <c r="E198">
        <v>7578.61</v>
      </c>
      <c r="F198">
        <v>0.06</v>
      </c>
      <c r="G198" t="s">
        <v>21</v>
      </c>
      <c r="H198">
        <v>0.49</v>
      </c>
      <c r="I198">
        <v>3462.18</v>
      </c>
      <c r="J198">
        <v>206.45</v>
      </c>
      <c r="K198">
        <v>105.29</v>
      </c>
      <c r="L198">
        <v>10.119999999999999</v>
      </c>
      <c r="M198" t="s">
        <v>360</v>
      </c>
      <c r="N198" t="s">
        <v>38</v>
      </c>
      <c r="O198" t="s">
        <v>32</v>
      </c>
      <c r="P198" t="s">
        <v>42</v>
      </c>
      <c r="Q198" t="s">
        <v>43</v>
      </c>
      <c r="R198" t="s">
        <v>361</v>
      </c>
      <c r="S198" t="s">
        <v>28</v>
      </c>
      <c r="T198" s="10">
        <v>40000</v>
      </c>
    </row>
    <row r="199" spans="1:20" x14ac:dyDescent="0.25">
      <c r="A199">
        <v>1313</v>
      </c>
      <c r="B199" s="10">
        <v>40068</v>
      </c>
      <c r="C199" t="s">
        <v>58</v>
      </c>
      <c r="D199">
        <v>34</v>
      </c>
      <c r="E199">
        <v>1601.74</v>
      </c>
      <c r="F199">
        <v>0</v>
      </c>
      <c r="G199" t="s">
        <v>21</v>
      </c>
      <c r="H199">
        <v>0.51</v>
      </c>
      <c r="I199">
        <v>808.26</v>
      </c>
      <c r="J199">
        <v>46.61</v>
      </c>
      <c r="K199">
        <v>22.84</v>
      </c>
      <c r="L199">
        <v>16.920000000000002</v>
      </c>
      <c r="M199" t="s">
        <v>355</v>
      </c>
      <c r="N199" t="s">
        <v>93</v>
      </c>
      <c r="O199" t="s">
        <v>60</v>
      </c>
      <c r="P199" t="s">
        <v>25</v>
      </c>
      <c r="Q199" t="s">
        <v>85</v>
      </c>
      <c r="R199" t="s">
        <v>362</v>
      </c>
      <c r="S199" t="s">
        <v>57</v>
      </c>
      <c r="T199" s="10">
        <v>40070</v>
      </c>
    </row>
    <row r="200" spans="1:20" x14ac:dyDescent="0.25">
      <c r="A200">
        <v>1314</v>
      </c>
      <c r="B200" s="10">
        <v>39945</v>
      </c>
      <c r="C200" t="s">
        <v>79</v>
      </c>
      <c r="D200">
        <v>4</v>
      </c>
      <c r="E200">
        <v>81.64</v>
      </c>
      <c r="F200">
        <v>0</v>
      </c>
      <c r="G200" t="s">
        <v>21</v>
      </c>
      <c r="H200">
        <v>0.52</v>
      </c>
      <c r="I200">
        <v>40.17</v>
      </c>
      <c r="J200">
        <v>19.309999999999999</v>
      </c>
      <c r="K200">
        <v>9.27</v>
      </c>
      <c r="L200">
        <v>4.3899999999999997</v>
      </c>
      <c r="M200" t="s">
        <v>363</v>
      </c>
      <c r="N200" t="s">
        <v>31</v>
      </c>
      <c r="O200" t="s">
        <v>32</v>
      </c>
      <c r="P200" t="s">
        <v>25</v>
      </c>
      <c r="Q200" t="s">
        <v>85</v>
      </c>
      <c r="R200" t="s">
        <v>364</v>
      </c>
      <c r="S200" t="s">
        <v>55</v>
      </c>
      <c r="T200" s="10">
        <v>39947</v>
      </c>
    </row>
    <row r="201" spans="1:20" x14ac:dyDescent="0.25">
      <c r="A201">
        <v>1317</v>
      </c>
      <c r="B201" s="10">
        <v>40681</v>
      </c>
      <c r="C201" t="s">
        <v>36</v>
      </c>
      <c r="D201">
        <v>44</v>
      </c>
      <c r="E201">
        <v>750.11</v>
      </c>
      <c r="F201">
        <v>0.06</v>
      </c>
      <c r="G201" t="s">
        <v>21</v>
      </c>
      <c r="H201">
        <v>0.35</v>
      </c>
      <c r="I201">
        <v>229.68</v>
      </c>
      <c r="J201">
        <v>18</v>
      </c>
      <c r="K201">
        <v>11.7</v>
      </c>
      <c r="L201">
        <v>5.63</v>
      </c>
      <c r="M201" t="s">
        <v>365</v>
      </c>
      <c r="N201" t="s">
        <v>38</v>
      </c>
      <c r="O201" t="s">
        <v>66</v>
      </c>
      <c r="P201" t="s">
        <v>25</v>
      </c>
      <c r="Q201" t="s">
        <v>121</v>
      </c>
      <c r="R201" t="s">
        <v>257</v>
      </c>
      <c r="S201" t="s">
        <v>57</v>
      </c>
      <c r="T201" s="10">
        <v>40683</v>
      </c>
    </row>
    <row r="202" spans="1:20" x14ac:dyDescent="0.25">
      <c r="A202">
        <v>1317</v>
      </c>
      <c r="B202" s="10">
        <v>40681</v>
      </c>
      <c r="C202" t="s">
        <v>36</v>
      </c>
      <c r="D202">
        <v>40</v>
      </c>
      <c r="E202">
        <v>303.02999999999997</v>
      </c>
      <c r="F202">
        <v>0.08</v>
      </c>
      <c r="G202" t="s">
        <v>21</v>
      </c>
      <c r="H202">
        <v>0.38</v>
      </c>
      <c r="I202">
        <v>96.39</v>
      </c>
      <c r="J202">
        <v>8.0299999999999994</v>
      </c>
      <c r="K202">
        <v>4.9800000000000004</v>
      </c>
      <c r="L202">
        <v>7.44</v>
      </c>
      <c r="M202" t="s">
        <v>365</v>
      </c>
      <c r="N202" t="s">
        <v>38</v>
      </c>
      <c r="O202" t="s">
        <v>66</v>
      </c>
      <c r="P202" t="s">
        <v>25</v>
      </c>
      <c r="Q202" t="s">
        <v>85</v>
      </c>
      <c r="R202" t="s">
        <v>205</v>
      </c>
      <c r="S202" t="s">
        <v>57</v>
      </c>
      <c r="T202" s="10">
        <v>40682</v>
      </c>
    </row>
    <row r="203" spans="1:20" x14ac:dyDescent="0.25">
      <c r="A203">
        <v>1317</v>
      </c>
      <c r="B203" s="10">
        <v>40681</v>
      </c>
      <c r="C203" t="s">
        <v>36</v>
      </c>
      <c r="D203">
        <v>29</v>
      </c>
      <c r="E203">
        <v>325.42</v>
      </c>
      <c r="F203">
        <v>0.06</v>
      </c>
      <c r="G203" t="s">
        <v>21</v>
      </c>
      <c r="H203">
        <v>0.55000000000000004</v>
      </c>
      <c r="I203">
        <v>166.73</v>
      </c>
      <c r="J203">
        <v>11.73</v>
      </c>
      <c r="K203">
        <v>5.28</v>
      </c>
      <c r="L203">
        <v>5.57</v>
      </c>
      <c r="M203" t="s">
        <v>365</v>
      </c>
      <c r="N203" t="s">
        <v>38</v>
      </c>
      <c r="O203" t="s">
        <v>66</v>
      </c>
      <c r="P203" t="s">
        <v>25</v>
      </c>
      <c r="Q203" t="s">
        <v>85</v>
      </c>
      <c r="R203" t="s">
        <v>349</v>
      </c>
      <c r="S203" t="s">
        <v>57</v>
      </c>
      <c r="T203" s="10">
        <v>40683</v>
      </c>
    </row>
    <row r="204" spans="1:20" x14ac:dyDescent="0.25">
      <c r="A204">
        <v>1344</v>
      </c>
      <c r="B204" s="10">
        <v>41014</v>
      </c>
      <c r="C204" t="s">
        <v>20</v>
      </c>
      <c r="D204">
        <v>15</v>
      </c>
      <c r="E204">
        <v>1866.18</v>
      </c>
      <c r="F204">
        <v>0.06</v>
      </c>
      <c r="G204" t="s">
        <v>21</v>
      </c>
      <c r="H204">
        <v>0.5</v>
      </c>
      <c r="I204">
        <v>871.07</v>
      </c>
      <c r="J204">
        <v>131.97999999999999</v>
      </c>
      <c r="K204">
        <v>65.989999999999995</v>
      </c>
      <c r="L204">
        <v>5.26</v>
      </c>
      <c r="M204" t="s">
        <v>366</v>
      </c>
      <c r="N204" t="s">
        <v>23</v>
      </c>
      <c r="O204" t="s">
        <v>32</v>
      </c>
      <c r="P204" t="s">
        <v>39</v>
      </c>
      <c r="Q204" t="s">
        <v>50</v>
      </c>
      <c r="R204" t="s">
        <v>367</v>
      </c>
      <c r="S204" t="s">
        <v>57</v>
      </c>
      <c r="T204" s="10">
        <v>41021</v>
      </c>
    </row>
    <row r="205" spans="1:20" x14ac:dyDescent="0.25">
      <c r="A205">
        <v>1344</v>
      </c>
      <c r="B205" s="10">
        <v>41014</v>
      </c>
      <c r="C205" t="s">
        <v>20</v>
      </c>
      <c r="D205">
        <v>18</v>
      </c>
      <c r="E205">
        <v>4972.8100000000004</v>
      </c>
      <c r="F205">
        <v>0.01</v>
      </c>
      <c r="G205" t="s">
        <v>21</v>
      </c>
      <c r="H205">
        <v>0.44</v>
      </c>
      <c r="I205">
        <v>2156</v>
      </c>
      <c r="J205">
        <v>278.55</v>
      </c>
      <c r="K205">
        <v>155.99</v>
      </c>
      <c r="L205">
        <v>8.99</v>
      </c>
      <c r="M205" t="s">
        <v>366</v>
      </c>
      <c r="N205" t="s">
        <v>23</v>
      </c>
      <c r="O205" t="s">
        <v>32</v>
      </c>
      <c r="P205" t="s">
        <v>39</v>
      </c>
      <c r="Q205" t="s">
        <v>50</v>
      </c>
      <c r="R205" t="s">
        <v>368</v>
      </c>
      <c r="S205" t="s">
        <v>57</v>
      </c>
      <c r="T205" s="10">
        <v>41018</v>
      </c>
    </row>
    <row r="206" spans="1:20" x14ac:dyDescent="0.25">
      <c r="A206">
        <v>1345</v>
      </c>
      <c r="B206" s="10">
        <v>41209</v>
      </c>
      <c r="C206" t="s">
        <v>20</v>
      </c>
      <c r="D206">
        <v>24</v>
      </c>
      <c r="E206">
        <v>4089.73</v>
      </c>
      <c r="F206">
        <v>0.08</v>
      </c>
      <c r="G206" t="s">
        <v>46</v>
      </c>
      <c r="H206">
        <v>0.45</v>
      </c>
      <c r="I206">
        <v>1630.37</v>
      </c>
      <c r="J206">
        <v>183.6</v>
      </c>
      <c r="K206">
        <v>100.98</v>
      </c>
      <c r="L206">
        <v>35.840000000000003</v>
      </c>
      <c r="M206" t="s">
        <v>369</v>
      </c>
      <c r="N206" t="s">
        <v>63</v>
      </c>
      <c r="O206" t="s">
        <v>32</v>
      </c>
      <c r="P206" t="s">
        <v>42</v>
      </c>
      <c r="Q206" t="s">
        <v>94</v>
      </c>
      <c r="R206" t="s">
        <v>370</v>
      </c>
      <c r="S206" t="s">
        <v>49</v>
      </c>
      <c r="T206" s="10">
        <v>41213</v>
      </c>
    </row>
    <row r="207" spans="1:20" x14ac:dyDescent="0.25">
      <c r="A207">
        <v>1346</v>
      </c>
      <c r="B207" s="10">
        <v>41077</v>
      </c>
      <c r="C207" t="s">
        <v>36</v>
      </c>
      <c r="D207">
        <v>48</v>
      </c>
      <c r="E207">
        <v>9410.91</v>
      </c>
      <c r="F207">
        <v>0.09</v>
      </c>
      <c r="G207" t="s">
        <v>46</v>
      </c>
      <c r="H207">
        <v>0.53</v>
      </c>
      <c r="I207">
        <v>4537.6499999999996</v>
      </c>
      <c r="J207">
        <v>214.85</v>
      </c>
      <c r="K207">
        <v>100.98</v>
      </c>
      <c r="L207">
        <v>26.22</v>
      </c>
      <c r="M207" t="s">
        <v>371</v>
      </c>
      <c r="N207" t="s">
        <v>93</v>
      </c>
      <c r="O207" t="s">
        <v>32</v>
      </c>
      <c r="P207" t="s">
        <v>42</v>
      </c>
      <c r="Q207" t="s">
        <v>94</v>
      </c>
      <c r="R207" t="s">
        <v>330</v>
      </c>
      <c r="S207" t="s">
        <v>49</v>
      </c>
      <c r="T207" s="10">
        <v>41079</v>
      </c>
    </row>
    <row r="208" spans="1:20" x14ac:dyDescent="0.25">
      <c r="A208">
        <v>1382</v>
      </c>
      <c r="B208" s="10">
        <v>40406</v>
      </c>
      <c r="C208" t="s">
        <v>20</v>
      </c>
      <c r="D208">
        <v>5</v>
      </c>
      <c r="E208">
        <v>166.92</v>
      </c>
      <c r="F208">
        <v>0.06</v>
      </c>
      <c r="G208" t="s">
        <v>21</v>
      </c>
      <c r="H208">
        <v>0.4</v>
      </c>
      <c r="I208">
        <v>59.47</v>
      </c>
      <c r="J208">
        <v>34.979999999999997</v>
      </c>
      <c r="K208">
        <v>20.99</v>
      </c>
      <c r="L208">
        <v>2.5</v>
      </c>
      <c r="M208" t="s">
        <v>372</v>
      </c>
      <c r="N208" t="s">
        <v>93</v>
      </c>
      <c r="O208" t="s">
        <v>60</v>
      </c>
      <c r="P208" t="s">
        <v>39</v>
      </c>
      <c r="Q208" t="s">
        <v>50</v>
      </c>
      <c r="R208" t="s">
        <v>373</v>
      </c>
      <c r="S208" t="s">
        <v>55</v>
      </c>
      <c r="T208" s="10">
        <v>40410</v>
      </c>
    </row>
    <row r="209" spans="1:20" x14ac:dyDescent="0.25">
      <c r="A209">
        <v>1382</v>
      </c>
      <c r="B209" s="10">
        <v>40406</v>
      </c>
      <c r="C209" t="s">
        <v>20</v>
      </c>
      <c r="D209">
        <v>39</v>
      </c>
      <c r="E209">
        <v>261.24</v>
      </c>
      <c r="F209">
        <v>0.06</v>
      </c>
      <c r="G209" t="s">
        <v>21</v>
      </c>
      <c r="H209">
        <v>0.43</v>
      </c>
      <c r="I209">
        <v>100.76</v>
      </c>
      <c r="J209">
        <v>6.98</v>
      </c>
      <c r="K209">
        <v>3.98</v>
      </c>
      <c r="L209">
        <v>5.26</v>
      </c>
      <c r="M209" t="s">
        <v>372</v>
      </c>
      <c r="N209" t="s">
        <v>93</v>
      </c>
      <c r="O209" t="s">
        <v>60</v>
      </c>
      <c r="P209" t="s">
        <v>25</v>
      </c>
      <c r="Q209" t="s">
        <v>121</v>
      </c>
      <c r="R209" t="s">
        <v>374</v>
      </c>
      <c r="S209" t="s">
        <v>57</v>
      </c>
      <c r="T209" s="10">
        <v>40413</v>
      </c>
    </row>
    <row r="210" spans="1:20" x14ac:dyDescent="0.25">
      <c r="A210">
        <v>1382</v>
      </c>
      <c r="B210" s="10">
        <v>40406</v>
      </c>
      <c r="C210" t="s">
        <v>20</v>
      </c>
      <c r="D210">
        <v>31</v>
      </c>
      <c r="E210">
        <v>10392.93</v>
      </c>
      <c r="F210">
        <v>0.02</v>
      </c>
      <c r="G210" t="s">
        <v>46</v>
      </c>
      <c r="H210">
        <v>0.35</v>
      </c>
      <c r="I210">
        <v>3477.89</v>
      </c>
      <c r="J210">
        <v>339.97</v>
      </c>
      <c r="K210">
        <v>220.98</v>
      </c>
      <c r="L210">
        <v>64.66</v>
      </c>
      <c r="M210" t="s">
        <v>372</v>
      </c>
      <c r="N210" t="s">
        <v>93</v>
      </c>
      <c r="O210" t="s">
        <v>60</v>
      </c>
      <c r="P210" t="s">
        <v>42</v>
      </c>
      <c r="Q210" t="s">
        <v>94</v>
      </c>
      <c r="R210" t="s">
        <v>375</v>
      </c>
      <c r="S210" t="s">
        <v>49</v>
      </c>
      <c r="T210" s="10">
        <v>40413</v>
      </c>
    </row>
    <row r="211" spans="1:20" x14ac:dyDescent="0.25">
      <c r="A211">
        <v>1383</v>
      </c>
      <c r="B211" s="10">
        <v>40294</v>
      </c>
      <c r="C211" t="s">
        <v>36</v>
      </c>
      <c r="D211">
        <v>43</v>
      </c>
      <c r="E211">
        <v>29188.639999999999</v>
      </c>
      <c r="F211">
        <v>7.0000000000000007E-2</v>
      </c>
      <c r="G211" t="s">
        <v>21</v>
      </c>
      <c r="H211">
        <v>0.43</v>
      </c>
      <c r="I211">
        <v>11294.43</v>
      </c>
      <c r="J211">
        <v>729.61</v>
      </c>
      <c r="K211">
        <v>415.88</v>
      </c>
      <c r="L211">
        <v>11.37</v>
      </c>
      <c r="M211" t="s">
        <v>376</v>
      </c>
      <c r="N211" t="s">
        <v>31</v>
      </c>
      <c r="O211" t="s">
        <v>66</v>
      </c>
      <c r="P211" t="s">
        <v>25</v>
      </c>
      <c r="Q211" t="s">
        <v>26</v>
      </c>
      <c r="R211" t="s">
        <v>377</v>
      </c>
      <c r="S211" t="s">
        <v>57</v>
      </c>
      <c r="T211" s="10">
        <v>40295</v>
      </c>
    </row>
    <row r="212" spans="1:20" x14ac:dyDescent="0.25">
      <c r="A212">
        <v>1411</v>
      </c>
      <c r="B212" s="10">
        <v>40167</v>
      </c>
      <c r="C212" t="s">
        <v>36</v>
      </c>
      <c r="D212">
        <v>39</v>
      </c>
      <c r="E212">
        <v>10422.620000000001</v>
      </c>
      <c r="F212">
        <v>0.09</v>
      </c>
      <c r="G212" t="s">
        <v>46</v>
      </c>
      <c r="H212">
        <v>0.45</v>
      </c>
      <c r="I212">
        <v>4109.38</v>
      </c>
      <c r="J212">
        <v>292.69</v>
      </c>
      <c r="K212">
        <v>160.97999999999999</v>
      </c>
      <c r="L212">
        <v>35.020000000000003</v>
      </c>
      <c r="M212" t="s">
        <v>378</v>
      </c>
      <c r="N212" t="s">
        <v>93</v>
      </c>
      <c r="O212" t="s">
        <v>24</v>
      </c>
      <c r="P212" t="s">
        <v>42</v>
      </c>
      <c r="Q212" t="s">
        <v>94</v>
      </c>
      <c r="R212" t="s">
        <v>379</v>
      </c>
      <c r="S212" t="s">
        <v>49</v>
      </c>
      <c r="T212" s="10">
        <v>40168</v>
      </c>
    </row>
    <row r="213" spans="1:20" x14ac:dyDescent="0.25">
      <c r="A213">
        <v>1411</v>
      </c>
      <c r="B213" s="10">
        <v>40167</v>
      </c>
      <c r="C213" t="s">
        <v>36</v>
      </c>
      <c r="D213">
        <v>47</v>
      </c>
      <c r="E213">
        <v>13210.42</v>
      </c>
      <c r="F213">
        <v>0.09</v>
      </c>
      <c r="G213" t="s">
        <v>21</v>
      </c>
      <c r="H213">
        <v>0.43</v>
      </c>
      <c r="I213">
        <v>4933.8999999999996</v>
      </c>
      <c r="J213">
        <v>308.75</v>
      </c>
      <c r="K213">
        <v>175.99</v>
      </c>
      <c r="L213">
        <v>4.99</v>
      </c>
      <c r="M213" t="s">
        <v>378</v>
      </c>
      <c r="N213" t="s">
        <v>81</v>
      </c>
      <c r="O213" t="s">
        <v>24</v>
      </c>
      <c r="P213" t="s">
        <v>39</v>
      </c>
      <c r="Q213" t="s">
        <v>50</v>
      </c>
      <c r="R213" t="s">
        <v>76</v>
      </c>
      <c r="S213" t="s">
        <v>57</v>
      </c>
      <c r="T213" s="10">
        <v>40169</v>
      </c>
    </row>
    <row r="214" spans="1:20" x14ac:dyDescent="0.25">
      <c r="A214">
        <v>1412</v>
      </c>
      <c r="B214" s="10">
        <v>40249</v>
      </c>
      <c r="C214" t="s">
        <v>29</v>
      </c>
      <c r="D214">
        <v>13</v>
      </c>
      <c r="E214">
        <v>79</v>
      </c>
      <c r="F214">
        <v>0.1</v>
      </c>
      <c r="G214" t="s">
        <v>70</v>
      </c>
      <c r="H214">
        <v>0.45</v>
      </c>
      <c r="I214">
        <v>30.53</v>
      </c>
      <c r="J214">
        <v>6.71</v>
      </c>
      <c r="K214">
        <v>3.69</v>
      </c>
      <c r="L214">
        <v>0.5</v>
      </c>
      <c r="M214" t="s">
        <v>197</v>
      </c>
      <c r="N214" t="s">
        <v>23</v>
      </c>
      <c r="O214" t="s">
        <v>66</v>
      </c>
      <c r="P214" t="s">
        <v>25</v>
      </c>
      <c r="Q214" t="s">
        <v>82</v>
      </c>
      <c r="R214" t="s">
        <v>380</v>
      </c>
      <c r="S214" t="s">
        <v>57</v>
      </c>
      <c r="T214" s="10">
        <v>40251</v>
      </c>
    </row>
    <row r="215" spans="1:20" x14ac:dyDescent="0.25">
      <c r="A215">
        <v>1412</v>
      </c>
      <c r="B215" s="10">
        <v>40249</v>
      </c>
      <c r="C215" t="s">
        <v>29</v>
      </c>
      <c r="D215">
        <v>21</v>
      </c>
      <c r="E215">
        <v>192.46</v>
      </c>
      <c r="F215">
        <v>0.05</v>
      </c>
      <c r="G215" t="s">
        <v>21</v>
      </c>
      <c r="H215">
        <v>0.51</v>
      </c>
      <c r="I215">
        <v>92.85</v>
      </c>
      <c r="J215">
        <v>9.61</v>
      </c>
      <c r="K215">
        <v>4.71</v>
      </c>
      <c r="L215">
        <v>0.7</v>
      </c>
      <c r="M215" t="s">
        <v>197</v>
      </c>
      <c r="N215" t="s">
        <v>23</v>
      </c>
      <c r="O215" t="s">
        <v>66</v>
      </c>
      <c r="P215" t="s">
        <v>25</v>
      </c>
      <c r="Q215" t="s">
        <v>74</v>
      </c>
      <c r="R215" t="s">
        <v>381</v>
      </c>
      <c r="S215" t="s">
        <v>55</v>
      </c>
      <c r="T215" s="10">
        <v>40251</v>
      </c>
    </row>
    <row r="216" spans="1:20" x14ac:dyDescent="0.25">
      <c r="A216">
        <v>1414</v>
      </c>
      <c r="B216" s="10">
        <v>40770</v>
      </c>
      <c r="C216" t="s">
        <v>58</v>
      </c>
      <c r="D216">
        <v>44</v>
      </c>
      <c r="E216">
        <v>6786.41</v>
      </c>
      <c r="F216">
        <v>7.0000000000000007E-2</v>
      </c>
      <c r="G216" t="s">
        <v>46</v>
      </c>
      <c r="H216">
        <v>0.36</v>
      </c>
      <c r="I216">
        <v>2103.21</v>
      </c>
      <c r="J216">
        <v>164.83</v>
      </c>
      <c r="K216">
        <v>105.49</v>
      </c>
      <c r="L216">
        <v>41.64</v>
      </c>
      <c r="M216" t="s">
        <v>382</v>
      </c>
      <c r="N216" t="s">
        <v>31</v>
      </c>
      <c r="O216" t="s">
        <v>24</v>
      </c>
      <c r="P216" t="s">
        <v>42</v>
      </c>
      <c r="Q216" t="s">
        <v>47</v>
      </c>
      <c r="R216" t="s">
        <v>383</v>
      </c>
      <c r="S216" t="s">
        <v>49</v>
      </c>
      <c r="T216" s="10">
        <v>40770</v>
      </c>
    </row>
    <row r="217" spans="1:20" x14ac:dyDescent="0.25">
      <c r="A217">
        <v>1440</v>
      </c>
      <c r="B217" s="10">
        <v>40764</v>
      </c>
      <c r="C217" t="s">
        <v>20</v>
      </c>
      <c r="D217">
        <v>41</v>
      </c>
      <c r="E217">
        <v>1362.25</v>
      </c>
      <c r="F217">
        <v>0.01</v>
      </c>
      <c r="G217" t="s">
        <v>21</v>
      </c>
      <c r="H217">
        <v>0.47</v>
      </c>
      <c r="I217">
        <v>628.79</v>
      </c>
      <c r="J217">
        <v>33.340000000000003</v>
      </c>
      <c r="K217">
        <v>17.670000000000002</v>
      </c>
      <c r="L217">
        <v>8.99</v>
      </c>
      <c r="M217" t="s">
        <v>384</v>
      </c>
      <c r="N217" t="s">
        <v>38</v>
      </c>
      <c r="O217" t="s">
        <v>24</v>
      </c>
      <c r="P217" t="s">
        <v>42</v>
      </c>
      <c r="Q217" t="s">
        <v>43</v>
      </c>
      <c r="R217" t="s">
        <v>385</v>
      </c>
      <c r="S217" t="s">
        <v>35</v>
      </c>
      <c r="T217" s="10">
        <v>40766</v>
      </c>
    </row>
    <row r="218" spans="1:20" x14ac:dyDescent="0.25">
      <c r="A218">
        <v>1444</v>
      </c>
      <c r="B218" s="10">
        <v>40152</v>
      </c>
      <c r="C218" t="s">
        <v>79</v>
      </c>
      <c r="D218">
        <v>2</v>
      </c>
      <c r="E218">
        <v>28.9</v>
      </c>
      <c r="F218">
        <v>0.02</v>
      </c>
      <c r="G218" t="s">
        <v>21</v>
      </c>
      <c r="H218">
        <v>0.37</v>
      </c>
      <c r="I218">
        <v>7.2</v>
      </c>
      <c r="J218">
        <v>10.29</v>
      </c>
      <c r="K218">
        <v>6.48</v>
      </c>
      <c r="L218">
        <v>8.74</v>
      </c>
      <c r="M218" t="s">
        <v>386</v>
      </c>
      <c r="N218" t="s">
        <v>93</v>
      </c>
      <c r="O218" t="s">
        <v>60</v>
      </c>
      <c r="P218" t="s">
        <v>25</v>
      </c>
      <c r="Q218" t="s">
        <v>85</v>
      </c>
      <c r="R218" t="s">
        <v>130</v>
      </c>
      <c r="S218" t="s">
        <v>57</v>
      </c>
      <c r="T218" s="10">
        <v>40154</v>
      </c>
    </row>
    <row r="219" spans="1:20" x14ac:dyDescent="0.25">
      <c r="A219">
        <v>1444</v>
      </c>
      <c r="B219" s="10">
        <v>40152</v>
      </c>
      <c r="C219" t="s">
        <v>79</v>
      </c>
      <c r="D219">
        <v>32</v>
      </c>
      <c r="E219">
        <v>40516.22</v>
      </c>
      <c r="F219">
        <v>0.06</v>
      </c>
      <c r="G219" t="s">
        <v>70</v>
      </c>
      <c r="H219">
        <v>0.48</v>
      </c>
      <c r="I219">
        <v>18092.05</v>
      </c>
      <c r="J219">
        <v>1346.13</v>
      </c>
      <c r="K219">
        <v>699.99</v>
      </c>
      <c r="L219">
        <v>24.49</v>
      </c>
      <c r="M219" t="s">
        <v>386</v>
      </c>
      <c r="N219" t="s">
        <v>93</v>
      </c>
      <c r="O219" t="s">
        <v>60</v>
      </c>
      <c r="P219" t="s">
        <v>39</v>
      </c>
      <c r="Q219" t="s">
        <v>387</v>
      </c>
      <c r="R219" t="s">
        <v>388</v>
      </c>
      <c r="S219" t="s">
        <v>28</v>
      </c>
      <c r="T219" s="10">
        <v>40154</v>
      </c>
    </row>
    <row r="220" spans="1:20" x14ac:dyDescent="0.25">
      <c r="A220">
        <v>1444</v>
      </c>
      <c r="B220" s="10">
        <v>40152</v>
      </c>
      <c r="C220" t="s">
        <v>79</v>
      </c>
      <c r="D220">
        <v>24</v>
      </c>
      <c r="E220">
        <v>901.33</v>
      </c>
      <c r="F220">
        <v>0.02</v>
      </c>
      <c r="G220" t="s">
        <v>21</v>
      </c>
      <c r="H220">
        <v>0.55000000000000004</v>
      </c>
      <c r="I220">
        <v>484.77</v>
      </c>
      <c r="J220">
        <v>38.11</v>
      </c>
      <c r="K220">
        <v>17.149999999999999</v>
      </c>
      <c r="L220">
        <v>4.96</v>
      </c>
      <c r="M220" t="s">
        <v>386</v>
      </c>
      <c r="N220" t="s">
        <v>73</v>
      </c>
      <c r="O220" t="s">
        <v>60</v>
      </c>
      <c r="P220" t="s">
        <v>25</v>
      </c>
      <c r="Q220" t="s">
        <v>26</v>
      </c>
      <c r="R220" t="s">
        <v>389</v>
      </c>
      <c r="S220" t="s">
        <v>57</v>
      </c>
      <c r="T220" s="10">
        <v>40154</v>
      </c>
    </row>
    <row r="221" spans="1:20" x14ac:dyDescent="0.25">
      <c r="A221">
        <v>1444</v>
      </c>
      <c r="B221" s="10">
        <v>40152</v>
      </c>
      <c r="C221" t="s">
        <v>79</v>
      </c>
      <c r="D221">
        <v>25</v>
      </c>
      <c r="E221">
        <v>1294.96</v>
      </c>
      <c r="F221">
        <v>7.0000000000000007E-2</v>
      </c>
      <c r="G221" t="s">
        <v>21</v>
      </c>
      <c r="H221">
        <v>0.44</v>
      </c>
      <c r="I221">
        <v>511.72</v>
      </c>
      <c r="J221">
        <v>55.32</v>
      </c>
      <c r="K221">
        <v>30.98</v>
      </c>
      <c r="L221">
        <v>8.74</v>
      </c>
      <c r="M221" t="s">
        <v>386</v>
      </c>
      <c r="N221" t="s">
        <v>63</v>
      </c>
      <c r="O221" t="s">
        <v>60</v>
      </c>
      <c r="P221" t="s">
        <v>25</v>
      </c>
      <c r="Q221" t="s">
        <v>85</v>
      </c>
      <c r="R221" t="s">
        <v>390</v>
      </c>
      <c r="S221" t="s">
        <v>57</v>
      </c>
      <c r="T221" s="10">
        <v>40153</v>
      </c>
    </row>
    <row r="222" spans="1:20" x14ac:dyDescent="0.25">
      <c r="A222">
        <v>1444</v>
      </c>
      <c r="B222" s="10">
        <v>40152</v>
      </c>
      <c r="C222" t="s">
        <v>79</v>
      </c>
      <c r="D222">
        <v>13</v>
      </c>
      <c r="E222">
        <v>34656.629999999997</v>
      </c>
      <c r="F222">
        <v>0.04</v>
      </c>
      <c r="G222" t="s">
        <v>46</v>
      </c>
      <c r="H222">
        <v>0.51</v>
      </c>
      <c r="I222">
        <v>16960.11</v>
      </c>
      <c r="J222">
        <v>2775.8</v>
      </c>
      <c r="K222">
        <v>1360.14</v>
      </c>
      <c r="L222">
        <v>14.7</v>
      </c>
      <c r="M222" t="s">
        <v>386</v>
      </c>
      <c r="N222" t="s">
        <v>63</v>
      </c>
      <c r="O222" t="s">
        <v>60</v>
      </c>
      <c r="P222" t="s">
        <v>39</v>
      </c>
      <c r="Q222" t="s">
        <v>88</v>
      </c>
      <c r="R222" t="s">
        <v>391</v>
      </c>
      <c r="S222" t="s">
        <v>132</v>
      </c>
      <c r="T222" s="10">
        <v>40155</v>
      </c>
    </row>
    <row r="223" spans="1:20" x14ac:dyDescent="0.25">
      <c r="A223">
        <v>1445</v>
      </c>
      <c r="B223" s="10">
        <v>40552</v>
      </c>
      <c r="C223" t="s">
        <v>79</v>
      </c>
      <c r="D223">
        <v>3</v>
      </c>
      <c r="E223">
        <v>2826.52</v>
      </c>
      <c r="F223">
        <v>0</v>
      </c>
      <c r="G223" t="s">
        <v>21</v>
      </c>
      <c r="H223">
        <v>0.55000000000000004</v>
      </c>
      <c r="I223">
        <v>1543.59</v>
      </c>
      <c r="J223">
        <v>935.51</v>
      </c>
      <c r="K223">
        <v>420.98</v>
      </c>
      <c r="L223">
        <v>19.989999999999998</v>
      </c>
      <c r="M223" t="s">
        <v>392</v>
      </c>
      <c r="N223" t="s">
        <v>31</v>
      </c>
      <c r="O223" t="s">
        <v>32</v>
      </c>
      <c r="P223" t="s">
        <v>25</v>
      </c>
      <c r="Q223" t="s">
        <v>121</v>
      </c>
      <c r="R223" t="s">
        <v>393</v>
      </c>
      <c r="S223" t="s">
        <v>57</v>
      </c>
      <c r="T223" s="10">
        <v>40555</v>
      </c>
    </row>
    <row r="224" spans="1:20" x14ac:dyDescent="0.25">
      <c r="A224">
        <v>1445</v>
      </c>
      <c r="B224" s="10">
        <v>40552</v>
      </c>
      <c r="C224" t="s">
        <v>79</v>
      </c>
      <c r="D224">
        <v>30</v>
      </c>
      <c r="E224">
        <v>585.41</v>
      </c>
      <c r="F224">
        <v>0.08</v>
      </c>
      <c r="G224" t="s">
        <v>21</v>
      </c>
      <c r="H224">
        <v>0.43</v>
      </c>
      <c r="I224">
        <v>220.5</v>
      </c>
      <c r="J224">
        <v>21</v>
      </c>
      <c r="K224">
        <v>11.97</v>
      </c>
      <c r="L224">
        <v>5.81</v>
      </c>
      <c r="M224" t="s">
        <v>392</v>
      </c>
      <c r="N224" t="s">
        <v>31</v>
      </c>
      <c r="O224" t="s">
        <v>32</v>
      </c>
      <c r="P224" t="s">
        <v>25</v>
      </c>
      <c r="Q224" t="s">
        <v>53</v>
      </c>
      <c r="R224" t="s">
        <v>394</v>
      </c>
      <c r="S224" t="s">
        <v>35</v>
      </c>
      <c r="T224" s="10">
        <v>40554</v>
      </c>
    </row>
    <row r="225" spans="1:20" x14ac:dyDescent="0.25">
      <c r="A225">
        <v>1447</v>
      </c>
      <c r="B225" s="10">
        <v>41196</v>
      </c>
      <c r="C225" t="s">
        <v>36</v>
      </c>
      <c r="D225">
        <v>40</v>
      </c>
      <c r="E225">
        <v>4100.37</v>
      </c>
      <c r="F225">
        <v>7.0000000000000007E-2</v>
      </c>
      <c r="G225" t="s">
        <v>21</v>
      </c>
      <c r="H225">
        <v>0.4</v>
      </c>
      <c r="I225">
        <v>1451.78</v>
      </c>
      <c r="J225">
        <v>109.98</v>
      </c>
      <c r="K225">
        <v>65.989999999999995</v>
      </c>
      <c r="L225">
        <v>8.99</v>
      </c>
      <c r="M225" t="s">
        <v>395</v>
      </c>
      <c r="N225" t="s">
        <v>73</v>
      </c>
      <c r="O225" t="s">
        <v>66</v>
      </c>
      <c r="P225" t="s">
        <v>39</v>
      </c>
      <c r="Q225" t="s">
        <v>50</v>
      </c>
      <c r="R225" t="s">
        <v>396</v>
      </c>
      <c r="S225" t="s">
        <v>57</v>
      </c>
      <c r="T225" s="10">
        <v>41199</v>
      </c>
    </row>
    <row r="226" spans="1:20" x14ac:dyDescent="0.25">
      <c r="A226">
        <v>1504</v>
      </c>
      <c r="B226" s="10">
        <v>41148</v>
      </c>
      <c r="C226" t="s">
        <v>79</v>
      </c>
      <c r="D226">
        <v>31</v>
      </c>
      <c r="E226">
        <v>511.79</v>
      </c>
      <c r="F226">
        <v>0.08</v>
      </c>
      <c r="G226" t="s">
        <v>21</v>
      </c>
      <c r="H226">
        <v>0.44</v>
      </c>
      <c r="I226">
        <v>199.49</v>
      </c>
      <c r="J226">
        <v>17.88</v>
      </c>
      <c r="K226">
        <v>10.01</v>
      </c>
      <c r="L226">
        <v>1.99</v>
      </c>
      <c r="M226" t="s">
        <v>397</v>
      </c>
      <c r="N226" t="s">
        <v>93</v>
      </c>
      <c r="O226" t="s">
        <v>32</v>
      </c>
      <c r="P226" t="s">
        <v>39</v>
      </c>
      <c r="Q226" t="s">
        <v>40</v>
      </c>
      <c r="R226" t="s">
        <v>398</v>
      </c>
      <c r="S226" t="s">
        <v>35</v>
      </c>
      <c r="T226" s="10">
        <v>41149</v>
      </c>
    </row>
    <row r="227" spans="1:20" x14ac:dyDescent="0.25">
      <c r="A227">
        <v>1507</v>
      </c>
      <c r="B227" s="10">
        <v>40464</v>
      </c>
      <c r="C227" t="s">
        <v>79</v>
      </c>
      <c r="D227">
        <v>29</v>
      </c>
      <c r="E227">
        <v>7742.36</v>
      </c>
      <c r="F227">
        <v>0.09</v>
      </c>
      <c r="G227" t="s">
        <v>21</v>
      </c>
      <c r="H227">
        <v>0.48</v>
      </c>
      <c r="I227">
        <v>3316.44</v>
      </c>
      <c r="J227">
        <v>293.23</v>
      </c>
      <c r="K227">
        <v>152.47999999999999</v>
      </c>
      <c r="L227">
        <v>4</v>
      </c>
      <c r="M227" t="s">
        <v>399</v>
      </c>
      <c r="N227" t="s">
        <v>63</v>
      </c>
      <c r="O227" t="s">
        <v>60</v>
      </c>
      <c r="P227" t="s">
        <v>39</v>
      </c>
      <c r="Q227" t="s">
        <v>40</v>
      </c>
      <c r="R227" t="s">
        <v>400</v>
      </c>
      <c r="S227" t="s">
        <v>57</v>
      </c>
      <c r="T227" s="10">
        <v>40466</v>
      </c>
    </row>
    <row r="228" spans="1:20" x14ac:dyDescent="0.25">
      <c r="A228">
        <v>1537</v>
      </c>
      <c r="B228" s="10">
        <v>40953</v>
      </c>
      <c r="C228" t="s">
        <v>29</v>
      </c>
      <c r="D228">
        <v>5</v>
      </c>
      <c r="E228">
        <v>23.67</v>
      </c>
      <c r="F228">
        <v>7.0000000000000007E-2</v>
      </c>
      <c r="G228" t="s">
        <v>21</v>
      </c>
      <c r="H228">
        <v>0.43</v>
      </c>
      <c r="I228">
        <v>6.82</v>
      </c>
      <c r="J228">
        <v>3.79</v>
      </c>
      <c r="K228">
        <v>2.16</v>
      </c>
      <c r="L228">
        <v>6.05</v>
      </c>
      <c r="M228" t="s">
        <v>401</v>
      </c>
      <c r="N228" t="s">
        <v>73</v>
      </c>
      <c r="O228" t="s">
        <v>32</v>
      </c>
      <c r="P228" t="s">
        <v>25</v>
      </c>
      <c r="Q228" t="s">
        <v>121</v>
      </c>
      <c r="R228" t="s">
        <v>402</v>
      </c>
      <c r="S228" t="s">
        <v>57</v>
      </c>
      <c r="T228" s="10">
        <v>40953</v>
      </c>
    </row>
    <row r="229" spans="1:20" x14ac:dyDescent="0.25">
      <c r="A229">
        <v>1538</v>
      </c>
      <c r="B229" s="10">
        <v>40711</v>
      </c>
      <c r="C229" t="s">
        <v>29</v>
      </c>
      <c r="D229">
        <v>15</v>
      </c>
      <c r="E229">
        <v>2487.4</v>
      </c>
      <c r="F229">
        <v>0</v>
      </c>
      <c r="G229" t="s">
        <v>21</v>
      </c>
      <c r="H229">
        <v>0.42</v>
      </c>
      <c r="I229">
        <v>1042.6500000000001</v>
      </c>
      <c r="J229">
        <v>165.5</v>
      </c>
      <c r="K229">
        <v>95.99</v>
      </c>
      <c r="L229">
        <v>4.9000000000000004</v>
      </c>
      <c r="M229" t="s">
        <v>403</v>
      </c>
      <c r="N229" t="s">
        <v>63</v>
      </c>
      <c r="O229" t="s">
        <v>32</v>
      </c>
      <c r="P229" t="s">
        <v>39</v>
      </c>
      <c r="Q229" t="s">
        <v>50</v>
      </c>
      <c r="R229" t="s">
        <v>404</v>
      </c>
      <c r="S229" t="s">
        <v>57</v>
      </c>
      <c r="T229" s="10">
        <v>40712</v>
      </c>
    </row>
    <row r="230" spans="1:20" x14ac:dyDescent="0.25">
      <c r="A230">
        <v>1539</v>
      </c>
      <c r="B230" s="10">
        <v>40611</v>
      </c>
      <c r="C230" t="s">
        <v>20</v>
      </c>
      <c r="D230">
        <v>33</v>
      </c>
      <c r="E230">
        <v>804.69</v>
      </c>
      <c r="F230">
        <v>0.1</v>
      </c>
      <c r="G230" t="s">
        <v>21</v>
      </c>
      <c r="H230">
        <v>0.4</v>
      </c>
      <c r="I230">
        <v>263.83999999999997</v>
      </c>
      <c r="J230">
        <v>26.65</v>
      </c>
      <c r="K230">
        <v>15.99</v>
      </c>
      <c r="L230">
        <v>13.18</v>
      </c>
      <c r="M230" t="s">
        <v>405</v>
      </c>
      <c r="N230" t="s">
        <v>23</v>
      </c>
      <c r="O230" t="s">
        <v>32</v>
      </c>
      <c r="P230" t="s">
        <v>25</v>
      </c>
      <c r="Q230" t="s">
        <v>121</v>
      </c>
      <c r="R230" t="s">
        <v>406</v>
      </c>
      <c r="S230" t="s">
        <v>57</v>
      </c>
      <c r="T230" s="10">
        <v>40613</v>
      </c>
    </row>
    <row r="231" spans="1:20" x14ac:dyDescent="0.25">
      <c r="A231">
        <v>1539</v>
      </c>
      <c r="B231" s="10">
        <v>40611</v>
      </c>
      <c r="C231" t="s">
        <v>20</v>
      </c>
      <c r="D231">
        <v>38</v>
      </c>
      <c r="E231">
        <v>388.69</v>
      </c>
      <c r="F231">
        <v>0.05</v>
      </c>
      <c r="G231" t="s">
        <v>21</v>
      </c>
      <c r="H231">
        <v>0.54</v>
      </c>
      <c r="I231">
        <v>197.94</v>
      </c>
      <c r="J231">
        <v>10.63</v>
      </c>
      <c r="K231">
        <v>4.8899999999999997</v>
      </c>
      <c r="L231">
        <v>4.93</v>
      </c>
      <c r="M231" t="s">
        <v>405</v>
      </c>
      <c r="N231" t="s">
        <v>23</v>
      </c>
      <c r="O231" t="s">
        <v>32</v>
      </c>
      <c r="P231" t="s">
        <v>39</v>
      </c>
      <c r="Q231" t="s">
        <v>40</v>
      </c>
      <c r="R231" t="s">
        <v>407</v>
      </c>
      <c r="S231" t="s">
        <v>35</v>
      </c>
      <c r="T231" s="10">
        <v>40616</v>
      </c>
    </row>
    <row r="232" spans="1:20" x14ac:dyDescent="0.25">
      <c r="A232">
        <v>1540</v>
      </c>
      <c r="B232" s="10">
        <v>41125</v>
      </c>
      <c r="C232" t="s">
        <v>36</v>
      </c>
      <c r="D232">
        <v>30</v>
      </c>
      <c r="E232">
        <v>127.51</v>
      </c>
      <c r="F232">
        <v>0.09</v>
      </c>
      <c r="G232" t="s">
        <v>21</v>
      </c>
      <c r="H232">
        <v>0.38</v>
      </c>
      <c r="I232">
        <v>40.409999999999997</v>
      </c>
      <c r="J232">
        <v>4.6500000000000004</v>
      </c>
      <c r="K232">
        <v>2.88</v>
      </c>
      <c r="L232">
        <v>0.7</v>
      </c>
      <c r="M232" t="s">
        <v>408</v>
      </c>
      <c r="N232" t="s">
        <v>23</v>
      </c>
      <c r="O232" t="s">
        <v>60</v>
      </c>
      <c r="P232" t="s">
        <v>25</v>
      </c>
      <c r="Q232" t="s">
        <v>53</v>
      </c>
      <c r="R232" t="s">
        <v>409</v>
      </c>
      <c r="S232" t="s">
        <v>55</v>
      </c>
      <c r="T232" s="10">
        <v>41127</v>
      </c>
    </row>
    <row r="233" spans="1:20" x14ac:dyDescent="0.25">
      <c r="A233">
        <v>1542</v>
      </c>
      <c r="B233" s="10">
        <v>40435</v>
      </c>
      <c r="C233" t="s">
        <v>79</v>
      </c>
      <c r="D233">
        <v>47</v>
      </c>
      <c r="E233">
        <v>3465.71</v>
      </c>
      <c r="F233">
        <v>0.06</v>
      </c>
      <c r="G233" t="s">
        <v>21</v>
      </c>
      <c r="H233">
        <v>0.38</v>
      </c>
      <c r="I233">
        <v>1178.46</v>
      </c>
      <c r="J233">
        <v>78.349999999999994</v>
      </c>
      <c r="K233">
        <v>48.58</v>
      </c>
      <c r="L233">
        <v>3.99</v>
      </c>
      <c r="M233" t="s">
        <v>410</v>
      </c>
      <c r="N233" t="s">
        <v>38</v>
      </c>
      <c r="O233" t="s">
        <v>66</v>
      </c>
      <c r="P233" t="s">
        <v>25</v>
      </c>
      <c r="Q233" t="s">
        <v>127</v>
      </c>
      <c r="R233" t="s">
        <v>411</v>
      </c>
      <c r="S233" t="s">
        <v>57</v>
      </c>
      <c r="T233" s="10">
        <v>40437</v>
      </c>
    </row>
    <row r="234" spans="1:20" x14ac:dyDescent="0.25">
      <c r="A234">
        <v>1542</v>
      </c>
      <c r="B234" s="10">
        <v>40435</v>
      </c>
      <c r="C234" t="s">
        <v>79</v>
      </c>
      <c r="D234">
        <v>13</v>
      </c>
      <c r="E234">
        <v>702.54</v>
      </c>
      <c r="F234">
        <v>0.08</v>
      </c>
      <c r="G234" t="s">
        <v>21</v>
      </c>
      <c r="H234">
        <v>0.39</v>
      </c>
      <c r="I234">
        <v>234.6</v>
      </c>
      <c r="J234">
        <v>58.21</v>
      </c>
      <c r="K234">
        <v>35.51</v>
      </c>
      <c r="L234">
        <v>6.31</v>
      </c>
      <c r="M234" t="s">
        <v>410</v>
      </c>
      <c r="N234" t="s">
        <v>38</v>
      </c>
      <c r="O234" t="s">
        <v>66</v>
      </c>
      <c r="P234" t="s">
        <v>25</v>
      </c>
      <c r="Q234" t="s">
        <v>26</v>
      </c>
      <c r="R234" t="s">
        <v>412</v>
      </c>
      <c r="S234" t="s">
        <v>57</v>
      </c>
      <c r="T234" s="10">
        <v>40437</v>
      </c>
    </row>
    <row r="235" spans="1:20" x14ac:dyDescent="0.25">
      <c r="A235">
        <v>1573</v>
      </c>
      <c r="B235" s="10">
        <v>41270</v>
      </c>
      <c r="C235" t="s">
        <v>36</v>
      </c>
      <c r="D235">
        <v>13</v>
      </c>
      <c r="E235">
        <v>1175.79</v>
      </c>
      <c r="F235">
        <v>0.09</v>
      </c>
      <c r="G235" t="s">
        <v>46</v>
      </c>
      <c r="H235">
        <v>0.37</v>
      </c>
      <c r="I235">
        <v>351.81</v>
      </c>
      <c r="J235">
        <v>96.65</v>
      </c>
      <c r="K235">
        <v>60.89</v>
      </c>
      <c r="L235">
        <v>32.409999999999997</v>
      </c>
      <c r="M235" t="s">
        <v>413</v>
      </c>
      <c r="N235" t="s">
        <v>63</v>
      </c>
      <c r="O235" t="s">
        <v>24</v>
      </c>
      <c r="P235" t="s">
        <v>42</v>
      </c>
      <c r="Q235" t="s">
        <v>193</v>
      </c>
      <c r="R235" t="s">
        <v>414</v>
      </c>
      <c r="S235" t="s">
        <v>132</v>
      </c>
      <c r="T235" s="10">
        <v>41272</v>
      </c>
    </row>
    <row r="236" spans="1:20" x14ac:dyDescent="0.25">
      <c r="A236">
        <v>1575</v>
      </c>
      <c r="B236" s="10">
        <v>40798</v>
      </c>
      <c r="C236" t="s">
        <v>79</v>
      </c>
      <c r="D236">
        <v>26</v>
      </c>
      <c r="E236">
        <v>257.06</v>
      </c>
      <c r="F236">
        <v>0.05</v>
      </c>
      <c r="G236" t="s">
        <v>21</v>
      </c>
      <c r="H236">
        <v>0.52</v>
      </c>
      <c r="I236">
        <v>126.78</v>
      </c>
      <c r="J236">
        <v>10.38</v>
      </c>
      <c r="K236">
        <v>4.9800000000000004</v>
      </c>
      <c r="L236">
        <v>0.8</v>
      </c>
      <c r="M236" t="s">
        <v>415</v>
      </c>
      <c r="N236" t="s">
        <v>81</v>
      </c>
      <c r="O236" t="s">
        <v>24</v>
      </c>
      <c r="P236" t="s">
        <v>25</v>
      </c>
      <c r="Q236" t="s">
        <v>85</v>
      </c>
      <c r="R236" t="s">
        <v>416</v>
      </c>
      <c r="S236" t="s">
        <v>55</v>
      </c>
      <c r="T236" s="10">
        <v>40800</v>
      </c>
    </row>
    <row r="237" spans="1:20" x14ac:dyDescent="0.25">
      <c r="A237">
        <v>1575</v>
      </c>
      <c r="B237" s="10">
        <v>40798</v>
      </c>
      <c r="C237" t="s">
        <v>79</v>
      </c>
      <c r="D237">
        <v>10</v>
      </c>
      <c r="E237">
        <v>1270.07</v>
      </c>
      <c r="F237">
        <v>0.08</v>
      </c>
      <c r="G237" t="s">
        <v>21</v>
      </c>
      <c r="H237">
        <v>0.52</v>
      </c>
      <c r="I237">
        <v>604.91</v>
      </c>
      <c r="J237">
        <v>137.47999999999999</v>
      </c>
      <c r="K237">
        <v>65.989999999999995</v>
      </c>
      <c r="L237">
        <v>5.26</v>
      </c>
      <c r="M237" t="s">
        <v>415</v>
      </c>
      <c r="N237" t="s">
        <v>81</v>
      </c>
      <c r="O237" t="s">
        <v>24</v>
      </c>
      <c r="P237" t="s">
        <v>39</v>
      </c>
      <c r="Q237" t="s">
        <v>50</v>
      </c>
      <c r="R237" t="s">
        <v>76</v>
      </c>
      <c r="S237" t="s">
        <v>57</v>
      </c>
      <c r="T237" s="10">
        <v>40800</v>
      </c>
    </row>
    <row r="238" spans="1:20" x14ac:dyDescent="0.25">
      <c r="A238">
        <v>1600</v>
      </c>
      <c r="B238" s="10">
        <v>40239</v>
      </c>
      <c r="C238" t="s">
        <v>79</v>
      </c>
      <c r="D238">
        <v>32</v>
      </c>
      <c r="E238">
        <v>623.82000000000005</v>
      </c>
      <c r="F238">
        <v>0.1</v>
      </c>
      <c r="G238" t="s">
        <v>21</v>
      </c>
      <c r="H238">
        <v>0.55000000000000004</v>
      </c>
      <c r="I238">
        <v>308.8</v>
      </c>
      <c r="J238">
        <v>21.44</v>
      </c>
      <c r="K238">
        <v>9.65</v>
      </c>
      <c r="L238">
        <v>6.22</v>
      </c>
      <c r="M238" t="s">
        <v>417</v>
      </c>
      <c r="N238" t="s">
        <v>63</v>
      </c>
      <c r="O238" t="s">
        <v>32</v>
      </c>
      <c r="P238" t="s">
        <v>42</v>
      </c>
      <c r="Q238" t="s">
        <v>43</v>
      </c>
      <c r="R238" t="s">
        <v>418</v>
      </c>
      <c r="S238" t="s">
        <v>57</v>
      </c>
      <c r="T238" s="10">
        <v>40241</v>
      </c>
    </row>
    <row r="239" spans="1:20" x14ac:dyDescent="0.25">
      <c r="A239">
        <v>1600</v>
      </c>
      <c r="B239" s="10">
        <v>40239</v>
      </c>
      <c r="C239" t="s">
        <v>79</v>
      </c>
      <c r="D239">
        <v>36</v>
      </c>
      <c r="E239">
        <v>389.9</v>
      </c>
      <c r="F239">
        <v>0.04</v>
      </c>
      <c r="G239" t="s">
        <v>21</v>
      </c>
      <c r="H239">
        <v>0.55000000000000004</v>
      </c>
      <c r="I239">
        <v>203.18</v>
      </c>
      <c r="J239">
        <v>11.07</v>
      </c>
      <c r="K239">
        <v>4.9800000000000004</v>
      </c>
      <c r="L239">
        <v>7.44</v>
      </c>
      <c r="M239" t="s">
        <v>417</v>
      </c>
      <c r="N239" t="s">
        <v>63</v>
      </c>
      <c r="O239" t="s">
        <v>32</v>
      </c>
      <c r="P239" t="s">
        <v>25</v>
      </c>
      <c r="Q239" t="s">
        <v>85</v>
      </c>
      <c r="R239" t="s">
        <v>205</v>
      </c>
      <c r="S239" t="s">
        <v>57</v>
      </c>
      <c r="T239" s="10">
        <v>40240</v>
      </c>
    </row>
    <row r="240" spans="1:20" x14ac:dyDescent="0.25">
      <c r="A240">
        <v>1604</v>
      </c>
      <c r="B240" s="10">
        <v>40375</v>
      </c>
      <c r="C240" t="s">
        <v>20</v>
      </c>
      <c r="D240">
        <v>47</v>
      </c>
      <c r="E240">
        <v>1193.1400000000001</v>
      </c>
      <c r="F240">
        <v>0</v>
      </c>
      <c r="G240" t="s">
        <v>21</v>
      </c>
      <c r="H240">
        <v>0.5</v>
      </c>
      <c r="I240">
        <v>594.08000000000004</v>
      </c>
      <c r="J240">
        <v>25.28</v>
      </c>
      <c r="K240">
        <v>12.64</v>
      </c>
      <c r="L240">
        <v>4.9800000000000004</v>
      </c>
      <c r="M240" t="s">
        <v>419</v>
      </c>
      <c r="N240" t="s">
        <v>38</v>
      </c>
      <c r="O240" t="s">
        <v>66</v>
      </c>
      <c r="P240" t="s">
        <v>42</v>
      </c>
      <c r="Q240" t="s">
        <v>43</v>
      </c>
      <c r="R240" t="s">
        <v>119</v>
      </c>
      <c r="S240" t="s">
        <v>35</v>
      </c>
      <c r="T240" s="10">
        <v>40375</v>
      </c>
    </row>
    <row r="241" spans="1:20" x14ac:dyDescent="0.25">
      <c r="A241">
        <v>1637</v>
      </c>
      <c r="B241" s="10">
        <v>40581</v>
      </c>
      <c r="C241" t="s">
        <v>29</v>
      </c>
      <c r="D241">
        <v>36</v>
      </c>
      <c r="E241">
        <v>2087.77</v>
      </c>
      <c r="F241">
        <v>0.1</v>
      </c>
      <c r="G241" t="s">
        <v>70</v>
      </c>
      <c r="H241">
        <v>0.44</v>
      </c>
      <c r="I241">
        <v>775.49</v>
      </c>
      <c r="J241">
        <v>63.36</v>
      </c>
      <c r="K241">
        <v>35.479999999999997</v>
      </c>
      <c r="L241">
        <v>35</v>
      </c>
      <c r="M241" t="s">
        <v>420</v>
      </c>
      <c r="N241" t="s">
        <v>81</v>
      </c>
      <c r="O241" t="s">
        <v>32</v>
      </c>
      <c r="P241" t="s">
        <v>25</v>
      </c>
      <c r="Q241" t="s">
        <v>26</v>
      </c>
      <c r="R241" t="s">
        <v>421</v>
      </c>
      <c r="S241" t="s">
        <v>28</v>
      </c>
      <c r="T241" s="10">
        <v>40581</v>
      </c>
    </row>
    <row r="242" spans="1:20" x14ac:dyDescent="0.25">
      <c r="A242">
        <v>1637</v>
      </c>
      <c r="B242" s="10">
        <v>40581</v>
      </c>
      <c r="C242" t="s">
        <v>29</v>
      </c>
      <c r="D242">
        <v>10</v>
      </c>
      <c r="E242">
        <v>1519.84</v>
      </c>
      <c r="F242">
        <v>7.0000000000000007E-2</v>
      </c>
      <c r="G242" t="s">
        <v>21</v>
      </c>
      <c r="H242">
        <v>0.38</v>
      </c>
      <c r="I242">
        <v>499.95</v>
      </c>
      <c r="J242">
        <v>161.27000000000001</v>
      </c>
      <c r="K242">
        <v>99.99</v>
      </c>
      <c r="L242">
        <v>19.989999999999998</v>
      </c>
      <c r="M242" t="s">
        <v>420</v>
      </c>
      <c r="N242" t="s">
        <v>81</v>
      </c>
      <c r="O242" t="s">
        <v>32</v>
      </c>
      <c r="P242" t="s">
        <v>39</v>
      </c>
      <c r="Q242" t="s">
        <v>40</v>
      </c>
      <c r="R242" t="s">
        <v>422</v>
      </c>
      <c r="S242" t="s">
        <v>57</v>
      </c>
      <c r="T242" s="10">
        <v>40581</v>
      </c>
    </row>
    <row r="243" spans="1:20" x14ac:dyDescent="0.25">
      <c r="A243">
        <v>1637</v>
      </c>
      <c r="B243" s="10">
        <v>40581</v>
      </c>
      <c r="C243" t="s">
        <v>29</v>
      </c>
      <c r="D243">
        <v>47</v>
      </c>
      <c r="E243">
        <v>2859.15</v>
      </c>
      <c r="F243">
        <v>0.08</v>
      </c>
      <c r="G243" t="s">
        <v>21</v>
      </c>
      <c r="H243">
        <v>0.53</v>
      </c>
      <c r="I243">
        <v>1394.1</v>
      </c>
      <c r="J243">
        <v>65.91</v>
      </c>
      <c r="K243">
        <v>30.98</v>
      </c>
      <c r="L243">
        <v>8.99</v>
      </c>
      <c r="M243" t="s">
        <v>420</v>
      </c>
      <c r="N243" t="s">
        <v>81</v>
      </c>
      <c r="O243" t="s">
        <v>32</v>
      </c>
      <c r="P243" t="s">
        <v>25</v>
      </c>
      <c r="Q243" t="s">
        <v>53</v>
      </c>
      <c r="R243" t="s">
        <v>423</v>
      </c>
      <c r="S243" t="s">
        <v>35</v>
      </c>
      <c r="T243" s="10">
        <v>40583</v>
      </c>
    </row>
    <row r="244" spans="1:20" x14ac:dyDescent="0.25">
      <c r="A244">
        <v>1639</v>
      </c>
      <c r="B244" s="10">
        <v>40774</v>
      </c>
      <c r="C244" t="s">
        <v>29</v>
      </c>
      <c r="D244">
        <v>24</v>
      </c>
      <c r="E244">
        <v>265.95999999999998</v>
      </c>
      <c r="F244">
        <v>0.09</v>
      </c>
      <c r="G244" t="s">
        <v>21</v>
      </c>
      <c r="H244">
        <v>0.43</v>
      </c>
      <c r="I244">
        <v>97.06</v>
      </c>
      <c r="J244">
        <v>11.89</v>
      </c>
      <c r="K244">
        <v>6.78</v>
      </c>
      <c r="L244">
        <v>6.18</v>
      </c>
      <c r="M244" t="s">
        <v>424</v>
      </c>
      <c r="N244" t="s">
        <v>63</v>
      </c>
      <c r="O244" t="s">
        <v>60</v>
      </c>
      <c r="P244" t="s">
        <v>25</v>
      </c>
      <c r="Q244" t="s">
        <v>85</v>
      </c>
      <c r="R244" t="s">
        <v>425</v>
      </c>
      <c r="S244" t="s">
        <v>57</v>
      </c>
      <c r="T244" s="10">
        <v>40775</v>
      </c>
    </row>
    <row r="245" spans="1:20" x14ac:dyDescent="0.25">
      <c r="A245">
        <v>1665</v>
      </c>
      <c r="B245" s="10">
        <v>39940</v>
      </c>
      <c r="C245" t="s">
        <v>36</v>
      </c>
      <c r="D245">
        <v>26</v>
      </c>
      <c r="E245">
        <v>1815.29</v>
      </c>
      <c r="F245">
        <v>0.05</v>
      </c>
      <c r="G245" t="s">
        <v>21</v>
      </c>
      <c r="H245">
        <v>0.51</v>
      </c>
      <c r="I245">
        <v>878.45</v>
      </c>
      <c r="J245">
        <v>73.45</v>
      </c>
      <c r="K245">
        <v>35.99</v>
      </c>
      <c r="L245">
        <v>1.1000000000000001</v>
      </c>
      <c r="M245" t="s">
        <v>426</v>
      </c>
      <c r="N245" t="s">
        <v>63</v>
      </c>
      <c r="O245" t="s">
        <v>32</v>
      </c>
      <c r="P245" t="s">
        <v>39</v>
      </c>
      <c r="Q245" t="s">
        <v>50</v>
      </c>
      <c r="R245" t="s">
        <v>427</v>
      </c>
      <c r="S245" t="s">
        <v>57</v>
      </c>
      <c r="T245" s="10">
        <v>39942</v>
      </c>
    </row>
    <row r="246" spans="1:20" x14ac:dyDescent="0.25">
      <c r="A246">
        <v>1666</v>
      </c>
      <c r="B246" s="10">
        <v>40833</v>
      </c>
      <c r="C246" t="s">
        <v>58</v>
      </c>
      <c r="D246">
        <v>19</v>
      </c>
      <c r="E246">
        <v>10328.09</v>
      </c>
      <c r="F246">
        <v>0.09</v>
      </c>
      <c r="G246" t="s">
        <v>70</v>
      </c>
      <c r="H246">
        <v>0.47</v>
      </c>
      <c r="I246">
        <v>4304.4799999999996</v>
      </c>
      <c r="J246">
        <v>596.19000000000005</v>
      </c>
      <c r="K246">
        <v>315.98</v>
      </c>
      <c r="L246">
        <v>19.989999999999998</v>
      </c>
      <c r="M246" t="s">
        <v>428</v>
      </c>
      <c r="N246" t="s">
        <v>38</v>
      </c>
      <c r="O246" t="s">
        <v>32</v>
      </c>
      <c r="P246" t="s">
        <v>25</v>
      </c>
      <c r="Q246" t="s">
        <v>121</v>
      </c>
      <c r="R246" t="s">
        <v>429</v>
      </c>
      <c r="S246" t="s">
        <v>57</v>
      </c>
      <c r="T246" s="10">
        <v>40835</v>
      </c>
    </row>
    <row r="247" spans="1:20" x14ac:dyDescent="0.25">
      <c r="A247">
        <v>1699</v>
      </c>
      <c r="B247" s="10">
        <v>40541</v>
      </c>
      <c r="C247" t="s">
        <v>58</v>
      </c>
      <c r="D247">
        <v>40</v>
      </c>
      <c r="E247">
        <v>865.29</v>
      </c>
      <c r="F247">
        <v>0.05</v>
      </c>
      <c r="G247" t="s">
        <v>21</v>
      </c>
      <c r="H247">
        <v>0.51</v>
      </c>
      <c r="I247">
        <v>416.44</v>
      </c>
      <c r="J247">
        <v>22.63</v>
      </c>
      <c r="K247">
        <v>11.09</v>
      </c>
      <c r="L247">
        <v>5.25</v>
      </c>
      <c r="M247" t="s">
        <v>430</v>
      </c>
      <c r="N247" t="s">
        <v>93</v>
      </c>
      <c r="O247" t="s">
        <v>32</v>
      </c>
      <c r="P247" t="s">
        <v>25</v>
      </c>
      <c r="Q247" t="s">
        <v>139</v>
      </c>
      <c r="R247" t="s">
        <v>431</v>
      </c>
      <c r="S247" t="s">
        <v>57</v>
      </c>
      <c r="T247" s="10">
        <v>40625</v>
      </c>
    </row>
    <row r="248" spans="1:20" x14ac:dyDescent="0.25">
      <c r="A248">
        <v>1701</v>
      </c>
      <c r="B248" s="10">
        <v>41047</v>
      </c>
      <c r="C248" t="s">
        <v>36</v>
      </c>
      <c r="D248">
        <v>49</v>
      </c>
      <c r="E248">
        <v>3208.34</v>
      </c>
      <c r="F248">
        <v>0.01</v>
      </c>
      <c r="G248" t="s">
        <v>21</v>
      </c>
      <c r="H248">
        <v>0.38</v>
      </c>
      <c r="I248">
        <v>1198.33</v>
      </c>
      <c r="J248">
        <v>66.099999999999994</v>
      </c>
      <c r="K248">
        <v>40.98</v>
      </c>
      <c r="L248">
        <v>1.99</v>
      </c>
      <c r="M248" t="s">
        <v>432</v>
      </c>
      <c r="N248" t="s">
        <v>63</v>
      </c>
      <c r="O248" t="s">
        <v>66</v>
      </c>
      <c r="P248" t="s">
        <v>39</v>
      </c>
      <c r="Q248" t="s">
        <v>40</v>
      </c>
      <c r="R248" t="s">
        <v>433</v>
      </c>
      <c r="S248" t="s">
        <v>35</v>
      </c>
      <c r="T248" s="10">
        <v>41049</v>
      </c>
    </row>
    <row r="249" spans="1:20" x14ac:dyDescent="0.25">
      <c r="A249">
        <v>1701</v>
      </c>
      <c r="B249" s="10">
        <v>41047</v>
      </c>
      <c r="C249" t="s">
        <v>36</v>
      </c>
      <c r="D249">
        <v>1</v>
      </c>
      <c r="E249">
        <v>80.27</v>
      </c>
      <c r="F249">
        <v>0.02</v>
      </c>
      <c r="G249" t="s">
        <v>21</v>
      </c>
      <c r="H249">
        <v>0.39</v>
      </c>
      <c r="I249">
        <v>24.85</v>
      </c>
      <c r="J249">
        <v>67.16</v>
      </c>
      <c r="K249">
        <v>40.97</v>
      </c>
      <c r="L249">
        <v>14.45</v>
      </c>
      <c r="M249" t="s">
        <v>432</v>
      </c>
      <c r="N249" t="s">
        <v>63</v>
      </c>
      <c r="O249" t="s">
        <v>66</v>
      </c>
      <c r="P249" t="s">
        <v>42</v>
      </c>
      <c r="Q249" t="s">
        <v>43</v>
      </c>
      <c r="R249" t="s">
        <v>434</v>
      </c>
      <c r="S249" t="s">
        <v>28</v>
      </c>
      <c r="T249" s="10">
        <v>41049</v>
      </c>
    </row>
    <row r="250" spans="1:20" x14ac:dyDescent="0.25">
      <c r="A250">
        <v>1702</v>
      </c>
      <c r="B250" s="10">
        <v>40669</v>
      </c>
      <c r="C250" t="s">
        <v>36</v>
      </c>
      <c r="D250">
        <v>23</v>
      </c>
      <c r="E250">
        <v>96.87</v>
      </c>
      <c r="F250">
        <v>0.06</v>
      </c>
      <c r="G250" t="s">
        <v>21</v>
      </c>
      <c r="H250">
        <v>0.36</v>
      </c>
      <c r="I250">
        <v>30.62</v>
      </c>
      <c r="J250">
        <v>4.4400000000000004</v>
      </c>
      <c r="K250">
        <v>2.84</v>
      </c>
      <c r="L250">
        <v>0.93</v>
      </c>
      <c r="M250" t="s">
        <v>435</v>
      </c>
      <c r="N250" t="s">
        <v>23</v>
      </c>
      <c r="O250" t="s">
        <v>60</v>
      </c>
      <c r="P250" t="s">
        <v>25</v>
      </c>
      <c r="Q250" t="s">
        <v>53</v>
      </c>
      <c r="R250" t="s">
        <v>436</v>
      </c>
      <c r="S250" t="s">
        <v>55</v>
      </c>
      <c r="T250" s="10">
        <v>40670</v>
      </c>
    </row>
    <row r="251" spans="1:20" x14ac:dyDescent="0.25">
      <c r="A251">
        <v>1761</v>
      </c>
      <c r="B251" s="10">
        <v>40535</v>
      </c>
      <c r="C251" t="s">
        <v>36</v>
      </c>
      <c r="D251">
        <v>25</v>
      </c>
      <c r="E251">
        <v>24260.42</v>
      </c>
      <c r="F251">
        <v>0.01</v>
      </c>
      <c r="G251" t="s">
        <v>46</v>
      </c>
      <c r="H251">
        <v>0.54</v>
      </c>
      <c r="I251">
        <v>12961.67</v>
      </c>
      <c r="J251">
        <v>978.24</v>
      </c>
      <c r="K251">
        <v>449.99</v>
      </c>
      <c r="L251">
        <v>49</v>
      </c>
      <c r="M251" t="s">
        <v>405</v>
      </c>
      <c r="N251" t="s">
        <v>23</v>
      </c>
      <c r="O251" t="s">
        <v>32</v>
      </c>
      <c r="P251" t="s">
        <v>39</v>
      </c>
      <c r="Q251" t="s">
        <v>387</v>
      </c>
      <c r="R251" t="s">
        <v>437</v>
      </c>
      <c r="S251" t="s">
        <v>132</v>
      </c>
      <c r="T251" s="10">
        <v>40537</v>
      </c>
    </row>
    <row r="252" spans="1:20" x14ac:dyDescent="0.25">
      <c r="A252">
        <v>1762</v>
      </c>
      <c r="B252" s="10">
        <v>40044</v>
      </c>
      <c r="C252" t="s">
        <v>29</v>
      </c>
      <c r="D252">
        <v>29</v>
      </c>
      <c r="E252">
        <v>1906.67</v>
      </c>
      <c r="F252">
        <v>7.0000000000000007E-2</v>
      </c>
      <c r="G252" t="s">
        <v>21</v>
      </c>
      <c r="H252">
        <v>0.55000000000000004</v>
      </c>
      <c r="I252">
        <v>983.06</v>
      </c>
      <c r="J252">
        <v>70.62</v>
      </c>
      <c r="K252">
        <v>31.78</v>
      </c>
      <c r="L252">
        <v>1.99</v>
      </c>
      <c r="M252" t="s">
        <v>438</v>
      </c>
      <c r="N252" t="s">
        <v>31</v>
      </c>
      <c r="O252" t="s">
        <v>60</v>
      </c>
      <c r="P252" t="s">
        <v>39</v>
      </c>
      <c r="Q252" t="s">
        <v>40</v>
      </c>
      <c r="R252" t="s">
        <v>353</v>
      </c>
      <c r="S252" t="s">
        <v>35</v>
      </c>
      <c r="T252" s="10">
        <v>40046</v>
      </c>
    </row>
    <row r="253" spans="1:20" x14ac:dyDescent="0.25">
      <c r="A253">
        <v>1762</v>
      </c>
      <c r="B253" s="10">
        <v>40044</v>
      </c>
      <c r="C253" t="s">
        <v>29</v>
      </c>
      <c r="D253">
        <v>11</v>
      </c>
      <c r="E253">
        <v>131.47999999999999</v>
      </c>
      <c r="F253">
        <v>0</v>
      </c>
      <c r="G253" t="s">
        <v>21</v>
      </c>
      <c r="H253">
        <v>0.49</v>
      </c>
      <c r="I253">
        <v>63.2</v>
      </c>
      <c r="J253">
        <v>11.73</v>
      </c>
      <c r="K253">
        <v>5.98</v>
      </c>
      <c r="L253">
        <v>2.5</v>
      </c>
      <c r="M253" t="s">
        <v>438</v>
      </c>
      <c r="N253" t="s">
        <v>31</v>
      </c>
      <c r="O253" t="s">
        <v>60</v>
      </c>
      <c r="P253" t="s">
        <v>25</v>
      </c>
      <c r="Q253" t="s">
        <v>139</v>
      </c>
      <c r="R253" t="s">
        <v>439</v>
      </c>
      <c r="S253" t="s">
        <v>57</v>
      </c>
      <c r="T253" s="10">
        <v>40045</v>
      </c>
    </row>
    <row r="254" spans="1:20" x14ac:dyDescent="0.25">
      <c r="A254">
        <v>1762</v>
      </c>
      <c r="B254" s="10">
        <v>40044</v>
      </c>
      <c r="C254" t="s">
        <v>29</v>
      </c>
      <c r="D254">
        <v>43</v>
      </c>
      <c r="E254">
        <v>3096.24</v>
      </c>
      <c r="F254">
        <v>0.1</v>
      </c>
      <c r="G254" t="s">
        <v>70</v>
      </c>
      <c r="H254">
        <v>0.55000000000000004</v>
      </c>
      <c r="I254">
        <v>1547.57</v>
      </c>
      <c r="J254">
        <v>79.98</v>
      </c>
      <c r="K254">
        <v>35.99</v>
      </c>
      <c r="L254">
        <v>1.1000000000000001</v>
      </c>
      <c r="M254" t="s">
        <v>438</v>
      </c>
      <c r="N254" t="s">
        <v>31</v>
      </c>
      <c r="O254" t="s">
        <v>60</v>
      </c>
      <c r="P254" t="s">
        <v>39</v>
      </c>
      <c r="Q254" t="s">
        <v>50</v>
      </c>
      <c r="R254" t="s">
        <v>427</v>
      </c>
      <c r="S254" t="s">
        <v>57</v>
      </c>
      <c r="T254" s="10">
        <v>40045</v>
      </c>
    </row>
    <row r="255" spans="1:20" x14ac:dyDescent="0.25">
      <c r="A255">
        <v>1764</v>
      </c>
      <c r="B255" s="10">
        <v>40992</v>
      </c>
      <c r="C255" t="s">
        <v>58</v>
      </c>
      <c r="D255">
        <v>7</v>
      </c>
      <c r="E255">
        <v>114.28</v>
      </c>
      <c r="F255">
        <v>0.1</v>
      </c>
      <c r="G255" t="s">
        <v>21</v>
      </c>
      <c r="H255">
        <v>0.52</v>
      </c>
      <c r="I255">
        <v>51.08</v>
      </c>
      <c r="J255">
        <v>17.38</v>
      </c>
      <c r="K255">
        <v>8.34</v>
      </c>
      <c r="L255">
        <v>4.82</v>
      </c>
      <c r="M255" t="s">
        <v>313</v>
      </c>
      <c r="N255" t="s">
        <v>31</v>
      </c>
      <c r="O255" t="s">
        <v>24</v>
      </c>
      <c r="P255" t="s">
        <v>25</v>
      </c>
      <c r="Q255" t="s">
        <v>85</v>
      </c>
      <c r="R255" t="s">
        <v>440</v>
      </c>
      <c r="S255" t="s">
        <v>57</v>
      </c>
      <c r="T255" s="10">
        <v>40995</v>
      </c>
    </row>
    <row r="256" spans="1:20" x14ac:dyDescent="0.25">
      <c r="A256">
        <v>1767</v>
      </c>
      <c r="B256" s="10">
        <v>40615</v>
      </c>
      <c r="C256" t="s">
        <v>36</v>
      </c>
      <c r="D256">
        <v>10</v>
      </c>
      <c r="E256">
        <v>83.56</v>
      </c>
      <c r="F256">
        <v>0.05</v>
      </c>
      <c r="G256" t="s">
        <v>21</v>
      </c>
      <c r="H256">
        <v>0.46</v>
      </c>
      <c r="I256">
        <v>35.76</v>
      </c>
      <c r="J256">
        <v>8.7200000000000006</v>
      </c>
      <c r="K256">
        <v>4.71</v>
      </c>
      <c r="L256">
        <v>0.7</v>
      </c>
      <c r="M256" t="s">
        <v>441</v>
      </c>
      <c r="N256" t="s">
        <v>31</v>
      </c>
      <c r="O256" t="s">
        <v>32</v>
      </c>
      <c r="P256" t="s">
        <v>25</v>
      </c>
      <c r="Q256" t="s">
        <v>74</v>
      </c>
      <c r="R256" t="s">
        <v>381</v>
      </c>
      <c r="S256" t="s">
        <v>55</v>
      </c>
      <c r="T256" s="10">
        <v>40617</v>
      </c>
    </row>
    <row r="257" spans="1:20" x14ac:dyDescent="0.25">
      <c r="A257">
        <v>1792</v>
      </c>
      <c r="B257" s="10">
        <v>40490</v>
      </c>
      <c r="C257" t="s">
        <v>20</v>
      </c>
      <c r="D257">
        <v>28</v>
      </c>
      <c r="E257">
        <v>579.66</v>
      </c>
      <c r="F257">
        <v>0.04</v>
      </c>
      <c r="G257" t="s">
        <v>21</v>
      </c>
      <c r="H257">
        <v>0.37</v>
      </c>
      <c r="I257">
        <v>197.71</v>
      </c>
      <c r="J257">
        <v>21.4</v>
      </c>
      <c r="K257">
        <v>13.48</v>
      </c>
      <c r="L257">
        <v>4.51</v>
      </c>
      <c r="M257" t="s">
        <v>197</v>
      </c>
      <c r="N257" t="s">
        <v>23</v>
      </c>
      <c r="O257" t="s">
        <v>66</v>
      </c>
      <c r="P257" t="s">
        <v>25</v>
      </c>
      <c r="Q257" t="s">
        <v>26</v>
      </c>
      <c r="R257" t="s">
        <v>442</v>
      </c>
      <c r="S257" t="s">
        <v>57</v>
      </c>
      <c r="T257" s="10">
        <v>40495</v>
      </c>
    </row>
    <row r="258" spans="1:20" x14ac:dyDescent="0.25">
      <c r="A258">
        <v>1793</v>
      </c>
      <c r="B258" s="10">
        <v>41101</v>
      </c>
      <c r="C258" t="s">
        <v>29</v>
      </c>
      <c r="D258">
        <v>36</v>
      </c>
      <c r="E258">
        <v>452.91</v>
      </c>
      <c r="F258">
        <v>0.03</v>
      </c>
      <c r="G258" t="s">
        <v>21</v>
      </c>
      <c r="H258">
        <v>0.51</v>
      </c>
      <c r="I258">
        <v>221.47</v>
      </c>
      <c r="J258">
        <v>12.82</v>
      </c>
      <c r="K258">
        <v>6.28</v>
      </c>
      <c r="L258">
        <v>5.36</v>
      </c>
      <c r="M258" t="s">
        <v>443</v>
      </c>
      <c r="N258" t="s">
        <v>63</v>
      </c>
      <c r="O258" t="s">
        <v>60</v>
      </c>
      <c r="P258" t="s">
        <v>25</v>
      </c>
      <c r="Q258" t="s">
        <v>121</v>
      </c>
      <c r="R258" t="s">
        <v>444</v>
      </c>
      <c r="S258" t="s">
        <v>57</v>
      </c>
      <c r="T258" s="10">
        <v>41101</v>
      </c>
    </row>
    <row r="259" spans="1:20" x14ac:dyDescent="0.25">
      <c r="A259">
        <v>1796</v>
      </c>
      <c r="B259" s="10">
        <v>41233</v>
      </c>
      <c r="C259" t="s">
        <v>36</v>
      </c>
      <c r="D259">
        <v>43</v>
      </c>
      <c r="E259">
        <v>289.8</v>
      </c>
      <c r="F259">
        <v>7.0000000000000007E-2</v>
      </c>
      <c r="G259" t="s">
        <v>21</v>
      </c>
      <c r="H259">
        <v>0.42</v>
      </c>
      <c r="I259">
        <v>107.17</v>
      </c>
      <c r="J259">
        <v>7.12</v>
      </c>
      <c r="K259">
        <v>4.13</v>
      </c>
      <c r="L259">
        <v>5.04</v>
      </c>
      <c r="M259" t="s">
        <v>445</v>
      </c>
      <c r="N259" t="s">
        <v>93</v>
      </c>
      <c r="O259" t="s">
        <v>32</v>
      </c>
      <c r="P259" t="s">
        <v>25</v>
      </c>
      <c r="Q259" t="s">
        <v>121</v>
      </c>
      <c r="R259" t="s">
        <v>446</v>
      </c>
      <c r="S259" t="s">
        <v>57</v>
      </c>
      <c r="T259" s="10">
        <v>41233</v>
      </c>
    </row>
    <row r="260" spans="1:20" x14ac:dyDescent="0.25">
      <c r="A260">
        <v>1799</v>
      </c>
      <c r="B260" s="10">
        <v>39878</v>
      </c>
      <c r="C260" t="s">
        <v>29</v>
      </c>
      <c r="D260">
        <v>10</v>
      </c>
      <c r="E260">
        <v>1704.08</v>
      </c>
      <c r="F260">
        <v>0.06</v>
      </c>
      <c r="G260" t="s">
        <v>46</v>
      </c>
      <c r="H260">
        <v>0.36</v>
      </c>
      <c r="I260">
        <v>534.28</v>
      </c>
      <c r="J260">
        <v>178.09</v>
      </c>
      <c r="K260">
        <v>113.98</v>
      </c>
      <c r="L260">
        <v>30</v>
      </c>
      <c r="M260" t="s">
        <v>447</v>
      </c>
      <c r="N260" t="s">
        <v>31</v>
      </c>
      <c r="O260" t="s">
        <v>24</v>
      </c>
      <c r="P260" t="s">
        <v>42</v>
      </c>
      <c r="Q260" t="s">
        <v>193</v>
      </c>
      <c r="R260" t="s">
        <v>448</v>
      </c>
      <c r="S260" t="s">
        <v>132</v>
      </c>
      <c r="T260" s="10">
        <v>39880</v>
      </c>
    </row>
    <row r="261" spans="1:20" x14ac:dyDescent="0.25">
      <c r="A261">
        <v>1799</v>
      </c>
      <c r="B261" s="10">
        <v>39878</v>
      </c>
      <c r="C261" t="s">
        <v>29</v>
      </c>
      <c r="D261">
        <v>16</v>
      </c>
      <c r="E261">
        <v>199.99</v>
      </c>
      <c r="F261">
        <v>0.05</v>
      </c>
      <c r="G261" t="s">
        <v>21</v>
      </c>
      <c r="H261">
        <v>0.49</v>
      </c>
      <c r="I261">
        <v>89.45</v>
      </c>
      <c r="J261">
        <v>12.71</v>
      </c>
      <c r="K261">
        <v>6.48</v>
      </c>
      <c r="L261">
        <v>6.86</v>
      </c>
      <c r="M261" t="s">
        <v>447</v>
      </c>
      <c r="N261" t="s">
        <v>31</v>
      </c>
      <c r="O261" t="s">
        <v>24</v>
      </c>
      <c r="P261" t="s">
        <v>25</v>
      </c>
      <c r="Q261" t="s">
        <v>85</v>
      </c>
      <c r="R261" t="s">
        <v>449</v>
      </c>
      <c r="S261" t="s">
        <v>57</v>
      </c>
      <c r="T261" s="10">
        <v>39880</v>
      </c>
    </row>
    <row r="262" spans="1:20" x14ac:dyDescent="0.25">
      <c r="A262">
        <v>1824</v>
      </c>
      <c r="B262" s="10">
        <v>39937</v>
      </c>
      <c r="C262" t="s">
        <v>58</v>
      </c>
      <c r="D262">
        <v>39</v>
      </c>
      <c r="E262">
        <v>15845.57</v>
      </c>
      <c r="F262">
        <v>0.06</v>
      </c>
      <c r="G262" t="s">
        <v>21</v>
      </c>
      <c r="H262">
        <v>0.36</v>
      </c>
      <c r="I262">
        <v>5049.28</v>
      </c>
      <c r="J262">
        <v>431.56</v>
      </c>
      <c r="K262">
        <v>276.2</v>
      </c>
      <c r="L262">
        <v>24.49</v>
      </c>
      <c r="M262" t="s">
        <v>450</v>
      </c>
      <c r="N262" t="s">
        <v>31</v>
      </c>
      <c r="O262" t="s">
        <v>32</v>
      </c>
      <c r="P262" t="s">
        <v>42</v>
      </c>
      <c r="Q262" t="s">
        <v>193</v>
      </c>
      <c r="R262" t="s">
        <v>451</v>
      </c>
      <c r="S262" t="s">
        <v>28</v>
      </c>
      <c r="T262" s="10">
        <v>39938</v>
      </c>
    </row>
    <row r="263" spans="1:20" x14ac:dyDescent="0.25">
      <c r="A263">
        <v>1824</v>
      </c>
      <c r="B263" s="10">
        <v>39937</v>
      </c>
      <c r="C263" t="s">
        <v>58</v>
      </c>
      <c r="D263">
        <v>2</v>
      </c>
      <c r="E263">
        <v>23.15</v>
      </c>
      <c r="F263">
        <v>0.09</v>
      </c>
      <c r="G263" t="s">
        <v>21</v>
      </c>
      <c r="H263">
        <v>0.36</v>
      </c>
      <c r="I263">
        <v>5.3</v>
      </c>
      <c r="J263">
        <v>9.81</v>
      </c>
      <c r="K263">
        <v>6.28</v>
      </c>
      <c r="L263">
        <v>5.29</v>
      </c>
      <c r="M263" t="s">
        <v>450</v>
      </c>
      <c r="N263" t="s">
        <v>31</v>
      </c>
      <c r="O263" t="s">
        <v>32</v>
      </c>
      <c r="P263" t="s">
        <v>42</v>
      </c>
      <c r="Q263" t="s">
        <v>43</v>
      </c>
      <c r="R263" t="s">
        <v>452</v>
      </c>
      <c r="S263" t="s">
        <v>57</v>
      </c>
      <c r="T263" s="10">
        <v>39937</v>
      </c>
    </row>
    <row r="264" spans="1:20" x14ac:dyDescent="0.25">
      <c r="A264">
        <v>1825</v>
      </c>
      <c r="B264" s="10">
        <v>40516</v>
      </c>
      <c r="C264" t="s">
        <v>79</v>
      </c>
      <c r="D264">
        <v>22</v>
      </c>
      <c r="E264">
        <v>58.48</v>
      </c>
      <c r="F264">
        <v>0.03</v>
      </c>
      <c r="G264" t="s">
        <v>21</v>
      </c>
      <c r="H264">
        <v>0.35</v>
      </c>
      <c r="I264">
        <v>19.059999999999999</v>
      </c>
      <c r="J264">
        <v>2.71</v>
      </c>
      <c r="K264">
        <v>1.76</v>
      </c>
      <c r="L264">
        <v>0.7</v>
      </c>
      <c r="M264" t="s">
        <v>337</v>
      </c>
      <c r="N264" t="s">
        <v>73</v>
      </c>
      <c r="O264" t="s">
        <v>24</v>
      </c>
      <c r="P264" t="s">
        <v>25</v>
      </c>
      <c r="Q264" t="s">
        <v>53</v>
      </c>
      <c r="R264" t="s">
        <v>453</v>
      </c>
      <c r="S264" t="s">
        <v>55</v>
      </c>
      <c r="T264" s="10">
        <v>40518</v>
      </c>
    </row>
    <row r="265" spans="1:20" x14ac:dyDescent="0.25">
      <c r="A265">
        <v>1826</v>
      </c>
      <c r="B265" s="10">
        <v>41014</v>
      </c>
      <c r="C265" t="s">
        <v>29</v>
      </c>
      <c r="D265">
        <v>5</v>
      </c>
      <c r="E265">
        <v>46.71</v>
      </c>
      <c r="F265">
        <v>0.09</v>
      </c>
      <c r="G265" t="s">
        <v>21</v>
      </c>
      <c r="H265">
        <v>0.46</v>
      </c>
      <c r="I265">
        <v>17.059999999999999</v>
      </c>
      <c r="J265">
        <v>9.2200000000000006</v>
      </c>
      <c r="K265">
        <v>4.9800000000000004</v>
      </c>
      <c r="L265">
        <v>4.75</v>
      </c>
      <c r="M265" t="s">
        <v>454</v>
      </c>
      <c r="N265" t="s">
        <v>63</v>
      </c>
      <c r="O265" t="s">
        <v>32</v>
      </c>
      <c r="P265" t="s">
        <v>25</v>
      </c>
      <c r="Q265" t="s">
        <v>85</v>
      </c>
      <c r="R265" t="s">
        <v>455</v>
      </c>
      <c r="S265" t="s">
        <v>57</v>
      </c>
      <c r="T265" s="10">
        <v>41015</v>
      </c>
    </row>
    <row r="266" spans="1:20" x14ac:dyDescent="0.25">
      <c r="A266">
        <v>1829</v>
      </c>
      <c r="B266" s="10">
        <v>39940</v>
      </c>
      <c r="C266" t="s">
        <v>36</v>
      </c>
      <c r="D266">
        <v>48</v>
      </c>
      <c r="E266">
        <v>201.65</v>
      </c>
      <c r="F266">
        <v>7.0000000000000007E-2</v>
      </c>
      <c r="G266" t="s">
        <v>21</v>
      </c>
      <c r="H266">
        <v>0.38</v>
      </c>
      <c r="I266">
        <v>66.72</v>
      </c>
      <c r="J266">
        <v>4.4800000000000004</v>
      </c>
      <c r="K266">
        <v>2.78</v>
      </c>
      <c r="L266">
        <v>1.49</v>
      </c>
      <c r="M266" t="s">
        <v>456</v>
      </c>
      <c r="N266" t="s">
        <v>38</v>
      </c>
      <c r="O266" t="s">
        <v>24</v>
      </c>
      <c r="P266" t="s">
        <v>25</v>
      </c>
      <c r="Q266" t="s">
        <v>121</v>
      </c>
      <c r="R266" t="s">
        <v>457</v>
      </c>
      <c r="S266" t="s">
        <v>57</v>
      </c>
      <c r="T266" s="10">
        <v>39941</v>
      </c>
    </row>
    <row r="267" spans="1:20" x14ac:dyDescent="0.25">
      <c r="A267">
        <v>1831</v>
      </c>
      <c r="B267" s="10">
        <v>40513</v>
      </c>
      <c r="C267" t="s">
        <v>58</v>
      </c>
      <c r="D267">
        <v>33</v>
      </c>
      <c r="E267">
        <v>21960.32</v>
      </c>
      <c r="F267">
        <v>0</v>
      </c>
      <c r="G267" t="s">
        <v>46</v>
      </c>
      <c r="H267">
        <v>0.44</v>
      </c>
      <c r="I267">
        <v>9618.98</v>
      </c>
      <c r="J267">
        <v>662.46</v>
      </c>
      <c r="K267">
        <v>370.98</v>
      </c>
      <c r="L267">
        <v>99</v>
      </c>
      <c r="M267" t="s">
        <v>204</v>
      </c>
      <c r="N267" t="s">
        <v>63</v>
      </c>
      <c r="O267" t="s">
        <v>60</v>
      </c>
      <c r="P267" t="s">
        <v>25</v>
      </c>
      <c r="Q267" t="s">
        <v>26</v>
      </c>
      <c r="R267" t="s">
        <v>458</v>
      </c>
      <c r="S267" t="s">
        <v>132</v>
      </c>
      <c r="T267" s="10">
        <v>40514</v>
      </c>
    </row>
    <row r="268" spans="1:20" x14ac:dyDescent="0.25">
      <c r="A268">
        <v>1856</v>
      </c>
      <c r="B268" s="10">
        <v>40987</v>
      </c>
      <c r="C268" t="s">
        <v>29</v>
      </c>
      <c r="D268">
        <v>24</v>
      </c>
      <c r="E268">
        <v>3041.09</v>
      </c>
      <c r="F268">
        <v>0.08</v>
      </c>
      <c r="G268" t="s">
        <v>21</v>
      </c>
      <c r="H268">
        <v>0.55000000000000004</v>
      </c>
      <c r="I268">
        <v>1528.57</v>
      </c>
      <c r="J268">
        <v>135.51</v>
      </c>
      <c r="K268">
        <v>60.98</v>
      </c>
      <c r="L268">
        <v>49</v>
      </c>
      <c r="M268" t="s">
        <v>459</v>
      </c>
      <c r="N268" t="s">
        <v>31</v>
      </c>
      <c r="O268" t="s">
        <v>60</v>
      </c>
      <c r="P268" t="s">
        <v>25</v>
      </c>
      <c r="Q268" t="s">
        <v>127</v>
      </c>
      <c r="R268" t="s">
        <v>460</v>
      </c>
      <c r="S268" t="s">
        <v>28</v>
      </c>
      <c r="T268" s="10">
        <v>40989</v>
      </c>
    </row>
    <row r="269" spans="1:20" x14ac:dyDescent="0.25">
      <c r="A269">
        <v>1856</v>
      </c>
      <c r="B269" s="10">
        <v>40987</v>
      </c>
      <c r="C269" t="s">
        <v>29</v>
      </c>
      <c r="D269">
        <v>43</v>
      </c>
      <c r="E269">
        <v>8309.2000000000007</v>
      </c>
      <c r="F269">
        <v>0.05</v>
      </c>
      <c r="G269" t="s">
        <v>21</v>
      </c>
      <c r="H269">
        <v>0.38</v>
      </c>
      <c r="I269">
        <v>2883.55</v>
      </c>
      <c r="J269">
        <v>203.21</v>
      </c>
      <c r="K269">
        <v>125.99</v>
      </c>
      <c r="L269">
        <v>8.08</v>
      </c>
      <c r="M269" t="s">
        <v>459</v>
      </c>
      <c r="N269" t="s">
        <v>31</v>
      </c>
      <c r="O269" t="s">
        <v>60</v>
      </c>
      <c r="P269" t="s">
        <v>39</v>
      </c>
      <c r="Q269" t="s">
        <v>50</v>
      </c>
      <c r="R269" t="s">
        <v>461</v>
      </c>
      <c r="S269" t="s">
        <v>57</v>
      </c>
      <c r="T269" s="10">
        <v>40988</v>
      </c>
    </row>
    <row r="270" spans="1:20" x14ac:dyDescent="0.25">
      <c r="A270">
        <v>1856</v>
      </c>
      <c r="B270" s="10">
        <v>40987</v>
      </c>
      <c r="C270" t="s">
        <v>29</v>
      </c>
      <c r="D270">
        <v>44</v>
      </c>
      <c r="E270">
        <v>9422.39</v>
      </c>
      <c r="F270">
        <v>0.1</v>
      </c>
      <c r="G270" t="s">
        <v>21</v>
      </c>
      <c r="H270">
        <v>0.47</v>
      </c>
      <c r="I270">
        <v>3870.03</v>
      </c>
      <c r="J270">
        <v>237.72</v>
      </c>
      <c r="K270">
        <v>125.99</v>
      </c>
      <c r="L270">
        <v>8.8000000000000007</v>
      </c>
      <c r="M270" t="s">
        <v>459</v>
      </c>
      <c r="N270" t="s">
        <v>31</v>
      </c>
      <c r="O270" t="s">
        <v>60</v>
      </c>
      <c r="P270" t="s">
        <v>39</v>
      </c>
      <c r="Q270" t="s">
        <v>50</v>
      </c>
      <c r="R270" t="s">
        <v>462</v>
      </c>
      <c r="S270" t="s">
        <v>57</v>
      </c>
      <c r="T270" s="10">
        <v>40988</v>
      </c>
    </row>
    <row r="271" spans="1:20" x14ac:dyDescent="0.25">
      <c r="A271">
        <v>1857</v>
      </c>
      <c r="B271" s="10">
        <v>40190</v>
      </c>
      <c r="C271" t="s">
        <v>36</v>
      </c>
      <c r="D271">
        <v>37</v>
      </c>
      <c r="E271">
        <v>393.84</v>
      </c>
      <c r="F271">
        <v>7.0000000000000007E-2</v>
      </c>
      <c r="G271" t="s">
        <v>21</v>
      </c>
      <c r="H271">
        <v>0.51</v>
      </c>
      <c r="I271">
        <v>185.39</v>
      </c>
      <c r="J271">
        <v>11.39</v>
      </c>
      <c r="K271">
        <v>5.58</v>
      </c>
      <c r="L271">
        <v>1.99</v>
      </c>
      <c r="M271" t="s">
        <v>463</v>
      </c>
      <c r="N271" t="s">
        <v>31</v>
      </c>
      <c r="O271" t="s">
        <v>66</v>
      </c>
      <c r="P271" t="s">
        <v>25</v>
      </c>
      <c r="Q271" t="s">
        <v>53</v>
      </c>
      <c r="R271" t="s">
        <v>464</v>
      </c>
      <c r="S271" t="s">
        <v>55</v>
      </c>
      <c r="T271" s="10">
        <v>40191</v>
      </c>
    </row>
    <row r="272" spans="1:20" x14ac:dyDescent="0.25">
      <c r="A272">
        <v>1863</v>
      </c>
      <c r="B272" s="10">
        <v>40443</v>
      </c>
      <c r="C272" t="s">
        <v>29</v>
      </c>
      <c r="D272">
        <v>26</v>
      </c>
      <c r="E272">
        <v>4172.79</v>
      </c>
      <c r="F272">
        <v>0.08</v>
      </c>
      <c r="G272" t="s">
        <v>46</v>
      </c>
      <c r="H272">
        <v>0.44</v>
      </c>
      <c r="I272">
        <v>1603.74</v>
      </c>
      <c r="J272">
        <v>171.34</v>
      </c>
      <c r="K272">
        <v>95.95</v>
      </c>
      <c r="L272">
        <v>74.349999999999994</v>
      </c>
      <c r="M272" t="s">
        <v>465</v>
      </c>
      <c r="N272" t="s">
        <v>31</v>
      </c>
      <c r="O272" t="s">
        <v>24</v>
      </c>
      <c r="P272" t="s">
        <v>42</v>
      </c>
      <c r="Q272" t="s">
        <v>193</v>
      </c>
      <c r="R272" t="s">
        <v>466</v>
      </c>
      <c r="S272" t="s">
        <v>132</v>
      </c>
      <c r="T272" s="10">
        <v>40444</v>
      </c>
    </row>
    <row r="273" spans="1:20" x14ac:dyDescent="0.25">
      <c r="A273">
        <v>1888</v>
      </c>
      <c r="B273" s="10">
        <v>40481</v>
      </c>
      <c r="C273" t="s">
        <v>29</v>
      </c>
      <c r="D273">
        <v>38</v>
      </c>
      <c r="E273">
        <v>2162.84</v>
      </c>
      <c r="F273">
        <v>0</v>
      </c>
      <c r="G273" t="s">
        <v>46</v>
      </c>
      <c r="H273">
        <v>0.43</v>
      </c>
      <c r="I273">
        <v>910.45</v>
      </c>
      <c r="J273">
        <v>55.72</v>
      </c>
      <c r="K273">
        <v>31.76</v>
      </c>
      <c r="L273">
        <v>45.51</v>
      </c>
      <c r="M273" t="s">
        <v>467</v>
      </c>
      <c r="N273" t="s">
        <v>81</v>
      </c>
      <c r="O273" t="s">
        <v>32</v>
      </c>
      <c r="P273" t="s">
        <v>42</v>
      </c>
      <c r="Q273" t="s">
        <v>47</v>
      </c>
      <c r="R273" t="s">
        <v>468</v>
      </c>
      <c r="S273" t="s">
        <v>49</v>
      </c>
      <c r="T273" s="10">
        <v>40481</v>
      </c>
    </row>
    <row r="274" spans="1:20" x14ac:dyDescent="0.25">
      <c r="A274">
        <v>1888</v>
      </c>
      <c r="B274" s="10">
        <v>40481</v>
      </c>
      <c r="C274" t="s">
        <v>29</v>
      </c>
      <c r="D274">
        <v>35</v>
      </c>
      <c r="E274">
        <v>302.47000000000003</v>
      </c>
      <c r="F274">
        <v>0.09</v>
      </c>
      <c r="G274" t="s">
        <v>21</v>
      </c>
      <c r="H274">
        <v>0.51</v>
      </c>
      <c r="I274">
        <v>137.1</v>
      </c>
      <c r="J274">
        <v>9.33</v>
      </c>
      <c r="K274">
        <v>4.57</v>
      </c>
      <c r="L274">
        <v>5.42</v>
      </c>
      <c r="M274" t="s">
        <v>467</v>
      </c>
      <c r="N274" t="s">
        <v>81</v>
      </c>
      <c r="O274" t="s">
        <v>32</v>
      </c>
      <c r="P274" t="s">
        <v>25</v>
      </c>
      <c r="Q274" t="s">
        <v>121</v>
      </c>
      <c r="R274" t="s">
        <v>469</v>
      </c>
      <c r="S274" t="s">
        <v>57</v>
      </c>
      <c r="T274" s="10">
        <v>40482</v>
      </c>
    </row>
    <row r="275" spans="1:20" x14ac:dyDescent="0.25">
      <c r="A275">
        <v>1891</v>
      </c>
      <c r="B275" s="10">
        <v>40161</v>
      </c>
      <c r="C275" t="s">
        <v>20</v>
      </c>
      <c r="D275">
        <v>3</v>
      </c>
      <c r="E275">
        <v>549.42999999999995</v>
      </c>
      <c r="F275">
        <v>0.09</v>
      </c>
      <c r="G275" t="s">
        <v>21</v>
      </c>
      <c r="H275">
        <v>0.46</v>
      </c>
      <c r="I275">
        <v>221.03</v>
      </c>
      <c r="J275">
        <v>199.13</v>
      </c>
      <c r="K275">
        <v>107.53</v>
      </c>
      <c r="L275">
        <v>5.81</v>
      </c>
      <c r="M275" t="s">
        <v>470</v>
      </c>
      <c r="N275" t="s">
        <v>63</v>
      </c>
      <c r="O275" t="s">
        <v>24</v>
      </c>
      <c r="P275" t="s">
        <v>42</v>
      </c>
      <c r="Q275" t="s">
        <v>43</v>
      </c>
      <c r="R275" t="s">
        <v>44</v>
      </c>
      <c r="S275" t="s">
        <v>45</v>
      </c>
      <c r="T275" s="10">
        <v>40163</v>
      </c>
    </row>
    <row r="276" spans="1:20" x14ac:dyDescent="0.25">
      <c r="A276">
        <v>1892</v>
      </c>
      <c r="B276" s="10">
        <v>39897</v>
      </c>
      <c r="C276" t="s">
        <v>20</v>
      </c>
      <c r="D276">
        <v>47</v>
      </c>
      <c r="E276">
        <v>322.58999999999997</v>
      </c>
      <c r="F276">
        <v>0.05</v>
      </c>
      <c r="G276" t="s">
        <v>21</v>
      </c>
      <c r="H276">
        <v>0.44</v>
      </c>
      <c r="I276">
        <v>130.27000000000001</v>
      </c>
      <c r="J276">
        <v>7.11</v>
      </c>
      <c r="K276">
        <v>3.98</v>
      </c>
      <c r="L276">
        <v>5.26</v>
      </c>
      <c r="M276" t="s">
        <v>471</v>
      </c>
      <c r="N276" t="s">
        <v>63</v>
      </c>
      <c r="O276" t="s">
        <v>24</v>
      </c>
      <c r="P276" t="s">
        <v>25</v>
      </c>
      <c r="Q276" t="s">
        <v>121</v>
      </c>
      <c r="R276" t="s">
        <v>374</v>
      </c>
      <c r="S276" t="s">
        <v>57</v>
      </c>
      <c r="T276" s="10">
        <v>39901</v>
      </c>
    </row>
    <row r="277" spans="1:20" x14ac:dyDescent="0.25">
      <c r="A277">
        <v>1892</v>
      </c>
      <c r="B277" s="10">
        <v>39897</v>
      </c>
      <c r="C277" t="s">
        <v>20</v>
      </c>
      <c r="D277">
        <v>9</v>
      </c>
      <c r="E277">
        <v>120.87</v>
      </c>
      <c r="F277">
        <v>0.01</v>
      </c>
      <c r="G277" t="s">
        <v>21</v>
      </c>
      <c r="H277">
        <v>0.5</v>
      </c>
      <c r="I277">
        <v>57.15</v>
      </c>
      <c r="J277">
        <v>12.96</v>
      </c>
      <c r="K277">
        <v>6.48</v>
      </c>
      <c r="L277">
        <v>5.4</v>
      </c>
      <c r="M277" t="s">
        <v>471</v>
      </c>
      <c r="N277" t="s">
        <v>63</v>
      </c>
      <c r="O277" t="s">
        <v>24</v>
      </c>
      <c r="P277" t="s">
        <v>25</v>
      </c>
      <c r="Q277" t="s">
        <v>85</v>
      </c>
      <c r="R277" t="s">
        <v>472</v>
      </c>
      <c r="S277" t="s">
        <v>57</v>
      </c>
      <c r="T277" s="10">
        <v>39897</v>
      </c>
    </row>
    <row r="278" spans="1:20" x14ac:dyDescent="0.25">
      <c r="A278">
        <v>1895</v>
      </c>
      <c r="B278" s="10">
        <v>39962</v>
      </c>
      <c r="C278" t="s">
        <v>79</v>
      </c>
      <c r="D278">
        <v>5</v>
      </c>
      <c r="E278">
        <v>66.709999999999994</v>
      </c>
      <c r="F278">
        <v>0.02</v>
      </c>
      <c r="G278" t="s">
        <v>21</v>
      </c>
      <c r="H278">
        <v>0.46</v>
      </c>
      <c r="I278">
        <v>26.4</v>
      </c>
      <c r="J278">
        <v>12</v>
      </c>
      <c r="K278">
        <v>6.48</v>
      </c>
      <c r="L278">
        <v>7.91</v>
      </c>
      <c r="M278" t="s">
        <v>360</v>
      </c>
      <c r="N278" t="s">
        <v>38</v>
      </c>
      <c r="O278" t="s">
        <v>32</v>
      </c>
      <c r="P278" t="s">
        <v>25</v>
      </c>
      <c r="Q278" t="s">
        <v>85</v>
      </c>
      <c r="R278" t="s">
        <v>473</v>
      </c>
      <c r="S278" t="s">
        <v>57</v>
      </c>
      <c r="T278" s="10">
        <v>39964</v>
      </c>
    </row>
    <row r="279" spans="1:20" x14ac:dyDescent="0.25">
      <c r="A279">
        <v>1921</v>
      </c>
      <c r="B279" s="10">
        <v>39830</v>
      </c>
      <c r="C279" t="s">
        <v>79</v>
      </c>
      <c r="D279">
        <v>24</v>
      </c>
      <c r="E279">
        <v>15054.23</v>
      </c>
      <c r="F279">
        <v>0.05</v>
      </c>
      <c r="G279" t="s">
        <v>46</v>
      </c>
      <c r="H279">
        <v>0.5</v>
      </c>
      <c r="I279">
        <v>7087.82</v>
      </c>
      <c r="J279">
        <v>656.28</v>
      </c>
      <c r="K279">
        <v>328.14</v>
      </c>
      <c r="L279">
        <v>91.05</v>
      </c>
      <c r="M279" t="s">
        <v>474</v>
      </c>
      <c r="N279" t="s">
        <v>63</v>
      </c>
      <c r="O279" t="s">
        <v>24</v>
      </c>
      <c r="P279" t="s">
        <v>25</v>
      </c>
      <c r="Q279" t="s">
        <v>127</v>
      </c>
      <c r="R279" t="s">
        <v>475</v>
      </c>
      <c r="S279" t="s">
        <v>132</v>
      </c>
      <c r="T279" s="10">
        <v>39832</v>
      </c>
    </row>
    <row r="280" spans="1:20" x14ac:dyDescent="0.25">
      <c r="A280">
        <v>1925</v>
      </c>
      <c r="B280" s="10">
        <v>40972</v>
      </c>
      <c r="C280" t="s">
        <v>58</v>
      </c>
      <c r="D280">
        <v>7</v>
      </c>
      <c r="E280">
        <v>3581.95</v>
      </c>
      <c r="F280">
        <v>0.08</v>
      </c>
      <c r="G280" t="s">
        <v>21</v>
      </c>
      <c r="H280">
        <v>0.5</v>
      </c>
      <c r="I280">
        <v>1624.06</v>
      </c>
      <c r="J280">
        <v>552.4</v>
      </c>
      <c r="K280">
        <v>276.2</v>
      </c>
      <c r="L280">
        <v>24.49</v>
      </c>
      <c r="M280" t="s">
        <v>476</v>
      </c>
      <c r="N280" t="s">
        <v>31</v>
      </c>
      <c r="O280" t="s">
        <v>32</v>
      </c>
      <c r="P280" t="s">
        <v>42</v>
      </c>
      <c r="Q280" t="s">
        <v>193</v>
      </c>
      <c r="R280" t="s">
        <v>451</v>
      </c>
      <c r="S280" t="s">
        <v>28</v>
      </c>
      <c r="T280" s="10">
        <v>40973</v>
      </c>
    </row>
    <row r="281" spans="1:20" x14ac:dyDescent="0.25">
      <c r="A281">
        <v>1925</v>
      </c>
      <c r="B281" s="10">
        <v>40972</v>
      </c>
      <c r="C281" t="s">
        <v>58</v>
      </c>
      <c r="D281">
        <v>40</v>
      </c>
      <c r="E281">
        <v>1639.84</v>
      </c>
      <c r="F281">
        <v>0.02</v>
      </c>
      <c r="G281" t="s">
        <v>21</v>
      </c>
      <c r="H281">
        <v>0.45</v>
      </c>
      <c r="I281">
        <v>718.65</v>
      </c>
      <c r="J281">
        <v>41.78</v>
      </c>
      <c r="K281">
        <v>22.98</v>
      </c>
      <c r="L281">
        <v>1.99</v>
      </c>
      <c r="M281" t="s">
        <v>476</v>
      </c>
      <c r="N281" t="s">
        <v>38</v>
      </c>
      <c r="O281" t="s">
        <v>32</v>
      </c>
      <c r="P281" t="s">
        <v>39</v>
      </c>
      <c r="Q281" t="s">
        <v>40</v>
      </c>
      <c r="R281" t="s">
        <v>477</v>
      </c>
      <c r="S281" t="s">
        <v>35</v>
      </c>
      <c r="T281" s="10">
        <v>40974</v>
      </c>
    </row>
    <row r="282" spans="1:20" x14ac:dyDescent="0.25">
      <c r="A282">
        <v>1952</v>
      </c>
      <c r="B282" s="10">
        <v>39887</v>
      </c>
      <c r="C282" t="s">
        <v>36</v>
      </c>
      <c r="D282">
        <v>24</v>
      </c>
      <c r="E282">
        <v>10552.56</v>
      </c>
      <c r="F282">
        <v>0.04</v>
      </c>
      <c r="G282" t="s">
        <v>46</v>
      </c>
      <c r="H282">
        <v>0.35</v>
      </c>
      <c r="I282">
        <v>3390.12</v>
      </c>
      <c r="J282">
        <v>455.66</v>
      </c>
      <c r="K282">
        <v>296.18</v>
      </c>
      <c r="L282">
        <v>54.12</v>
      </c>
      <c r="M282" t="s">
        <v>478</v>
      </c>
      <c r="N282" t="s">
        <v>63</v>
      </c>
      <c r="O282" t="s">
        <v>32</v>
      </c>
      <c r="P282" t="s">
        <v>42</v>
      </c>
      <c r="Q282" t="s">
        <v>47</v>
      </c>
      <c r="R282" t="s">
        <v>278</v>
      </c>
      <c r="S282" t="s">
        <v>49</v>
      </c>
      <c r="T282" s="10">
        <v>39887</v>
      </c>
    </row>
    <row r="283" spans="1:20" x14ac:dyDescent="0.25">
      <c r="A283">
        <v>1953</v>
      </c>
      <c r="B283" s="10">
        <v>40511</v>
      </c>
      <c r="C283" t="s">
        <v>79</v>
      </c>
      <c r="D283">
        <v>13</v>
      </c>
      <c r="E283">
        <v>232.85</v>
      </c>
      <c r="F283">
        <v>0.06</v>
      </c>
      <c r="G283" t="s">
        <v>21</v>
      </c>
      <c r="H283">
        <v>0.42</v>
      </c>
      <c r="I283">
        <v>88.03</v>
      </c>
      <c r="J283">
        <v>18.809999999999999</v>
      </c>
      <c r="K283">
        <v>10.91</v>
      </c>
      <c r="L283">
        <v>2.99</v>
      </c>
      <c r="M283" t="s">
        <v>479</v>
      </c>
      <c r="N283" t="s">
        <v>63</v>
      </c>
      <c r="O283" t="s">
        <v>24</v>
      </c>
      <c r="P283" t="s">
        <v>25</v>
      </c>
      <c r="Q283" t="s">
        <v>121</v>
      </c>
      <c r="R283" t="s">
        <v>480</v>
      </c>
      <c r="S283" t="s">
        <v>57</v>
      </c>
      <c r="T283" s="10">
        <v>40511</v>
      </c>
    </row>
    <row r="284" spans="1:20" x14ac:dyDescent="0.25">
      <c r="A284">
        <v>1985</v>
      </c>
      <c r="B284" s="10">
        <v>40057</v>
      </c>
      <c r="C284" t="s">
        <v>29</v>
      </c>
      <c r="D284">
        <v>1</v>
      </c>
      <c r="E284">
        <v>16.86</v>
      </c>
      <c r="F284">
        <v>0.09</v>
      </c>
      <c r="G284" t="s">
        <v>21</v>
      </c>
      <c r="H284">
        <v>0.53</v>
      </c>
      <c r="I284">
        <v>5.41</v>
      </c>
      <c r="J284">
        <v>12.3</v>
      </c>
      <c r="K284">
        <v>5.78</v>
      </c>
      <c r="L284">
        <v>5.67</v>
      </c>
      <c r="M284" t="s">
        <v>481</v>
      </c>
      <c r="N284" t="s">
        <v>73</v>
      </c>
      <c r="O284" t="s">
        <v>60</v>
      </c>
      <c r="P284" t="s">
        <v>25</v>
      </c>
      <c r="Q284" t="s">
        <v>85</v>
      </c>
      <c r="R284" t="s">
        <v>482</v>
      </c>
      <c r="S284" t="s">
        <v>57</v>
      </c>
      <c r="T284" s="10">
        <v>40059</v>
      </c>
    </row>
    <row r="285" spans="1:20" x14ac:dyDescent="0.25">
      <c r="A285">
        <v>1985</v>
      </c>
      <c r="B285" s="10">
        <v>40057</v>
      </c>
      <c r="C285" t="s">
        <v>29</v>
      </c>
      <c r="D285">
        <v>33</v>
      </c>
      <c r="E285">
        <v>31111.58</v>
      </c>
      <c r="F285">
        <v>0.05</v>
      </c>
      <c r="G285" t="s">
        <v>46</v>
      </c>
      <c r="H285">
        <v>0.46</v>
      </c>
      <c r="I285">
        <v>13420.76</v>
      </c>
      <c r="J285">
        <v>991.93</v>
      </c>
      <c r="K285">
        <v>535.64</v>
      </c>
      <c r="L285">
        <v>14.7</v>
      </c>
      <c r="M285" t="s">
        <v>481</v>
      </c>
      <c r="N285" t="s">
        <v>63</v>
      </c>
      <c r="O285" t="s">
        <v>60</v>
      </c>
      <c r="P285" t="s">
        <v>39</v>
      </c>
      <c r="Q285" t="s">
        <v>88</v>
      </c>
      <c r="R285" t="s">
        <v>483</v>
      </c>
      <c r="S285" t="s">
        <v>132</v>
      </c>
      <c r="T285" s="10">
        <v>40059</v>
      </c>
    </row>
    <row r="286" spans="1:20" x14ac:dyDescent="0.25">
      <c r="A286">
        <v>1988</v>
      </c>
      <c r="B286" s="10">
        <v>40821</v>
      </c>
      <c r="C286" t="s">
        <v>29</v>
      </c>
      <c r="D286">
        <v>9</v>
      </c>
      <c r="E286">
        <v>189.38</v>
      </c>
      <c r="F286">
        <v>0.04</v>
      </c>
      <c r="G286" t="s">
        <v>21</v>
      </c>
      <c r="H286">
        <v>0.37</v>
      </c>
      <c r="I286">
        <v>63.55</v>
      </c>
      <c r="J286">
        <v>21.4</v>
      </c>
      <c r="K286">
        <v>13.48</v>
      </c>
      <c r="L286">
        <v>4.51</v>
      </c>
      <c r="M286" t="s">
        <v>484</v>
      </c>
      <c r="N286" t="s">
        <v>73</v>
      </c>
      <c r="O286" t="s">
        <v>32</v>
      </c>
      <c r="P286" t="s">
        <v>25</v>
      </c>
      <c r="Q286" t="s">
        <v>26</v>
      </c>
      <c r="R286" t="s">
        <v>442</v>
      </c>
      <c r="S286" t="s">
        <v>57</v>
      </c>
      <c r="T286" s="10">
        <v>40823</v>
      </c>
    </row>
    <row r="287" spans="1:20" x14ac:dyDescent="0.25">
      <c r="A287">
        <v>1991</v>
      </c>
      <c r="B287" s="10">
        <v>41158</v>
      </c>
      <c r="C287" t="s">
        <v>29</v>
      </c>
      <c r="D287">
        <v>27</v>
      </c>
      <c r="E287">
        <v>6034.49</v>
      </c>
      <c r="F287">
        <v>0.09</v>
      </c>
      <c r="G287" t="s">
        <v>21</v>
      </c>
      <c r="H287">
        <v>0.44</v>
      </c>
      <c r="I287">
        <v>2311.54</v>
      </c>
      <c r="J287">
        <v>244.61</v>
      </c>
      <c r="K287">
        <v>136.97999999999999</v>
      </c>
      <c r="L287">
        <v>24.49</v>
      </c>
      <c r="M287" t="s">
        <v>485</v>
      </c>
      <c r="N287" t="s">
        <v>63</v>
      </c>
      <c r="O287" t="s">
        <v>32</v>
      </c>
      <c r="P287" t="s">
        <v>42</v>
      </c>
      <c r="Q287" t="s">
        <v>43</v>
      </c>
      <c r="R287" t="s">
        <v>486</v>
      </c>
      <c r="S287" t="s">
        <v>28</v>
      </c>
      <c r="T287" s="10">
        <v>41158</v>
      </c>
    </row>
    <row r="288" spans="1:20" x14ac:dyDescent="0.25">
      <c r="A288">
        <v>1991</v>
      </c>
      <c r="B288" s="10">
        <v>41158</v>
      </c>
      <c r="C288" t="s">
        <v>29</v>
      </c>
      <c r="D288">
        <v>37</v>
      </c>
      <c r="E288">
        <v>31862.639999999999</v>
      </c>
      <c r="F288">
        <v>0.01</v>
      </c>
      <c r="G288" t="s">
        <v>46</v>
      </c>
      <c r="H288">
        <v>0.54</v>
      </c>
      <c r="I288">
        <v>17051.32</v>
      </c>
      <c r="J288">
        <v>869.52</v>
      </c>
      <c r="K288">
        <v>399.98</v>
      </c>
      <c r="L288">
        <v>12.06</v>
      </c>
      <c r="M288" t="s">
        <v>485</v>
      </c>
      <c r="N288" t="s">
        <v>63</v>
      </c>
      <c r="O288" t="s">
        <v>32</v>
      </c>
      <c r="P288" t="s">
        <v>39</v>
      </c>
      <c r="Q288" t="s">
        <v>88</v>
      </c>
      <c r="R288" t="s">
        <v>487</v>
      </c>
      <c r="S288" t="s">
        <v>49</v>
      </c>
      <c r="T288" s="10">
        <v>41159</v>
      </c>
    </row>
    <row r="289" spans="1:20" x14ac:dyDescent="0.25">
      <c r="A289">
        <v>2020</v>
      </c>
      <c r="B289" s="10">
        <v>40349</v>
      </c>
      <c r="C289" t="s">
        <v>79</v>
      </c>
      <c r="D289">
        <v>42</v>
      </c>
      <c r="E289">
        <v>319.77999999999997</v>
      </c>
      <c r="F289">
        <v>0.03</v>
      </c>
      <c r="G289" t="s">
        <v>21</v>
      </c>
      <c r="H289">
        <v>0.35</v>
      </c>
      <c r="I289">
        <v>103.8</v>
      </c>
      <c r="J289">
        <v>7.72</v>
      </c>
      <c r="K289">
        <v>5.0199999999999996</v>
      </c>
      <c r="L289">
        <v>5.14</v>
      </c>
      <c r="M289" t="s">
        <v>488</v>
      </c>
      <c r="N289" t="s">
        <v>63</v>
      </c>
      <c r="O289" t="s">
        <v>60</v>
      </c>
      <c r="P289" t="s">
        <v>39</v>
      </c>
      <c r="Q289" t="s">
        <v>40</v>
      </c>
      <c r="R289" t="s">
        <v>489</v>
      </c>
      <c r="S289" t="s">
        <v>35</v>
      </c>
      <c r="T289" s="10">
        <v>40351</v>
      </c>
    </row>
    <row r="290" spans="1:20" x14ac:dyDescent="0.25">
      <c r="A290">
        <v>2022</v>
      </c>
      <c r="B290" s="10">
        <v>40982</v>
      </c>
      <c r="C290" t="s">
        <v>58</v>
      </c>
      <c r="D290">
        <v>45</v>
      </c>
      <c r="E290">
        <v>311.60000000000002</v>
      </c>
      <c r="F290">
        <v>0</v>
      </c>
      <c r="G290" t="s">
        <v>21</v>
      </c>
      <c r="H290">
        <v>0.42</v>
      </c>
      <c r="I290">
        <v>128.72</v>
      </c>
      <c r="J290">
        <v>6.81</v>
      </c>
      <c r="K290">
        <v>3.95</v>
      </c>
      <c r="L290">
        <v>5.13</v>
      </c>
      <c r="M290" t="s">
        <v>490</v>
      </c>
      <c r="N290" t="s">
        <v>63</v>
      </c>
      <c r="O290" t="s">
        <v>32</v>
      </c>
      <c r="P290" t="s">
        <v>25</v>
      </c>
      <c r="Q290" t="s">
        <v>127</v>
      </c>
      <c r="R290" t="s">
        <v>491</v>
      </c>
      <c r="S290" t="s">
        <v>57</v>
      </c>
      <c r="T290" s="10">
        <v>40983</v>
      </c>
    </row>
    <row r="291" spans="1:20" x14ac:dyDescent="0.25">
      <c r="A291">
        <v>2023</v>
      </c>
      <c r="B291" s="10">
        <v>41034</v>
      </c>
      <c r="C291" t="s">
        <v>20</v>
      </c>
      <c r="D291">
        <v>4</v>
      </c>
      <c r="E291">
        <v>530</v>
      </c>
      <c r="F291">
        <v>0.09</v>
      </c>
      <c r="G291" t="s">
        <v>21</v>
      </c>
      <c r="H291">
        <v>0.48</v>
      </c>
      <c r="I291">
        <v>221.94</v>
      </c>
      <c r="J291">
        <v>142.27000000000001</v>
      </c>
      <c r="K291">
        <v>73.98</v>
      </c>
      <c r="L291">
        <v>12.14</v>
      </c>
      <c r="M291" t="s">
        <v>192</v>
      </c>
      <c r="N291" t="s">
        <v>38</v>
      </c>
      <c r="O291" t="s">
        <v>60</v>
      </c>
      <c r="P291" t="s">
        <v>39</v>
      </c>
      <c r="Q291" t="s">
        <v>40</v>
      </c>
      <c r="R291" t="s">
        <v>492</v>
      </c>
      <c r="S291" t="s">
        <v>57</v>
      </c>
      <c r="T291" s="10">
        <v>41034</v>
      </c>
    </row>
    <row r="292" spans="1:20" x14ac:dyDescent="0.25">
      <c r="A292">
        <v>2023</v>
      </c>
      <c r="B292" s="10">
        <v>41034</v>
      </c>
      <c r="C292" t="s">
        <v>20</v>
      </c>
      <c r="D292">
        <v>50</v>
      </c>
      <c r="E292">
        <v>416.12</v>
      </c>
      <c r="F292">
        <v>0.06</v>
      </c>
      <c r="G292" t="s">
        <v>21</v>
      </c>
      <c r="H292">
        <v>0.43</v>
      </c>
      <c r="I292">
        <v>161.63</v>
      </c>
      <c r="J292">
        <v>8.74</v>
      </c>
      <c r="K292">
        <v>4.9800000000000004</v>
      </c>
      <c r="L292">
        <v>5.49</v>
      </c>
      <c r="M292" t="s">
        <v>192</v>
      </c>
      <c r="N292" t="s">
        <v>38</v>
      </c>
      <c r="O292" t="s">
        <v>60</v>
      </c>
      <c r="P292" t="s">
        <v>25</v>
      </c>
      <c r="Q292" t="s">
        <v>85</v>
      </c>
      <c r="R292" t="s">
        <v>493</v>
      </c>
      <c r="S292" t="s">
        <v>57</v>
      </c>
      <c r="T292" s="10">
        <v>41036</v>
      </c>
    </row>
    <row r="293" spans="1:20" x14ac:dyDescent="0.25">
      <c r="A293">
        <v>2048</v>
      </c>
      <c r="B293" s="10">
        <v>40496</v>
      </c>
      <c r="C293" t="s">
        <v>58</v>
      </c>
      <c r="D293">
        <v>12</v>
      </c>
      <c r="E293">
        <v>5974.87</v>
      </c>
      <c r="F293">
        <v>0.01</v>
      </c>
      <c r="G293" t="s">
        <v>46</v>
      </c>
      <c r="H293">
        <v>0.41</v>
      </c>
      <c r="I293">
        <v>2396.91</v>
      </c>
      <c r="J293">
        <v>499.36</v>
      </c>
      <c r="K293">
        <v>294.62</v>
      </c>
      <c r="L293">
        <v>42.52</v>
      </c>
      <c r="M293" t="s">
        <v>445</v>
      </c>
      <c r="N293" t="s">
        <v>93</v>
      </c>
      <c r="O293" t="s">
        <v>32</v>
      </c>
      <c r="P293" t="s">
        <v>25</v>
      </c>
      <c r="Q293" t="s">
        <v>127</v>
      </c>
      <c r="R293" t="s">
        <v>494</v>
      </c>
      <c r="S293" t="s">
        <v>132</v>
      </c>
      <c r="T293" s="10">
        <v>40497</v>
      </c>
    </row>
    <row r="294" spans="1:20" x14ac:dyDescent="0.25">
      <c r="A294">
        <v>2048</v>
      </c>
      <c r="B294" s="10">
        <v>40496</v>
      </c>
      <c r="C294" t="s">
        <v>58</v>
      </c>
      <c r="D294">
        <v>9</v>
      </c>
      <c r="E294">
        <v>764.28</v>
      </c>
      <c r="F294">
        <v>0.1</v>
      </c>
      <c r="G294" t="s">
        <v>70</v>
      </c>
      <c r="H294">
        <v>0.35</v>
      </c>
      <c r="I294">
        <v>211.05</v>
      </c>
      <c r="J294">
        <v>93.8</v>
      </c>
      <c r="K294">
        <v>60.97</v>
      </c>
      <c r="L294">
        <v>4.5</v>
      </c>
      <c r="M294" t="s">
        <v>445</v>
      </c>
      <c r="N294" t="s">
        <v>93</v>
      </c>
      <c r="O294" t="s">
        <v>32</v>
      </c>
      <c r="P294" t="s">
        <v>25</v>
      </c>
      <c r="Q294" t="s">
        <v>127</v>
      </c>
      <c r="R294" t="s">
        <v>495</v>
      </c>
      <c r="S294" t="s">
        <v>57</v>
      </c>
      <c r="T294" s="10">
        <v>40497</v>
      </c>
    </row>
    <row r="295" spans="1:20" x14ac:dyDescent="0.25">
      <c r="A295">
        <v>2050</v>
      </c>
      <c r="B295" s="10">
        <v>39965</v>
      </c>
      <c r="C295" t="s">
        <v>29</v>
      </c>
      <c r="D295">
        <v>16</v>
      </c>
      <c r="E295">
        <v>72.25</v>
      </c>
      <c r="F295">
        <v>0.06</v>
      </c>
      <c r="G295" t="s">
        <v>21</v>
      </c>
      <c r="H295">
        <v>0.39</v>
      </c>
      <c r="I295">
        <v>25.02</v>
      </c>
      <c r="J295">
        <v>4.74</v>
      </c>
      <c r="K295">
        <v>2.89</v>
      </c>
      <c r="L295">
        <v>0.99</v>
      </c>
      <c r="M295" t="s">
        <v>496</v>
      </c>
      <c r="N295" t="s">
        <v>93</v>
      </c>
      <c r="O295" t="s">
        <v>66</v>
      </c>
      <c r="P295" t="s">
        <v>25</v>
      </c>
      <c r="Q295" t="s">
        <v>82</v>
      </c>
      <c r="R295" t="s">
        <v>497</v>
      </c>
      <c r="S295" t="s">
        <v>57</v>
      </c>
      <c r="T295" s="10">
        <v>39967</v>
      </c>
    </row>
    <row r="296" spans="1:20" x14ac:dyDescent="0.25">
      <c r="A296">
        <v>2050</v>
      </c>
      <c r="B296" s="10">
        <v>39965</v>
      </c>
      <c r="C296" t="s">
        <v>29</v>
      </c>
      <c r="D296">
        <v>25</v>
      </c>
      <c r="E296">
        <v>933.15</v>
      </c>
      <c r="F296">
        <v>0.08</v>
      </c>
      <c r="G296" t="s">
        <v>21</v>
      </c>
      <c r="H296">
        <v>0.43</v>
      </c>
      <c r="I296">
        <v>350.61</v>
      </c>
      <c r="J296">
        <v>40.07</v>
      </c>
      <c r="K296">
        <v>22.84</v>
      </c>
      <c r="L296">
        <v>11.54</v>
      </c>
      <c r="M296" t="s">
        <v>496</v>
      </c>
      <c r="N296" t="s">
        <v>93</v>
      </c>
      <c r="O296" t="s">
        <v>66</v>
      </c>
      <c r="P296" t="s">
        <v>25</v>
      </c>
      <c r="Q296" t="s">
        <v>85</v>
      </c>
      <c r="R296" t="s">
        <v>151</v>
      </c>
      <c r="S296" t="s">
        <v>57</v>
      </c>
      <c r="T296" s="10">
        <v>39967</v>
      </c>
    </row>
    <row r="297" spans="1:20" x14ac:dyDescent="0.25">
      <c r="A297">
        <v>2052</v>
      </c>
      <c r="B297" s="10">
        <v>41011</v>
      </c>
      <c r="C297" t="s">
        <v>36</v>
      </c>
      <c r="D297">
        <v>23</v>
      </c>
      <c r="E297">
        <v>156.12</v>
      </c>
      <c r="F297">
        <v>0</v>
      </c>
      <c r="G297" t="s">
        <v>21</v>
      </c>
      <c r="H297">
        <v>0.37</v>
      </c>
      <c r="I297">
        <v>55.79</v>
      </c>
      <c r="J297">
        <v>6.56</v>
      </c>
      <c r="K297">
        <v>4.13</v>
      </c>
      <c r="L297">
        <v>5.34</v>
      </c>
      <c r="M297" t="s">
        <v>498</v>
      </c>
      <c r="N297" t="s">
        <v>81</v>
      </c>
      <c r="O297" t="s">
        <v>24</v>
      </c>
      <c r="P297" t="s">
        <v>25</v>
      </c>
      <c r="Q297" t="s">
        <v>121</v>
      </c>
      <c r="R297" t="s">
        <v>499</v>
      </c>
      <c r="S297" t="s">
        <v>57</v>
      </c>
      <c r="T297" s="10">
        <v>41013</v>
      </c>
    </row>
    <row r="298" spans="1:20" x14ac:dyDescent="0.25">
      <c r="A298">
        <v>2053</v>
      </c>
      <c r="B298" s="10">
        <v>40580</v>
      </c>
      <c r="C298" t="s">
        <v>58</v>
      </c>
      <c r="D298">
        <v>39</v>
      </c>
      <c r="E298">
        <v>31324.13</v>
      </c>
      <c r="F298">
        <v>0.01</v>
      </c>
      <c r="G298" t="s">
        <v>46</v>
      </c>
      <c r="H298">
        <v>0.38</v>
      </c>
      <c r="I298">
        <v>11659.91</v>
      </c>
      <c r="J298">
        <v>808.03</v>
      </c>
      <c r="K298">
        <v>500.98</v>
      </c>
      <c r="L298">
        <v>126</v>
      </c>
      <c r="M298" t="s">
        <v>500</v>
      </c>
      <c r="N298" t="s">
        <v>63</v>
      </c>
      <c r="O298" t="s">
        <v>66</v>
      </c>
      <c r="P298" t="s">
        <v>42</v>
      </c>
      <c r="Q298" t="s">
        <v>193</v>
      </c>
      <c r="R298" t="s">
        <v>501</v>
      </c>
      <c r="S298" t="s">
        <v>132</v>
      </c>
      <c r="T298" s="10">
        <v>40581</v>
      </c>
    </row>
    <row r="299" spans="1:20" x14ac:dyDescent="0.25">
      <c r="A299">
        <v>2053</v>
      </c>
      <c r="B299" s="10">
        <v>40580</v>
      </c>
      <c r="C299" t="s">
        <v>58</v>
      </c>
      <c r="D299">
        <v>7</v>
      </c>
      <c r="E299">
        <v>1597.14</v>
      </c>
      <c r="F299">
        <v>0.08</v>
      </c>
      <c r="G299" t="s">
        <v>21</v>
      </c>
      <c r="H299">
        <v>0.43</v>
      </c>
      <c r="I299">
        <v>606.01</v>
      </c>
      <c r="J299">
        <v>247.35</v>
      </c>
      <c r="K299">
        <v>140.99</v>
      </c>
      <c r="L299">
        <v>4.2</v>
      </c>
      <c r="M299" t="s">
        <v>500</v>
      </c>
      <c r="N299" t="s">
        <v>63</v>
      </c>
      <c r="O299" t="s">
        <v>66</v>
      </c>
      <c r="P299" t="s">
        <v>39</v>
      </c>
      <c r="Q299" t="s">
        <v>50</v>
      </c>
      <c r="R299" t="s">
        <v>76</v>
      </c>
      <c r="S299" t="s">
        <v>57</v>
      </c>
      <c r="T299" s="10">
        <v>40582</v>
      </c>
    </row>
    <row r="300" spans="1:20" x14ac:dyDescent="0.25">
      <c r="A300">
        <v>2054</v>
      </c>
      <c r="B300" s="10">
        <v>41067</v>
      </c>
      <c r="C300" t="s">
        <v>29</v>
      </c>
      <c r="D300">
        <v>1</v>
      </c>
      <c r="E300">
        <v>632.13</v>
      </c>
      <c r="F300">
        <v>0.09</v>
      </c>
      <c r="G300" t="s">
        <v>21</v>
      </c>
      <c r="H300">
        <v>0.46</v>
      </c>
      <c r="I300">
        <v>248.89</v>
      </c>
      <c r="J300">
        <v>672.69</v>
      </c>
      <c r="K300">
        <v>363.25</v>
      </c>
      <c r="L300">
        <v>19.989999999999998</v>
      </c>
      <c r="M300" t="s">
        <v>502</v>
      </c>
      <c r="N300" t="s">
        <v>93</v>
      </c>
      <c r="O300" t="s">
        <v>66</v>
      </c>
      <c r="P300" t="s">
        <v>25</v>
      </c>
      <c r="Q300" t="s">
        <v>127</v>
      </c>
      <c r="R300" t="s">
        <v>128</v>
      </c>
      <c r="S300" t="s">
        <v>57</v>
      </c>
      <c r="T300" s="10">
        <v>41070</v>
      </c>
    </row>
    <row r="301" spans="1:20" x14ac:dyDescent="0.25">
      <c r="A301">
        <v>2054</v>
      </c>
      <c r="B301" s="10">
        <v>41067</v>
      </c>
      <c r="C301" t="s">
        <v>29</v>
      </c>
      <c r="D301">
        <v>34</v>
      </c>
      <c r="E301">
        <v>1173.55</v>
      </c>
      <c r="F301">
        <v>0.03</v>
      </c>
      <c r="G301" t="s">
        <v>21</v>
      </c>
      <c r="H301">
        <v>0.35</v>
      </c>
      <c r="I301">
        <v>384.65</v>
      </c>
      <c r="J301">
        <v>35.35</v>
      </c>
      <c r="K301">
        <v>22.98</v>
      </c>
      <c r="L301">
        <v>7.58</v>
      </c>
      <c r="M301" t="s">
        <v>502</v>
      </c>
      <c r="N301" t="s">
        <v>93</v>
      </c>
      <c r="O301" t="s">
        <v>66</v>
      </c>
      <c r="P301" t="s">
        <v>42</v>
      </c>
      <c r="Q301" t="s">
        <v>43</v>
      </c>
      <c r="R301" t="s">
        <v>503</v>
      </c>
      <c r="S301" t="s">
        <v>57</v>
      </c>
      <c r="T301" s="10">
        <v>41069</v>
      </c>
    </row>
    <row r="302" spans="1:20" x14ac:dyDescent="0.25">
      <c r="A302">
        <v>2055</v>
      </c>
      <c r="B302" s="10">
        <v>40424</v>
      </c>
      <c r="C302" t="s">
        <v>58</v>
      </c>
      <c r="D302">
        <v>7</v>
      </c>
      <c r="E302">
        <v>99.1</v>
      </c>
      <c r="F302">
        <v>0.05</v>
      </c>
      <c r="G302" t="s">
        <v>21</v>
      </c>
      <c r="H302">
        <v>0.36</v>
      </c>
      <c r="I302">
        <v>29.63</v>
      </c>
      <c r="J302">
        <v>13.66</v>
      </c>
      <c r="K302">
        <v>8.74</v>
      </c>
      <c r="L302">
        <v>8.2899999999999991</v>
      </c>
      <c r="M302" t="s">
        <v>504</v>
      </c>
      <c r="N302" t="s">
        <v>81</v>
      </c>
      <c r="O302" t="s">
        <v>24</v>
      </c>
      <c r="P302" t="s">
        <v>25</v>
      </c>
      <c r="Q302" t="s">
        <v>139</v>
      </c>
      <c r="R302" t="s">
        <v>505</v>
      </c>
      <c r="S302" t="s">
        <v>57</v>
      </c>
      <c r="T302" s="10">
        <v>40426</v>
      </c>
    </row>
    <row r="303" spans="1:20" x14ac:dyDescent="0.25">
      <c r="A303">
        <v>2084</v>
      </c>
      <c r="B303" s="10">
        <v>40253</v>
      </c>
      <c r="C303" t="s">
        <v>36</v>
      </c>
      <c r="D303">
        <v>16</v>
      </c>
      <c r="E303">
        <v>1428.96</v>
      </c>
      <c r="F303">
        <v>0.01</v>
      </c>
      <c r="G303" t="s">
        <v>21</v>
      </c>
      <c r="H303">
        <v>0.54</v>
      </c>
      <c r="I303">
        <v>755.64</v>
      </c>
      <c r="J303">
        <v>89.11</v>
      </c>
      <c r="K303">
        <v>40.99</v>
      </c>
      <c r="L303">
        <v>17.48</v>
      </c>
      <c r="M303" t="s">
        <v>506</v>
      </c>
      <c r="N303" t="s">
        <v>93</v>
      </c>
      <c r="O303" t="s">
        <v>32</v>
      </c>
      <c r="P303" t="s">
        <v>25</v>
      </c>
      <c r="Q303" t="s">
        <v>85</v>
      </c>
      <c r="R303" t="s">
        <v>507</v>
      </c>
      <c r="S303" t="s">
        <v>57</v>
      </c>
      <c r="T303" s="10">
        <v>40255</v>
      </c>
    </row>
    <row r="304" spans="1:20" x14ac:dyDescent="0.25">
      <c r="A304">
        <v>2086</v>
      </c>
      <c r="B304" s="10">
        <v>40104</v>
      </c>
      <c r="C304" t="s">
        <v>58</v>
      </c>
      <c r="D304">
        <v>24</v>
      </c>
      <c r="E304">
        <v>2612.87</v>
      </c>
      <c r="F304">
        <v>0.01</v>
      </c>
      <c r="G304" t="s">
        <v>70</v>
      </c>
      <c r="H304">
        <v>0.49</v>
      </c>
      <c r="I304">
        <v>1264.49</v>
      </c>
      <c r="J304">
        <v>109.76</v>
      </c>
      <c r="K304">
        <v>55.98</v>
      </c>
      <c r="L304">
        <v>4.8600000000000003</v>
      </c>
      <c r="M304" t="s">
        <v>476</v>
      </c>
      <c r="N304" t="s">
        <v>38</v>
      </c>
      <c r="O304" t="s">
        <v>32</v>
      </c>
      <c r="P304" t="s">
        <v>25</v>
      </c>
      <c r="Q304" t="s">
        <v>85</v>
      </c>
      <c r="R304" t="s">
        <v>508</v>
      </c>
      <c r="S304" t="s">
        <v>57</v>
      </c>
      <c r="T304" s="10">
        <v>40106</v>
      </c>
    </row>
    <row r="305" spans="1:20" x14ac:dyDescent="0.25">
      <c r="A305">
        <v>2086</v>
      </c>
      <c r="B305" s="10">
        <v>40104</v>
      </c>
      <c r="C305" t="s">
        <v>58</v>
      </c>
      <c r="D305">
        <v>38</v>
      </c>
      <c r="E305">
        <v>4089.19</v>
      </c>
      <c r="F305">
        <v>0.04</v>
      </c>
      <c r="G305" t="s">
        <v>21</v>
      </c>
      <c r="H305">
        <v>0.41</v>
      </c>
      <c r="I305">
        <v>1572.58</v>
      </c>
      <c r="J305">
        <v>111.85</v>
      </c>
      <c r="K305">
        <v>65.989999999999995</v>
      </c>
      <c r="L305">
        <v>8.99</v>
      </c>
      <c r="M305" t="s">
        <v>476</v>
      </c>
      <c r="N305" t="s">
        <v>38</v>
      </c>
      <c r="O305" t="s">
        <v>32</v>
      </c>
      <c r="P305" t="s">
        <v>39</v>
      </c>
      <c r="Q305" t="s">
        <v>50</v>
      </c>
      <c r="R305" t="s">
        <v>248</v>
      </c>
      <c r="S305" t="s">
        <v>57</v>
      </c>
      <c r="T305" s="10">
        <v>40105</v>
      </c>
    </row>
    <row r="306" spans="1:20" x14ac:dyDescent="0.25">
      <c r="A306">
        <v>2086</v>
      </c>
      <c r="B306" s="10">
        <v>40104</v>
      </c>
      <c r="C306" t="s">
        <v>58</v>
      </c>
      <c r="D306">
        <v>9</v>
      </c>
      <c r="E306">
        <v>2017.24</v>
      </c>
      <c r="F306">
        <v>0.01</v>
      </c>
      <c r="G306" t="s">
        <v>21</v>
      </c>
      <c r="H306">
        <v>0.43</v>
      </c>
      <c r="I306">
        <v>850.43</v>
      </c>
      <c r="J306">
        <v>224.98</v>
      </c>
      <c r="K306">
        <v>128.24</v>
      </c>
      <c r="L306">
        <v>12.65</v>
      </c>
      <c r="M306" t="s">
        <v>476</v>
      </c>
      <c r="N306" t="s">
        <v>38</v>
      </c>
      <c r="O306" t="s">
        <v>32</v>
      </c>
      <c r="P306" t="s">
        <v>42</v>
      </c>
      <c r="Q306" t="s">
        <v>193</v>
      </c>
      <c r="R306" t="s">
        <v>509</v>
      </c>
      <c r="S306" t="s">
        <v>45</v>
      </c>
      <c r="T306" s="10">
        <v>40107</v>
      </c>
    </row>
    <row r="307" spans="1:20" x14ac:dyDescent="0.25">
      <c r="A307">
        <v>2144</v>
      </c>
      <c r="B307" s="10">
        <v>39900</v>
      </c>
      <c r="C307" t="s">
        <v>79</v>
      </c>
      <c r="D307">
        <v>40</v>
      </c>
      <c r="E307">
        <v>11367.15</v>
      </c>
      <c r="F307">
        <v>0.08</v>
      </c>
      <c r="G307" t="s">
        <v>21</v>
      </c>
      <c r="H307">
        <v>0.43</v>
      </c>
      <c r="I307">
        <v>4322.5600000000004</v>
      </c>
      <c r="J307">
        <v>308.75</v>
      </c>
      <c r="K307">
        <v>175.99</v>
      </c>
      <c r="L307">
        <v>4.99</v>
      </c>
      <c r="M307" t="s">
        <v>68</v>
      </c>
      <c r="N307" t="s">
        <v>38</v>
      </c>
      <c r="O307" t="s">
        <v>32</v>
      </c>
      <c r="P307" t="s">
        <v>39</v>
      </c>
      <c r="Q307" t="s">
        <v>50</v>
      </c>
      <c r="R307" t="s">
        <v>76</v>
      </c>
      <c r="S307" t="s">
        <v>57</v>
      </c>
      <c r="T307" s="10">
        <v>39900</v>
      </c>
    </row>
    <row r="308" spans="1:20" x14ac:dyDescent="0.25">
      <c r="A308">
        <v>2146</v>
      </c>
      <c r="B308" s="10">
        <v>41165</v>
      </c>
      <c r="C308" t="s">
        <v>29</v>
      </c>
      <c r="D308">
        <v>41</v>
      </c>
      <c r="E308">
        <v>12116.87</v>
      </c>
      <c r="F308">
        <v>0.06</v>
      </c>
      <c r="G308" t="s">
        <v>21</v>
      </c>
      <c r="H308">
        <v>0.44</v>
      </c>
      <c r="I308">
        <v>4896.29</v>
      </c>
      <c r="J308">
        <v>314.27</v>
      </c>
      <c r="K308">
        <v>175.99</v>
      </c>
      <c r="L308">
        <v>4.99</v>
      </c>
      <c r="M308" t="s">
        <v>500</v>
      </c>
      <c r="N308" t="s">
        <v>63</v>
      </c>
      <c r="O308" t="s">
        <v>24</v>
      </c>
      <c r="P308" t="s">
        <v>39</v>
      </c>
      <c r="Q308" t="s">
        <v>50</v>
      </c>
      <c r="R308" t="s">
        <v>76</v>
      </c>
      <c r="S308" t="s">
        <v>57</v>
      </c>
      <c r="T308" s="10">
        <v>41166</v>
      </c>
    </row>
    <row r="309" spans="1:20" x14ac:dyDescent="0.25">
      <c r="A309">
        <v>2146</v>
      </c>
      <c r="B309" s="10">
        <v>41165</v>
      </c>
      <c r="C309" t="s">
        <v>29</v>
      </c>
      <c r="D309">
        <v>44</v>
      </c>
      <c r="E309">
        <v>209.91</v>
      </c>
      <c r="F309">
        <v>7.0000000000000007E-2</v>
      </c>
      <c r="G309" t="s">
        <v>21</v>
      </c>
      <c r="H309">
        <v>0.49</v>
      </c>
      <c r="I309">
        <v>94.57</v>
      </c>
      <c r="J309">
        <v>5.12</v>
      </c>
      <c r="K309">
        <v>2.61</v>
      </c>
      <c r="L309">
        <v>0.5</v>
      </c>
      <c r="M309" t="s">
        <v>500</v>
      </c>
      <c r="N309" t="s">
        <v>63</v>
      </c>
      <c r="O309" t="s">
        <v>24</v>
      </c>
      <c r="P309" t="s">
        <v>25</v>
      </c>
      <c r="Q309" t="s">
        <v>82</v>
      </c>
      <c r="R309" t="s">
        <v>510</v>
      </c>
      <c r="S309" t="s">
        <v>57</v>
      </c>
      <c r="T309" s="10">
        <v>41167</v>
      </c>
    </row>
    <row r="310" spans="1:20" x14ac:dyDescent="0.25">
      <c r="A310">
        <v>2147</v>
      </c>
      <c r="B310" s="10">
        <v>41157</v>
      </c>
      <c r="C310" t="s">
        <v>29</v>
      </c>
      <c r="D310">
        <v>15</v>
      </c>
      <c r="E310">
        <v>1098.1300000000001</v>
      </c>
      <c r="F310">
        <v>0.04</v>
      </c>
      <c r="G310" t="s">
        <v>70</v>
      </c>
      <c r="H310">
        <v>0.46</v>
      </c>
      <c r="I310">
        <v>478.1</v>
      </c>
      <c r="J310">
        <v>75.89</v>
      </c>
      <c r="K310">
        <v>40.98</v>
      </c>
      <c r="L310">
        <v>5.33</v>
      </c>
      <c r="M310" t="s">
        <v>313</v>
      </c>
      <c r="N310" t="s">
        <v>38</v>
      </c>
      <c r="O310" t="s">
        <v>60</v>
      </c>
      <c r="P310" t="s">
        <v>25</v>
      </c>
      <c r="Q310" t="s">
        <v>127</v>
      </c>
      <c r="R310" t="s">
        <v>511</v>
      </c>
      <c r="S310" t="s">
        <v>57</v>
      </c>
      <c r="T310" s="10">
        <v>41159</v>
      </c>
    </row>
    <row r="311" spans="1:20" x14ac:dyDescent="0.25">
      <c r="A311">
        <v>2149</v>
      </c>
      <c r="B311" s="10">
        <v>40249</v>
      </c>
      <c r="C311" t="s">
        <v>20</v>
      </c>
      <c r="D311">
        <v>4</v>
      </c>
      <c r="E311">
        <v>68.97</v>
      </c>
      <c r="F311">
        <v>0.01</v>
      </c>
      <c r="G311" t="s">
        <v>21</v>
      </c>
      <c r="H311">
        <v>0.42</v>
      </c>
      <c r="I311">
        <v>26.52</v>
      </c>
      <c r="J311">
        <v>16.170000000000002</v>
      </c>
      <c r="K311">
        <v>9.3800000000000008</v>
      </c>
      <c r="L311">
        <v>4.93</v>
      </c>
      <c r="M311" t="s">
        <v>512</v>
      </c>
      <c r="N311" t="s">
        <v>93</v>
      </c>
      <c r="O311" t="s">
        <v>66</v>
      </c>
      <c r="P311" t="s">
        <v>42</v>
      </c>
      <c r="Q311" t="s">
        <v>43</v>
      </c>
      <c r="R311" t="s">
        <v>513</v>
      </c>
      <c r="S311" t="s">
        <v>57</v>
      </c>
      <c r="T311" s="10">
        <v>40253</v>
      </c>
    </row>
    <row r="312" spans="1:20" x14ac:dyDescent="0.25">
      <c r="A312">
        <v>2150</v>
      </c>
      <c r="B312" s="10">
        <v>39966</v>
      </c>
      <c r="C312" t="s">
        <v>79</v>
      </c>
      <c r="D312">
        <v>21</v>
      </c>
      <c r="E312">
        <v>7636.23</v>
      </c>
      <c r="F312">
        <v>0.01</v>
      </c>
      <c r="G312" t="s">
        <v>46</v>
      </c>
      <c r="H312">
        <v>0.51</v>
      </c>
      <c r="I312">
        <v>3841.93</v>
      </c>
      <c r="J312">
        <v>365.9</v>
      </c>
      <c r="K312">
        <v>179.29</v>
      </c>
      <c r="L312">
        <v>29.21</v>
      </c>
      <c r="M312" t="s">
        <v>514</v>
      </c>
      <c r="N312" t="s">
        <v>73</v>
      </c>
      <c r="O312" t="s">
        <v>32</v>
      </c>
      <c r="P312" t="s">
        <v>42</v>
      </c>
      <c r="Q312" t="s">
        <v>47</v>
      </c>
      <c r="R312" t="s">
        <v>515</v>
      </c>
      <c r="S312" t="s">
        <v>49</v>
      </c>
      <c r="T312" s="10">
        <v>39968</v>
      </c>
    </row>
    <row r="313" spans="1:20" x14ac:dyDescent="0.25">
      <c r="A313">
        <v>2181</v>
      </c>
      <c r="B313" s="10">
        <v>40798</v>
      </c>
      <c r="C313" t="s">
        <v>79</v>
      </c>
      <c r="D313">
        <v>40</v>
      </c>
      <c r="E313">
        <v>151.47999999999999</v>
      </c>
      <c r="F313">
        <v>0.06</v>
      </c>
      <c r="G313" t="s">
        <v>21</v>
      </c>
      <c r="H313">
        <v>0.35</v>
      </c>
      <c r="I313">
        <v>46.58</v>
      </c>
      <c r="J313">
        <v>4.0199999999999996</v>
      </c>
      <c r="K313">
        <v>2.61</v>
      </c>
      <c r="L313">
        <v>0.5</v>
      </c>
      <c r="M313" t="s">
        <v>306</v>
      </c>
      <c r="N313" t="s">
        <v>63</v>
      </c>
      <c r="O313" t="s">
        <v>60</v>
      </c>
      <c r="P313" t="s">
        <v>25</v>
      </c>
      <c r="Q313" t="s">
        <v>82</v>
      </c>
      <c r="R313" t="s">
        <v>516</v>
      </c>
      <c r="S313" t="s">
        <v>57</v>
      </c>
      <c r="T313" s="10">
        <v>40798</v>
      </c>
    </row>
    <row r="314" spans="1:20" x14ac:dyDescent="0.25">
      <c r="A314">
        <v>2181</v>
      </c>
      <c r="B314" s="10">
        <v>40798</v>
      </c>
      <c r="C314" t="s">
        <v>79</v>
      </c>
      <c r="D314">
        <v>3</v>
      </c>
      <c r="E314">
        <v>17.21</v>
      </c>
      <c r="F314">
        <v>0.01</v>
      </c>
      <c r="G314" t="s">
        <v>70</v>
      </c>
      <c r="H314">
        <v>0.37</v>
      </c>
      <c r="I314">
        <v>5.98</v>
      </c>
      <c r="J314">
        <v>5.54</v>
      </c>
      <c r="K314">
        <v>3.49</v>
      </c>
      <c r="L314">
        <v>0.76</v>
      </c>
      <c r="M314" t="s">
        <v>306</v>
      </c>
      <c r="N314" t="s">
        <v>63</v>
      </c>
      <c r="O314" t="s">
        <v>60</v>
      </c>
      <c r="P314" t="s">
        <v>25</v>
      </c>
      <c r="Q314" t="s">
        <v>74</v>
      </c>
      <c r="R314" t="s">
        <v>517</v>
      </c>
      <c r="S314" t="s">
        <v>55</v>
      </c>
      <c r="T314" s="10">
        <v>40800</v>
      </c>
    </row>
    <row r="315" spans="1:20" x14ac:dyDescent="0.25">
      <c r="A315">
        <v>2208</v>
      </c>
      <c r="B315" s="10">
        <v>40663</v>
      </c>
      <c r="C315" t="s">
        <v>29</v>
      </c>
      <c r="D315">
        <v>7</v>
      </c>
      <c r="E315">
        <v>126.02</v>
      </c>
      <c r="F315">
        <v>7.0000000000000007E-2</v>
      </c>
      <c r="G315" t="s">
        <v>21</v>
      </c>
      <c r="H315">
        <v>0.37</v>
      </c>
      <c r="I315">
        <v>38.33</v>
      </c>
      <c r="J315">
        <v>18.25</v>
      </c>
      <c r="K315">
        <v>11.5</v>
      </c>
      <c r="L315">
        <v>7.19</v>
      </c>
      <c r="M315" t="s">
        <v>518</v>
      </c>
      <c r="N315" t="s">
        <v>93</v>
      </c>
      <c r="O315" t="s">
        <v>60</v>
      </c>
      <c r="P315" t="s">
        <v>25</v>
      </c>
      <c r="Q315" t="s">
        <v>121</v>
      </c>
      <c r="R315" t="s">
        <v>519</v>
      </c>
      <c r="S315" t="s">
        <v>57</v>
      </c>
      <c r="T315" s="10">
        <v>40665</v>
      </c>
    </row>
    <row r="316" spans="1:20" x14ac:dyDescent="0.25">
      <c r="A316">
        <v>2208</v>
      </c>
      <c r="B316" s="10">
        <v>40663</v>
      </c>
      <c r="C316" t="s">
        <v>29</v>
      </c>
      <c r="D316">
        <v>41</v>
      </c>
      <c r="E316">
        <v>48688.9</v>
      </c>
      <c r="F316">
        <v>0.09</v>
      </c>
      <c r="G316" t="s">
        <v>21</v>
      </c>
      <c r="H316">
        <v>0.54</v>
      </c>
      <c r="I316">
        <v>24064.82</v>
      </c>
      <c r="J316">
        <v>1304.33</v>
      </c>
      <c r="K316">
        <v>599.99</v>
      </c>
      <c r="L316">
        <v>24.49</v>
      </c>
      <c r="M316" t="s">
        <v>518</v>
      </c>
      <c r="N316" t="s">
        <v>93</v>
      </c>
      <c r="O316" t="s">
        <v>60</v>
      </c>
      <c r="P316" t="s">
        <v>39</v>
      </c>
      <c r="Q316" t="s">
        <v>387</v>
      </c>
      <c r="R316" t="s">
        <v>520</v>
      </c>
      <c r="S316" t="s">
        <v>28</v>
      </c>
      <c r="T316" s="10">
        <v>40664</v>
      </c>
    </row>
    <row r="317" spans="1:20" x14ac:dyDescent="0.25">
      <c r="A317">
        <v>2209</v>
      </c>
      <c r="B317" s="10">
        <v>41099</v>
      </c>
      <c r="C317" t="s">
        <v>36</v>
      </c>
      <c r="D317">
        <v>27</v>
      </c>
      <c r="E317">
        <v>13815.24</v>
      </c>
      <c r="F317">
        <v>0</v>
      </c>
      <c r="G317" t="s">
        <v>46</v>
      </c>
      <c r="H317">
        <v>0.37</v>
      </c>
      <c r="I317">
        <v>5089.83</v>
      </c>
      <c r="J317">
        <v>509.49</v>
      </c>
      <c r="K317">
        <v>320.98</v>
      </c>
      <c r="L317">
        <v>58.95</v>
      </c>
      <c r="M317" t="s">
        <v>521</v>
      </c>
      <c r="N317" t="s">
        <v>63</v>
      </c>
      <c r="O317" t="s">
        <v>66</v>
      </c>
      <c r="P317" t="s">
        <v>42</v>
      </c>
      <c r="Q317" t="s">
        <v>193</v>
      </c>
      <c r="R317" t="s">
        <v>223</v>
      </c>
      <c r="S317" t="s">
        <v>132</v>
      </c>
      <c r="T317" s="10">
        <v>41101</v>
      </c>
    </row>
    <row r="318" spans="1:20" x14ac:dyDescent="0.25">
      <c r="A318">
        <v>2209</v>
      </c>
      <c r="B318" s="10">
        <v>41099</v>
      </c>
      <c r="C318" t="s">
        <v>36</v>
      </c>
      <c r="D318">
        <v>1</v>
      </c>
      <c r="E318">
        <v>9.2100000000000009</v>
      </c>
      <c r="F318">
        <v>0.02</v>
      </c>
      <c r="G318" t="s">
        <v>21</v>
      </c>
      <c r="H318">
        <v>0.44</v>
      </c>
      <c r="I318">
        <v>3.57</v>
      </c>
      <c r="J318">
        <v>8.5</v>
      </c>
      <c r="K318">
        <v>4.76</v>
      </c>
      <c r="L318">
        <v>0.88</v>
      </c>
      <c r="M318" t="s">
        <v>521</v>
      </c>
      <c r="N318" t="s">
        <v>63</v>
      </c>
      <c r="O318" t="s">
        <v>66</v>
      </c>
      <c r="P318" t="s">
        <v>25</v>
      </c>
      <c r="Q318" t="s">
        <v>85</v>
      </c>
      <c r="R318" t="s">
        <v>522</v>
      </c>
      <c r="S318" t="s">
        <v>55</v>
      </c>
      <c r="T318" s="10">
        <v>41100</v>
      </c>
    </row>
    <row r="319" spans="1:20" x14ac:dyDescent="0.25">
      <c r="A319">
        <v>2209</v>
      </c>
      <c r="B319" s="10">
        <v>41099</v>
      </c>
      <c r="C319" t="s">
        <v>36</v>
      </c>
      <c r="D319">
        <v>42</v>
      </c>
      <c r="E319">
        <v>352.81</v>
      </c>
      <c r="F319">
        <v>0.08</v>
      </c>
      <c r="G319" t="s">
        <v>21</v>
      </c>
      <c r="H319">
        <v>0.53</v>
      </c>
      <c r="I319">
        <v>172.11</v>
      </c>
      <c r="J319">
        <v>9.11</v>
      </c>
      <c r="K319">
        <v>4.28</v>
      </c>
      <c r="L319">
        <v>0.94</v>
      </c>
      <c r="M319" t="s">
        <v>521</v>
      </c>
      <c r="N319" t="s">
        <v>63</v>
      </c>
      <c r="O319" t="s">
        <v>66</v>
      </c>
      <c r="P319" t="s">
        <v>25</v>
      </c>
      <c r="Q319" t="s">
        <v>53</v>
      </c>
      <c r="R319" t="s">
        <v>523</v>
      </c>
      <c r="S319" t="s">
        <v>55</v>
      </c>
      <c r="T319" s="10">
        <v>41099</v>
      </c>
    </row>
    <row r="320" spans="1:20" x14ac:dyDescent="0.25">
      <c r="A320">
        <v>2209</v>
      </c>
      <c r="B320" s="10">
        <v>41099</v>
      </c>
      <c r="C320" t="s">
        <v>36</v>
      </c>
      <c r="D320">
        <v>13</v>
      </c>
      <c r="E320">
        <v>2951.17</v>
      </c>
      <c r="F320">
        <v>0.1</v>
      </c>
      <c r="G320" t="s">
        <v>21</v>
      </c>
      <c r="H320">
        <v>0.5</v>
      </c>
      <c r="I320">
        <v>1310.3</v>
      </c>
      <c r="J320">
        <v>251.98</v>
      </c>
      <c r="K320">
        <v>125.99</v>
      </c>
      <c r="L320">
        <v>3</v>
      </c>
      <c r="M320" t="s">
        <v>521</v>
      </c>
      <c r="N320" t="s">
        <v>63</v>
      </c>
      <c r="O320" t="s">
        <v>66</v>
      </c>
      <c r="P320" t="s">
        <v>39</v>
      </c>
      <c r="Q320" t="s">
        <v>50</v>
      </c>
      <c r="R320" t="s">
        <v>524</v>
      </c>
      <c r="S320" t="s">
        <v>57</v>
      </c>
      <c r="T320" s="10">
        <v>41100</v>
      </c>
    </row>
    <row r="321" spans="1:20" x14ac:dyDescent="0.25">
      <c r="A321">
        <v>2211</v>
      </c>
      <c r="B321" s="10">
        <v>39993</v>
      </c>
      <c r="C321" t="s">
        <v>36</v>
      </c>
      <c r="D321">
        <v>22</v>
      </c>
      <c r="E321">
        <v>2589.11</v>
      </c>
      <c r="F321">
        <v>0.05</v>
      </c>
      <c r="G321" t="s">
        <v>21</v>
      </c>
      <c r="H321">
        <v>0.4</v>
      </c>
      <c r="I321">
        <v>949.41</v>
      </c>
      <c r="J321">
        <v>123.3</v>
      </c>
      <c r="K321">
        <v>73.98</v>
      </c>
      <c r="L321">
        <v>12.14</v>
      </c>
      <c r="M321" t="s">
        <v>514</v>
      </c>
      <c r="N321" t="s">
        <v>73</v>
      </c>
      <c r="O321" t="s">
        <v>60</v>
      </c>
      <c r="P321" t="s">
        <v>39</v>
      </c>
      <c r="Q321" t="s">
        <v>40</v>
      </c>
      <c r="R321" t="s">
        <v>492</v>
      </c>
      <c r="S321" t="s">
        <v>57</v>
      </c>
      <c r="T321" s="10">
        <v>39994</v>
      </c>
    </row>
    <row r="322" spans="1:20" x14ac:dyDescent="0.25">
      <c r="A322">
        <v>2211</v>
      </c>
      <c r="B322" s="10">
        <v>39993</v>
      </c>
      <c r="C322" t="s">
        <v>36</v>
      </c>
      <c r="D322">
        <v>14</v>
      </c>
      <c r="E322">
        <v>174.59</v>
      </c>
      <c r="F322">
        <v>0</v>
      </c>
      <c r="G322" t="s">
        <v>21</v>
      </c>
      <c r="H322">
        <v>0.5</v>
      </c>
      <c r="I322">
        <v>83.72</v>
      </c>
      <c r="J322">
        <v>11.96</v>
      </c>
      <c r="K322">
        <v>5.98</v>
      </c>
      <c r="L322">
        <v>7.15</v>
      </c>
      <c r="M322" t="s">
        <v>514</v>
      </c>
      <c r="N322" t="s">
        <v>73</v>
      </c>
      <c r="O322" t="s">
        <v>60</v>
      </c>
      <c r="P322" t="s">
        <v>25</v>
      </c>
      <c r="Q322" t="s">
        <v>85</v>
      </c>
      <c r="R322" t="s">
        <v>525</v>
      </c>
      <c r="S322" t="s">
        <v>57</v>
      </c>
      <c r="T322" s="10">
        <v>39995</v>
      </c>
    </row>
    <row r="323" spans="1:20" x14ac:dyDescent="0.25">
      <c r="A323">
        <v>2211</v>
      </c>
      <c r="B323" s="10">
        <v>39993</v>
      </c>
      <c r="C323" t="s">
        <v>36</v>
      </c>
      <c r="D323">
        <v>23</v>
      </c>
      <c r="E323">
        <v>135.26</v>
      </c>
      <c r="F323">
        <v>0.09</v>
      </c>
      <c r="G323" t="s">
        <v>21</v>
      </c>
      <c r="H323">
        <v>0.43</v>
      </c>
      <c r="I323">
        <v>48.98</v>
      </c>
      <c r="J323">
        <v>6.26</v>
      </c>
      <c r="K323">
        <v>3.57</v>
      </c>
      <c r="L323">
        <v>4.17</v>
      </c>
      <c r="M323" t="s">
        <v>514</v>
      </c>
      <c r="N323" t="s">
        <v>73</v>
      </c>
      <c r="O323" t="s">
        <v>60</v>
      </c>
      <c r="P323" t="s">
        <v>25</v>
      </c>
      <c r="Q323" t="s">
        <v>53</v>
      </c>
      <c r="R323" t="s">
        <v>526</v>
      </c>
      <c r="S323" t="s">
        <v>35</v>
      </c>
      <c r="T323" s="10">
        <v>39995</v>
      </c>
    </row>
    <row r="324" spans="1:20" x14ac:dyDescent="0.25">
      <c r="A324">
        <v>2213</v>
      </c>
      <c r="B324" s="10">
        <v>40192</v>
      </c>
      <c r="C324" t="s">
        <v>29</v>
      </c>
      <c r="D324">
        <v>6</v>
      </c>
      <c r="E324">
        <v>67.17</v>
      </c>
      <c r="F324">
        <v>0.08</v>
      </c>
      <c r="G324" t="s">
        <v>21</v>
      </c>
      <c r="H324">
        <v>0.46</v>
      </c>
      <c r="I324">
        <v>24.4</v>
      </c>
      <c r="J324">
        <v>10.7</v>
      </c>
      <c r="K324">
        <v>5.78</v>
      </c>
      <c r="L324">
        <v>8.09</v>
      </c>
      <c r="M324" t="s">
        <v>479</v>
      </c>
      <c r="N324" t="s">
        <v>63</v>
      </c>
      <c r="O324" t="s">
        <v>24</v>
      </c>
      <c r="P324" t="s">
        <v>25</v>
      </c>
      <c r="Q324" t="s">
        <v>85</v>
      </c>
      <c r="R324" t="s">
        <v>527</v>
      </c>
      <c r="S324" t="s">
        <v>57</v>
      </c>
      <c r="T324" s="10">
        <v>40193</v>
      </c>
    </row>
    <row r="325" spans="1:20" x14ac:dyDescent="0.25">
      <c r="A325">
        <v>2240</v>
      </c>
      <c r="B325" s="10">
        <v>40973</v>
      </c>
      <c r="C325" t="s">
        <v>29</v>
      </c>
      <c r="D325">
        <v>17</v>
      </c>
      <c r="E325">
        <v>303.61</v>
      </c>
      <c r="F325">
        <v>0.01</v>
      </c>
      <c r="G325" t="s">
        <v>21</v>
      </c>
      <c r="H325">
        <v>0.4</v>
      </c>
      <c r="I325">
        <v>117.57</v>
      </c>
      <c r="J325">
        <v>17.73</v>
      </c>
      <c r="K325">
        <v>10.64</v>
      </c>
      <c r="L325">
        <v>5.16</v>
      </c>
      <c r="M325" t="s">
        <v>528</v>
      </c>
      <c r="N325" t="s">
        <v>38</v>
      </c>
      <c r="O325" t="s">
        <v>66</v>
      </c>
      <c r="P325" t="s">
        <v>42</v>
      </c>
      <c r="Q325" t="s">
        <v>43</v>
      </c>
      <c r="R325" t="s">
        <v>529</v>
      </c>
      <c r="S325" t="s">
        <v>57</v>
      </c>
      <c r="T325" s="10">
        <v>40974</v>
      </c>
    </row>
    <row r="326" spans="1:20" x14ac:dyDescent="0.25">
      <c r="A326">
        <v>2240</v>
      </c>
      <c r="B326" s="10">
        <v>40973</v>
      </c>
      <c r="C326" t="s">
        <v>29</v>
      </c>
      <c r="D326">
        <v>5</v>
      </c>
      <c r="E326">
        <v>260.60000000000002</v>
      </c>
      <c r="F326">
        <v>0.06</v>
      </c>
      <c r="G326" t="s">
        <v>21</v>
      </c>
      <c r="H326">
        <v>0.48</v>
      </c>
      <c r="I326">
        <v>113.68</v>
      </c>
      <c r="J326">
        <v>54.13</v>
      </c>
      <c r="K326">
        <v>28.15</v>
      </c>
      <c r="L326">
        <v>6.17</v>
      </c>
      <c r="M326" t="s">
        <v>528</v>
      </c>
      <c r="N326" t="s">
        <v>38</v>
      </c>
      <c r="O326" t="s">
        <v>66</v>
      </c>
      <c r="P326" t="s">
        <v>25</v>
      </c>
      <c r="Q326" t="s">
        <v>53</v>
      </c>
      <c r="R326" t="s">
        <v>530</v>
      </c>
      <c r="S326" t="s">
        <v>35</v>
      </c>
      <c r="T326" s="10">
        <v>40974</v>
      </c>
    </row>
    <row r="327" spans="1:20" x14ac:dyDescent="0.25">
      <c r="A327">
        <v>2241</v>
      </c>
      <c r="B327" s="10">
        <v>40308</v>
      </c>
      <c r="C327" t="s">
        <v>58</v>
      </c>
      <c r="D327">
        <v>38</v>
      </c>
      <c r="E327">
        <v>1471.02</v>
      </c>
      <c r="F327">
        <v>0.04</v>
      </c>
      <c r="G327" t="s">
        <v>21</v>
      </c>
      <c r="H327">
        <v>0.38</v>
      </c>
      <c r="I327">
        <v>519.92999999999995</v>
      </c>
      <c r="J327">
        <v>40.24</v>
      </c>
      <c r="K327">
        <v>24.95</v>
      </c>
      <c r="L327">
        <v>2.99</v>
      </c>
      <c r="M327" t="s">
        <v>528</v>
      </c>
      <c r="N327" t="s">
        <v>38</v>
      </c>
      <c r="O327" t="s">
        <v>66</v>
      </c>
      <c r="P327" t="s">
        <v>25</v>
      </c>
      <c r="Q327" t="s">
        <v>121</v>
      </c>
      <c r="R327" t="s">
        <v>531</v>
      </c>
      <c r="S327" t="s">
        <v>57</v>
      </c>
      <c r="T327" s="10">
        <v>40310</v>
      </c>
    </row>
    <row r="328" spans="1:20" x14ac:dyDescent="0.25">
      <c r="A328">
        <v>2244</v>
      </c>
      <c r="B328" s="10">
        <v>40186</v>
      </c>
      <c r="C328" t="s">
        <v>58</v>
      </c>
      <c r="D328">
        <v>19</v>
      </c>
      <c r="E328">
        <v>156.88</v>
      </c>
      <c r="F328">
        <v>0.01</v>
      </c>
      <c r="G328" t="s">
        <v>70</v>
      </c>
      <c r="H328">
        <v>0.54</v>
      </c>
      <c r="I328">
        <v>83.19</v>
      </c>
      <c r="J328">
        <v>8.26</v>
      </c>
      <c r="K328">
        <v>3.8</v>
      </c>
      <c r="L328">
        <v>1.49</v>
      </c>
      <c r="M328" t="s">
        <v>532</v>
      </c>
      <c r="N328" t="s">
        <v>93</v>
      </c>
      <c r="O328" t="s">
        <v>66</v>
      </c>
      <c r="P328" t="s">
        <v>25</v>
      </c>
      <c r="Q328" t="s">
        <v>121</v>
      </c>
      <c r="R328" t="s">
        <v>533</v>
      </c>
      <c r="S328" t="s">
        <v>57</v>
      </c>
      <c r="T328" s="10">
        <v>40188</v>
      </c>
    </row>
    <row r="329" spans="1:20" x14ac:dyDescent="0.25">
      <c r="A329">
        <v>2247</v>
      </c>
      <c r="B329" s="10">
        <v>41122</v>
      </c>
      <c r="C329" t="s">
        <v>29</v>
      </c>
      <c r="D329">
        <v>6</v>
      </c>
      <c r="E329">
        <v>39512.870000000003</v>
      </c>
      <c r="F329">
        <v>0.06</v>
      </c>
      <c r="G329" t="s">
        <v>46</v>
      </c>
      <c r="H329">
        <v>0.5</v>
      </c>
      <c r="I329">
        <v>18491.3</v>
      </c>
      <c r="J329">
        <v>7004.28</v>
      </c>
      <c r="K329">
        <v>3502.14</v>
      </c>
      <c r="L329">
        <v>8.73</v>
      </c>
      <c r="M329" t="s">
        <v>534</v>
      </c>
      <c r="N329" t="s">
        <v>31</v>
      </c>
      <c r="O329" t="s">
        <v>24</v>
      </c>
      <c r="P329" t="s">
        <v>39</v>
      </c>
      <c r="Q329" t="s">
        <v>88</v>
      </c>
      <c r="R329" t="s">
        <v>535</v>
      </c>
      <c r="S329" t="s">
        <v>49</v>
      </c>
      <c r="T329" s="10">
        <v>41124</v>
      </c>
    </row>
    <row r="330" spans="1:20" x14ac:dyDescent="0.25">
      <c r="A330">
        <v>2272</v>
      </c>
      <c r="B330" s="10">
        <v>40280</v>
      </c>
      <c r="C330" t="s">
        <v>36</v>
      </c>
      <c r="D330">
        <v>39</v>
      </c>
      <c r="E330">
        <v>13434.81</v>
      </c>
      <c r="F330">
        <v>0.08</v>
      </c>
      <c r="G330" t="s">
        <v>46</v>
      </c>
      <c r="H330">
        <v>0.43</v>
      </c>
      <c r="I330">
        <v>5091.21</v>
      </c>
      <c r="J330">
        <v>372.98</v>
      </c>
      <c r="K330">
        <v>212.6</v>
      </c>
      <c r="L330">
        <v>52.2</v>
      </c>
      <c r="M330" t="s">
        <v>536</v>
      </c>
      <c r="N330" t="s">
        <v>63</v>
      </c>
      <c r="O330" t="s">
        <v>66</v>
      </c>
      <c r="P330" t="s">
        <v>42</v>
      </c>
      <c r="Q330" t="s">
        <v>47</v>
      </c>
      <c r="R330" t="s">
        <v>537</v>
      </c>
      <c r="S330" t="s">
        <v>49</v>
      </c>
      <c r="T330" s="10">
        <v>40280</v>
      </c>
    </row>
    <row r="331" spans="1:20" x14ac:dyDescent="0.25">
      <c r="A331">
        <v>2275</v>
      </c>
      <c r="B331" s="10">
        <v>41203</v>
      </c>
      <c r="C331" t="s">
        <v>29</v>
      </c>
      <c r="D331">
        <v>49</v>
      </c>
      <c r="E331">
        <v>518.30999999999995</v>
      </c>
      <c r="F331">
        <v>0.08</v>
      </c>
      <c r="G331" t="s">
        <v>21</v>
      </c>
      <c r="H331">
        <v>0.47</v>
      </c>
      <c r="I331">
        <v>219.22</v>
      </c>
      <c r="J331">
        <v>11.47</v>
      </c>
      <c r="K331">
        <v>6.08</v>
      </c>
      <c r="L331">
        <v>1.17</v>
      </c>
      <c r="M331" t="s">
        <v>538</v>
      </c>
      <c r="N331" t="s">
        <v>23</v>
      </c>
      <c r="O331" t="s">
        <v>24</v>
      </c>
      <c r="P331" t="s">
        <v>25</v>
      </c>
      <c r="Q331" t="s">
        <v>53</v>
      </c>
      <c r="R331" t="s">
        <v>539</v>
      </c>
      <c r="S331" t="s">
        <v>55</v>
      </c>
      <c r="T331" s="10">
        <v>41204</v>
      </c>
    </row>
    <row r="332" spans="1:20" x14ac:dyDescent="0.25">
      <c r="A332">
        <v>2277</v>
      </c>
      <c r="B332" s="10">
        <v>40544</v>
      </c>
      <c r="C332" t="s">
        <v>29</v>
      </c>
      <c r="D332">
        <v>10</v>
      </c>
      <c r="E332">
        <v>135.94</v>
      </c>
      <c r="F332">
        <v>0.01</v>
      </c>
      <c r="G332" t="s">
        <v>21</v>
      </c>
      <c r="H332">
        <v>0.55000000000000004</v>
      </c>
      <c r="I332">
        <v>71.760000000000005</v>
      </c>
      <c r="J332">
        <v>13.29</v>
      </c>
      <c r="K332">
        <v>5.98</v>
      </c>
      <c r="L332">
        <v>4.38</v>
      </c>
      <c r="M332" t="s">
        <v>408</v>
      </c>
      <c r="N332" t="s">
        <v>23</v>
      </c>
      <c r="O332" t="s">
        <v>60</v>
      </c>
      <c r="P332" t="s">
        <v>39</v>
      </c>
      <c r="Q332" t="s">
        <v>40</v>
      </c>
      <c r="R332" t="s">
        <v>540</v>
      </c>
      <c r="S332" t="s">
        <v>35</v>
      </c>
      <c r="T332" s="10">
        <v>40545</v>
      </c>
    </row>
    <row r="333" spans="1:20" x14ac:dyDescent="0.25">
      <c r="A333">
        <v>2277</v>
      </c>
      <c r="B333" s="10">
        <v>40544</v>
      </c>
      <c r="C333" t="s">
        <v>29</v>
      </c>
      <c r="D333">
        <v>21</v>
      </c>
      <c r="E333">
        <v>1779</v>
      </c>
      <c r="F333">
        <v>0.06</v>
      </c>
      <c r="G333" t="s">
        <v>21</v>
      </c>
      <c r="H333">
        <v>0.54</v>
      </c>
      <c r="I333">
        <v>898.22</v>
      </c>
      <c r="J333">
        <v>89.11</v>
      </c>
      <c r="K333">
        <v>40.99</v>
      </c>
      <c r="L333">
        <v>19.989999999999998</v>
      </c>
      <c r="M333" t="s">
        <v>408</v>
      </c>
      <c r="N333" t="s">
        <v>23</v>
      </c>
      <c r="O333" t="s">
        <v>60</v>
      </c>
      <c r="P333" t="s">
        <v>25</v>
      </c>
      <c r="Q333" t="s">
        <v>85</v>
      </c>
      <c r="R333" t="s">
        <v>541</v>
      </c>
      <c r="S333" t="s">
        <v>57</v>
      </c>
      <c r="T333" s="10">
        <v>40546</v>
      </c>
    </row>
    <row r="334" spans="1:20" x14ac:dyDescent="0.25">
      <c r="A334">
        <v>2279</v>
      </c>
      <c r="B334" s="10">
        <v>40231</v>
      </c>
      <c r="C334" t="s">
        <v>79</v>
      </c>
      <c r="D334">
        <v>49</v>
      </c>
      <c r="E334">
        <v>7220.35</v>
      </c>
      <c r="F334">
        <v>0</v>
      </c>
      <c r="G334" t="s">
        <v>46</v>
      </c>
      <c r="H334">
        <v>0.38</v>
      </c>
      <c r="I334">
        <v>2732.33</v>
      </c>
      <c r="J334">
        <v>146.74</v>
      </c>
      <c r="K334">
        <v>90.98</v>
      </c>
      <c r="L334">
        <v>30</v>
      </c>
      <c r="M334" t="s">
        <v>542</v>
      </c>
      <c r="N334" t="s">
        <v>31</v>
      </c>
      <c r="O334" t="s">
        <v>32</v>
      </c>
      <c r="P334" t="s">
        <v>42</v>
      </c>
      <c r="Q334" t="s">
        <v>193</v>
      </c>
      <c r="R334" t="s">
        <v>543</v>
      </c>
      <c r="S334" t="s">
        <v>132</v>
      </c>
      <c r="T334" s="10">
        <v>40232</v>
      </c>
    </row>
    <row r="335" spans="1:20" x14ac:dyDescent="0.25">
      <c r="A335">
        <v>2279</v>
      </c>
      <c r="B335" s="10">
        <v>40231</v>
      </c>
      <c r="C335" t="s">
        <v>79</v>
      </c>
      <c r="D335">
        <v>39</v>
      </c>
      <c r="E335">
        <v>1213.8699999999999</v>
      </c>
      <c r="F335">
        <v>0.04</v>
      </c>
      <c r="G335" t="s">
        <v>21</v>
      </c>
      <c r="H335">
        <v>0.35</v>
      </c>
      <c r="I335">
        <v>390.23</v>
      </c>
      <c r="J335">
        <v>32.28</v>
      </c>
      <c r="K335">
        <v>20.98</v>
      </c>
      <c r="L335">
        <v>5.42</v>
      </c>
      <c r="M335" t="s">
        <v>542</v>
      </c>
      <c r="N335" t="s">
        <v>31</v>
      </c>
      <c r="O335" t="s">
        <v>32</v>
      </c>
      <c r="P335" t="s">
        <v>25</v>
      </c>
      <c r="Q335" t="s">
        <v>26</v>
      </c>
      <c r="R335" t="s">
        <v>544</v>
      </c>
      <c r="S335" t="s">
        <v>57</v>
      </c>
      <c r="T335" s="10">
        <v>40233</v>
      </c>
    </row>
    <row r="336" spans="1:20" x14ac:dyDescent="0.25">
      <c r="A336">
        <v>2305</v>
      </c>
      <c r="B336" s="10">
        <v>40203</v>
      </c>
      <c r="C336" t="s">
        <v>36</v>
      </c>
      <c r="D336">
        <v>11</v>
      </c>
      <c r="E336">
        <v>2492.4299999999998</v>
      </c>
      <c r="F336">
        <v>0.01</v>
      </c>
      <c r="G336" t="s">
        <v>21</v>
      </c>
      <c r="H336">
        <v>0.47</v>
      </c>
      <c r="I336">
        <v>1148.81</v>
      </c>
      <c r="J336">
        <v>227.04</v>
      </c>
      <c r="K336">
        <v>120.33</v>
      </c>
      <c r="L336">
        <v>19.989999999999998</v>
      </c>
      <c r="M336" t="s">
        <v>545</v>
      </c>
      <c r="N336" t="s">
        <v>73</v>
      </c>
      <c r="O336" t="s">
        <v>60</v>
      </c>
      <c r="P336" t="s">
        <v>25</v>
      </c>
      <c r="Q336" t="s">
        <v>26</v>
      </c>
      <c r="R336" t="s">
        <v>546</v>
      </c>
      <c r="S336" t="s">
        <v>57</v>
      </c>
      <c r="T336" s="10">
        <v>40203</v>
      </c>
    </row>
    <row r="337" spans="1:20" x14ac:dyDescent="0.25">
      <c r="A337">
        <v>2305</v>
      </c>
      <c r="B337" s="10">
        <v>40203</v>
      </c>
      <c r="C337" t="s">
        <v>36</v>
      </c>
      <c r="D337">
        <v>33</v>
      </c>
      <c r="E337">
        <v>5824.89</v>
      </c>
      <c r="F337">
        <v>0.1</v>
      </c>
      <c r="G337" t="s">
        <v>46</v>
      </c>
      <c r="H337">
        <v>0.48</v>
      </c>
      <c r="I337">
        <v>2435.17</v>
      </c>
      <c r="J337">
        <v>194.19</v>
      </c>
      <c r="K337">
        <v>100.98</v>
      </c>
      <c r="L337">
        <v>57.38</v>
      </c>
      <c r="M337" t="s">
        <v>545</v>
      </c>
      <c r="N337" t="s">
        <v>31</v>
      </c>
      <c r="O337" t="s">
        <v>60</v>
      </c>
      <c r="P337" t="s">
        <v>42</v>
      </c>
      <c r="Q337" t="s">
        <v>94</v>
      </c>
      <c r="R337" t="s">
        <v>547</v>
      </c>
      <c r="S337" t="s">
        <v>49</v>
      </c>
      <c r="T337" s="10">
        <v>40205</v>
      </c>
    </row>
    <row r="338" spans="1:20" x14ac:dyDescent="0.25">
      <c r="A338">
        <v>2305</v>
      </c>
      <c r="B338" s="10">
        <v>40203</v>
      </c>
      <c r="C338" t="s">
        <v>36</v>
      </c>
      <c r="D338">
        <v>1</v>
      </c>
      <c r="E338">
        <v>17.68</v>
      </c>
      <c r="F338">
        <v>0.01</v>
      </c>
      <c r="G338" t="s">
        <v>21</v>
      </c>
      <c r="H338">
        <v>0.45</v>
      </c>
      <c r="I338">
        <v>5.34</v>
      </c>
      <c r="J338">
        <v>12.15</v>
      </c>
      <c r="K338">
        <v>6.68</v>
      </c>
      <c r="L338">
        <v>5.66</v>
      </c>
      <c r="M338" t="s">
        <v>545</v>
      </c>
      <c r="N338" t="s">
        <v>31</v>
      </c>
      <c r="O338" t="s">
        <v>60</v>
      </c>
      <c r="P338" t="s">
        <v>25</v>
      </c>
      <c r="Q338" t="s">
        <v>85</v>
      </c>
      <c r="R338" t="s">
        <v>548</v>
      </c>
      <c r="S338" t="s">
        <v>57</v>
      </c>
      <c r="T338" s="10">
        <v>40204</v>
      </c>
    </row>
    <row r="339" spans="1:20" x14ac:dyDescent="0.25">
      <c r="A339">
        <v>2306</v>
      </c>
      <c r="B339" s="10">
        <v>40749</v>
      </c>
      <c r="C339" t="s">
        <v>36</v>
      </c>
      <c r="D339">
        <v>15</v>
      </c>
      <c r="E339">
        <v>189.32</v>
      </c>
      <c r="F339">
        <v>0.05</v>
      </c>
      <c r="G339" t="s">
        <v>21</v>
      </c>
      <c r="H339">
        <v>0.42</v>
      </c>
      <c r="I339">
        <v>71.290000000000006</v>
      </c>
      <c r="J339">
        <v>12.84</v>
      </c>
      <c r="K339">
        <v>7.45</v>
      </c>
      <c r="L339">
        <v>6.28</v>
      </c>
      <c r="M339" t="s">
        <v>549</v>
      </c>
      <c r="N339" t="s">
        <v>38</v>
      </c>
      <c r="O339" t="s">
        <v>32</v>
      </c>
      <c r="P339" t="s">
        <v>25</v>
      </c>
      <c r="Q339" t="s">
        <v>121</v>
      </c>
      <c r="R339" t="s">
        <v>550</v>
      </c>
      <c r="S339" t="s">
        <v>57</v>
      </c>
      <c r="T339" s="10">
        <v>40751</v>
      </c>
    </row>
    <row r="340" spans="1:20" x14ac:dyDescent="0.25">
      <c r="A340">
        <v>2307</v>
      </c>
      <c r="B340" s="10">
        <v>40357</v>
      </c>
      <c r="C340" t="s">
        <v>20</v>
      </c>
      <c r="D340">
        <v>32</v>
      </c>
      <c r="E340">
        <v>339.18</v>
      </c>
      <c r="F340">
        <v>0.1</v>
      </c>
      <c r="G340" t="s">
        <v>21</v>
      </c>
      <c r="H340">
        <v>0.49</v>
      </c>
      <c r="I340">
        <v>146.33000000000001</v>
      </c>
      <c r="J340">
        <v>11.73</v>
      </c>
      <c r="K340">
        <v>5.98</v>
      </c>
      <c r="L340">
        <v>1.49</v>
      </c>
      <c r="M340" t="s">
        <v>551</v>
      </c>
      <c r="N340" t="s">
        <v>73</v>
      </c>
      <c r="O340" t="s">
        <v>32</v>
      </c>
      <c r="P340" t="s">
        <v>25</v>
      </c>
      <c r="Q340" t="s">
        <v>121</v>
      </c>
      <c r="R340" t="s">
        <v>299</v>
      </c>
      <c r="S340" t="s">
        <v>57</v>
      </c>
      <c r="T340" s="10">
        <v>40357</v>
      </c>
    </row>
    <row r="341" spans="1:20" x14ac:dyDescent="0.25">
      <c r="A341">
        <v>2309</v>
      </c>
      <c r="B341" s="10">
        <v>40789</v>
      </c>
      <c r="C341" t="s">
        <v>20</v>
      </c>
      <c r="D341">
        <v>7</v>
      </c>
      <c r="E341">
        <v>48.29</v>
      </c>
      <c r="F341">
        <v>0.05</v>
      </c>
      <c r="G341" t="s">
        <v>21</v>
      </c>
      <c r="H341">
        <v>0.46</v>
      </c>
      <c r="I341">
        <v>20.2</v>
      </c>
      <c r="J341">
        <v>7.04</v>
      </c>
      <c r="K341">
        <v>3.8</v>
      </c>
      <c r="L341">
        <v>1.49</v>
      </c>
      <c r="M341" t="s">
        <v>552</v>
      </c>
      <c r="N341" t="s">
        <v>81</v>
      </c>
      <c r="O341" t="s">
        <v>66</v>
      </c>
      <c r="P341" t="s">
        <v>25</v>
      </c>
      <c r="Q341" t="s">
        <v>121</v>
      </c>
      <c r="R341" t="s">
        <v>533</v>
      </c>
      <c r="S341" t="s">
        <v>57</v>
      </c>
      <c r="T341" s="10">
        <v>40791</v>
      </c>
    </row>
    <row r="342" spans="1:20" x14ac:dyDescent="0.25">
      <c r="A342">
        <v>2311</v>
      </c>
      <c r="B342" s="10">
        <v>40664</v>
      </c>
      <c r="C342" t="s">
        <v>36</v>
      </c>
      <c r="D342">
        <v>31</v>
      </c>
      <c r="E342">
        <v>2432.2800000000002</v>
      </c>
      <c r="F342">
        <v>0.01</v>
      </c>
      <c r="G342" t="s">
        <v>21</v>
      </c>
      <c r="H342">
        <v>0.48</v>
      </c>
      <c r="I342">
        <v>1145.71</v>
      </c>
      <c r="J342">
        <v>78.63</v>
      </c>
      <c r="K342">
        <v>40.89</v>
      </c>
      <c r="L342">
        <v>18.98</v>
      </c>
      <c r="M342" t="s">
        <v>553</v>
      </c>
      <c r="N342" t="s">
        <v>31</v>
      </c>
      <c r="O342" t="s">
        <v>60</v>
      </c>
      <c r="P342" t="s">
        <v>42</v>
      </c>
      <c r="Q342" t="s">
        <v>43</v>
      </c>
      <c r="R342" t="s">
        <v>554</v>
      </c>
      <c r="S342" t="s">
        <v>57</v>
      </c>
      <c r="T342" s="10">
        <v>40665</v>
      </c>
    </row>
    <row r="343" spans="1:20" x14ac:dyDescent="0.25">
      <c r="A343">
        <v>2339</v>
      </c>
      <c r="B343" s="10">
        <v>40526</v>
      </c>
      <c r="C343" t="s">
        <v>20</v>
      </c>
      <c r="D343">
        <v>12</v>
      </c>
      <c r="E343">
        <v>2766.57</v>
      </c>
      <c r="F343">
        <v>0.09</v>
      </c>
      <c r="G343" t="s">
        <v>21</v>
      </c>
      <c r="H343">
        <v>0.44</v>
      </c>
      <c r="I343">
        <v>1056.3800000000001</v>
      </c>
      <c r="J343">
        <v>251.52</v>
      </c>
      <c r="K343">
        <v>140.85</v>
      </c>
      <c r="L343">
        <v>19.989999999999998</v>
      </c>
      <c r="M343" t="s">
        <v>555</v>
      </c>
      <c r="N343" t="s">
        <v>93</v>
      </c>
      <c r="O343" t="s">
        <v>24</v>
      </c>
      <c r="P343" t="s">
        <v>25</v>
      </c>
      <c r="Q343" t="s">
        <v>26</v>
      </c>
      <c r="R343" t="s">
        <v>556</v>
      </c>
      <c r="S343" t="s">
        <v>57</v>
      </c>
      <c r="T343" s="10">
        <v>40528</v>
      </c>
    </row>
    <row r="344" spans="1:20" x14ac:dyDescent="0.25">
      <c r="A344">
        <v>2341</v>
      </c>
      <c r="B344" s="10">
        <v>40327</v>
      </c>
      <c r="C344" t="s">
        <v>20</v>
      </c>
      <c r="D344">
        <v>29</v>
      </c>
      <c r="E344">
        <v>263.49</v>
      </c>
      <c r="F344">
        <v>0.09</v>
      </c>
      <c r="G344" t="s">
        <v>21</v>
      </c>
      <c r="H344">
        <v>0.41</v>
      </c>
      <c r="I344">
        <v>90.91</v>
      </c>
      <c r="J344">
        <v>9.8000000000000007</v>
      </c>
      <c r="K344">
        <v>5.78</v>
      </c>
      <c r="L344">
        <v>4.96</v>
      </c>
      <c r="M344" t="s">
        <v>557</v>
      </c>
      <c r="N344" t="s">
        <v>81</v>
      </c>
      <c r="O344" t="s">
        <v>24</v>
      </c>
      <c r="P344" t="s">
        <v>25</v>
      </c>
      <c r="Q344" t="s">
        <v>85</v>
      </c>
      <c r="R344" t="s">
        <v>558</v>
      </c>
      <c r="S344" t="s">
        <v>57</v>
      </c>
      <c r="T344" s="10">
        <v>40334</v>
      </c>
    </row>
    <row r="345" spans="1:20" x14ac:dyDescent="0.25">
      <c r="A345">
        <v>2368</v>
      </c>
      <c r="B345" s="10">
        <v>40409</v>
      </c>
      <c r="C345" t="s">
        <v>58</v>
      </c>
      <c r="D345">
        <v>36</v>
      </c>
      <c r="E345">
        <v>817.43</v>
      </c>
      <c r="F345">
        <v>0.08</v>
      </c>
      <c r="G345" t="s">
        <v>21</v>
      </c>
      <c r="H345">
        <v>0.39</v>
      </c>
      <c r="I345">
        <v>270.95</v>
      </c>
      <c r="J345">
        <v>24.28</v>
      </c>
      <c r="K345">
        <v>14.81</v>
      </c>
      <c r="L345">
        <v>13.32</v>
      </c>
      <c r="M345" t="s">
        <v>559</v>
      </c>
      <c r="N345" t="s">
        <v>63</v>
      </c>
      <c r="O345" t="s">
        <v>66</v>
      </c>
      <c r="P345" t="s">
        <v>25</v>
      </c>
      <c r="Q345" t="s">
        <v>127</v>
      </c>
      <c r="R345" t="s">
        <v>560</v>
      </c>
      <c r="S345" t="s">
        <v>57</v>
      </c>
      <c r="T345" s="10">
        <v>40411</v>
      </c>
    </row>
    <row r="346" spans="1:20" x14ac:dyDescent="0.25">
      <c r="A346">
        <v>2370</v>
      </c>
      <c r="B346" s="10">
        <v>39829</v>
      </c>
      <c r="C346" t="s">
        <v>58</v>
      </c>
      <c r="D346">
        <v>6</v>
      </c>
      <c r="E346">
        <v>1120.03</v>
      </c>
      <c r="F346">
        <v>0.02</v>
      </c>
      <c r="G346" t="s">
        <v>21</v>
      </c>
      <c r="H346">
        <v>0.41</v>
      </c>
      <c r="I346">
        <v>440.16</v>
      </c>
      <c r="J346">
        <v>188.1</v>
      </c>
      <c r="K346">
        <v>110.98</v>
      </c>
      <c r="L346">
        <v>13.99</v>
      </c>
      <c r="M346" t="s">
        <v>276</v>
      </c>
      <c r="N346" t="s">
        <v>73</v>
      </c>
      <c r="O346" t="s">
        <v>66</v>
      </c>
      <c r="P346" t="s">
        <v>42</v>
      </c>
      <c r="Q346" t="s">
        <v>43</v>
      </c>
      <c r="R346" t="s">
        <v>328</v>
      </c>
      <c r="S346" t="s">
        <v>45</v>
      </c>
      <c r="T346" s="10">
        <v>39831</v>
      </c>
    </row>
    <row r="347" spans="1:20" x14ac:dyDescent="0.25">
      <c r="A347">
        <v>2370</v>
      </c>
      <c r="B347" s="10">
        <v>39829</v>
      </c>
      <c r="C347" t="s">
        <v>58</v>
      </c>
      <c r="D347">
        <v>30</v>
      </c>
      <c r="E347">
        <v>451.73</v>
      </c>
      <c r="F347">
        <v>0.01</v>
      </c>
      <c r="G347" t="s">
        <v>21</v>
      </c>
      <c r="H347">
        <v>0.47</v>
      </c>
      <c r="I347">
        <v>208.56</v>
      </c>
      <c r="J347">
        <v>15.11</v>
      </c>
      <c r="K347">
        <v>8.01</v>
      </c>
      <c r="L347">
        <v>2.87</v>
      </c>
      <c r="M347" t="s">
        <v>276</v>
      </c>
      <c r="N347" t="s">
        <v>73</v>
      </c>
      <c r="O347" t="s">
        <v>66</v>
      </c>
      <c r="P347" t="s">
        <v>25</v>
      </c>
      <c r="Q347" t="s">
        <v>85</v>
      </c>
      <c r="R347" t="s">
        <v>561</v>
      </c>
      <c r="S347" t="s">
        <v>55</v>
      </c>
      <c r="T347" s="10">
        <v>39831</v>
      </c>
    </row>
    <row r="348" spans="1:20" x14ac:dyDescent="0.25">
      <c r="A348">
        <v>2373</v>
      </c>
      <c r="B348" s="10">
        <v>39883</v>
      </c>
      <c r="C348" t="s">
        <v>29</v>
      </c>
      <c r="D348">
        <v>36</v>
      </c>
      <c r="E348">
        <v>525.88</v>
      </c>
      <c r="F348">
        <v>0.06</v>
      </c>
      <c r="G348" t="s">
        <v>21</v>
      </c>
      <c r="H348">
        <v>0.44</v>
      </c>
      <c r="I348">
        <v>210.09</v>
      </c>
      <c r="J348">
        <v>15.36</v>
      </c>
      <c r="K348">
        <v>8.6</v>
      </c>
      <c r="L348">
        <v>6.19</v>
      </c>
      <c r="M348" t="s">
        <v>342</v>
      </c>
      <c r="N348" t="s">
        <v>63</v>
      </c>
      <c r="O348" t="s">
        <v>32</v>
      </c>
      <c r="P348" t="s">
        <v>25</v>
      </c>
      <c r="Q348" t="s">
        <v>121</v>
      </c>
      <c r="R348" t="s">
        <v>345</v>
      </c>
      <c r="S348" t="s">
        <v>57</v>
      </c>
      <c r="T348" s="10">
        <v>39884</v>
      </c>
    </row>
    <row r="349" spans="1:20" x14ac:dyDescent="0.25">
      <c r="A349">
        <v>2374</v>
      </c>
      <c r="B349" s="10">
        <v>40479</v>
      </c>
      <c r="C349" t="s">
        <v>29</v>
      </c>
      <c r="D349">
        <v>21</v>
      </c>
      <c r="E349">
        <v>109.03</v>
      </c>
      <c r="F349">
        <v>0.01</v>
      </c>
      <c r="G349" t="s">
        <v>70</v>
      </c>
      <c r="H349">
        <v>0.43</v>
      </c>
      <c r="I349">
        <v>43.95</v>
      </c>
      <c r="J349">
        <v>4.9800000000000004</v>
      </c>
      <c r="K349">
        <v>2.84</v>
      </c>
      <c r="L349">
        <v>5.44</v>
      </c>
      <c r="M349" t="s">
        <v>562</v>
      </c>
      <c r="N349" t="s">
        <v>73</v>
      </c>
      <c r="O349" t="s">
        <v>66</v>
      </c>
      <c r="P349" t="s">
        <v>25</v>
      </c>
      <c r="Q349" t="s">
        <v>121</v>
      </c>
      <c r="R349" t="s">
        <v>563</v>
      </c>
      <c r="S349" t="s">
        <v>57</v>
      </c>
      <c r="T349" s="10">
        <v>40481</v>
      </c>
    </row>
    <row r="350" spans="1:20" x14ac:dyDescent="0.25">
      <c r="A350">
        <v>2433</v>
      </c>
      <c r="B350" s="10">
        <v>40046</v>
      </c>
      <c r="C350" t="s">
        <v>29</v>
      </c>
      <c r="D350">
        <v>14</v>
      </c>
      <c r="E350">
        <v>44206.32</v>
      </c>
      <c r="F350">
        <v>7.0000000000000007E-2</v>
      </c>
      <c r="G350" t="s">
        <v>46</v>
      </c>
      <c r="H350">
        <v>0.4</v>
      </c>
      <c r="I350">
        <v>15680.9</v>
      </c>
      <c r="J350">
        <v>3394.13</v>
      </c>
      <c r="K350">
        <v>2036.48</v>
      </c>
      <c r="L350">
        <v>14.7</v>
      </c>
      <c r="M350" t="s">
        <v>164</v>
      </c>
      <c r="N350" t="s">
        <v>31</v>
      </c>
      <c r="O350" t="s">
        <v>32</v>
      </c>
      <c r="P350" t="s">
        <v>39</v>
      </c>
      <c r="Q350" t="s">
        <v>88</v>
      </c>
      <c r="R350" t="s">
        <v>564</v>
      </c>
      <c r="S350" t="s">
        <v>132</v>
      </c>
      <c r="T350" s="10">
        <v>40046</v>
      </c>
    </row>
    <row r="351" spans="1:20" x14ac:dyDescent="0.25">
      <c r="A351">
        <v>2436</v>
      </c>
      <c r="B351" s="10">
        <v>40796</v>
      </c>
      <c r="C351" t="s">
        <v>29</v>
      </c>
      <c r="D351">
        <v>14</v>
      </c>
      <c r="E351">
        <v>527.17999999999995</v>
      </c>
      <c r="F351">
        <v>7.0000000000000007E-2</v>
      </c>
      <c r="G351" t="s">
        <v>70</v>
      </c>
      <c r="H351">
        <v>0.43</v>
      </c>
      <c r="I351">
        <v>201.95</v>
      </c>
      <c r="J351">
        <v>40.07</v>
      </c>
      <c r="K351">
        <v>22.84</v>
      </c>
      <c r="L351">
        <v>5.47</v>
      </c>
      <c r="M351" t="s">
        <v>565</v>
      </c>
      <c r="N351" t="s">
        <v>81</v>
      </c>
      <c r="O351" t="s">
        <v>32</v>
      </c>
      <c r="P351" t="s">
        <v>25</v>
      </c>
      <c r="Q351" t="s">
        <v>85</v>
      </c>
      <c r="R351" t="s">
        <v>566</v>
      </c>
      <c r="S351" t="s">
        <v>57</v>
      </c>
      <c r="T351" s="10">
        <v>40799</v>
      </c>
    </row>
    <row r="352" spans="1:20" x14ac:dyDescent="0.25">
      <c r="A352">
        <v>2438</v>
      </c>
      <c r="B352" s="10">
        <v>40373</v>
      </c>
      <c r="C352" t="s">
        <v>36</v>
      </c>
      <c r="D352">
        <v>20</v>
      </c>
      <c r="E352">
        <v>452.73</v>
      </c>
      <c r="F352">
        <v>0.06</v>
      </c>
      <c r="G352" t="s">
        <v>21</v>
      </c>
      <c r="H352">
        <v>0.39</v>
      </c>
      <c r="I352">
        <v>156.66999999999999</v>
      </c>
      <c r="J352">
        <v>23.74</v>
      </c>
      <c r="K352">
        <v>14.48</v>
      </c>
      <c r="L352">
        <v>6.46</v>
      </c>
      <c r="M352" t="s">
        <v>567</v>
      </c>
      <c r="N352" t="s">
        <v>31</v>
      </c>
      <c r="O352" t="s">
        <v>32</v>
      </c>
      <c r="P352" t="s">
        <v>25</v>
      </c>
      <c r="Q352" t="s">
        <v>121</v>
      </c>
      <c r="R352" t="s">
        <v>568</v>
      </c>
      <c r="S352" t="s">
        <v>57</v>
      </c>
      <c r="T352" s="10">
        <v>40376</v>
      </c>
    </row>
    <row r="353" spans="1:20" x14ac:dyDescent="0.25">
      <c r="A353">
        <v>2438</v>
      </c>
      <c r="B353" s="10">
        <v>40373</v>
      </c>
      <c r="C353" t="s">
        <v>36</v>
      </c>
      <c r="D353">
        <v>23</v>
      </c>
      <c r="E353">
        <v>1547.2</v>
      </c>
      <c r="F353">
        <v>0.01</v>
      </c>
      <c r="G353" t="s">
        <v>21</v>
      </c>
      <c r="H353">
        <v>0.47</v>
      </c>
      <c r="I353">
        <v>718.44</v>
      </c>
      <c r="J353">
        <v>67.91</v>
      </c>
      <c r="K353">
        <v>35.99</v>
      </c>
      <c r="L353">
        <v>0.99</v>
      </c>
      <c r="M353" t="s">
        <v>567</v>
      </c>
      <c r="N353" t="s">
        <v>31</v>
      </c>
      <c r="O353" t="s">
        <v>32</v>
      </c>
      <c r="P353" t="s">
        <v>39</v>
      </c>
      <c r="Q353" t="s">
        <v>50</v>
      </c>
      <c r="R353" t="s">
        <v>569</v>
      </c>
      <c r="S353" t="s">
        <v>35</v>
      </c>
      <c r="T353" s="10">
        <v>40375</v>
      </c>
    </row>
    <row r="354" spans="1:20" x14ac:dyDescent="0.25">
      <c r="A354">
        <v>2465</v>
      </c>
      <c r="B354" s="10">
        <v>40717</v>
      </c>
      <c r="C354" t="s">
        <v>58</v>
      </c>
      <c r="D354">
        <v>28</v>
      </c>
      <c r="E354">
        <v>1967.22</v>
      </c>
      <c r="F354">
        <v>0.04</v>
      </c>
      <c r="G354" t="s">
        <v>21</v>
      </c>
      <c r="H354">
        <v>0.46</v>
      </c>
      <c r="I354">
        <v>859.79</v>
      </c>
      <c r="J354">
        <v>73.11</v>
      </c>
      <c r="K354">
        <v>39.479999999999997</v>
      </c>
      <c r="L354">
        <v>1.99</v>
      </c>
      <c r="M354" t="s">
        <v>542</v>
      </c>
      <c r="N354" t="s">
        <v>31</v>
      </c>
      <c r="O354" t="s">
        <v>66</v>
      </c>
      <c r="P354" t="s">
        <v>39</v>
      </c>
      <c r="Q354" t="s">
        <v>40</v>
      </c>
      <c r="R354" t="s">
        <v>163</v>
      </c>
      <c r="S354" t="s">
        <v>35</v>
      </c>
      <c r="T354" s="10">
        <v>40719</v>
      </c>
    </row>
    <row r="355" spans="1:20" x14ac:dyDescent="0.25">
      <c r="A355">
        <v>2466</v>
      </c>
      <c r="B355" s="10">
        <v>39877</v>
      </c>
      <c r="C355" t="s">
        <v>58</v>
      </c>
      <c r="D355">
        <v>25</v>
      </c>
      <c r="E355">
        <v>4124.8999999999996</v>
      </c>
      <c r="F355">
        <v>0.05</v>
      </c>
      <c r="G355" t="s">
        <v>21</v>
      </c>
      <c r="H355">
        <v>0.38</v>
      </c>
      <c r="I355">
        <v>1430.84</v>
      </c>
      <c r="J355">
        <v>173.44</v>
      </c>
      <c r="K355">
        <v>107.53</v>
      </c>
      <c r="L355">
        <v>5.81</v>
      </c>
      <c r="M355" t="s">
        <v>570</v>
      </c>
      <c r="N355" t="s">
        <v>93</v>
      </c>
      <c r="O355" t="s">
        <v>60</v>
      </c>
      <c r="P355" t="s">
        <v>42</v>
      </c>
      <c r="Q355" t="s">
        <v>43</v>
      </c>
      <c r="R355" t="s">
        <v>44</v>
      </c>
      <c r="S355" t="s">
        <v>45</v>
      </c>
      <c r="T355" s="10">
        <v>39878</v>
      </c>
    </row>
    <row r="356" spans="1:20" x14ac:dyDescent="0.25">
      <c r="A356">
        <v>2467</v>
      </c>
      <c r="B356" s="10">
        <v>40739</v>
      </c>
      <c r="C356" t="s">
        <v>29</v>
      </c>
      <c r="D356">
        <v>30</v>
      </c>
      <c r="E356">
        <v>8290.32</v>
      </c>
      <c r="F356">
        <v>0.09</v>
      </c>
      <c r="G356" t="s">
        <v>46</v>
      </c>
      <c r="H356">
        <v>0.52</v>
      </c>
      <c r="I356">
        <v>3908.97</v>
      </c>
      <c r="J356">
        <v>303.02</v>
      </c>
      <c r="K356">
        <v>145.44999999999999</v>
      </c>
      <c r="L356">
        <v>17.850000000000001</v>
      </c>
      <c r="M356" t="s">
        <v>236</v>
      </c>
      <c r="N356" t="s">
        <v>73</v>
      </c>
      <c r="O356" t="s">
        <v>32</v>
      </c>
      <c r="P356" t="s">
        <v>39</v>
      </c>
      <c r="Q356" t="s">
        <v>88</v>
      </c>
      <c r="R356" t="s">
        <v>235</v>
      </c>
      <c r="S356" t="s">
        <v>132</v>
      </c>
      <c r="T356" s="10">
        <v>40740</v>
      </c>
    </row>
    <row r="357" spans="1:20" x14ac:dyDescent="0.25">
      <c r="A357">
        <v>2497</v>
      </c>
      <c r="B357" s="10">
        <v>41147</v>
      </c>
      <c r="C357" t="s">
        <v>58</v>
      </c>
      <c r="D357">
        <v>21</v>
      </c>
      <c r="E357">
        <v>8303.7099999999991</v>
      </c>
      <c r="F357">
        <v>0.06</v>
      </c>
      <c r="G357" t="s">
        <v>21</v>
      </c>
      <c r="H357">
        <v>0.51</v>
      </c>
      <c r="I357">
        <v>3972.66</v>
      </c>
      <c r="J357">
        <v>420.39</v>
      </c>
      <c r="K357">
        <v>205.99</v>
      </c>
      <c r="L357">
        <v>5.26</v>
      </c>
      <c r="M357" t="s">
        <v>571</v>
      </c>
      <c r="N357" t="s">
        <v>38</v>
      </c>
      <c r="O357" t="s">
        <v>32</v>
      </c>
      <c r="P357" t="s">
        <v>39</v>
      </c>
      <c r="Q357" t="s">
        <v>50</v>
      </c>
      <c r="R357" t="s">
        <v>572</v>
      </c>
      <c r="S357" t="s">
        <v>57</v>
      </c>
      <c r="T357" s="10">
        <v>41149</v>
      </c>
    </row>
    <row r="358" spans="1:20" x14ac:dyDescent="0.25">
      <c r="A358">
        <v>2500</v>
      </c>
      <c r="B358" s="10">
        <v>41135</v>
      </c>
      <c r="C358" t="s">
        <v>36</v>
      </c>
      <c r="D358">
        <v>5</v>
      </c>
      <c r="E358">
        <v>36.14</v>
      </c>
      <c r="F358">
        <v>0.04</v>
      </c>
      <c r="G358" t="s">
        <v>21</v>
      </c>
      <c r="H358">
        <v>0.46</v>
      </c>
      <c r="I358">
        <v>13.07</v>
      </c>
      <c r="J358">
        <v>6.22</v>
      </c>
      <c r="K358">
        <v>3.36</v>
      </c>
      <c r="L358">
        <v>6.27</v>
      </c>
      <c r="M358" t="s">
        <v>573</v>
      </c>
      <c r="N358" t="s">
        <v>81</v>
      </c>
      <c r="O358" t="s">
        <v>24</v>
      </c>
      <c r="P358" t="s">
        <v>25</v>
      </c>
      <c r="Q358" t="s">
        <v>121</v>
      </c>
      <c r="R358" t="s">
        <v>574</v>
      </c>
      <c r="S358" t="s">
        <v>57</v>
      </c>
      <c r="T358" s="10">
        <v>41137</v>
      </c>
    </row>
    <row r="359" spans="1:20" x14ac:dyDescent="0.25">
      <c r="A359">
        <v>2503</v>
      </c>
      <c r="B359" s="10">
        <v>40348</v>
      </c>
      <c r="C359" t="s">
        <v>79</v>
      </c>
      <c r="D359">
        <v>21</v>
      </c>
      <c r="E359">
        <v>173.6</v>
      </c>
      <c r="F359">
        <v>0.03</v>
      </c>
      <c r="G359" t="s">
        <v>21</v>
      </c>
      <c r="H359">
        <v>0.5</v>
      </c>
      <c r="I359">
        <v>81.53</v>
      </c>
      <c r="J359">
        <v>8.26</v>
      </c>
      <c r="K359">
        <v>4.13</v>
      </c>
      <c r="L359">
        <v>5.34</v>
      </c>
      <c r="M359" t="s">
        <v>104</v>
      </c>
      <c r="N359" t="s">
        <v>31</v>
      </c>
      <c r="O359" t="s">
        <v>32</v>
      </c>
      <c r="P359" t="s">
        <v>25</v>
      </c>
      <c r="Q359" t="s">
        <v>121</v>
      </c>
      <c r="R359" t="s">
        <v>499</v>
      </c>
      <c r="S359" t="s">
        <v>57</v>
      </c>
      <c r="T359" s="10">
        <v>40349</v>
      </c>
    </row>
    <row r="360" spans="1:20" x14ac:dyDescent="0.25">
      <c r="A360">
        <v>2503</v>
      </c>
      <c r="B360" s="10">
        <v>40348</v>
      </c>
      <c r="C360" t="s">
        <v>79</v>
      </c>
      <c r="D360">
        <v>46</v>
      </c>
      <c r="E360">
        <v>364.29</v>
      </c>
      <c r="F360">
        <v>0.1</v>
      </c>
      <c r="G360" t="s">
        <v>21</v>
      </c>
      <c r="H360">
        <v>0.53</v>
      </c>
      <c r="I360">
        <v>173.81</v>
      </c>
      <c r="J360">
        <v>8.7899999999999991</v>
      </c>
      <c r="K360">
        <v>4.13</v>
      </c>
      <c r="L360">
        <v>0.5</v>
      </c>
      <c r="M360" t="s">
        <v>104</v>
      </c>
      <c r="N360" t="s">
        <v>31</v>
      </c>
      <c r="O360" t="s">
        <v>32</v>
      </c>
      <c r="P360" t="s">
        <v>25</v>
      </c>
      <c r="Q360" t="s">
        <v>82</v>
      </c>
      <c r="R360" t="s">
        <v>575</v>
      </c>
      <c r="S360" t="s">
        <v>57</v>
      </c>
      <c r="T360" s="10">
        <v>40349</v>
      </c>
    </row>
    <row r="361" spans="1:20" x14ac:dyDescent="0.25">
      <c r="A361">
        <v>2503</v>
      </c>
      <c r="B361" s="10">
        <v>40348</v>
      </c>
      <c r="C361" t="s">
        <v>79</v>
      </c>
      <c r="D361">
        <v>9</v>
      </c>
      <c r="E361">
        <v>309.72000000000003</v>
      </c>
      <c r="F361">
        <v>0.08</v>
      </c>
      <c r="G361" t="s">
        <v>21</v>
      </c>
      <c r="H361">
        <v>0.43</v>
      </c>
      <c r="I361">
        <v>116</v>
      </c>
      <c r="J361">
        <v>36.82</v>
      </c>
      <c r="K361">
        <v>20.99</v>
      </c>
      <c r="L361">
        <v>4.8099999999999996</v>
      </c>
      <c r="M361" t="s">
        <v>104</v>
      </c>
      <c r="N361" t="s">
        <v>31</v>
      </c>
      <c r="O361" t="s">
        <v>32</v>
      </c>
      <c r="P361" t="s">
        <v>39</v>
      </c>
      <c r="Q361" t="s">
        <v>50</v>
      </c>
      <c r="R361" t="s">
        <v>576</v>
      </c>
      <c r="S361" t="s">
        <v>45</v>
      </c>
      <c r="T361" s="10">
        <v>40350</v>
      </c>
    </row>
    <row r="362" spans="1:20" x14ac:dyDescent="0.25">
      <c r="A362">
        <v>2530</v>
      </c>
      <c r="B362" s="10">
        <v>39892</v>
      </c>
      <c r="C362" t="s">
        <v>79</v>
      </c>
      <c r="D362">
        <v>9</v>
      </c>
      <c r="E362">
        <v>39.93</v>
      </c>
      <c r="F362">
        <v>0.06</v>
      </c>
      <c r="G362" t="s">
        <v>21</v>
      </c>
      <c r="H362">
        <v>0.44</v>
      </c>
      <c r="I362">
        <v>15.94</v>
      </c>
      <c r="J362">
        <v>4.66</v>
      </c>
      <c r="K362">
        <v>2.61</v>
      </c>
      <c r="L362">
        <v>0.5</v>
      </c>
      <c r="M362" t="s">
        <v>542</v>
      </c>
      <c r="N362" t="s">
        <v>31</v>
      </c>
      <c r="O362" t="s">
        <v>32</v>
      </c>
      <c r="P362" t="s">
        <v>25</v>
      </c>
      <c r="Q362" t="s">
        <v>82</v>
      </c>
      <c r="R362" t="s">
        <v>510</v>
      </c>
      <c r="S362" t="s">
        <v>57</v>
      </c>
      <c r="T362" s="10">
        <v>39894</v>
      </c>
    </row>
    <row r="363" spans="1:20" x14ac:dyDescent="0.25">
      <c r="A363">
        <v>2532</v>
      </c>
      <c r="B363" s="10">
        <v>40826</v>
      </c>
      <c r="C363" t="s">
        <v>36</v>
      </c>
      <c r="D363">
        <v>39</v>
      </c>
      <c r="E363">
        <v>494.31</v>
      </c>
      <c r="F363">
        <v>0.03</v>
      </c>
      <c r="G363" t="s">
        <v>21</v>
      </c>
      <c r="H363">
        <v>0.44</v>
      </c>
      <c r="I363">
        <v>208.73</v>
      </c>
      <c r="J363">
        <v>13.05</v>
      </c>
      <c r="K363">
        <v>7.31</v>
      </c>
      <c r="L363">
        <v>0.49</v>
      </c>
      <c r="M363" t="s">
        <v>577</v>
      </c>
      <c r="N363" t="s">
        <v>23</v>
      </c>
      <c r="O363" t="s">
        <v>32</v>
      </c>
      <c r="P363" t="s">
        <v>25</v>
      </c>
      <c r="Q363" t="s">
        <v>82</v>
      </c>
      <c r="R363" t="s">
        <v>578</v>
      </c>
      <c r="S363" t="s">
        <v>57</v>
      </c>
      <c r="T363" s="10">
        <v>40827</v>
      </c>
    </row>
    <row r="364" spans="1:20" x14ac:dyDescent="0.25">
      <c r="A364">
        <v>2532</v>
      </c>
      <c r="B364" s="10">
        <v>40826</v>
      </c>
      <c r="C364" t="s">
        <v>36</v>
      </c>
      <c r="D364">
        <v>24</v>
      </c>
      <c r="E364">
        <v>820.08</v>
      </c>
      <c r="F364">
        <v>0.01</v>
      </c>
      <c r="G364" t="s">
        <v>21</v>
      </c>
      <c r="H364">
        <v>0.39</v>
      </c>
      <c r="I364">
        <v>313.82</v>
      </c>
      <c r="J364">
        <v>34.409999999999997</v>
      </c>
      <c r="K364">
        <v>20.99</v>
      </c>
      <c r="L364">
        <v>2.5</v>
      </c>
      <c r="M364" t="s">
        <v>577</v>
      </c>
      <c r="N364" t="s">
        <v>23</v>
      </c>
      <c r="O364" t="s">
        <v>32</v>
      </c>
      <c r="P364" t="s">
        <v>39</v>
      </c>
      <c r="Q364" t="s">
        <v>50</v>
      </c>
      <c r="R364" t="s">
        <v>373</v>
      </c>
      <c r="S364" t="s">
        <v>55</v>
      </c>
      <c r="T364" s="10">
        <v>40827</v>
      </c>
    </row>
    <row r="365" spans="1:20" x14ac:dyDescent="0.25">
      <c r="A365">
        <v>2535</v>
      </c>
      <c r="B365" s="10">
        <v>40322</v>
      </c>
      <c r="C365" t="s">
        <v>20</v>
      </c>
      <c r="D365">
        <v>6</v>
      </c>
      <c r="E365">
        <v>158.71</v>
      </c>
      <c r="F365">
        <v>0.08</v>
      </c>
      <c r="G365" t="s">
        <v>21</v>
      </c>
      <c r="H365">
        <v>0.49</v>
      </c>
      <c r="I365">
        <v>69.84</v>
      </c>
      <c r="J365">
        <v>28.39</v>
      </c>
      <c r="K365">
        <v>14.48</v>
      </c>
      <c r="L365">
        <v>1.99</v>
      </c>
      <c r="M365" t="s">
        <v>579</v>
      </c>
      <c r="N365" t="s">
        <v>81</v>
      </c>
      <c r="O365" t="s">
        <v>32</v>
      </c>
      <c r="P365" t="s">
        <v>39</v>
      </c>
      <c r="Q365" t="s">
        <v>40</v>
      </c>
      <c r="R365" t="s">
        <v>580</v>
      </c>
      <c r="S365" t="s">
        <v>35</v>
      </c>
      <c r="T365" s="10">
        <v>40324</v>
      </c>
    </row>
    <row r="366" spans="1:20" x14ac:dyDescent="0.25">
      <c r="A366">
        <v>2560</v>
      </c>
      <c r="B366" s="10">
        <v>41156</v>
      </c>
      <c r="C366" t="s">
        <v>58</v>
      </c>
      <c r="D366">
        <v>32</v>
      </c>
      <c r="E366">
        <v>1404.5</v>
      </c>
      <c r="F366">
        <v>0</v>
      </c>
      <c r="G366" t="s">
        <v>21</v>
      </c>
      <c r="H366">
        <v>0.52</v>
      </c>
      <c r="I366">
        <v>726.96</v>
      </c>
      <c r="J366">
        <v>43.69</v>
      </c>
      <c r="K366">
        <v>20.97</v>
      </c>
      <c r="L366">
        <v>6.5</v>
      </c>
      <c r="M366" t="s">
        <v>399</v>
      </c>
      <c r="N366" t="s">
        <v>63</v>
      </c>
      <c r="O366" t="s">
        <v>60</v>
      </c>
      <c r="P366" t="s">
        <v>39</v>
      </c>
      <c r="Q366" t="s">
        <v>40</v>
      </c>
      <c r="R366" t="s">
        <v>326</v>
      </c>
      <c r="S366" t="s">
        <v>57</v>
      </c>
      <c r="T366" s="10">
        <v>41157</v>
      </c>
    </row>
    <row r="367" spans="1:20" x14ac:dyDescent="0.25">
      <c r="A367">
        <v>2560</v>
      </c>
      <c r="B367" s="10">
        <v>41156</v>
      </c>
      <c r="C367" t="s">
        <v>58</v>
      </c>
      <c r="D367">
        <v>23</v>
      </c>
      <c r="E367">
        <v>202.75</v>
      </c>
      <c r="F367">
        <v>7.0000000000000007E-2</v>
      </c>
      <c r="G367" t="s">
        <v>21</v>
      </c>
      <c r="H367">
        <v>0.46</v>
      </c>
      <c r="I367">
        <v>82.72</v>
      </c>
      <c r="J367">
        <v>9.2200000000000006</v>
      </c>
      <c r="K367">
        <v>4.9800000000000004</v>
      </c>
      <c r="L367">
        <v>5.49</v>
      </c>
      <c r="M367" t="s">
        <v>399</v>
      </c>
      <c r="N367" t="s">
        <v>63</v>
      </c>
      <c r="O367" t="s">
        <v>60</v>
      </c>
      <c r="P367" t="s">
        <v>25</v>
      </c>
      <c r="Q367" t="s">
        <v>85</v>
      </c>
      <c r="R367" t="s">
        <v>493</v>
      </c>
      <c r="S367" t="s">
        <v>57</v>
      </c>
      <c r="T367" s="10">
        <v>41158</v>
      </c>
    </row>
    <row r="368" spans="1:20" x14ac:dyDescent="0.25">
      <c r="A368">
        <v>2562</v>
      </c>
      <c r="B368" s="10">
        <v>41121</v>
      </c>
      <c r="C368" t="s">
        <v>58</v>
      </c>
      <c r="D368">
        <v>28</v>
      </c>
      <c r="E368">
        <v>107.76</v>
      </c>
      <c r="F368">
        <v>0.02</v>
      </c>
      <c r="G368" t="s">
        <v>21</v>
      </c>
      <c r="H368">
        <v>0.45</v>
      </c>
      <c r="I368">
        <v>46.41</v>
      </c>
      <c r="J368">
        <v>3.85</v>
      </c>
      <c r="K368">
        <v>2.12</v>
      </c>
      <c r="L368">
        <v>1.99</v>
      </c>
      <c r="M368" t="s">
        <v>581</v>
      </c>
      <c r="N368" t="s">
        <v>81</v>
      </c>
      <c r="O368" t="s">
        <v>66</v>
      </c>
      <c r="P368" t="s">
        <v>39</v>
      </c>
      <c r="Q368" t="s">
        <v>40</v>
      </c>
      <c r="R368" t="s">
        <v>582</v>
      </c>
      <c r="S368" t="s">
        <v>35</v>
      </c>
      <c r="T368" s="10">
        <v>41124</v>
      </c>
    </row>
    <row r="369" spans="1:20" x14ac:dyDescent="0.25">
      <c r="A369">
        <v>2562</v>
      </c>
      <c r="B369" s="10">
        <v>41121</v>
      </c>
      <c r="C369" t="s">
        <v>58</v>
      </c>
      <c r="D369">
        <v>6</v>
      </c>
      <c r="E369">
        <v>131.63</v>
      </c>
      <c r="F369">
        <v>0.08</v>
      </c>
      <c r="G369" t="s">
        <v>21</v>
      </c>
      <c r="H369">
        <v>0.48</v>
      </c>
      <c r="I369">
        <v>52.34</v>
      </c>
      <c r="J369">
        <v>21.81</v>
      </c>
      <c r="K369">
        <v>11.34</v>
      </c>
      <c r="L369">
        <v>11.25</v>
      </c>
      <c r="M369" t="s">
        <v>581</v>
      </c>
      <c r="N369" t="s">
        <v>81</v>
      </c>
      <c r="O369" t="s">
        <v>66</v>
      </c>
      <c r="P369" t="s">
        <v>25</v>
      </c>
      <c r="Q369" t="s">
        <v>85</v>
      </c>
      <c r="R369" t="s">
        <v>583</v>
      </c>
      <c r="S369" t="s">
        <v>57</v>
      </c>
      <c r="T369" s="10">
        <v>41123</v>
      </c>
    </row>
    <row r="370" spans="1:20" x14ac:dyDescent="0.25">
      <c r="A370">
        <v>2562</v>
      </c>
      <c r="B370" s="10">
        <v>41121</v>
      </c>
      <c r="C370" t="s">
        <v>58</v>
      </c>
      <c r="D370">
        <v>17</v>
      </c>
      <c r="E370">
        <v>1668.75</v>
      </c>
      <c r="F370">
        <v>0.04</v>
      </c>
      <c r="G370" t="s">
        <v>70</v>
      </c>
      <c r="H370">
        <v>0.52</v>
      </c>
      <c r="I370">
        <v>831.47</v>
      </c>
      <c r="J370">
        <v>101.9</v>
      </c>
      <c r="K370">
        <v>48.91</v>
      </c>
      <c r="L370">
        <v>5.81</v>
      </c>
      <c r="M370" t="s">
        <v>581</v>
      </c>
      <c r="N370" t="s">
        <v>81</v>
      </c>
      <c r="O370" t="s">
        <v>66</v>
      </c>
      <c r="P370" t="s">
        <v>25</v>
      </c>
      <c r="Q370" t="s">
        <v>85</v>
      </c>
      <c r="R370" t="s">
        <v>584</v>
      </c>
      <c r="S370" t="s">
        <v>57</v>
      </c>
      <c r="T370" s="10">
        <v>41122</v>
      </c>
    </row>
    <row r="371" spans="1:20" x14ac:dyDescent="0.25">
      <c r="A371">
        <v>2563</v>
      </c>
      <c r="B371" s="10">
        <v>40500</v>
      </c>
      <c r="C371" t="s">
        <v>29</v>
      </c>
      <c r="D371">
        <v>12</v>
      </c>
      <c r="E371">
        <v>55.17</v>
      </c>
      <c r="F371">
        <v>0.04</v>
      </c>
      <c r="G371" t="s">
        <v>21</v>
      </c>
      <c r="H371">
        <v>0.45</v>
      </c>
      <c r="I371">
        <v>23.35</v>
      </c>
      <c r="J371">
        <v>4.75</v>
      </c>
      <c r="K371">
        <v>2.61</v>
      </c>
      <c r="L371">
        <v>0.5</v>
      </c>
      <c r="M371" t="s">
        <v>585</v>
      </c>
      <c r="N371" t="s">
        <v>38</v>
      </c>
      <c r="O371" t="s">
        <v>24</v>
      </c>
      <c r="P371" t="s">
        <v>25</v>
      </c>
      <c r="Q371" t="s">
        <v>82</v>
      </c>
      <c r="R371" t="s">
        <v>516</v>
      </c>
      <c r="S371" t="s">
        <v>57</v>
      </c>
      <c r="T371" s="10">
        <v>40501</v>
      </c>
    </row>
    <row r="372" spans="1:20" x14ac:dyDescent="0.25">
      <c r="A372">
        <v>2563</v>
      </c>
      <c r="B372" s="10">
        <v>40500</v>
      </c>
      <c r="C372" t="s">
        <v>29</v>
      </c>
      <c r="D372">
        <v>33</v>
      </c>
      <c r="E372">
        <v>316.07</v>
      </c>
      <c r="F372">
        <v>0.01</v>
      </c>
      <c r="G372" t="s">
        <v>21</v>
      </c>
      <c r="H372">
        <v>0.38</v>
      </c>
      <c r="I372">
        <v>117.77</v>
      </c>
      <c r="J372">
        <v>9.65</v>
      </c>
      <c r="K372">
        <v>5.98</v>
      </c>
      <c r="L372">
        <v>0.96</v>
      </c>
      <c r="M372" t="s">
        <v>585</v>
      </c>
      <c r="N372" t="s">
        <v>38</v>
      </c>
      <c r="O372" t="s">
        <v>24</v>
      </c>
      <c r="P372" t="s">
        <v>25</v>
      </c>
      <c r="Q372" t="s">
        <v>53</v>
      </c>
      <c r="R372" t="s">
        <v>586</v>
      </c>
      <c r="S372" t="s">
        <v>55</v>
      </c>
      <c r="T372" s="10">
        <v>40501</v>
      </c>
    </row>
    <row r="373" spans="1:20" x14ac:dyDescent="0.25">
      <c r="A373">
        <v>2593</v>
      </c>
      <c r="B373" s="10">
        <v>40424</v>
      </c>
      <c r="C373" t="s">
        <v>36</v>
      </c>
      <c r="D373">
        <v>5</v>
      </c>
      <c r="E373">
        <v>3075.49</v>
      </c>
      <c r="F373">
        <v>0.1</v>
      </c>
      <c r="G373" t="s">
        <v>70</v>
      </c>
      <c r="H373">
        <v>0.38</v>
      </c>
      <c r="I373">
        <v>950.6</v>
      </c>
      <c r="J373">
        <v>679</v>
      </c>
      <c r="K373">
        <v>420.98</v>
      </c>
      <c r="L373">
        <v>19.989999999999998</v>
      </c>
      <c r="M373" t="s">
        <v>587</v>
      </c>
      <c r="N373" t="s">
        <v>38</v>
      </c>
      <c r="O373" t="s">
        <v>32</v>
      </c>
      <c r="P373" t="s">
        <v>25</v>
      </c>
      <c r="Q373" t="s">
        <v>121</v>
      </c>
      <c r="R373" t="s">
        <v>393</v>
      </c>
      <c r="S373" t="s">
        <v>57</v>
      </c>
      <c r="T373" s="10">
        <v>40426</v>
      </c>
    </row>
    <row r="374" spans="1:20" x14ac:dyDescent="0.25">
      <c r="A374">
        <v>2593</v>
      </c>
      <c r="B374" s="10">
        <v>40424</v>
      </c>
      <c r="C374" t="s">
        <v>36</v>
      </c>
      <c r="D374">
        <v>15</v>
      </c>
      <c r="E374">
        <v>5504.72</v>
      </c>
      <c r="F374">
        <v>0.03</v>
      </c>
      <c r="G374" t="s">
        <v>46</v>
      </c>
      <c r="H374">
        <v>0.35</v>
      </c>
      <c r="I374">
        <v>1801.7</v>
      </c>
      <c r="J374">
        <v>375.35</v>
      </c>
      <c r="K374">
        <v>243.98</v>
      </c>
      <c r="L374">
        <v>43.32</v>
      </c>
      <c r="M374" t="s">
        <v>587</v>
      </c>
      <c r="N374" t="s">
        <v>38</v>
      </c>
      <c r="O374" t="s">
        <v>32</v>
      </c>
      <c r="P374" t="s">
        <v>42</v>
      </c>
      <c r="Q374" t="s">
        <v>193</v>
      </c>
      <c r="R374" t="s">
        <v>588</v>
      </c>
      <c r="S374" t="s">
        <v>132</v>
      </c>
      <c r="T374" s="10">
        <v>40425</v>
      </c>
    </row>
    <row r="375" spans="1:20" x14ac:dyDescent="0.25">
      <c r="A375">
        <v>2595</v>
      </c>
      <c r="B375" s="10">
        <v>40890</v>
      </c>
      <c r="C375" t="s">
        <v>29</v>
      </c>
      <c r="D375">
        <v>13</v>
      </c>
      <c r="E375">
        <v>18068.53</v>
      </c>
      <c r="F375">
        <v>0.04</v>
      </c>
      <c r="G375" t="s">
        <v>46</v>
      </c>
      <c r="H375">
        <v>0.39</v>
      </c>
      <c r="I375">
        <v>6571.24</v>
      </c>
      <c r="J375">
        <v>1444.23</v>
      </c>
      <c r="K375">
        <v>880.98</v>
      </c>
      <c r="L375">
        <v>44.55</v>
      </c>
      <c r="M375" t="s">
        <v>589</v>
      </c>
      <c r="N375" t="s">
        <v>31</v>
      </c>
      <c r="O375" t="s">
        <v>32</v>
      </c>
      <c r="P375" t="s">
        <v>42</v>
      </c>
      <c r="Q375" t="s">
        <v>94</v>
      </c>
      <c r="R375" t="s">
        <v>590</v>
      </c>
      <c r="S375" t="s">
        <v>49</v>
      </c>
      <c r="T375" s="10">
        <v>40891</v>
      </c>
    </row>
    <row r="376" spans="1:20" x14ac:dyDescent="0.25">
      <c r="A376">
        <v>2595</v>
      </c>
      <c r="B376" s="10">
        <v>40890</v>
      </c>
      <c r="C376" t="s">
        <v>29</v>
      </c>
      <c r="D376">
        <v>4</v>
      </c>
      <c r="E376">
        <v>41.46</v>
      </c>
      <c r="F376">
        <v>0.09</v>
      </c>
      <c r="G376" t="s">
        <v>21</v>
      </c>
      <c r="H376">
        <v>0.45</v>
      </c>
      <c r="I376">
        <v>14.32</v>
      </c>
      <c r="J376">
        <v>9.9499999999999993</v>
      </c>
      <c r="K376">
        <v>5.47</v>
      </c>
      <c r="L376">
        <v>5.26</v>
      </c>
      <c r="M376" t="s">
        <v>589</v>
      </c>
      <c r="N376" t="s">
        <v>31</v>
      </c>
      <c r="O376" t="s">
        <v>32</v>
      </c>
      <c r="P376" t="s">
        <v>42</v>
      </c>
      <c r="Q376" t="s">
        <v>43</v>
      </c>
      <c r="R376" t="s">
        <v>591</v>
      </c>
      <c r="S376" t="s">
        <v>35</v>
      </c>
      <c r="T376" s="10">
        <v>40892</v>
      </c>
    </row>
    <row r="377" spans="1:20" x14ac:dyDescent="0.25">
      <c r="A377">
        <v>2595</v>
      </c>
      <c r="B377" s="10">
        <v>40890</v>
      </c>
      <c r="C377" t="s">
        <v>29</v>
      </c>
      <c r="D377">
        <v>29</v>
      </c>
      <c r="E377">
        <v>413.18</v>
      </c>
      <c r="F377">
        <v>0.01</v>
      </c>
      <c r="G377" t="s">
        <v>70</v>
      </c>
      <c r="H377">
        <v>0.54</v>
      </c>
      <c r="I377">
        <v>216.52</v>
      </c>
      <c r="J377">
        <v>14.09</v>
      </c>
      <c r="K377">
        <v>6.48</v>
      </c>
      <c r="L377">
        <v>8.74</v>
      </c>
      <c r="M377" t="s">
        <v>589</v>
      </c>
      <c r="N377" t="s">
        <v>31</v>
      </c>
      <c r="O377" t="s">
        <v>32</v>
      </c>
      <c r="P377" t="s">
        <v>25</v>
      </c>
      <c r="Q377" t="s">
        <v>85</v>
      </c>
      <c r="R377" t="s">
        <v>130</v>
      </c>
      <c r="S377" t="s">
        <v>57</v>
      </c>
      <c r="T377" s="10">
        <v>40892</v>
      </c>
    </row>
    <row r="378" spans="1:20" x14ac:dyDescent="0.25">
      <c r="A378">
        <v>2626</v>
      </c>
      <c r="B378" s="10">
        <v>40793</v>
      </c>
      <c r="C378" t="s">
        <v>29</v>
      </c>
      <c r="D378">
        <v>16</v>
      </c>
      <c r="E378">
        <v>73.34</v>
      </c>
      <c r="F378">
        <v>0.02</v>
      </c>
      <c r="G378" t="s">
        <v>21</v>
      </c>
      <c r="H378">
        <v>0.38</v>
      </c>
      <c r="I378">
        <v>26.76</v>
      </c>
      <c r="J378">
        <v>4.6500000000000004</v>
      </c>
      <c r="K378">
        <v>2.88</v>
      </c>
      <c r="L378">
        <v>0.5</v>
      </c>
      <c r="M378" t="s">
        <v>592</v>
      </c>
      <c r="N378" t="s">
        <v>63</v>
      </c>
      <c r="O378" t="s">
        <v>24</v>
      </c>
      <c r="P378" t="s">
        <v>25</v>
      </c>
      <c r="Q378" t="s">
        <v>82</v>
      </c>
      <c r="R378" t="s">
        <v>593</v>
      </c>
      <c r="S378" t="s">
        <v>57</v>
      </c>
      <c r="T378" s="10">
        <v>40795</v>
      </c>
    </row>
    <row r="379" spans="1:20" x14ac:dyDescent="0.25">
      <c r="A379">
        <v>2628</v>
      </c>
      <c r="B379" s="10">
        <v>40472</v>
      </c>
      <c r="C379" t="s">
        <v>20</v>
      </c>
      <c r="D379">
        <v>14</v>
      </c>
      <c r="E379">
        <v>55.52</v>
      </c>
      <c r="F379">
        <v>0.04</v>
      </c>
      <c r="G379" t="s">
        <v>21</v>
      </c>
      <c r="H379">
        <v>0.42</v>
      </c>
      <c r="I379">
        <v>20</v>
      </c>
      <c r="J379">
        <v>3.76</v>
      </c>
      <c r="K379">
        <v>2.1800000000000002</v>
      </c>
      <c r="L379">
        <v>5</v>
      </c>
      <c r="M379" t="s">
        <v>594</v>
      </c>
      <c r="N379" t="s">
        <v>63</v>
      </c>
      <c r="O379" t="s">
        <v>66</v>
      </c>
      <c r="P379" t="s">
        <v>25</v>
      </c>
      <c r="Q379" t="s">
        <v>33</v>
      </c>
      <c r="R379" t="s">
        <v>595</v>
      </c>
      <c r="S379" t="s">
        <v>55</v>
      </c>
      <c r="T379" s="10">
        <v>40477</v>
      </c>
    </row>
    <row r="380" spans="1:20" x14ac:dyDescent="0.25">
      <c r="A380">
        <v>2628</v>
      </c>
      <c r="B380" s="10">
        <v>40472</v>
      </c>
      <c r="C380" t="s">
        <v>20</v>
      </c>
      <c r="D380">
        <v>29</v>
      </c>
      <c r="E380">
        <v>9937.7000000000007</v>
      </c>
      <c r="F380">
        <v>0.02</v>
      </c>
      <c r="G380" t="s">
        <v>46</v>
      </c>
      <c r="H380">
        <v>0.37</v>
      </c>
      <c r="I380">
        <v>3524.31</v>
      </c>
      <c r="J380">
        <v>347.22</v>
      </c>
      <c r="K380">
        <v>218.75</v>
      </c>
      <c r="L380">
        <v>69.64</v>
      </c>
      <c r="M380" t="s">
        <v>594</v>
      </c>
      <c r="N380" t="s">
        <v>63</v>
      </c>
      <c r="O380" t="s">
        <v>66</v>
      </c>
      <c r="P380" t="s">
        <v>42</v>
      </c>
      <c r="Q380" t="s">
        <v>47</v>
      </c>
      <c r="R380" t="s">
        <v>356</v>
      </c>
      <c r="S380" t="s">
        <v>49</v>
      </c>
      <c r="T380" s="10">
        <v>40481</v>
      </c>
    </row>
    <row r="381" spans="1:20" x14ac:dyDescent="0.25">
      <c r="A381">
        <v>2630</v>
      </c>
      <c r="B381" s="10">
        <v>41205</v>
      </c>
      <c r="C381" t="s">
        <v>20</v>
      </c>
      <c r="D381">
        <v>31</v>
      </c>
      <c r="E381">
        <v>272.22000000000003</v>
      </c>
      <c r="F381">
        <v>0.04</v>
      </c>
      <c r="G381" t="s">
        <v>21</v>
      </c>
      <c r="H381">
        <v>0.48</v>
      </c>
      <c r="I381">
        <v>124.07</v>
      </c>
      <c r="J381">
        <v>9.1</v>
      </c>
      <c r="K381">
        <v>4.7300000000000004</v>
      </c>
      <c r="L381">
        <v>1.52</v>
      </c>
      <c r="M381" t="s">
        <v>596</v>
      </c>
      <c r="N381" t="s">
        <v>38</v>
      </c>
      <c r="O381" t="s">
        <v>32</v>
      </c>
      <c r="P381" t="s">
        <v>25</v>
      </c>
      <c r="Q381" t="s">
        <v>85</v>
      </c>
      <c r="R381" t="s">
        <v>597</v>
      </c>
      <c r="S381" t="s">
        <v>55</v>
      </c>
      <c r="T381" s="10">
        <v>41205</v>
      </c>
    </row>
    <row r="382" spans="1:20" x14ac:dyDescent="0.25">
      <c r="A382">
        <v>2631</v>
      </c>
      <c r="B382" s="10">
        <v>40444</v>
      </c>
      <c r="C382" t="s">
        <v>20</v>
      </c>
      <c r="D382">
        <v>27</v>
      </c>
      <c r="E382">
        <v>1591.75</v>
      </c>
      <c r="F382">
        <v>0.08</v>
      </c>
      <c r="G382" t="s">
        <v>21</v>
      </c>
      <c r="H382">
        <v>0.36</v>
      </c>
      <c r="I382">
        <v>483.84</v>
      </c>
      <c r="J382">
        <v>64</v>
      </c>
      <c r="K382">
        <v>40.96</v>
      </c>
      <c r="L382">
        <v>1.99</v>
      </c>
      <c r="M382" t="s">
        <v>598</v>
      </c>
      <c r="N382" t="s">
        <v>23</v>
      </c>
      <c r="O382" t="s">
        <v>32</v>
      </c>
      <c r="P382" t="s">
        <v>39</v>
      </c>
      <c r="Q382" t="s">
        <v>40</v>
      </c>
      <c r="R382" t="s">
        <v>599</v>
      </c>
      <c r="S382" t="s">
        <v>35</v>
      </c>
      <c r="T382" s="10">
        <v>40446</v>
      </c>
    </row>
    <row r="383" spans="1:20" x14ac:dyDescent="0.25">
      <c r="A383">
        <v>2656</v>
      </c>
      <c r="B383" s="10">
        <v>40301</v>
      </c>
      <c r="C383" t="s">
        <v>58</v>
      </c>
      <c r="D383">
        <v>3</v>
      </c>
      <c r="E383">
        <v>1047.03</v>
      </c>
      <c r="F383">
        <v>0.05</v>
      </c>
      <c r="G383" t="s">
        <v>46</v>
      </c>
      <c r="H383">
        <v>0.54</v>
      </c>
      <c r="I383">
        <v>509.1</v>
      </c>
      <c r="J383">
        <v>346.33</v>
      </c>
      <c r="K383">
        <v>159.31</v>
      </c>
      <c r="L383">
        <v>60</v>
      </c>
      <c r="M383" t="s">
        <v>600</v>
      </c>
      <c r="N383" t="s">
        <v>93</v>
      </c>
      <c r="O383" t="s">
        <v>66</v>
      </c>
      <c r="P383" t="s">
        <v>42</v>
      </c>
      <c r="Q383" t="s">
        <v>47</v>
      </c>
      <c r="R383" t="s">
        <v>601</v>
      </c>
      <c r="S383" t="s">
        <v>132</v>
      </c>
      <c r="T383" s="10">
        <v>40302</v>
      </c>
    </row>
    <row r="384" spans="1:20" x14ac:dyDescent="0.25">
      <c r="A384">
        <v>2656</v>
      </c>
      <c r="B384" s="10">
        <v>40301</v>
      </c>
      <c r="C384" t="s">
        <v>58</v>
      </c>
      <c r="D384">
        <v>29</v>
      </c>
      <c r="E384">
        <v>1695.14</v>
      </c>
      <c r="F384">
        <v>0.01</v>
      </c>
      <c r="G384" t="s">
        <v>21</v>
      </c>
      <c r="H384">
        <v>0.39</v>
      </c>
      <c r="I384">
        <v>650.17999999999995</v>
      </c>
      <c r="J384">
        <v>59</v>
      </c>
      <c r="K384">
        <v>35.99</v>
      </c>
      <c r="L384">
        <v>1.25</v>
      </c>
      <c r="M384" t="s">
        <v>600</v>
      </c>
      <c r="N384" t="s">
        <v>93</v>
      </c>
      <c r="O384" t="s">
        <v>66</v>
      </c>
      <c r="P384" t="s">
        <v>39</v>
      </c>
      <c r="Q384" t="s">
        <v>50</v>
      </c>
      <c r="R384" t="s">
        <v>602</v>
      </c>
      <c r="S384" t="s">
        <v>35</v>
      </c>
      <c r="T384" s="10">
        <v>40303</v>
      </c>
    </row>
    <row r="385" spans="1:20" x14ac:dyDescent="0.25">
      <c r="A385">
        <v>2657</v>
      </c>
      <c r="B385" s="10">
        <v>40832</v>
      </c>
      <c r="C385" t="s">
        <v>36</v>
      </c>
      <c r="D385">
        <v>30</v>
      </c>
      <c r="E385">
        <v>17359.240000000002</v>
      </c>
      <c r="F385">
        <v>0.05</v>
      </c>
      <c r="G385" t="s">
        <v>46</v>
      </c>
      <c r="H385">
        <v>0.54</v>
      </c>
      <c r="I385">
        <v>8941.75</v>
      </c>
      <c r="J385">
        <v>608.28</v>
      </c>
      <c r="K385">
        <v>279.81</v>
      </c>
      <c r="L385">
        <v>23.19</v>
      </c>
      <c r="M385" t="s">
        <v>603</v>
      </c>
      <c r="N385" t="s">
        <v>38</v>
      </c>
      <c r="O385" t="s">
        <v>60</v>
      </c>
      <c r="P385" t="s">
        <v>25</v>
      </c>
      <c r="Q385" t="s">
        <v>127</v>
      </c>
      <c r="R385" t="s">
        <v>604</v>
      </c>
      <c r="S385" t="s">
        <v>132</v>
      </c>
      <c r="T385" s="10">
        <v>40834</v>
      </c>
    </row>
    <row r="386" spans="1:20" x14ac:dyDescent="0.25">
      <c r="A386">
        <v>2657</v>
      </c>
      <c r="B386" s="10">
        <v>40832</v>
      </c>
      <c r="C386" t="s">
        <v>36</v>
      </c>
      <c r="D386">
        <v>37</v>
      </c>
      <c r="E386">
        <v>4206.88</v>
      </c>
      <c r="F386">
        <v>0.02</v>
      </c>
      <c r="G386" t="s">
        <v>21</v>
      </c>
      <c r="H386">
        <v>0.43</v>
      </c>
      <c r="I386">
        <v>1756.26</v>
      </c>
      <c r="J386">
        <v>115.77</v>
      </c>
      <c r="K386">
        <v>65.989999999999995</v>
      </c>
      <c r="L386">
        <v>8.99</v>
      </c>
      <c r="M386" t="s">
        <v>603</v>
      </c>
      <c r="N386" t="s">
        <v>38</v>
      </c>
      <c r="O386" t="s">
        <v>60</v>
      </c>
      <c r="P386" t="s">
        <v>39</v>
      </c>
      <c r="Q386" t="s">
        <v>50</v>
      </c>
      <c r="R386" t="s">
        <v>101</v>
      </c>
      <c r="S386" t="s">
        <v>57</v>
      </c>
      <c r="T386" s="10">
        <v>40833</v>
      </c>
    </row>
    <row r="387" spans="1:20" x14ac:dyDescent="0.25">
      <c r="A387">
        <v>2658</v>
      </c>
      <c r="B387" s="10">
        <v>40808</v>
      </c>
      <c r="C387" t="s">
        <v>79</v>
      </c>
      <c r="D387">
        <v>34</v>
      </c>
      <c r="E387">
        <v>387.23</v>
      </c>
      <c r="F387">
        <v>0.04</v>
      </c>
      <c r="G387" t="s">
        <v>21</v>
      </c>
      <c r="H387">
        <v>0.44</v>
      </c>
      <c r="I387">
        <v>157.37</v>
      </c>
      <c r="J387">
        <v>11.57</v>
      </c>
      <c r="K387">
        <v>6.48</v>
      </c>
      <c r="L387">
        <v>9.5399999999999991</v>
      </c>
      <c r="M387" t="s">
        <v>605</v>
      </c>
      <c r="N387" t="s">
        <v>81</v>
      </c>
      <c r="O387" t="s">
        <v>24</v>
      </c>
      <c r="P387" t="s">
        <v>25</v>
      </c>
      <c r="Q387" t="s">
        <v>85</v>
      </c>
      <c r="R387" t="s">
        <v>606</v>
      </c>
      <c r="S387" t="s">
        <v>57</v>
      </c>
      <c r="T387" s="10">
        <v>40809</v>
      </c>
    </row>
    <row r="388" spans="1:20" x14ac:dyDescent="0.25">
      <c r="A388">
        <v>2658</v>
      </c>
      <c r="B388" s="10">
        <v>40808</v>
      </c>
      <c r="C388" t="s">
        <v>79</v>
      </c>
      <c r="D388">
        <v>32</v>
      </c>
      <c r="E388">
        <v>891.13</v>
      </c>
      <c r="F388">
        <v>0.09</v>
      </c>
      <c r="G388" t="s">
        <v>70</v>
      </c>
      <c r="H388">
        <v>0.49</v>
      </c>
      <c r="I388">
        <v>387.01</v>
      </c>
      <c r="J388">
        <v>30.24</v>
      </c>
      <c r="K388">
        <v>15.42</v>
      </c>
      <c r="L388">
        <v>10.68</v>
      </c>
      <c r="M388" t="s">
        <v>605</v>
      </c>
      <c r="N388" t="s">
        <v>81</v>
      </c>
      <c r="O388" t="s">
        <v>24</v>
      </c>
      <c r="P388" t="s">
        <v>25</v>
      </c>
      <c r="Q388" t="s">
        <v>26</v>
      </c>
      <c r="R388" t="s">
        <v>114</v>
      </c>
      <c r="S388" t="s">
        <v>57</v>
      </c>
      <c r="T388" s="10">
        <v>40808</v>
      </c>
    </row>
    <row r="389" spans="1:20" x14ac:dyDescent="0.25">
      <c r="A389">
        <v>2659</v>
      </c>
      <c r="B389" s="10">
        <v>40529</v>
      </c>
      <c r="C389" t="s">
        <v>29</v>
      </c>
      <c r="D389">
        <v>50</v>
      </c>
      <c r="E389">
        <v>1595.61</v>
      </c>
      <c r="F389">
        <v>0.08</v>
      </c>
      <c r="G389" t="s">
        <v>21</v>
      </c>
      <c r="H389">
        <v>0.45</v>
      </c>
      <c r="I389">
        <v>638.08000000000004</v>
      </c>
      <c r="J389">
        <v>34.49</v>
      </c>
      <c r="K389">
        <v>18.97</v>
      </c>
      <c r="L389">
        <v>9.0299999999999994</v>
      </c>
      <c r="M389" t="s">
        <v>264</v>
      </c>
      <c r="N389" t="s">
        <v>31</v>
      </c>
      <c r="O389" t="s">
        <v>32</v>
      </c>
      <c r="P389" t="s">
        <v>25</v>
      </c>
      <c r="Q389" t="s">
        <v>85</v>
      </c>
      <c r="R389" t="s">
        <v>90</v>
      </c>
      <c r="S389" t="s">
        <v>57</v>
      </c>
      <c r="T389" s="10">
        <v>40531</v>
      </c>
    </row>
    <row r="390" spans="1:20" x14ac:dyDescent="0.25">
      <c r="A390">
        <v>2688</v>
      </c>
      <c r="B390" s="10">
        <v>40931</v>
      </c>
      <c r="C390" t="s">
        <v>36</v>
      </c>
      <c r="D390">
        <v>31</v>
      </c>
      <c r="E390">
        <v>5105.76</v>
      </c>
      <c r="F390">
        <v>0.1</v>
      </c>
      <c r="G390" t="s">
        <v>21</v>
      </c>
      <c r="H390">
        <v>0.53</v>
      </c>
      <c r="I390">
        <v>2438.8200000000002</v>
      </c>
      <c r="J390">
        <v>182.96</v>
      </c>
      <c r="K390">
        <v>85.99</v>
      </c>
      <c r="L390">
        <v>1.25</v>
      </c>
      <c r="M390" t="s">
        <v>254</v>
      </c>
      <c r="N390" t="s">
        <v>38</v>
      </c>
      <c r="O390" t="s">
        <v>24</v>
      </c>
      <c r="P390" t="s">
        <v>39</v>
      </c>
      <c r="Q390" t="s">
        <v>50</v>
      </c>
      <c r="R390" t="s">
        <v>607</v>
      </c>
      <c r="S390" t="s">
        <v>35</v>
      </c>
      <c r="T390" s="10">
        <v>40932</v>
      </c>
    </row>
    <row r="391" spans="1:20" x14ac:dyDescent="0.25">
      <c r="A391">
        <v>2688</v>
      </c>
      <c r="B391" s="10">
        <v>40931</v>
      </c>
      <c r="C391" t="s">
        <v>36</v>
      </c>
      <c r="D391">
        <v>7</v>
      </c>
      <c r="E391">
        <v>258.54000000000002</v>
      </c>
      <c r="F391">
        <v>0.09</v>
      </c>
      <c r="G391" t="s">
        <v>21</v>
      </c>
      <c r="H391">
        <v>0.47</v>
      </c>
      <c r="I391">
        <v>105.25</v>
      </c>
      <c r="J391">
        <v>39.57</v>
      </c>
      <c r="K391">
        <v>20.97</v>
      </c>
      <c r="L391">
        <v>6.5</v>
      </c>
      <c r="M391" t="s">
        <v>254</v>
      </c>
      <c r="N391" t="s">
        <v>38</v>
      </c>
      <c r="O391" t="s">
        <v>24</v>
      </c>
      <c r="P391" t="s">
        <v>39</v>
      </c>
      <c r="Q391" t="s">
        <v>40</v>
      </c>
      <c r="R391" t="s">
        <v>326</v>
      </c>
      <c r="S391" t="s">
        <v>57</v>
      </c>
      <c r="T391" s="10">
        <v>40932</v>
      </c>
    </row>
    <row r="392" spans="1:20" x14ac:dyDescent="0.25">
      <c r="A392">
        <v>2688</v>
      </c>
      <c r="B392" s="10">
        <v>40931</v>
      </c>
      <c r="C392" t="s">
        <v>36</v>
      </c>
      <c r="D392">
        <v>11</v>
      </c>
      <c r="E392">
        <v>2658.17</v>
      </c>
      <c r="F392">
        <v>0.01</v>
      </c>
      <c r="G392" t="s">
        <v>21</v>
      </c>
      <c r="H392">
        <v>0.36</v>
      </c>
      <c r="I392">
        <v>938.38</v>
      </c>
      <c r="J392">
        <v>243.73</v>
      </c>
      <c r="K392">
        <v>155.99</v>
      </c>
      <c r="L392">
        <v>3.9</v>
      </c>
      <c r="M392" t="s">
        <v>254</v>
      </c>
      <c r="N392" t="s">
        <v>38</v>
      </c>
      <c r="O392" t="s">
        <v>24</v>
      </c>
      <c r="P392" t="s">
        <v>39</v>
      </c>
      <c r="Q392" t="s">
        <v>50</v>
      </c>
      <c r="R392" t="s">
        <v>608</v>
      </c>
      <c r="S392" t="s">
        <v>57</v>
      </c>
      <c r="T392" s="10">
        <v>40933</v>
      </c>
    </row>
    <row r="393" spans="1:20" x14ac:dyDescent="0.25">
      <c r="A393">
        <v>2691</v>
      </c>
      <c r="B393" s="10">
        <v>41028</v>
      </c>
      <c r="C393" t="s">
        <v>20</v>
      </c>
      <c r="D393">
        <v>14</v>
      </c>
      <c r="E393">
        <v>6892.64</v>
      </c>
      <c r="F393">
        <v>0.1</v>
      </c>
      <c r="G393" t="s">
        <v>46</v>
      </c>
      <c r="H393">
        <v>0.52</v>
      </c>
      <c r="I393">
        <v>3197.01</v>
      </c>
      <c r="J393">
        <v>543.71</v>
      </c>
      <c r="K393">
        <v>260.98</v>
      </c>
      <c r="L393">
        <v>41.91</v>
      </c>
      <c r="M393" t="s">
        <v>403</v>
      </c>
      <c r="N393" t="s">
        <v>63</v>
      </c>
      <c r="O393" t="s">
        <v>32</v>
      </c>
      <c r="P393" t="s">
        <v>42</v>
      </c>
      <c r="Q393" t="s">
        <v>94</v>
      </c>
      <c r="R393" t="s">
        <v>609</v>
      </c>
      <c r="S393" t="s">
        <v>49</v>
      </c>
      <c r="T393" s="10">
        <v>41037</v>
      </c>
    </row>
    <row r="394" spans="1:20" x14ac:dyDescent="0.25">
      <c r="A394">
        <v>2720</v>
      </c>
      <c r="B394" s="10">
        <v>40336</v>
      </c>
      <c r="C394" t="s">
        <v>58</v>
      </c>
      <c r="D394">
        <v>36</v>
      </c>
      <c r="E394">
        <v>3759.03</v>
      </c>
      <c r="F394">
        <v>0.02</v>
      </c>
      <c r="G394" t="s">
        <v>70</v>
      </c>
      <c r="H394">
        <v>0.38</v>
      </c>
      <c r="I394">
        <v>1379.4</v>
      </c>
      <c r="J394">
        <v>106.44</v>
      </c>
      <c r="K394">
        <v>65.989999999999995</v>
      </c>
      <c r="L394">
        <v>3.99</v>
      </c>
      <c r="M394" t="s">
        <v>610</v>
      </c>
      <c r="N394" t="s">
        <v>31</v>
      </c>
      <c r="O394" t="s">
        <v>24</v>
      </c>
      <c r="P394" t="s">
        <v>39</v>
      </c>
      <c r="Q394" t="s">
        <v>50</v>
      </c>
      <c r="R394" t="s">
        <v>611</v>
      </c>
      <c r="S394" t="s">
        <v>57</v>
      </c>
      <c r="T394" s="10">
        <v>40339</v>
      </c>
    </row>
    <row r="395" spans="1:20" x14ac:dyDescent="0.25">
      <c r="A395">
        <v>2722</v>
      </c>
      <c r="B395" s="10">
        <v>39911</v>
      </c>
      <c r="C395" t="s">
        <v>20</v>
      </c>
      <c r="D395">
        <v>46</v>
      </c>
      <c r="E395">
        <v>3222.98</v>
      </c>
      <c r="F395">
        <v>0.06</v>
      </c>
      <c r="G395" t="s">
        <v>21</v>
      </c>
      <c r="H395">
        <v>0.45</v>
      </c>
      <c r="I395">
        <v>1336.37</v>
      </c>
      <c r="J395">
        <v>74.489999999999995</v>
      </c>
      <c r="K395">
        <v>40.97</v>
      </c>
      <c r="L395">
        <v>1.99</v>
      </c>
      <c r="M395" t="s">
        <v>612</v>
      </c>
      <c r="N395" t="s">
        <v>93</v>
      </c>
      <c r="O395" t="s">
        <v>66</v>
      </c>
      <c r="P395" t="s">
        <v>39</v>
      </c>
      <c r="Q395" t="s">
        <v>40</v>
      </c>
      <c r="R395" t="s">
        <v>613</v>
      </c>
      <c r="S395" t="s">
        <v>35</v>
      </c>
      <c r="T395" s="10">
        <v>39915</v>
      </c>
    </row>
    <row r="396" spans="1:20" x14ac:dyDescent="0.25">
      <c r="A396">
        <v>2725</v>
      </c>
      <c r="B396" s="10">
        <v>39953</v>
      </c>
      <c r="C396" t="s">
        <v>29</v>
      </c>
      <c r="D396">
        <v>39</v>
      </c>
      <c r="E396">
        <v>4558.76</v>
      </c>
      <c r="F396">
        <v>0.01</v>
      </c>
      <c r="G396" t="s">
        <v>70</v>
      </c>
      <c r="H396">
        <v>0.44</v>
      </c>
      <c r="I396">
        <v>1976.16</v>
      </c>
      <c r="J396">
        <v>117.84</v>
      </c>
      <c r="K396">
        <v>65.989999999999995</v>
      </c>
      <c r="L396">
        <v>8.99</v>
      </c>
      <c r="M396" t="s">
        <v>415</v>
      </c>
      <c r="N396" t="s">
        <v>81</v>
      </c>
      <c r="O396" t="s">
        <v>24</v>
      </c>
      <c r="P396" t="s">
        <v>39</v>
      </c>
      <c r="Q396" t="s">
        <v>50</v>
      </c>
      <c r="R396" t="s">
        <v>76</v>
      </c>
      <c r="S396" t="s">
        <v>57</v>
      </c>
      <c r="T396" s="10">
        <v>39954</v>
      </c>
    </row>
    <row r="397" spans="1:20" x14ac:dyDescent="0.25">
      <c r="A397">
        <v>2752</v>
      </c>
      <c r="B397" s="10">
        <v>40500</v>
      </c>
      <c r="C397" t="s">
        <v>36</v>
      </c>
      <c r="D397">
        <v>30</v>
      </c>
      <c r="E397">
        <v>1488.03</v>
      </c>
      <c r="F397">
        <v>0.03</v>
      </c>
      <c r="G397" t="s">
        <v>21</v>
      </c>
      <c r="H397">
        <v>0.55000000000000004</v>
      </c>
      <c r="I397">
        <v>796.64</v>
      </c>
      <c r="J397">
        <v>51.07</v>
      </c>
      <c r="K397">
        <v>22.98</v>
      </c>
      <c r="L397">
        <v>1.99</v>
      </c>
      <c r="M397" t="s">
        <v>500</v>
      </c>
      <c r="N397" t="s">
        <v>63</v>
      </c>
      <c r="O397" t="s">
        <v>24</v>
      </c>
      <c r="P397" t="s">
        <v>39</v>
      </c>
      <c r="Q397" t="s">
        <v>40</v>
      </c>
      <c r="R397" t="s">
        <v>477</v>
      </c>
      <c r="S397" t="s">
        <v>35</v>
      </c>
      <c r="T397" s="10">
        <v>40502</v>
      </c>
    </row>
    <row r="398" spans="1:20" x14ac:dyDescent="0.25">
      <c r="A398">
        <v>2752</v>
      </c>
      <c r="B398" s="10">
        <v>40500</v>
      </c>
      <c r="C398" t="s">
        <v>36</v>
      </c>
      <c r="D398">
        <v>41</v>
      </c>
      <c r="E398">
        <v>317.13</v>
      </c>
      <c r="F398">
        <v>0.02</v>
      </c>
      <c r="G398" t="s">
        <v>21</v>
      </c>
      <c r="H398">
        <v>0.52</v>
      </c>
      <c r="I398">
        <v>161.44</v>
      </c>
      <c r="J398">
        <v>7.88</v>
      </c>
      <c r="K398">
        <v>3.78</v>
      </c>
      <c r="L398">
        <v>0.71</v>
      </c>
      <c r="M398" t="s">
        <v>500</v>
      </c>
      <c r="N398" t="s">
        <v>63</v>
      </c>
      <c r="O398" t="s">
        <v>24</v>
      </c>
      <c r="P398" t="s">
        <v>25</v>
      </c>
      <c r="Q398" t="s">
        <v>74</v>
      </c>
      <c r="R398" t="s">
        <v>614</v>
      </c>
      <c r="S398" t="s">
        <v>55</v>
      </c>
      <c r="T398" s="10">
        <v>40502</v>
      </c>
    </row>
    <row r="399" spans="1:20" x14ac:dyDescent="0.25">
      <c r="A399">
        <v>2752</v>
      </c>
      <c r="B399" s="10">
        <v>40500</v>
      </c>
      <c r="C399" t="s">
        <v>36</v>
      </c>
      <c r="D399">
        <v>10</v>
      </c>
      <c r="E399">
        <v>644.39</v>
      </c>
      <c r="F399">
        <v>0.03</v>
      </c>
      <c r="G399" t="s">
        <v>21</v>
      </c>
      <c r="H399">
        <v>0.47</v>
      </c>
      <c r="I399">
        <v>288.57</v>
      </c>
      <c r="J399">
        <v>65.58</v>
      </c>
      <c r="K399">
        <v>34.76</v>
      </c>
      <c r="L399">
        <v>8.2200000000000006</v>
      </c>
      <c r="M399" t="s">
        <v>500</v>
      </c>
      <c r="N399" t="s">
        <v>63</v>
      </c>
      <c r="O399" t="s">
        <v>24</v>
      </c>
      <c r="P399" t="s">
        <v>25</v>
      </c>
      <c r="Q399" t="s">
        <v>26</v>
      </c>
      <c r="R399" t="s">
        <v>615</v>
      </c>
      <c r="S399" t="s">
        <v>57</v>
      </c>
      <c r="T399" s="10">
        <v>40500</v>
      </c>
    </row>
    <row r="400" spans="1:20" x14ac:dyDescent="0.25">
      <c r="A400">
        <v>2752</v>
      </c>
      <c r="B400" s="10">
        <v>40500</v>
      </c>
      <c r="C400" t="s">
        <v>36</v>
      </c>
      <c r="D400">
        <v>10</v>
      </c>
      <c r="E400">
        <v>1117.04</v>
      </c>
      <c r="F400">
        <v>0.04</v>
      </c>
      <c r="G400" t="s">
        <v>21</v>
      </c>
      <c r="H400">
        <v>0.43</v>
      </c>
      <c r="I400">
        <v>451.51</v>
      </c>
      <c r="J400">
        <v>115.77</v>
      </c>
      <c r="K400">
        <v>65.989999999999995</v>
      </c>
      <c r="L400">
        <v>5.63</v>
      </c>
      <c r="M400" t="s">
        <v>500</v>
      </c>
      <c r="N400" t="s">
        <v>63</v>
      </c>
      <c r="O400" t="s">
        <v>24</v>
      </c>
      <c r="P400" t="s">
        <v>39</v>
      </c>
      <c r="Q400" t="s">
        <v>50</v>
      </c>
      <c r="R400" t="s">
        <v>76</v>
      </c>
      <c r="S400" t="s">
        <v>57</v>
      </c>
      <c r="T400" s="10">
        <v>40502</v>
      </c>
    </row>
    <row r="401" spans="1:20" x14ac:dyDescent="0.25">
      <c r="A401">
        <v>2754</v>
      </c>
      <c r="B401" s="10">
        <v>39905</v>
      </c>
      <c r="C401" t="s">
        <v>36</v>
      </c>
      <c r="D401">
        <v>16</v>
      </c>
      <c r="E401">
        <v>2567.8200000000002</v>
      </c>
      <c r="F401">
        <v>0.04</v>
      </c>
      <c r="G401" t="s">
        <v>21</v>
      </c>
      <c r="H401">
        <v>0.46</v>
      </c>
      <c r="I401">
        <v>1122.99</v>
      </c>
      <c r="J401">
        <v>167.11</v>
      </c>
      <c r="K401">
        <v>90.24</v>
      </c>
      <c r="L401">
        <v>0.99</v>
      </c>
      <c r="M401" t="s">
        <v>616</v>
      </c>
      <c r="N401" t="s">
        <v>63</v>
      </c>
      <c r="O401" t="s">
        <v>60</v>
      </c>
      <c r="P401" t="s">
        <v>25</v>
      </c>
      <c r="Q401" t="s">
        <v>127</v>
      </c>
      <c r="R401" t="s">
        <v>617</v>
      </c>
      <c r="S401" t="s">
        <v>57</v>
      </c>
      <c r="T401" s="10">
        <v>39907</v>
      </c>
    </row>
    <row r="402" spans="1:20" x14ac:dyDescent="0.25">
      <c r="A402">
        <v>2754</v>
      </c>
      <c r="B402" s="10">
        <v>39905</v>
      </c>
      <c r="C402" t="s">
        <v>36</v>
      </c>
      <c r="D402">
        <v>11</v>
      </c>
      <c r="E402">
        <v>743.52</v>
      </c>
      <c r="F402">
        <v>0.09</v>
      </c>
      <c r="G402" t="s">
        <v>70</v>
      </c>
      <c r="H402">
        <v>0.35</v>
      </c>
      <c r="I402">
        <v>210.76</v>
      </c>
      <c r="J402">
        <v>73.69</v>
      </c>
      <c r="K402">
        <v>47.9</v>
      </c>
      <c r="L402">
        <v>5.86</v>
      </c>
      <c r="M402" t="s">
        <v>616</v>
      </c>
      <c r="N402" t="s">
        <v>63</v>
      </c>
      <c r="O402" t="s">
        <v>60</v>
      </c>
      <c r="P402" t="s">
        <v>25</v>
      </c>
      <c r="Q402" t="s">
        <v>85</v>
      </c>
      <c r="R402" t="s">
        <v>618</v>
      </c>
      <c r="S402" t="s">
        <v>57</v>
      </c>
      <c r="T402" s="10">
        <v>39907</v>
      </c>
    </row>
    <row r="403" spans="1:20" x14ac:dyDescent="0.25">
      <c r="A403">
        <v>2755</v>
      </c>
      <c r="B403" s="10">
        <v>40945</v>
      </c>
      <c r="C403" t="s">
        <v>29</v>
      </c>
      <c r="D403">
        <v>30</v>
      </c>
      <c r="E403">
        <v>1233.57</v>
      </c>
      <c r="F403">
        <v>0.03</v>
      </c>
      <c r="G403" t="s">
        <v>21</v>
      </c>
      <c r="H403">
        <v>0.41</v>
      </c>
      <c r="I403">
        <v>482.08</v>
      </c>
      <c r="J403">
        <v>42.29</v>
      </c>
      <c r="K403">
        <v>24.95</v>
      </c>
      <c r="L403">
        <v>2.99</v>
      </c>
      <c r="M403" t="s">
        <v>619</v>
      </c>
      <c r="N403" t="s">
        <v>63</v>
      </c>
      <c r="O403" t="s">
        <v>32</v>
      </c>
      <c r="P403" t="s">
        <v>25</v>
      </c>
      <c r="Q403" t="s">
        <v>121</v>
      </c>
      <c r="R403" t="s">
        <v>531</v>
      </c>
      <c r="S403" t="s">
        <v>57</v>
      </c>
      <c r="T403" s="10">
        <v>40945</v>
      </c>
    </row>
    <row r="404" spans="1:20" x14ac:dyDescent="0.25">
      <c r="A404">
        <v>2755</v>
      </c>
      <c r="B404" s="10">
        <v>40945</v>
      </c>
      <c r="C404" t="s">
        <v>29</v>
      </c>
      <c r="D404">
        <v>50</v>
      </c>
      <c r="E404">
        <v>545.86</v>
      </c>
      <c r="F404">
        <v>0</v>
      </c>
      <c r="G404" t="s">
        <v>21</v>
      </c>
      <c r="H404">
        <v>0.4</v>
      </c>
      <c r="I404">
        <v>216</v>
      </c>
      <c r="J404">
        <v>10.8</v>
      </c>
      <c r="K404">
        <v>6.48</v>
      </c>
      <c r="L404">
        <v>5.86</v>
      </c>
      <c r="M404" t="s">
        <v>619</v>
      </c>
      <c r="N404" t="s">
        <v>63</v>
      </c>
      <c r="O404" t="s">
        <v>32</v>
      </c>
      <c r="P404" t="s">
        <v>25</v>
      </c>
      <c r="Q404" t="s">
        <v>85</v>
      </c>
      <c r="R404" t="s">
        <v>620</v>
      </c>
      <c r="S404" t="s">
        <v>57</v>
      </c>
      <c r="T404" s="10">
        <v>40945</v>
      </c>
    </row>
    <row r="405" spans="1:20" x14ac:dyDescent="0.25">
      <c r="A405">
        <v>2756</v>
      </c>
      <c r="B405" s="10">
        <v>39920</v>
      </c>
      <c r="C405" t="s">
        <v>58</v>
      </c>
      <c r="D405">
        <v>25</v>
      </c>
      <c r="E405">
        <v>2194.98</v>
      </c>
      <c r="F405">
        <v>0.06</v>
      </c>
      <c r="G405" t="s">
        <v>21</v>
      </c>
      <c r="H405">
        <v>0.4</v>
      </c>
      <c r="I405">
        <v>792.48</v>
      </c>
      <c r="J405">
        <v>93.23</v>
      </c>
      <c r="K405">
        <v>55.94</v>
      </c>
      <c r="L405">
        <v>4</v>
      </c>
      <c r="M405" t="s">
        <v>621</v>
      </c>
      <c r="N405" t="s">
        <v>81</v>
      </c>
      <c r="O405" t="s">
        <v>24</v>
      </c>
      <c r="P405" t="s">
        <v>39</v>
      </c>
      <c r="Q405" t="s">
        <v>40</v>
      </c>
      <c r="R405" t="s">
        <v>622</v>
      </c>
      <c r="S405" t="s">
        <v>57</v>
      </c>
      <c r="T405" s="10">
        <v>39921</v>
      </c>
    </row>
    <row r="406" spans="1:20" x14ac:dyDescent="0.25">
      <c r="A406">
        <v>2756</v>
      </c>
      <c r="B406" s="10">
        <v>39920</v>
      </c>
      <c r="C406" t="s">
        <v>58</v>
      </c>
      <c r="D406">
        <v>42</v>
      </c>
      <c r="E406">
        <v>410.63</v>
      </c>
      <c r="F406">
        <v>7.0000000000000007E-2</v>
      </c>
      <c r="G406" t="s">
        <v>21</v>
      </c>
      <c r="H406">
        <v>0.4</v>
      </c>
      <c r="I406">
        <v>145.53</v>
      </c>
      <c r="J406">
        <v>10.5</v>
      </c>
      <c r="K406">
        <v>6.3</v>
      </c>
      <c r="L406">
        <v>0.5</v>
      </c>
      <c r="M406" t="s">
        <v>621</v>
      </c>
      <c r="N406" t="s">
        <v>81</v>
      </c>
      <c r="O406" t="s">
        <v>24</v>
      </c>
      <c r="P406" t="s">
        <v>25</v>
      </c>
      <c r="Q406" t="s">
        <v>82</v>
      </c>
      <c r="R406" t="s">
        <v>623</v>
      </c>
      <c r="S406" t="s">
        <v>57</v>
      </c>
      <c r="T406" s="10">
        <v>39920</v>
      </c>
    </row>
    <row r="407" spans="1:20" x14ac:dyDescent="0.25">
      <c r="A407">
        <v>2757</v>
      </c>
      <c r="B407" s="10">
        <v>40743</v>
      </c>
      <c r="C407" t="s">
        <v>58</v>
      </c>
      <c r="D407">
        <v>39</v>
      </c>
      <c r="E407">
        <v>5779.44</v>
      </c>
      <c r="F407">
        <v>7.0000000000000007E-2</v>
      </c>
      <c r="G407" t="s">
        <v>46</v>
      </c>
      <c r="H407">
        <v>0.39</v>
      </c>
      <c r="I407">
        <v>1963.04</v>
      </c>
      <c r="J407">
        <v>157.30000000000001</v>
      </c>
      <c r="K407">
        <v>95.95</v>
      </c>
      <c r="L407">
        <v>74.349999999999994</v>
      </c>
      <c r="M407" t="s">
        <v>624</v>
      </c>
      <c r="N407" t="s">
        <v>23</v>
      </c>
      <c r="O407" t="s">
        <v>32</v>
      </c>
      <c r="P407" t="s">
        <v>42</v>
      </c>
      <c r="Q407" t="s">
        <v>193</v>
      </c>
      <c r="R407" t="s">
        <v>466</v>
      </c>
      <c r="S407" t="s">
        <v>132</v>
      </c>
      <c r="T407" s="10">
        <v>40743</v>
      </c>
    </row>
    <row r="408" spans="1:20" x14ac:dyDescent="0.25">
      <c r="A408">
        <v>2757</v>
      </c>
      <c r="B408" s="10">
        <v>40743</v>
      </c>
      <c r="C408" t="s">
        <v>36</v>
      </c>
      <c r="D408">
        <v>42</v>
      </c>
      <c r="E408">
        <v>927.97</v>
      </c>
      <c r="F408">
        <v>0.05</v>
      </c>
      <c r="G408" t="s">
        <v>70</v>
      </c>
      <c r="H408">
        <v>0.44</v>
      </c>
      <c r="I408">
        <v>379.67</v>
      </c>
      <c r="J408">
        <v>23.18</v>
      </c>
      <c r="K408">
        <v>12.98</v>
      </c>
      <c r="L408">
        <v>3.14</v>
      </c>
      <c r="M408" t="s">
        <v>625</v>
      </c>
      <c r="N408" t="s">
        <v>38</v>
      </c>
      <c r="O408" t="s">
        <v>32</v>
      </c>
      <c r="P408" t="s">
        <v>25</v>
      </c>
      <c r="Q408" t="s">
        <v>33</v>
      </c>
      <c r="R408" t="s">
        <v>110</v>
      </c>
      <c r="S408" t="s">
        <v>35</v>
      </c>
      <c r="T408" s="10">
        <v>40744</v>
      </c>
    </row>
    <row r="409" spans="1:20" x14ac:dyDescent="0.25">
      <c r="A409">
        <v>2759</v>
      </c>
      <c r="B409" s="10">
        <v>40506</v>
      </c>
      <c r="C409" t="s">
        <v>29</v>
      </c>
      <c r="D409">
        <v>25</v>
      </c>
      <c r="E409">
        <v>1276.17</v>
      </c>
      <c r="F409">
        <v>0</v>
      </c>
      <c r="G409" t="s">
        <v>21</v>
      </c>
      <c r="H409">
        <v>0.39</v>
      </c>
      <c r="I409">
        <v>495.17</v>
      </c>
      <c r="J409">
        <v>50.79</v>
      </c>
      <c r="K409">
        <v>30.98</v>
      </c>
      <c r="L409">
        <v>6.5</v>
      </c>
      <c r="M409" t="s">
        <v>585</v>
      </c>
      <c r="N409" t="s">
        <v>38</v>
      </c>
      <c r="O409" t="s">
        <v>24</v>
      </c>
      <c r="P409" t="s">
        <v>39</v>
      </c>
      <c r="Q409" t="s">
        <v>40</v>
      </c>
      <c r="R409" t="s">
        <v>626</v>
      </c>
      <c r="S409" t="s">
        <v>57</v>
      </c>
      <c r="T409" s="10">
        <v>40508</v>
      </c>
    </row>
    <row r="410" spans="1:20" x14ac:dyDescent="0.25">
      <c r="A410">
        <v>2790</v>
      </c>
      <c r="B410" s="10">
        <v>40043</v>
      </c>
      <c r="C410" t="s">
        <v>36</v>
      </c>
      <c r="D410">
        <v>7</v>
      </c>
      <c r="E410">
        <v>74.78</v>
      </c>
      <c r="F410">
        <v>0.01</v>
      </c>
      <c r="G410" t="s">
        <v>21</v>
      </c>
      <c r="H410">
        <v>0.44</v>
      </c>
      <c r="I410">
        <v>29.24</v>
      </c>
      <c r="J410">
        <v>9.7100000000000009</v>
      </c>
      <c r="K410">
        <v>5.44</v>
      </c>
      <c r="L410">
        <v>7.46</v>
      </c>
      <c r="M410" t="s">
        <v>545</v>
      </c>
      <c r="N410" t="s">
        <v>31</v>
      </c>
      <c r="O410" t="s">
        <v>60</v>
      </c>
      <c r="P410" t="s">
        <v>25</v>
      </c>
      <c r="Q410" t="s">
        <v>121</v>
      </c>
      <c r="R410" t="s">
        <v>627</v>
      </c>
      <c r="S410" t="s">
        <v>57</v>
      </c>
      <c r="T410" s="10">
        <v>40044</v>
      </c>
    </row>
    <row r="411" spans="1:20" x14ac:dyDescent="0.25">
      <c r="A411">
        <v>2790</v>
      </c>
      <c r="B411" s="10">
        <v>40043</v>
      </c>
      <c r="C411" t="s">
        <v>36</v>
      </c>
      <c r="D411">
        <v>41</v>
      </c>
      <c r="E411">
        <v>39510.78</v>
      </c>
      <c r="F411">
        <v>0.02</v>
      </c>
      <c r="G411" t="s">
        <v>46</v>
      </c>
      <c r="H411">
        <v>0.44</v>
      </c>
      <c r="I411">
        <v>16912.189999999999</v>
      </c>
      <c r="J411">
        <v>982.13</v>
      </c>
      <c r="K411">
        <v>549.99</v>
      </c>
      <c r="L411">
        <v>49</v>
      </c>
      <c r="M411" t="s">
        <v>545</v>
      </c>
      <c r="N411" t="s">
        <v>31</v>
      </c>
      <c r="O411" t="s">
        <v>60</v>
      </c>
      <c r="P411" t="s">
        <v>39</v>
      </c>
      <c r="Q411" t="s">
        <v>387</v>
      </c>
      <c r="R411" t="s">
        <v>628</v>
      </c>
      <c r="S411" t="s">
        <v>132</v>
      </c>
      <c r="T411" s="10">
        <v>40045</v>
      </c>
    </row>
    <row r="412" spans="1:20" x14ac:dyDescent="0.25">
      <c r="A412">
        <v>2790</v>
      </c>
      <c r="B412" s="10">
        <v>40043</v>
      </c>
      <c r="C412" t="s">
        <v>36</v>
      </c>
      <c r="D412">
        <v>15</v>
      </c>
      <c r="E412">
        <v>633.46</v>
      </c>
      <c r="F412">
        <v>0.03</v>
      </c>
      <c r="G412" t="s">
        <v>70</v>
      </c>
      <c r="H412">
        <v>0.49</v>
      </c>
      <c r="I412">
        <v>297.77999999999997</v>
      </c>
      <c r="J412">
        <v>43.16</v>
      </c>
      <c r="K412">
        <v>22.01</v>
      </c>
      <c r="L412">
        <v>5.53</v>
      </c>
      <c r="M412" t="s">
        <v>545</v>
      </c>
      <c r="N412" t="s">
        <v>31</v>
      </c>
      <c r="O412" t="s">
        <v>60</v>
      </c>
      <c r="P412" t="s">
        <v>25</v>
      </c>
      <c r="Q412" t="s">
        <v>53</v>
      </c>
      <c r="R412" t="s">
        <v>629</v>
      </c>
      <c r="S412" t="s">
        <v>35</v>
      </c>
      <c r="T412" s="10">
        <v>40044</v>
      </c>
    </row>
    <row r="413" spans="1:20" x14ac:dyDescent="0.25">
      <c r="A413">
        <v>2790</v>
      </c>
      <c r="B413" s="10">
        <v>40043</v>
      </c>
      <c r="C413" t="s">
        <v>36</v>
      </c>
      <c r="D413">
        <v>15</v>
      </c>
      <c r="E413">
        <v>957.17</v>
      </c>
      <c r="F413">
        <v>0.09</v>
      </c>
      <c r="G413" t="s">
        <v>21</v>
      </c>
      <c r="H413">
        <v>0.5</v>
      </c>
      <c r="I413">
        <v>427.55</v>
      </c>
      <c r="J413">
        <v>69.52</v>
      </c>
      <c r="K413">
        <v>34.76</v>
      </c>
      <c r="L413">
        <v>8.2200000000000006</v>
      </c>
      <c r="M413" t="s">
        <v>545</v>
      </c>
      <c r="N413" t="s">
        <v>31</v>
      </c>
      <c r="O413" t="s">
        <v>60</v>
      </c>
      <c r="P413" t="s">
        <v>25</v>
      </c>
      <c r="Q413" t="s">
        <v>26</v>
      </c>
      <c r="R413" t="s">
        <v>615</v>
      </c>
      <c r="S413" t="s">
        <v>57</v>
      </c>
      <c r="T413" s="10">
        <v>40045</v>
      </c>
    </row>
    <row r="414" spans="1:20" x14ac:dyDescent="0.25">
      <c r="A414">
        <v>2791</v>
      </c>
      <c r="B414" s="10">
        <v>40095</v>
      </c>
      <c r="C414" t="s">
        <v>36</v>
      </c>
      <c r="D414">
        <v>47</v>
      </c>
      <c r="E414">
        <v>372.67</v>
      </c>
      <c r="F414">
        <v>0</v>
      </c>
      <c r="G414" t="s">
        <v>21</v>
      </c>
      <c r="H414">
        <v>0.5</v>
      </c>
      <c r="I414">
        <v>182.83</v>
      </c>
      <c r="J414">
        <v>7.78</v>
      </c>
      <c r="K414">
        <v>3.89</v>
      </c>
      <c r="L414">
        <v>7.01</v>
      </c>
      <c r="M414" t="s">
        <v>630</v>
      </c>
      <c r="N414" t="s">
        <v>23</v>
      </c>
      <c r="O414" t="s">
        <v>32</v>
      </c>
      <c r="P414" t="s">
        <v>25</v>
      </c>
      <c r="Q414" t="s">
        <v>121</v>
      </c>
      <c r="R414" t="s">
        <v>631</v>
      </c>
      <c r="S414" t="s">
        <v>57</v>
      </c>
      <c r="T414" s="10">
        <v>40095</v>
      </c>
    </row>
    <row r="415" spans="1:20" x14ac:dyDescent="0.25">
      <c r="A415">
        <v>2791</v>
      </c>
      <c r="B415" s="10">
        <v>40095</v>
      </c>
      <c r="C415" t="s">
        <v>36</v>
      </c>
      <c r="D415">
        <v>49</v>
      </c>
      <c r="E415">
        <v>8873.44</v>
      </c>
      <c r="F415">
        <v>0.09</v>
      </c>
      <c r="G415" t="s">
        <v>46</v>
      </c>
      <c r="H415">
        <v>0.39</v>
      </c>
      <c r="I415">
        <v>2915.42</v>
      </c>
      <c r="J415">
        <v>198.33</v>
      </c>
      <c r="K415">
        <v>120.98</v>
      </c>
      <c r="L415">
        <v>30</v>
      </c>
      <c r="M415" t="s">
        <v>630</v>
      </c>
      <c r="N415" t="s">
        <v>23</v>
      </c>
      <c r="O415" t="s">
        <v>32</v>
      </c>
      <c r="P415" t="s">
        <v>42</v>
      </c>
      <c r="Q415" t="s">
        <v>193</v>
      </c>
      <c r="R415" t="s">
        <v>632</v>
      </c>
      <c r="S415" t="s">
        <v>132</v>
      </c>
      <c r="T415" s="10">
        <v>40097</v>
      </c>
    </row>
    <row r="416" spans="1:20" x14ac:dyDescent="0.25">
      <c r="A416">
        <v>2791</v>
      </c>
      <c r="B416" s="10">
        <v>40095</v>
      </c>
      <c r="C416" t="s">
        <v>36</v>
      </c>
      <c r="D416">
        <v>18</v>
      </c>
      <c r="E416">
        <v>789.94</v>
      </c>
      <c r="F416">
        <v>0.1</v>
      </c>
      <c r="G416" t="s">
        <v>21</v>
      </c>
      <c r="H416">
        <v>0.36</v>
      </c>
      <c r="I416">
        <v>226.54</v>
      </c>
      <c r="J416">
        <v>48.41</v>
      </c>
      <c r="K416">
        <v>30.98</v>
      </c>
      <c r="L416">
        <v>5.76</v>
      </c>
      <c r="M416" t="s">
        <v>630</v>
      </c>
      <c r="N416" t="s">
        <v>23</v>
      </c>
      <c r="O416" t="s">
        <v>32</v>
      </c>
      <c r="P416" t="s">
        <v>25</v>
      </c>
      <c r="Q416" t="s">
        <v>85</v>
      </c>
      <c r="R416" t="s">
        <v>633</v>
      </c>
      <c r="S416" t="s">
        <v>57</v>
      </c>
      <c r="T416" s="10">
        <v>40096</v>
      </c>
    </row>
    <row r="417" spans="1:20" x14ac:dyDescent="0.25">
      <c r="A417">
        <v>2816</v>
      </c>
      <c r="B417" s="10">
        <v>40075</v>
      </c>
      <c r="C417" t="s">
        <v>36</v>
      </c>
      <c r="D417">
        <v>35</v>
      </c>
      <c r="E417">
        <v>1329.25</v>
      </c>
      <c r="F417">
        <v>0</v>
      </c>
      <c r="G417" t="s">
        <v>21</v>
      </c>
      <c r="H417">
        <v>0.42</v>
      </c>
      <c r="I417">
        <v>557.08000000000004</v>
      </c>
      <c r="J417">
        <v>37.9</v>
      </c>
      <c r="K417">
        <v>21.98</v>
      </c>
      <c r="L417">
        <v>2.87</v>
      </c>
      <c r="M417" t="s">
        <v>634</v>
      </c>
      <c r="N417" t="s">
        <v>38</v>
      </c>
      <c r="O417" t="s">
        <v>32</v>
      </c>
      <c r="P417" t="s">
        <v>25</v>
      </c>
      <c r="Q417" t="s">
        <v>53</v>
      </c>
      <c r="R417" t="s">
        <v>635</v>
      </c>
      <c r="S417" t="s">
        <v>35</v>
      </c>
      <c r="T417" s="10">
        <v>40076</v>
      </c>
    </row>
    <row r="418" spans="1:20" x14ac:dyDescent="0.25">
      <c r="A418">
        <v>2817</v>
      </c>
      <c r="B418" s="10">
        <v>39921</v>
      </c>
      <c r="C418" t="s">
        <v>79</v>
      </c>
      <c r="D418">
        <v>14</v>
      </c>
      <c r="E418">
        <v>6026.58</v>
      </c>
      <c r="F418">
        <v>0.1</v>
      </c>
      <c r="G418" t="s">
        <v>21</v>
      </c>
      <c r="H418">
        <v>0.37</v>
      </c>
      <c r="I418">
        <v>1805.82</v>
      </c>
      <c r="J418">
        <v>477.73</v>
      </c>
      <c r="K418">
        <v>300.97000000000003</v>
      </c>
      <c r="L418">
        <v>7.18</v>
      </c>
      <c r="M418" t="s">
        <v>636</v>
      </c>
      <c r="N418" t="s">
        <v>38</v>
      </c>
      <c r="O418" t="s">
        <v>60</v>
      </c>
      <c r="P418" t="s">
        <v>39</v>
      </c>
      <c r="Q418" t="s">
        <v>40</v>
      </c>
      <c r="R418" t="s">
        <v>637</v>
      </c>
      <c r="S418" t="s">
        <v>57</v>
      </c>
      <c r="T418" s="10">
        <v>39922</v>
      </c>
    </row>
    <row r="419" spans="1:20" x14ac:dyDescent="0.25">
      <c r="A419">
        <v>2817</v>
      </c>
      <c r="B419" s="10">
        <v>39921</v>
      </c>
      <c r="C419" t="s">
        <v>79</v>
      </c>
      <c r="D419">
        <v>40</v>
      </c>
      <c r="E419">
        <v>3127.76</v>
      </c>
      <c r="F419">
        <v>0.06</v>
      </c>
      <c r="G419" t="s">
        <v>21</v>
      </c>
      <c r="H419">
        <v>0.52</v>
      </c>
      <c r="I419">
        <v>1529.12</v>
      </c>
      <c r="J419">
        <v>83.1</v>
      </c>
      <c r="K419">
        <v>39.89</v>
      </c>
      <c r="L419">
        <v>3.04</v>
      </c>
      <c r="M419" t="s">
        <v>636</v>
      </c>
      <c r="N419" t="s">
        <v>38</v>
      </c>
      <c r="O419" t="s">
        <v>60</v>
      </c>
      <c r="P419" t="s">
        <v>42</v>
      </c>
      <c r="Q419" t="s">
        <v>43</v>
      </c>
      <c r="R419" t="s">
        <v>308</v>
      </c>
      <c r="S419" t="s">
        <v>55</v>
      </c>
      <c r="T419" s="10">
        <v>39923</v>
      </c>
    </row>
    <row r="420" spans="1:20" x14ac:dyDescent="0.25">
      <c r="A420">
        <v>2818</v>
      </c>
      <c r="B420" s="10">
        <v>40158</v>
      </c>
      <c r="C420" t="s">
        <v>79</v>
      </c>
      <c r="D420">
        <v>37</v>
      </c>
      <c r="E420">
        <v>922.32</v>
      </c>
      <c r="F420">
        <v>0.05</v>
      </c>
      <c r="G420" t="s">
        <v>21</v>
      </c>
      <c r="H420">
        <v>0.4</v>
      </c>
      <c r="I420">
        <v>338.43</v>
      </c>
      <c r="J420">
        <v>26.13</v>
      </c>
      <c r="K420">
        <v>15.68</v>
      </c>
      <c r="L420">
        <v>3.73</v>
      </c>
      <c r="M420" t="s">
        <v>634</v>
      </c>
      <c r="N420" t="s">
        <v>38</v>
      </c>
      <c r="O420" t="s">
        <v>32</v>
      </c>
      <c r="P420" t="s">
        <v>42</v>
      </c>
      <c r="Q420" t="s">
        <v>43</v>
      </c>
      <c r="R420" t="s">
        <v>638</v>
      </c>
      <c r="S420" t="s">
        <v>35</v>
      </c>
      <c r="T420" s="10">
        <v>40160</v>
      </c>
    </row>
    <row r="421" spans="1:20" x14ac:dyDescent="0.25">
      <c r="A421">
        <v>2818</v>
      </c>
      <c r="B421" s="10">
        <v>40158</v>
      </c>
      <c r="C421" t="s">
        <v>79</v>
      </c>
      <c r="D421">
        <v>39</v>
      </c>
      <c r="E421">
        <v>1201.28</v>
      </c>
      <c r="F421">
        <v>0</v>
      </c>
      <c r="G421" t="s">
        <v>21</v>
      </c>
      <c r="H421">
        <v>0.51</v>
      </c>
      <c r="I421">
        <v>608.07000000000005</v>
      </c>
      <c r="J421">
        <v>30.57</v>
      </c>
      <c r="K421">
        <v>14.98</v>
      </c>
      <c r="L421">
        <v>8.99</v>
      </c>
      <c r="M421" t="s">
        <v>634</v>
      </c>
      <c r="N421" t="s">
        <v>38</v>
      </c>
      <c r="O421" t="s">
        <v>32</v>
      </c>
      <c r="P421" t="s">
        <v>42</v>
      </c>
      <c r="Q421" t="s">
        <v>43</v>
      </c>
      <c r="R421" t="s">
        <v>639</v>
      </c>
      <c r="S421" t="s">
        <v>35</v>
      </c>
      <c r="T421" s="10">
        <v>40159</v>
      </c>
    </row>
    <row r="422" spans="1:20" x14ac:dyDescent="0.25">
      <c r="A422">
        <v>2818</v>
      </c>
      <c r="B422" s="10">
        <v>40158</v>
      </c>
      <c r="C422" t="s">
        <v>79</v>
      </c>
      <c r="D422">
        <v>2</v>
      </c>
      <c r="E422">
        <v>182.08</v>
      </c>
      <c r="F422">
        <v>0.02</v>
      </c>
      <c r="G422" t="s">
        <v>21</v>
      </c>
      <c r="H422">
        <v>0.55000000000000004</v>
      </c>
      <c r="I422">
        <v>91.3</v>
      </c>
      <c r="J422">
        <v>86.13</v>
      </c>
      <c r="K422">
        <v>38.76</v>
      </c>
      <c r="L422">
        <v>13.26</v>
      </c>
      <c r="M422" t="s">
        <v>634</v>
      </c>
      <c r="N422" t="s">
        <v>38</v>
      </c>
      <c r="O422" t="s">
        <v>32</v>
      </c>
      <c r="P422" t="s">
        <v>25</v>
      </c>
      <c r="Q422" t="s">
        <v>85</v>
      </c>
      <c r="R422" t="s">
        <v>640</v>
      </c>
      <c r="S422" t="s">
        <v>57</v>
      </c>
      <c r="T422" s="10">
        <v>40159</v>
      </c>
    </row>
    <row r="423" spans="1:20" x14ac:dyDescent="0.25">
      <c r="A423">
        <v>2823</v>
      </c>
      <c r="B423" s="10">
        <v>40794</v>
      </c>
      <c r="C423" t="s">
        <v>36</v>
      </c>
      <c r="D423">
        <v>17</v>
      </c>
      <c r="E423">
        <v>625.30999999999995</v>
      </c>
      <c r="F423">
        <v>0.08</v>
      </c>
      <c r="G423" t="s">
        <v>21</v>
      </c>
      <c r="H423">
        <v>0.47</v>
      </c>
      <c r="I423">
        <v>262.32</v>
      </c>
      <c r="J423">
        <v>39.57</v>
      </c>
      <c r="K423">
        <v>20.97</v>
      </c>
      <c r="L423">
        <v>6.5</v>
      </c>
      <c r="M423" t="s">
        <v>641</v>
      </c>
      <c r="N423" t="s">
        <v>38</v>
      </c>
      <c r="O423" t="s">
        <v>60</v>
      </c>
      <c r="P423" t="s">
        <v>39</v>
      </c>
      <c r="Q423" t="s">
        <v>40</v>
      </c>
      <c r="R423" t="s">
        <v>326</v>
      </c>
      <c r="S423" t="s">
        <v>57</v>
      </c>
      <c r="T423" s="10">
        <v>40795</v>
      </c>
    </row>
    <row r="424" spans="1:20" x14ac:dyDescent="0.25">
      <c r="A424">
        <v>2823</v>
      </c>
      <c r="B424" s="10">
        <v>40794</v>
      </c>
      <c r="C424" t="s">
        <v>36</v>
      </c>
      <c r="D424">
        <v>21</v>
      </c>
      <c r="E424">
        <v>9672.3700000000008</v>
      </c>
      <c r="F424">
        <v>0</v>
      </c>
      <c r="G424" t="s">
        <v>46</v>
      </c>
      <c r="H424">
        <v>0.51</v>
      </c>
      <c r="I424">
        <v>4918.29</v>
      </c>
      <c r="J424">
        <v>459.22</v>
      </c>
      <c r="K424">
        <v>225.02</v>
      </c>
      <c r="L424">
        <v>28.66</v>
      </c>
      <c r="M424" t="s">
        <v>641</v>
      </c>
      <c r="N424" t="s">
        <v>38</v>
      </c>
      <c r="O424" t="s">
        <v>60</v>
      </c>
      <c r="P424" t="s">
        <v>25</v>
      </c>
      <c r="Q424" t="s">
        <v>26</v>
      </c>
      <c r="R424" t="s">
        <v>642</v>
      </c>
      <c r="S424" t="s">
        <v>132</v>
      </c>
      <c r="T424" s="10">
        <v>40795</v>
      </c>
    </row>
    <row r="425" spans="1:20" x14ac:dyDescent="0.25">
      <c r="A425">
        <v>2848</v>
      </c>
      <c r="B425" s="10">
        <v>40977</v>
      </c>
      <c r="C425" t="s">
        <v>58</v>
      </c>
      <c r="D425">
        <v>35</v>
      </c>
      <c r="E425">
        <v>2515.7199999999998</v>
      </c>
      <c r="F425">
        <v>0.06</v>
      </c>
      <c r="G425" t="s">
        <v>70</v>
      </c>
      <c r="H425">
        <v>0.43</v>
      </c>
      <c r="I425">
        <v>983.97</v>
      </c>
      <c r="J425">
        <v>75.98</v>
      </c>
      <c r="K425">
        <v>43.31</v>
      </c>
      <c r="L425">
        <v>15.9</v>
      </c>
      <c r="M425" t="s">
        <v>352</v>
      </c>
      <c r="N425" t="s">
        <v>31</v>
      </c>
      <c r="O425" t="s">
        <v>60</v>
      </c>
      <c r="P425" t="s">
        <v>42</v>
      </c>
      <c r="Q425" t="s">
        <v>43</v>
      </c>
      <c r="R425" t="s">
        <v>643</v>
      </c>
      <c r="S425" t="s">
        <v>45</v>
      </c>
      <c r="T425" s="10">
        <v>40979</v>
      </c>
    </row>
    <row r="426" spans="1:20" x14ac:dyDescent="0.25">
      <c r="A426">
        <v>2848</v>
      </c>
      <c r="B426" s="10">
        <v>40977</v>
      </c>
      <c r="C426" t="s">
        <v>58</v>
      </c>
      <c r="D426">
        <v>8</v>
      </c>
      <c r="E426">
        <v>1768.27</v>
      </c>
      <c r="F426">
        <v>0.04</v>
      </c>
      <c r="G426" t="s">
        <v>21</v>
      </c>
      <c r="H426">
        <v>0.45</v>
      </c>
      <c r="I426">
        <v>751.36</v>
      </c>
      <c r="J426">
        <v>229.07</v>
      </c>
      <c r="K426">
        <v>125.99</v>
      </c>
      <c r="L426">
        <v>8.99</v>
      </c>
      <c r="M426" t="s">
        <v>352</v>
      </c>
      <c r="N426" t="s">
        <v>31</v>
      </c>
      <c r="O426" t="s">
        <v>60</v>
      </c>
      <c r="P426" t="s">
        <v>39</v>
      </c>
      <c r="Q426" t="s">
        <v>50</v>
      </c>
      <c r="R426" t="s">
        <v>78</v>
      </c>
      <c r="S426" t="s">
        <v>57</v>
      </c>
      <c r="T426" s="10">
        <v>40979</v>
      </c>
    </row>
    <row r="427" spans="1:20" x14ac:dyDescent="0.25">
      <c r="A427">
        <v>2852</v>
      </c>
      <c r="B427" s="10">
        <v>40193</v>
      </c>
      <c r="C427" t="s">
        <v>58</v>
      </c>
      <c r="D427">
        <v>10</v>
      </c>
      <c r="E427">
        <v>110.62</v>
      </c>
      <c r="F427">
        <v>0.02</v>
      </c>
      <c r="G427" t="s">
        <v>21</v>
      </c>
      <c r="H427">
        <v>0.38</v>
      </c>
      <c r="I427">
        <v>37.630000000000003</v>
      </c>
      <c r="J427">
        <v>10.45</v>
      </c>
      <c r="K427">
        <v>6.48</v>
      </c>
      <c r="L427">
        <v>8.19</v>
      </c>
      <c r="M427" t="s">
        <v>636</v>
      </c>
      <c r="N427" t="s">
        <v>38</v>
      </c>
      <c r="O427" t="s">
        <v>60</v>
      </c>
      <c r="P427" t="s">
        <v>25</v>
      </c>
      <c r="Q427" t="s">
        <v>85</v>
      </c>
      <c r="R427" t="s">
        <v>86</v>
      </c>
      <c r="S427" t="s">
        <v>57</v>
      </c>
      <c r="T427" s="10">
        <v>40193</v>
      </c>
    </row>
    <row r="428" spans="1:20" x14ac:dyDescent="0.25">
      <c r="A428">
        <v>2852</v>
      </c>
      <c r="B428" s="10">
        <v>40193</v>
      </c>
      <c r="C428" t="s">
        <v>58</v>
      </c>
      <c r="D428">
        <v>42</v>
      </c>
      <c r="E428">
        <v>9349.7099999999991</v>
      </c>
      <c r="F428">
        <v>0.06</v>
      </c>
      <c r="G428" t="s">
        <v>21</v>
      </c>
      <c r="H428">
        <v>0.51</v>
      </c>
      <c r="I428">
        <v>4473.8999999999996</v>
      </c>
      <c r="J428">
        <v>236.71</v>
      </c>
      <c r="K428">
        <v>115.99</v>
      </c>
      <c r="L428">
        <v>4.2300000000000004</v>
      </c>
      <c r="M428" t="s">
        <v>636</v>
      </c>
      <c r="N428" t="s">
        <v>38</v>
      </c>
      <c r="O428" t="s">
        <v>60</v>
      </c>
      <c r="P428" t="s">
        <v>39</v>
      </c>
      <c r="Q428" t="s">
        <v>50</v>
      </c>
      <c r="R428" t="s">
        <v>76</v>
      </c>
      <c r="S428" t="s">
        <v>57</v>
      </c>
      <c r="T428" s="10">
        <v>40194</v>
      </c>
    </row>
    <row r="429" spans="1:20" x14ac:dyDescent="0.25">
      <c r="A429">
        <v>2853</v>
      </c>
      <c r="B429" s="10">
        <v>39937</v>
      </c>
      <c r="C429" t="s">
        <v>36</v>
      </c>
      <c r="D429">
        <v>25</v>
      </c>
      <c r="E429">
        <v>8850.5400000000009</v>
      </c>
      <c r="F429">
        <v>0.05</v>
      </c>
      <c r="G429" t="s">
        <v>70</v>
      </c>
      <c r="H429">
        <v>0.52</v>
      </c>
      <c r="I429">
        <v>4368.8</v>
      </c>
      <c r="J429">
        <v>371.81</v>
      </c>
      <c r="K429">
        <v>178.47</v>
      </c>
      <c r="L429">
        <v>19.989999999999998</v>
      </c>
      <c r="M429" t="s">
        <v>644</v>
      </c>
      <c r="N429" t="s">
        <v>81</v>
      </c>
      <c r="O429" t="s">
        <v>66</v>
      </c>
      <c r="P429" t="s">
        <v>25</v>
      </c>
      <c r="Q429" t="s">
        <v>26</v>
      </c>
      <c r="R429" t="s">
        <v>176</v>
      </c>
      <c r="S429" t="s">
        <v>57</v>
      </c>
      <c r="T429" s="10">
        <v>39940</v>
      </c>
    </row>
    <row r="430" spans="1:20" x14ac:dyDescent="0.25">
      <c r="A430">
        <v>2882</v>
      </c>
      <c r="B430" s="10">
        <v>40776</v>
      </c>
      <c r="C430" t="s">
        <v>36</v>
      </c>
      <c r="D430">
        <v>23</v>
      </c>
      <c r="E430">
        <v>5730.74</v>
      </c>
      <c r="F430">
        <v>0.03</v>
      </c>
      <c r="G430" t="s">
        <v>46</v>
      </c>
      <c r="H430">
        <v>0.37</v>
      </c>
      <c r="I430">
        <v>1998.2</v>
      </c>
      <c r="J430">
        <v>255.52</v>
      </c>
      <c r="K430">
        <v>160.97999999999999</v>
      </c>
      <c r="L430">
        <v>30</v>
      </c>
      <c r="M430" t="s">
        <v>645</v>
      </c>
      <c r="N430" t="s">
        <v>31</v>
      </c>
      <c r="O430" t="s">
        <v>66</v>
      </c>
      <c r="P430" t="s">
        <v>42</v>
      </c>
      <c r="Q430" t="s">
        <v>193</v>
      </c>
      <c r="R430" t="s">
        <v>646</v>
      </c>
      <c r="S430" t="s">
        <v>132</v>
      </c>
      <c r="T430" s="10">
        <v>40778</v>
      </c>
    </row>
    <row r="431" spans="1:20" x14ac:dyDescent="0.25">
      <c r="A431">
        <v>2882</v>
      </c>
      <c r="B431" s="10">
        <v>40776</v>
      </c>
      <c r="C431" t="s">
        <v>36</v>
      </c>
      <c r="D431">
        <v>9</v>
      </c>
      <c r="E431">
        <v>614.49</v>
      </c>
      <c r="F431">
        <v>7.0000000000000007E-2</v>
      </c>
      <c r="G431" t="s">
        <v>21</v>
      </c>
      <c r="H431">
        <v>0.44</v>
      </c>
      <c r="I431">
        <v>243.68</v>
      </c>
      <c r="J431">
        <v>73.180000000000007</v>
      </c>
      <c r="K431">
        <v>40.98</v>
      </c>
      <c r="L431">
        <v>1.99</v>
      </c>
      <c r="M431" t="s">
        <v>645</v>
      </c>
      <c r="N431" t="s">
        <v>31</v>
      </c>
      <c r="O431" t="s">
        <v>66</v>
      </c>
      <c r="P431" t="s">
        <v>39</v>
      </c>
      <c r="Q431" t="s">
        <v>40</v>
      </c>
      <c r="R431" t="s">
        <v>433</v>
      </c>
      <c r="S431" t="s">
        <v>35</v>
      </c>
      <c r="T431" s="10">
        <v>40777</v>
      </c>
    </row>
    <row r="432" spans="1:20" x14ac:dyDescent="0.25">
      <c r="A432">
        <v>2883</v>
      </c>
      <c r="B432" s="10">
        <v>40565</v>
      </c>
      <c r="C432" t="s">
        <v>20</v>
      </c>
      <c r="D432">
        <v>34</v>
      </c>
      <c r="E432">
        <v>3622.13</v>
      </c>
      <c r="F432">
        <v>0.1</v>
      </c>
      <c r="G432" t="s">
        <v>21</v>
      </c>
      <c r="H432">
        <v>0.45</v>
      </c>
      <c r="I432">
        <v>1405.93</v>
      </c>
      <c r="J432">
        <v>118.15</v>
      </c>
      <c r="K432">
        <v>64.98</v>
      </c>
      <c r="L432">
        <v>6.88</v>
      </c>
      <c r="M432" t="s">
        <v>542</v>
      </c>
      <c r="N432" t="s">
        <v>31</v>
      </c>
      <c r="O432" t="s">
        <v>66</v>
      </c>
      <c r="P432" t="s">
        <v>25</v>
      </c>
      <c r="Q432" t="s">
        <v>26</v>
      </c>
      <c r="R432" t="s">
        <v>647</v>
      </c>
      <c r="S432" t="s">
        <v>57</v>
      </c>
      <c r="T432" s="10">
        <v>40567</v>
      </c>
    </row>
    <row r="433" spans="1:20" x14ac:dyDescent="0.25">
      <c r="A433">
        <v>2885</v>
      </c>
      <c r="B433" s="10">
        <v>41170</v>
      </c>
      <c r="C433" t="s">
        <v>29</v>
      </c>
      <c r="D433">
        <v>29</v>
      </c>
      <c r="E433">
        <v>307.8</v>
      </c>
      <c r="F433">
        <v>0.06</v>
      </c>
      <c r="G433" t="s">
        <v>21</v>
      </c>
      <c r="H433">
        <v>0.41</v>
      </c>
      <c r="I433">
        <v>111.48</v>
      </c>
      <c r="J433">
        <v>10.98</v>
      </c>
      <c r="K433">
        <v>6.48</v>
      </c>
      <c r="L433">
        <v>8.4</v>
      </c>
      <c r="M433" t="s">
        <v>648</v>
      </c>
      <c r="N433" t="s">
        <v>93</v>
      </c>
      <c r="O433" t="s">
        <v>60</v>
      </c>
      <c r="P433" t="s">
        <v>25</v>
      </c>
      <c r="Q433" t="s">
        <v>85</v>
      </c>
      <c r="R433" t="s">
        <v>649</v>
      </c>
      <c r="S433" t="s">
        <v>57</v>
      </c>
      <c r="T433" s="10">
        <v>41170</v>
      </c>
    </row>
    <row r="434" spans="1:20" x14ac:dyDescent="0.25">
      <c r="A434">
        <v>2885</v>
      </c>
      <c r="B434" s="10">
        <v>41170</v>
      </c>
      <c r="C434" t="s">
        <v>29</v>
      </c>
      <c r="D434">
        <v>46</v>
      </c>
      <c r="E434">
        <v>1217.7</v>
      </c>
      <c r="F434">
        <v>0.06</v>
      </c>
      <c r="G434" t="s">
        <v>21</v>
      </c>
      <c r="H434">
        <v>0.45</v>
      </c>
      <c r="I434">
        <v>502.97</v>
      </c>
      <c r="J434">
        <v>28.04</v>
      </c>
      <c r="K434">
        <v>15.42</v>
      </c>
      <c r="L434">
        <v>5.41</v>
      </c>
      <c r="M434" t="s">
        <v>648</v>
      </c>
      <c r="N434" t="s">
        <v>93</v>
      </c>
      <c r="O434" t="s">
        <v>60</v>
      </c>
      <c r="P434" t="s">
        <v>25</v>
      </c>
      <c r="Q434" t="s">
        <v>26</v>
      </c>
      <c r="R434" t="s">
        <v>650</v>
      </c>
      <c r="S434" t="s">
        <v>57</v>
      </c>
      <c r="T434" s="10">
        <v>41172</v>
      </c>
    </row>
    <row r="435" spans="1:20" x14ac:dyDescent="0.25">
      <c r="A435">
        <v>2912</v>
      </c>
      <c r="B435" s="10">
        <v>40979</v>
      </c>
      <c r="C435" t="s">
        <v>20</v>
      </c>
      <c r="D435">
        <v>7</v>
      </c>
      <c r="E435">
        <v>36525.040000000001</v>
      </c>
      <c r="F435">
        <v>0.08</v>
      </c>
      <c r="G435" t="s">
        <v>46</v>
      </c>
      <c r="H435">
        <v>0.55000000000000004</v>
      </c>
      <c r="I435">
        <v>18644.36</v>
      </c>
      <c r="J435">
        <v>5666.98</v>
      </c>
      <c r="K435">
        <v>2550.14</v>
      </c>
      <c r="L435">
        <v>29.7</v>
      </c>
      <c r="M435" t="s">
        <v>62</v>
      </c>
      <c r="N435" t="s">
        <v>63</v>
      </c>
      <c r="O435" t="s">
        <v>32</v>
      </c>
      <c r="P435" t="s">
        <v>39</v>
      </c>
      <c r="Q435" t="s">
        <v>88</v>
      </c>
      <c r="R435" t="s">
        <v>651</v>
      </c>
      <c r="S435" t="s">
        <v>132</v>
      </c>
      <c r="T435" s="10">
        <v>40981</v>
      </c>
    </row>
    <row r="436" spans="1:20" x14ac:dyDescent="0.25">
      <c r="A436">
        <v>2912</v>
      </c>
      <c r="B436" s="10">
        <v>40979</v>
      </c>
      <c r="C436" t="s">
        <v>20</v>
      </c>
      <c r="D436">
        <v>9</v>
      </c>
      <c r="E436">
        <v>816.1</v>
      </c>
      <c r="F436">
        <v>0.05</v>
      </c>
      <c r="G436" t="s">
        <v>70</v>
      </c>
      <c r="H436">
        <v>0.41</v>
      </c>
      <c r="I436">
        <v>307.42</v>
      </c>
      <c r="J436">
        <v>94.88</v>
      </c>
      <c r="K436">
        <v>55.98</v>
      </c>
      <c r="L436">
        <v>4.8600000000000003</v>
      </c>
      <c r="M436" t="s">
        <v>62</v>
      </c>
      <c r="N436" t="s">
        <v>63</v>
      </c>
      <c r="O436" t="s">
        <v>32</v>
      </c>
      <c r="P436" t="s">
        <v>25</v>
      </c>
      <c r="Q436" t="s">
        <v>85</v>
      </c>
      <c r="R436" t="s">
        <v>508</v>
      </c>
      <c r="S436" t="s">
        <v>57</v>
      </c>
      <c r="T436" s="10">
        <v>40986</v>
      </c>
    </row>
    <row r="437" spans="1:20" x14ac:dyDescent="0.25">
      <c r="A437">
        <v>2914</v>
      </c>
      <c r="B437" s="10">
        <v>40239</v>
      </c>
      <c r="C437" t="s">
        <v>79</v>
      </c>
      <c r="D437">
        <v>3</v>
      </c>
      <c r="E437">
        <v>98.83</v>
      </c>
      <c r="F437">
        <v>0.09</v>
      </c>
      <c r="G437" t="s">
        <v>21</v>
      </c>
      <c r="H437">
        <v>0.42</v>
      </c>
      <c r="I437">
        <v>32.380000000000003</v>
      </c>
      <c r="J437">
        <v>32.71</v>
      </c>
      <c r="K437">
        <v>18.97</v>
      </c>
      <c r="L437">
        <v>9.5399999999999991</v>
      </c>
      <c r="M437" t="s">
        <v>302</v>
      </c>
      <c r="N437" t="s">
        <v>81</v>
      </c>
      <c r="O437" t="s">
        <v>66</v>
      </c>
      <c r="P437" t="s">
        <v>25</v>
      </c>
      <c r="Q437" t="s">
        <v>85</v>
      </c>
      <c r="R437" t="s">
        <v>219</v>
      </c>
      <c r="S437" t="s">
        <v>57</v>
      </c>
      <c r="T437" s="10">
        <v>40240</v>
      </c>
    </row>
    <row r="438" spans="1:20" x14ac:dyDescent="0.25">
      <c r="A438">
        <v>2915</v>
      </c>
      <c r="B438" s="10">
        <v>39902</v>
      </c>
      <c r="C438" t="s">
        <v>20</v>
      </c>
      <c r="D438">
        <v>41</v>
      </c>
      <c r="E438">
        <v>476</v>
      </c>
      <c r="F438">
        <v>7.0000000000000007E-2</v>
      </c>
      <c r="G438" t="s">
        <v>21</v>
      </c>
      <c r="H438">
        <v>0.52</v>
      </c>
      <c r="I438">
        <v>229.86</v>
      </c>
      <c r="J438">
        <v>12.46</v>
      </c>
      <c r="K438">
        <v>5.98</v>
      </c>
      <c r="L438">
        <v>0.96</v>
      </c>
      <c r="M438" t="s">
        <v>652</v>
      </c>
      <c r="N438" t="s">
        <v>31</v>
      </c>
      <c r="O438" t="s">
        <v>66</v>
      </c>
      <c r="P438" t="s">
        <v>25</v>
      </c>
      <c r="Q438" t="s">
        <v>53</v>
      </c>
      <c r="R438" t="s">
        <v>586</v>
      </c>
      <c r="S438" t="s">
        <v>55</v>
      </c>
      <c r="T438" s="10">
        <v>39906</v>
      </c>
    </row>
    <row r="439" spans="1:20" x14ac:dyDescent="0.25">
      <c r="A439">
        <v>2915</v>
      </c>
      <c r="B439" s="10">
        <v>39902</v>
      </c>
      <c r="C439" t="s">
        <v>20</v>
      </c>
      <c r="D439">
        <v>23</v>
      </c>
      <c r="E439">
        <v>1573.56</v>
      </c>
      <c r="F439">
        <v>0.01</v>
      </c>
      <c r="G439" t="s">
        <v>21</v>
      </c>
      <c r="H439">
        <v>0.42</v>
      </c>
      <c r="I439">
        <v>650.02</v>
      </c>
      <c r="J439">
        <v>68.930000000000007</v>
      </c>
      <c r="K439">
        <v>39.979999999999997</v>
      </c>
      <c r="L439">
        <v>4</v>
      </c>
      <c r="M439" t="s">
        <v>652</v>
      </c>
      <c r="N439" t="s">
        <v>31</v>
      </c>
      <c r="O439" t="s">
        <v>66</v>
      </c>
      <c r="P439" t="s">
        <v>39</v>
      </c>
      <c r="Q439" t="s">
        <v>40</v>
      </c>
      <c r="R439" t="s">
        <v>653</v>
      </c>
      <c r="S439" t="s">
        <v>57</v>
      </c>
      <c r="T439" s="10">
        <v>39907</v>
      </c>
    </row>
    <row r="440" spans="1:20" x14ac:dyDescent="0.25">
      <c r="A440">
        <v>2947</v>
      </c>
      <c r="B440" s="10">
        <v>40658</v>
      </c>
      <c r="C440" t="s">
        <v>58</v>
      </c>
      <c r="D440">
        <v>8</v>
      </c>
      <c r="E440">
        <v>91.72</v>
      </c>
      <c r="F440">
        <v>0.05</v>
      </c>
      <c r="G440" t="s">
        <v>21</v>
      </c>
      <c r="H440">
        <v>0.42</v>
      </c>
      <c r="I440">
        <v>33.07</v>
      </c>
      <c r="J440">
        <v>11.17</v>
      </c>
      <c r="K440">
        <v>6.48</v>
      </c>
      <c r="L440">
        <v>6.81</v>
      </c>
      <c r="M440" t="s">
        <v>521</v>
      </c>
      <c r="N440" t="s">
        <v>63</v>
      </c>
      <c r="O440" t="s">
        <v>66</v>
      </c>
      <c r="P440" t="s">
        <v>25</v>
      </c>
      <c r="Q440" t="s">
        <v>85</v>
      </c>
      <c r="R440" t="s">
        <v>654</v>
      </c>
      <c r="S440" t="s">
        <v>57</v>
      </c>
      <c r="T440" s="10">
        <v>40660</v>
      </c>
    </row>
    <row r="441" spans="1:20" x14ac:dyDescent="0.25">
      <c r="A441">
        <v>2976</v>
      </c>
      <c r="B441" s="10">
        <v>40521</v>
      </c>
      <c r="C441" t="s">
        <v>29</v>
      </c>
      <c r="D441">
        <v>30</v>
      </c>
      <c r="E441">
        <v>26843.16</v>
      </c>
      <c r="F441">
        <v>0.09</v>
      </c>
      <c r="G441" t="s">
        <v>46</v>
      </c>
      <c r="H441">
        <v>0.49</v>
      </c>
      <c r="I441">
        <v>11787.76</v>
      </c>
      <c r="J441">
        <v>982.31</v>
      </c>
      <c r="K441">
        <v>500.98</v>
      </c>
      <c r="L441">
        <v>26</v>
      </c>
      <c r="M441" t="s">
        <v>655</v>
      </c>
      <c r="N441" t="s">
        <v>23</v>
      </c>
      <c r="O441" t="s">
        <v>66</v>
      </c>
      <c r="P441" t="s">
        <v>42</v>
      </c>
      <c r="Q441" t="s">
        <v>193</v>
      </c>
      <c r="R441" t="s">
        <v>501</v>
      </c>
      <c r="S441" t="s">
        <v>132</v>
      </c>
      <c r="T441" s="10">
        <v>40523</v>
      </c>
    </row>
    <row r="442" spans="1:20" x14ac:dyDescent="0.25">
      <c r="A442">
        <v>2978</v>
      </c>
      <c r="B442" s="10">
        <v>40665</v>
      </c>
      <c r="C442" t="s">
        <v>58</v>
      </c>
      <c r="D442">
        <v>28</v>
      </c>
      <c r="E442">
        <v>8181.98</v>
      </c>
      <c r="F442">
        <v>7.0000000000000007E-2</v>
      </c>
      <c r="G442" t="s">
        <v>21</v>
      </c>
      <c r="H442">
        <v>0.36</v>
      </c>
      <c r="I442">
        <v>2550.06</v>
      </c>
      <c r="J442">
        <v>314.05</v>
      </c>
      <c r="K442">
        <v>200.99</v>
      </c>
      <c r="L442">
        <v>4.2</v>
      </c>
      <c r="M442" t="s">
        <v>656</v>
      </c>
      <c r="N442" t="s">
        <v>63</v>
      </c>
      <c r="O442" t="s">
        <v>32</v>
      </c>
      <c r="P442" t="s">
        <v>39</v>
      </c>
      <c r="Q442" t="s">
        <v>50</v>
      </c>
      <c r="R442" t="s">
        <v>657</v>
      </c>
      <c r="S442" t="s">
        <v>57</v>
      </c>
      <c r="T442" s="10">
        <v>40666</v>
      </c>
    </row>
    <row r="443" spans="1:20" x14ac:dyDescent="0.25">
      <c r="A443">
        <v>2978</v>
      </c>
      <c r="B443" s="10">
        <v>40665</v>
      </c>
      <c r="C443" t="s">
        <v>58</v>
      </c>
      <c r="D443">
        <v>34</v>
      </c>
      <c r="E443">
        <v>11025.74</v>
      </c>
      <c r="F443">
        <v>0.01</v>
      </c>
      <c r="G443" t="s">
        <v>21</v>
      </c>
      <c r="H443">
        <v>0.37</v>
      </c>
      <c r="I443">
        <v>4002.09</v>
      </c>
      <c r="J443">
        <v>326.97000000000003</v>
      </c>
      <c r="K443">
        <v>205.99</v>
      </c>
      <c r="L443">
        <v>19.989999999999998</v>
      </c>
      <c r="M443" t="s">
        <v>656</v>
      </c>
      <c r="N443" t="s">
        <v>81</v>
      </c>
      <c r="O443" t="s">
        <v>32</v>
      </c>
      <c r="P443" t="s">
        <v>39</v>
      </c>
      <c r="Q443" t="s">
        <v>50</v>
      </c>
      <c r="R443" t="s">
        <v>658</v>
      </c>
      <c r="S443" t="s">
        <v>57</v>
      </c>
      <c r="T443" s="10">
        <v>40666</v>
      </c>
    </row>
    <row r="444" spans="1:20" x14ac:dyDescent="0.25">
      <c r="A444">
        <v>2978</v>
      </c>
      <c r="B444" s="10">
        <v>40665</v>
      </c>
      <c r="C444" t="s">
        <v>58</v>
      </c>
      <c r="D444">
        <v>36</v>
      </c>
      <c r="E444">
        <v>10090.91</v>
      </c>
      <c r="F444">
        <v>0.09</v>
      </c>
      <c r="G444" t="s">
        <v>21</v>
      </c>
      <c r="H444">
        <v>0.47</v>
      </c>
      <c r="I444">
        <v>4205.4399999999996</v>
      </c>
      <c r="J444">
        <v>307.42</v>
      </c>
      <c r="K444">
        <v>162.93</v>
      </c>
      <c r="L444">
        <v>19.989999999999998</v>
      </c>
      <c r="M444" t="s">
        <v>656</v>
      </c>
      <c r="N444" t="s">
        <v>81</v>
      </c>
      <c r="O444" t="s">
        <v>32</v>
      </c>
      <c r="P444" t="s">
        <v>25</v>
      </c>
      <c r="Q444" t="s">
        <v>139</v>
      </c>
      <c r="R444" t="s">
        <v>659</v>
      </c>
      <c r="S444" t="s">
        <v>57</v>
      </c>
      <c r="T444" s="10">
        <v>40667</v>
      </c>
    </row>
    <row r="445" spans="1:20" x14ac:dyDescent="0.25">
      <c r="A445">
        <v>3008</v>
      </c>
      <c r="B445" s="10">
        <v>40854</v>
      </c>
      <c r="C445" t="s">
        <v>79</v>
      </c>
      <c r="D445">
        <v>41</v>
      </c>
      <c r="E445">
        <v>10686.65</v>
      </c>
      <c r="F445">
        <v>0.01</v>
      </c>
      <c r="G445" t="s">
        <v>21</v>
      </c>
      <c r="H445">
        <v>0.38</v>
      </c>
      <c r="I445">
        <v>3986.53</v>
      </c>
      <c r="J445">
        <v>262.79000000000002</v>
      </c>
      <c r="K445">
        <v>162.93</v>
      </c>
      <c r="L445">
        <v>19.989999999999998</v>
      </c>
      <c r="M445" t="s">
        <v>660</v>
      </c>
      <c r="N445" t="s">
        <v>81</v>
      </c>
      <c r="O445" t="s">
        <v>66</v>
      </c>
      <c r="P445" t="s">
        <v>25</v>
      </c>
      <c r="Q445" t="s">
        <v>139</v>
      </c>
      <c r="R445" t="s">
        <v>659</v>
      </c>
      <c r="S445" t="s">
        <v>57</v>
      </c>
      <c r="T445" s="10">
        <v>40855</v>
      </c>
    </row>
    <row r="446" spans="1:20" x14ac:dyDescent="0.25">
      <c r="A446">
        <v>3012</v>
      </c>
      <c r="B446" s="10">
        <v>40302</v>
      </c>
      <c r="C446" t="s">
        <v>58</v>
      </c>
      <c r="D446">
        <v>41</v>
      </c>
      <c r="E446">
        <v>244</v>
      </c>
      <c r="F446">
        <v>0</v>
      </c>
      <c r="G446" t="s">
        <v>21</v>
      </c>
      <c r="H446">
        <v>0.53</v>
      </c>
      <c r="I446">
        <v>128.53</v>
      </c>
      <c r="J446">
        <v>5.91</v>
      </c>
      <c r="K446">
        <v>2.78</v>
      </c>
      <c r="L446">
        <v>1.49</v>
      </c>
      <c r="M446" t="s">
        <v>661</v>
      </c>
      <c r="N446" t="s">
        <v>38</v>
      </c>
      <c r="O446" t="s">
        <v>32</v>
      </c>
      <c r="P446" t="s">
        <v>25</v>
      </c>
      <c r="Q446" t="s">
        <v>121</v>
      </c>
      <c r="R446" t="s">
        <v>457</v>
      </c>
      <c r="S446" t="s">
        <v>57</v>
      </c>
      <c r="T446" s="10">
        <v>40304</v>
      </c>
    </row>
    <row r="447" spans="1:20" x14ac:dyDescent="0.25">
      <c r="A447">
        <v>3014</v>
      </c>
      <c r="B447" s="10">
        <v>41211</v>
      </c>
      <c r="C447" t="s">
        <v>29</v>
      </c>
      <c r="D447">
        <v>13</v>
      </c>
      <c r="E447">
        <v>6187.57</v>
      </c>
      <c r="F447">
        <v>0.02</v>
      </c>
      <c r="G447" t="s">
        <v>21</v>
      </c>
      <c r="H447">
        <v>0.37</v>
      </c>
      <c r="I447">
        <v>2202.71</v>
      </c>
      <c r="J447">
        <v>484.11</v>
      </c>
      <c r="K447">
        <v>304.99</v>
      </c>
      <c r="L447">
        <v>19.989999999999998</v>
      </c>
      <c r="M447" t="s">
        <v>245</v>
      </c>
      <c r="N447" t="s">
        <v>73</v>
      </c>
      <c r="O447" t="s">
        <v>66</v>
      </c>
      <c r="P447" t="s">
        <v>25</v>
      </c>
      <c r="Q447" t="s">
        <v>121</v>
      </c>
      <c r="R447" t="s">
        <v>662</v>
      </c>
      <c r="S447" t="s">
        <v>57</v>
      </c>
      <c r="T447" s="10">
        <v>41213</v>
      </c>
    </row>
    <row r="448" spans="1:20" x14ac:dyDescent="0.25">
      <c r="A448">
        <v>3040</v>
      </c>
      <c r="B448" s="10">
        <v>40279</v>
      </c>
      <c r="C448" t="s">
        <v>79</v>
      </c>
      <c r="D448">
        <v>13</v>
      </c>
      <c r="E448">
        <v>152.91</v>
      </c>
      <c r="F448">
        <v>0.01</v>
      </c>
      <c r="G448" t="s">
        <v>70</v>
      </c>
      <c r="H448">
        <v>0.43</v>
      </c>
      <c r="I448">
        <v>62.07</v>
      </c>
      <c r="J448">
        <v>11.37</v>
      </c>
      <c r="K448">
        <v>6.48</v>
      </c>
      <c r="L448">
        <v>6.6</v>
      </c>
      <c r="M448" t="s">
        <v>663</v>
      </c>
      <c r="N448" t="s">
        <v>38</v>
      </c>
      <c r="O448" t="s">
        <v>66</v>
      </c>
      <c r="P448" t="s">
        <v>25</v>
      </c>
      <c r="Q448" t="s">
        <v>85</v>
      </c>
      <c r="R448" t="s">
        <v>664</v>
      </c>
      <c r="S448" t="s">
        <v>57</v>
      </c>
      <c r="T448" s="10">
        <v>40280</v>
      </c>
    </row>
    <row r="449" spans="1:20" x14ac:dyDescent="0.25">
      <c r="A449">
        <v>3042</v>
      </c>
      <c r="B449" s="10">
        <v>40137</v>
      </c>
      <c r="C449" t="s">
        <v>79</v>
      </c>
      <c r="D449">
        <v>26</v>
      </c>
      <c r="E449">
        <v>159.43</v>
      </c>
      <c r="F449">
        <v>0.1</v>
      </c>
      <c r="G449" t="s">
        <v>21</v>
      </c>
      <c r="H449">
        <v>0.37</v>
      </c>
      <c r="I449">
        <v>47.47</v>
      </c>
      <c r="J449">
        <v>6.76</v>
      </c>
      <c r="K449">
        <v>4.26</v>
      </c>
      <c r="L449">
        <v>1.2</v>
      </c>
      <c r="M449" t="s">
        <v>665</v>
      </c>
      <c r="N449" t="s">
        <v>81</v>
      </c>
      <c r="O449" t="s">
        <v>66</v>
      </c>
      <c r="P449" t="s">
        <v>25</v>
      </c>
      <c r="Q449" t="s">
        <v>53</v>
      </c>
      <c r="R449" t="s">
        <v>253</v>
      </c>
      <c r="S449" t="s">
        <v>55</v>
      </c>
      <c r="T449" s="10">
        <v>40138</v>
      </c>
    </row>
    <row r="450" spans="1:20" x14ac:dyDescent="0.25">
      <c r="A450">
        <v>3046</v>
      </c>
      <c r="B450" s="10">
        <v>40876</v>
      </c>
      <c r="C450" t="s">
        <v>36</v>
      </c>
      <c r="D450">
        <v>24</v>
      </c>
      <c r="E450">
        <v>18168.91</v>
      </c>
      <c r="F450">
        <v>0.03</v>
      </c>
      <c r="G450" t="s">
        <v>21</v>
      </c>
      <c r="H450">
        <v>0.46</v>
      </c>
      <c r="I450">
        <v>8045.4</v>
      </c>
      <c r="J450">
        <v>779.59</v>
      </c>
      <c r="K450">
        <v>420.98</v>
      </c>
      <c r="L450">
        <v>19.989999999999998</v>
      </c>
      <c r="M450" t="s">
        <v>465</v>
      </c>
      <c r="N450" t="s">
        <v>31</v>
      </c>
      <c r="O450" t="s">
        <v>24</v>
      </c>
      <c r="P450" t="s">
        <v>25</v>
      </c>
      <c r="Q450" t="s">
        <v>121</v>
      </c>
      <c r="R450" t="s">
        <v>393</v>
      </c>
      <c r="S450" t="s">
        <v>57</v>
      </c>
      <c r="T450" s="10">
        <v>40878</v>
      </c>
    </row>
    <row r="451" spans="1:20" x14ac:dyDescent="0.25">
      <c r="A451">
        <v>3073</v>
      </c>
      <c r="B451" s="10">
        <v>39820</v>
      </c>
      <c r="C451" t="s">
        <v>79</v>
      </c>
      <c r="D451">
        <v>3</v>
      </c>
      <c r="E451">
        <v>15.83</v>
      </c>
      <c r="F451">
        <v>0.05</v>
      </c>
      <c r="G451" t="s">
        <v>21</v>
      </c>
      <c r="H451">
        <v>0.49</v>
      </c>
      <c r="I451">
        <v>5.12</v>
      </c>
      <c r="J451">
        <v>3.88</v>
      </c>
      <c r="K451">
        <v>1.98</v>
      </c>
      <c r="L451">
        <v>4.7699999999999996</v>
      </c>
      <c r="M451" t="s">
        <v>666</v>
      </c>
      <c r="N451" t="s">
        <v>73</v>
      </c>
      <c r="O451" t="s">
        <v>60</v>
      </c>
      <c r="P451" t="s">
        <v>25</v>
      </c>
      <c r="Q451" t="s">
        <v>121</v>
      </c>
      <c r="R451" t="s">
        <v>667</v>
      </c>
      <c r="S451" t="s">
        <v>57</v>
      </c>
      <c r="T451" s="10">
        <v>39821</v>
      </c>
    </row>
    <row r="452" spans="1:20" x14ac:dyDescent="0.25">
      <c r="A452">
        <v>3073</v>
      </c>
      <c r="B452" s="10">
        <v>39820</v>
      </c>
      <c r="C452" t="s">
        <v>79</v>
      </c>
      <c r="D452">
        <v>3</v>
      </c>
      <c r="E452">
        <v>4179.75</v>
      </c>
      <c r="F452">
        <v>7.0000000000000007E-2</v>
      </c>
      <c r="G452" t="s">
        <v>70</v>
      </c>
      <c r="H452">
        <v>0.53</v>
      </c>
      <c r="I452">
        <v>2055.29</v>
      </c>
      <c r="J452">
        <v>1489.34</v>
      </c>
      <c r="K452">
        <v>699.99</v>
      </c>
      <c r="L452">
        <v>24.49</v>
      </c>
      <c r="M452" t="s">
        <v>666</v>
      </c>
      <c r="N452" t="s">
        <v>73</v>
      </c>
      <c r="O452" t="s">
        <v>60</v>
      </c>
      <c r="P452" t="s">
        <v>39</v>
      </c>
      <c r="Q452" t="s">
        <v>387</v>
      </c>
      <c r="R452" t="s">
        <v>388</v>
      </c>
      <c r="S452" t="s">
        <v>28</v>
      </c>
      <c r="T452" s="10">
        <v>39821</v>
      </c>
    </row>
    <row r="453" spans="1:20" x14ac:dyDescent="0.25">
      <c r="A453">
        <v>3073</v>
      </c>
      <c r="B453" s="10">
        <v>39820</v>
      </c>
      <c r="C453" t="s">
        <v>79</v>
      </c>
      <c r="D453">
        <v>7</v>
      </c>
      <c r="E453">
        <v>67959.039999999994</v>
      </c>
      <c r="F453">
        <v>7.0000000000000007E-2</v>
      </c>
      <c r="G453" t="s">
        <v>21</v>
      </c>
      <c r="H453">
        <v>0.35</v>
      </c>
      <c r="I453">
        <v>20453.41</v>
      </c>
      <c r="J453">
        <v>10435.42</v>
      </c>
      <c r="K453">
        <v>6783.02</v>
      </c>
      <c r="L453">
        <v>24.49</v>
      </c>
      <c r="M453" t="s">
        <v>666</v>
      </c>
      <c r="N453" t="s">
        <v>73</v>
      </c>
      <c r="O453" t="s">
        <v>60</v>
      </c>
      <c r="P453" t="s">
        <v>39</v>
      </c>
      <c r="Q453" t="s">
        <v>88</v>
      </c>
      <c r="R453" t="s">
        <v>668</v>
      </c>
      <c r="S453" t="s">
        <v>28</v>
      </c>
      <c r="T453" s="10">
        <v>39821</v>
      </c>
    </row>
    <row r="454" spans="1:20" x14ac:dyDescent="0.25">
      <c r="A454">
        <v>3078</v>
      </c>
      <c r="B454" s="10">
        <v>40220</v>
      </c>
      <c r="C454" t="s">
        <v>36</v>
      </c>
      <c r="D454">
        <v>1</v>
      </c>
      <c r="E454">
        <v>465.56</v>
      </c>
      <c r="F454">
        <v>0.1</v>
      </c>
      <c r="G454" t="s">
        <v>46</v>
      </c>
      <c r="H454">
        <v>0.37</v>
      </c>
      <c r="I454">
        <v>125.03</v>
      </c>
      <c r="J454">
        <v>463.06</v>
      </c>
      <c r="K454">
        <v>291.73</v>
      </c>
      <c r="L454">
        <v>48.8</v>
      </c>
      <c r="M454" t="s">
        <v>135</v>
      </c>
      <c r="N454" t="s">
        <v>93</v>
      </c>
      <c r="O454" t="s">
        <v>32</v>
      </c>
      <c r="P454" t="s">
        <v>42</v>
      </c>
      <c r="Q454" t="s">
        <v>193</v>
      </c>
      <c r="R454" t="s">
        <v>669</v>
      </c>
      <c r="S454" t="s">
        <v>132</v>
      </c>
      <c r="T454" s="10">
        <v>40222</v>
      </c>
    </row>
    <row r="455" spans="1:20" x14ac:dyDescent="0.25">
      <c r="A455">
        <v>3078</v>
      </c>
      <c r="B455" s="10">
        <v>40220</v>
      </c>
      <c r="C455" t="s">
        <v>36</v>
      </c>
      <c r="D455">
        <v>12</v>
      </c>
      <c r="E455">
        <v>73.66</v>
      </c>
      <c r="F455">
        <v>0.05</v>
      </c>
      <c r="G455" t="s">
        <v>21</v>
      </c>
      <c r="H455">
        <v>0.55000000000000004</v>
      </c>
      <c r="I455">
        <v>38.4</v>
      </c>
      <c r="J455">
        <v>6.4</v>
      </c>
      <c r="K455">
        <v>2.88</v>
      </c>
      <c r="L455">
        <v>0.7</v>
      </c>
      <c r="M455" t="s">
        <v>135</v>
      </c>
      <c r="N455" t="s">
        <v>81</v>
      </c>
      <c r="O455" t="s">
        <v>32</v>
      </c>
      <c r="P455" t="s">
        <v>25</v>
      </c>
      <c r="Q455" t="s">
        <v>53</v>
      </c>
      <c r="R455" t="s">
        <v>67</v>
      </c>
      <c r="S455" t="s">
        <v>55</v>
      </c>
      <c r="T455" s="10">
        <v>40221</v>
      </c>
    </row>
    <row r="456" spans="1:20" x14ac:dyDescent="0.25">
      <c r="A456">
        <v>3104</v>
      </c>
      <c r="B456" s="10">
        <v>40436</v>
      </c>
      <c r="C456" t="s">
        <v>79</v>
      </c>
      <c r="D456">
        <v>50</v>
      </c>
      <c r="E456">
        <v>518.02</v>
      </c>
      <c r="F456">
        <v>0.01</v>
      </c>
      <c r="G456" t="s">
        <v>21</v>
      </c>
      <c r="H456">
        <v>0.37</v>
      </c>
      <c r="I456">
        <v>185.14</v>
      </c>
      <c r="J456">
        <v>10.29</v>
      </c>
      <c r="K456">
        <v>6.48</v>
      </c>
      <c r="L456">
        <v>8.8800000000000008</v>
      </c>
      <c r="M456" t="s">
        <v>670</v>
      </c>
      <c r="N456" t="s">
        <v>93</v>
      </c>
      <c r="O456" t="s">
        <v>66</v>
      </c>
      <c r="P456" t="s">
        <v>25</v>
      </c>
      <c r="Q456" t="s">
        <v>85</v>
      </c>
      <c r="R456" t="s">
        <v>671</v>
      </c>
      <c r="S456" t="s">
        <v>57</v>
      </c>
      <c r="T456" s="10">
        <v>40438</v>
      </c>
    </row>
    <row r="457" spans="1:20" x14ac:dyDescent="0.25">
      <c r="A457">
        <v>3104</v>
      </c>
      <c r="B457" s="10">
        <v>40436</v>
      </c>
      <c r="C457" t="s">
        <v>79</v>
      </c>
      <c r="D457">
        <v>24</v>
      </c>
      <c r="E457">
        <v>659.28</v>
      </c>
      <c r="F457">
        <v>0.06</v>
      </c>
      <c r="G457" t="s">
        <v>70</v>
      </c>
      <c r="H457">
        <v>0.45</v>
      </c>
      <c r="I457">
        <v>271.27</v>
      </c>
      <c r="J457">
        <v>28.98</v>
      </c>
      <c r="K457">
        <v>15.94</v>
      </c>
      <c r="L457">
        <v>5.45</v>
      </c>
      <c r="M457" t="s">
        <v>670</v>
      </c>
      <c r="N457" t="s">
        <v>93</v>
      </c>
      <c r="O457" t="s">
        <v>66</v>
      </c>
      <c r="P457" t="s">
        <v>25</v>
      </c>
      <c r="Q457" t="s">
        <v>53</v>
      </c>
      <c r="R457" t="s">
        <v>672</v>
      </c>
      <c r="S457" t="s">
        <v>35</v>
      </c>
      <c r="T457" s="10">
        <v>40436</v>
      </c>
    </row>
    <row r="458" spans="1:20" x14ac:dyDescent="0.25">
      <c r="A458">
        <v>3108</v>
      </c>
      <c r="B458" s="10">
        <v>40394</v>
      </c>
      <c r="C458" t="s">
        <v>58</v>
      </c>
      <c r="D458">
        <v>36</v>
      </c>
      <c r="E458">
        <v>122.68</v>
      </c>
      <c r="F458">
        <v>0.09</v>
      </c>
      <c r="G458" t="s">
        <v>21</v>
      </c>
      <c r="H458">
        <v>0.51</v>
      </c>
      <c r="I458">
        <v>56.16</v>
      </c>
      <c r="J458">
        <v>3.71</v>
      </c>
      <c r="K458">
        <v>1.82</v>
      </c>
      <c r="L458">
        <v>1</v>
      </c>
      <c r="M458" t="s">
        <v>598</v>
      </c>
      <c r="N458" t="s">
        <v>38</v>
      </c>
      <c r="O458" t="s">
        <v>32</v>
      </c>
      <c r="P458" t="s">
        <v>25</v>
      </c>
      <c r="Q458" t="s">
        <v>53</v>
      </c>
      <c r="R458" t="s">
        <v>673</v>
      </c>
      <c r="S458" t="s">
        <v>55</v>
      </c>
      <c r="T458" s="10">
        <v>40395</v>
      </c>
    </row>
    <row r="459" spans="1:20" x14ac:dyDescent="0.25">
      <c r="A459">
        <v>3109</v>
      </c>
      <c r="B459" s="10">
        <v>40382</v>
      </c>
      <c r="C459" t="s">
        <v>20</v>
      </c>
      <c r="D459">
        <v>47</v>
      </c>
      <c r="E459">
        <v>1501.58</v>
      </c>
      <c r="F459">
        <v>0.1</v>
      </c>
      <c r="G459" t="s">
        <v>21</v>
      </c>
      <c r="H459">
        <v>0.37</v>
      </c>
      <c r="I459">
        <v>447.78</v>
      </c>
      <c r="J459">
        <v>35.29</v>
      </c>
      <c r="K459">
        <v>22.23</v>
      </c>
      <c r="L459">
        <v>8.99</v>
      </c>
      <c r="M459" t="s">
        <v>417</v>
      </c>
      <c r="N459" t="s">
        <v>63</v>
      </c>
      <c r="O459" t="s">
        <v>32</v>
      </c>
      <c r="P459" t="s">
        <v>42</v>
      </c>
      <c r="Q459" t="s">
        <v>43</v>
      </c>
      <c r="R459" t="s">
        <v>674</v>
      </c>
      <c r="S459" t="s">
        <v>35</v>
      </c>
      <c r="T459" s="10">
        <v>40389</v>
      </c>
    </row>
    <row r="460" spans="1:20" x14ac:dyDescent="0.25">
      <c r="A460">
        <v>3109</v>
      </c>
      <c r="B460" s="10">
        <v>40382</v>
      </c>
      <c r="C460" t="s">
        <v>20</v>
      </c>
      <c r="D460">
        <v>37</v>
      </c>
      <c r="E460">
        <v>11617.32</v>
      </c>
      <c r="F460">
        <v>0.01</v>
      </c>
      <c r="G460" t="s">
        <v>21</v>
      </c>
      <c r="H460">
        <v>0.35</v>
      </c>
      <c r="I460">
        <v>3986.7</v>
      </c>
      <c r="J460">
        <v>316.91000000000003</v>
      </c>
      <c r="K460">
        <v>205.99</v>
      </c>
      <c r="L460">
        <v>8.99</v>
      </c>
      <c r="M460" t="s">
        <v>417</v>
      </c>
      <c r="N460" t="s">
        <v>63</v>
      </c>
      <c r="O460" t="s">
        <v>32</v>
      </c>
      <c r="P460" t="s">
        <v>39</v>
      </c>
      <c r="Q460" t="s">
        <v>50</v>
      </c>
      <c r="R460" t="s">
        <v>675</v>
      </c>
      <c r="S460" t="s">
        <v>57</v>
      </c>
      <c r="T460" s="10">
        <v>40389</v>
      </c>
    </row>
    <row r="461" spans="1:20" x14ac:dyDescent="0.25">
      <c r="A461">
        <v>3110</v>
      </c>
      <c r="B461" s="10">
        <v>40163</v>
      </c>
      <c r="C461" t="s">
        <v>36</v>
      </c>
      <c r="D461">
        <v>13</v>
      </c>
      <c r="E461">
        <v>3008.95</v>
      </c>
      <c r="F461">
        <v>0.04</v>
      </c>
      <c r="G461" t="s">
        <v>46</v>
      </c>
      <c r="H461">
        <v>0.5</v>
      </c>
      <c r="I461">
        <v>1435.08</v>
      </c>
      <c r="J461">
        <v>239.98</v>
      </c>
      <c r="K461">
        <v>119.99</v>
      </c>
      <c r="L461">
        <v>14</v>
      </c>
      <c r="M461" t="s">
        <v>676</v>
      </c>
      <c r="N461" t="s">
        <v>38</v>
      </c>
      <c r="O461" t="s">
        <v>32</v>
      </c>
      <c r="P461" t="s">
        <v>39</v>
      </c>
      <c r="Q461" t="s">
        <v>88</v>
      </c>
      <c r="R461" t="s">
        <v>677</v>
      </c>
      <c r="S461" t="s">
        <v>132</v>
      </c>
      <c r="T461" s="10">
        <v>40165</v>
      </c>
    </row>
    <row r="462" spans="1:20" x14ac:dyDescent="0.25">
      <c r="A462">
        <v>3136</v>
      </c>
      <c r="B462" s="10">
        <v>40034</v>
      </c>
      <c r="C462" t="s">
        <v>29</v>
      </c>
      <c r="D462">
        <v>8</v>
      </c>
      <c r="E462">
        <v>407.3</v>
      </c>
      <c r="F462">
        <v>0.1</v>
      </c>
      <c r="G462" t="s">
        <v>21</v>
      </c>
      <c r="H462">
        <v>0.44</v>
      </c>
      <c r="I462">
        <v>150.47</v>
      </c>
      <c r="J462">
        <v>55.32</v>
      </c>
      <c r="K462">
        <v>30.98</v>
      </c>
      <c r="L462">
        <v>8.99</v>
      </c>
      <c r="M462" t="s">
        <v>678</v>
      </c>
      <c r="N462" t="s">
        <v>63</v>
      </c>
      <c r="O462" t="s">
        <v>32</v>
      </c>
      <c r="P462" t="s">
        <v>25</v>
      </c>
      <c r="Q462" t="s">
        <v>53</v>
      </c>
      <c r="R462" t="s">
        <v>423</v>
      </c>
      <c r="S462" t="s">
        <v>35</v>
      </c>
      <c r="T462" s="10">
        <v>40036</v>
      </c>
    </row>
    <row r="463" spans="1:20" x14ac:dyDescent="0.25">
      <c r="A463">
        <v>3138</v>
      </c>
      <c r="B463" s="10">
        <v>39852</v>
      </c>
      <c r="C463" t="s">
        <v>29</v>
      </c>
      <c r="D463">
        <v>4</v>
      </c>
      <c r="E463">
        <v>1215.6400000000001</v>
      </c>
      <c r="F463">
        <v>7.0000000000000007E-2</v>
      </c>
      <c r="G463" t="s">
        <v>70</v>
      </c>
      <c r="H463">
        <v>0.44</v>
      </c>
      <c r="I463">
        <v>475.69</v>
      </c>
      <c r="J463">
        <v>321.41000000000003</v>
      </c>
      <c r="K463">
        <v>179.99</v>
      </c>
      <c r="L463">
        <v>19.989999999999998</v>
      </c>
      <c r="M463" t="s">
        <v>679</v>
      </c>
      <c r="N463" t="s">
        <v>73</v>
      </c>
      <c r="O463" t="s">
        <v>66</v>
      </c>
      <c r="P463" t="s">
        <v>39</v>
      </c>
      <c r="Q463" t="s">
        <v>40</v>
      </c>
      <c r="R463" t="s">
        <v>680</v>
      </c>
      <c r="S463" t="s">
        <v>57</v>
      </c>
      <c r="T463" s="10">
        <v>39852</v>
      </c>
    </row>
    <row r="464" spans="1:20" x14ac:dyDescent="0.25">
      <c r="A464">
        <v>3141</v>
      </c>
      <c r="B464" s="10">
        <v>40856</v>
      </c>
      <c r="C464" t="s">
        <v>58</v>
      </c>
      <c r="D464">
        <v>30</v>
      </c>
      <c r="E464">
        <v>805.27</v>
      </c>
      <c r="F464">
        <v>0.08</v>
      </c>
      <c r="G464" t="s">
        <v>21</v>
      </c>
      <c r="H464">
        <v>0.35</v>
      </c>
      <c r="I464">
        <v>235.4</v>
      </c>
      <c r="J464">
        <v>29.06</v>
      </c>
      <c r="K464">
        <v>18.89</v>
      </c>
      <c r="L464">
        <v>3.17</v>
      </c>
      <c r="M464" t="s">
        <v>681</v>
      </c>
      <c r="N464" t="s">
        <v>73</v>
      </c>
      <c r="O464" t="s">
        <v>60</v>
      </c>
      <c r="P464" t="s">
        <v>39</v>
      </c>
      <c r="Q464" t="s">
        <v>40</v>
      </c>
      <c r="R464" t="s">
        <v>682</v>
      </c>
      <c r="S464" t="s">
        <v>35</v>
      </c>
      <c r="T464" s="10">
        <v>40858</v>
      </c>
    </row>
    <row r="465" spans="1:20" x14ac:dyDescent="0.25">
      <c r="A465">
        <v>3168</v>
      </c>
      <c r="B465" s="10">
        <v>40937</v>
      </c>
      <c r="C465" t="s">
        <v>20</v>
      </c>
      <c r="D465">
        <v>14</v>
      </c>
      <c r="E465">
        <v>122.23</v>
      </c>
      <c r="F465">
        <v>0.04</v>
      </c>
      <c r="G465" t="s">
        <v>21</v>
      </c>
      <c r="H465">
        <v>0.4</v>
      </c>
      <c r="I465">
        <v>44.35</v>
      </c>
      <c r="J465">
        <v>8.8000000000000007</v>
      </c>
      <c r="K465">
        <v>5.28</v>
      </c>
      <c r="L465">
        <v>3.96</v>
      </c>
      <c r="M465" t="s">
        <v>666</v>
      </c>
      <c r="N465" t="s">
        <v>73</v>
      </c>
      <c r="O465" t="s">
        <v>60</v>
      </c>
      <c r="P465" t="s">
        <v>42</v>
      </c>
      <c r="Q465" t="s">
        <v>43</v>
      </c>
      <c r="R465" t="s">
        <v>683</v>
      </c>
      <c r="S465" t="s">
        <v>55</v>
      </c>
      <c r="T465" s="10">
        <v>40942</v>
      </c>
    </row>
    <row r="466" spans="1:20" x14ac:dyDescent="0.25">
      <c r="A466">
        <v>3169</v>
      </c>
      <c r="B466" s="10">
        <v>40532</v>
      </c>
      <c r="C466" t="s">
        <v>79</v>
      </c>
      <c r="D466">
        <v>7</v>
      </c>
      <c r="E466">
        <v>68.19</v>
      </c>
      <c r="F466">
        <v>0.04</v>
      </c>
      <c r="G466" t="s">
        <v>21</v>
      </c>
      <c r="H466">
        <v>0.53</v>
      </c>
      <c r="I466">
        <v>32.26</v>
      </c>
      <c r="J466">
        <v>9.4</v>
      </c>
      <c r="K466">
        <v>4.42</v>
      </c>
      <c r="L466">
        <v>4.99</v>
      </c>
      <c r="M466" t="s">
        <v>684</v>
      </c>
      <c r="N466" t="s">
        <v>38</v>
      </c>
      <c r="O466" t="s">
        <v>32</v>
      </c>
      <c r="P466" t="s">
        <v>25</v>
      </c>
      <c r="Q466" t="s">
        <v>139</v>
      </c>
      <c r="R466" t="s">
        <v>338</v>
      </c>
      <c r="S466" t="s">
        <v>57</v>
      </c>
      <c r="T466" s="10">
        <v>40533</v>
      </c>
    </row>
    <row r="467" spans="1:20" x14ac:dyDescent="0.25">
      <c r="A467">
        <v>3172</v>
      </c>
      <c r="B467" s="10">
        <v>41062</v>
      </c>
      <c r="C467" t="s">
        <v>29</v>
      </c>
      <c r="D467">
        <v>33</v>
      </c>
      <c r="E467">
        <v>1346.23</v>
      </c>
      <c r="F467">
        <v>0.05</v>
      </c>
      <c r="G467" t="s">
        <v>21</v>
      </c>
      <c r="H467">
        <v>0.51</v>
      </c>
      <c r="I467">
        <v>650.26</v>
      </c>
      <c r="J467">
        <v>42.84</v>
      </c>
      <c r="K467">
        <v>20.99</v>
      </c>
      <c r="L467">
        <v>3.3</v>
      </c>
      <c r="M467" t="s">
        <v>685</v>
      </c>
      <c r="N467" t="s">
        <v>31</v>
      </c>
      <c r="O467" t="s">
        <v>66</v>
      </c>
      <c r="P467" t="s">
        <v>39</v>
      </c>
      <c r="Q467" t="s">
        <v>50</v>
      </c>
      <c r="R467" t="s">
        <v>686</v>
      </c>
      <c r="S467" t="s">
        <v>35</v>
      </c>
      <c r="T467" s="10">
        <v>41064</v>
      </c>
    </row>
    <row r="468" spans="1:20" x14ac:dyDescent="0.25">
      <c r="A468">
        <v>3175</v>
      </c>
      <c r="B468" s="10">
        <v>40008</v>
      </c>
      <c r="C468" t="s">
        <v>20</v>
      </c>
      <c r="D468">
        <v>23</v>
      </c>
      <c r="E468">
        <v>7087.25</v>
      </c>
      <c r="F468">
        <v>7.0000000000000007E-2</v>
      </c>
      <c r="G468" t="s">
        <v>21</v>
      </c>
      <c r="H468">
        <v>0.5</v>
      </c>
      <c r="I468">
        <v>3267.66</v>
      </c>
      <c r="J468">
        <v>330.4</v>
      </c>
      <c r="K468">
        <v>165.2</v>
      </c>
      <c r="L468">
        <v>19.989999999999998</v>
      </c>
      <c r="M468" t="s">
        <v>687</v>
      </c>
      <c r="N468" t="s">
        <v>81</v>
      </c>
      <c r="O468" t="s">
        <v>24</v>
      </c>
      <c r="P468" t="s">
        <v>25</v>
      </c>
      <c r="Q468" t="s">
        <v>26</v>
      </c>
      <c r="R468" t="s">
        <v>688</v>
      </c>
      <c r="S468" t="s">
        <v>57</v>
      </c>
      <c r="T468" s="10">
        <v>40010</v>
      </c>
    </row>
    <row r="469" spans="1:20" x14ac:dyDescent="0.25">
      <c r="A469">
        <v>3202</v>
      </c>
      <c r="B469" s="10">
        <v>41266</v>
      </c>
      <c r="C469" t="s">
        <v>20</v>
      </c>
      <c r="D469">
        <v>10</v>
      </c>
      <c r="E469">
        <v>1096.5899999999999</v>
      </c>
      <c r="F469">
        <v>0.05</v>
      </c>
      <c r="G469" t="s">
        <v>21</v>
      </c>
      <c r="H469">
        <v>0.53</v>
      </c>
      <c r="I469">
        <v>551.29</v>
      </c>
      <c r="J469">
        <v>114.85</v>
      </c>
      <c r="K469">
        <v>53.98</v>
      </c>
      <c r="L469">
        <v>5.5</v>
      </c>
      <c r="M469" t="s">
        <v>689</v>
      </c>
      <c r="N469" t="s">
        <v>38</v>
      </c>
      <c r="O469" t="s">
        <v>66</v>
      </c>
      <c r="P469" t="s">
        <v>39</v>
      </c>
      <c r="Q469" t="s">
        <v>40</v>
      </c>
      <c r="R469" t="s">
        <v>690</v>
      </c>
      <c r="S469" t="s">
        <v>57</v>
      </c>
      <c r="T469" s="10">
        <v>41270</v>
      </c>
    </row>
    <row r="470" spans="1:20" x14ac:dyDescent="0.25">
      <c r="A470">
        <v>3205</v>
      </c>
      <c r="B470" s="10">
        <v>41009</v>
      </c>
      <c r="C470" t="s">
        <v>20</v>
      </c>
      <c r="D470">
        <v>8</v>
      </c>
      <c r="E470">
        <v>233.7</v>
      </c>
      <c r="F470">
        <v>0.01</v>
      </c>
      <c r="G470" t="s">
        <v>21</v>
      </c>
      <c r="H470">
        <v>0.46</v>
      </c>
      <c r="I470">
        <v>104.53</v>
      </c>
      <c r="J470">
        <v>29.04</v>
      </c>
      <c r="K470">
        <v>15.68</v>
      </c>
      <c r="L470">
        <v>3.73</v>
      </c>
      <c r="M470" t="s">
        <v>691</v>
      </c>
      <c r="N470" t="s">
        <v>73</v>
      </c>
      <c r="O470" t="s">
        <v>66</v>
      </c>
      <c r="P470" t="s">
        <v>42</v>
      </c>
      <c r="Q470" t="s">
        <v>43</v>
      </c>
      <c r="R470" t="s">
        <v>638</v>
      </c>
      <c r="S470" t="s">
        <v>35</v>
      </c>
      <c r="T470" s="10">
        <v>41009</v>
      </c>
    </row>
    <row r="471" spans="1:20" x14ac:dyDescent="0.25">
      <c r="A471">
        <v>3205</v>
      </c>
      <c r="B471" s="10">
        <v>41009</v>
      </c>
      <c r="C471" t="s">
        <v>20</v>
      </c>
      <c r="D471">
        <v>42</v>
      </c>
      <c r="E471">
        <v>4946.3500000000004</v>
      </c>
      <c r="F471">
        <v>0.04</v>
      </c>
      <c r="G471" t="s">
        <v>70</v>
      </c>
      <c r="H471">
        <v>0.41</v>
      </c>
      <c r="I471">
        <v>1879.81</v>
      </c>
      <c r="J471">
        <v>120.97</v>
      </c>
      <c r="K471">
        <v>71.37</v>
      </c>
      <c r="L471">
        <v>69</v>
      </c>
      <c r="M471" t="s">
        <v>691</v>
      </c>
      <c r="N471" t="s">
        <v>73</v>
      </c>
      <c r="O471" t="s">
        <v>66</v>
      </c>
      <c r="P471" t="s">
        <v>42</v>
      </c>
      <c r="Q471" t="s">
        <v>47</v>
      </c>
      <c r="R471" t="s">
        <v>331</v>
      </c>
      <c r="S471" t="s">
        <v>28</v>
      </c>
      <c r="T471" s="10">
        <v>41013</v>
      </c>
    </row>
    <row r="472" spans="1:20" x14ac:dyDescent="0.25">
      <c r="A472">
        <v>3232</v>
      </c>
      <c r="B472" s="10">
        <v>41190</v>
      </c>
      <c r="C472" t="s">
        <v>58</v>
      </c>
      <c r="D472">
        <v>5</v>
      </c>
      <c r="E472">
        <v>81.48</v>
      </c>
      <c r="F472">
        <v>0.06</v>
      </c>
      <c r="G472" t="s">
        <v>21</v>
      </c>
      <c r="H472">
        <v>0.52</v>
      </c>
      <c r="I472">
        <v>37.57</v>
      </c>
      <c r="J472">
        <v>16.329999999999998</v>
      </c>
      <c r="K472">
        <v>7.84</v>
      </c>
      <c r="L472">
        <v>4.71</v>
      </c>
      <c r="M472" t="s">
        <v>692</v>
      </c>
      <c r="N472" t="s">
        <v>23</v>
      </c>
      <c r="O472" t="s">
        <v>24</v>
      </c>
      <c r="P472" t="s">
        <v>25</v>
      </c>
      <c r="Q472" t="s">
        <v>121</v>
      </c>
      <c r="R472" t="s">
        <v>693</v>
      </c>
      <c r="S472" t="s">
        <v>57</v>
      </c>
      <c r="T472" s="10">
        <v>41192</v>
      </c>
    </row>
    <row r="473" spans="1:20" x14ac:dyDescent="0.25">
      <c r="A473">
        <v>3235</v>
      </c>
      <c r="B473" s="10">
        <v>40861</v>
      </c>
      <c r="C473" t="s">
        <v>20</v>
      </c>
      <c r="D473">
        <v>31</v>
      </c>
      <c r="E473">
        <v>244.05</v>
      </c>
      <c r="F473">
        <v>0.1</v>
      </c>
      <c r="G473" t="s">
        <v>70</v>
      </c>
      <c r="H473">
        <v>0.46</v>
      </c>
      <c r="I473">
        <v>97.34</v>
      </c>
      <c r="J473">
        <v>8.7200000000000006</v>
      </c>
      <c r="K473">
        <v>4.71</v>
      </c>
      <c r="L473">
        <v>0.7</v>
      </c>
      <c r="M473" t="s">
        <v>694</v>
      </c>
      <c r="N473" t="s">
        <v>63</v>
      </c>
      <c r="O473" t="s">
        <v>32</v>
      </c>
      <c r="P473" t="s">
        <v>25</v>
      </c>
      <c r="Q473" t="s">
        <v>74</v>
      </c>
      <c r="R473" t="s">
        <v>695</v>
      </c>
      <c r="S473" t="s">
        <v>55</v>
      </c>
      <c r="T473" s="10">
        <v>40863</v>
      </c>
    </row>
    <row r="474" spans="1:20" x14ac:dyDescent="0.25">
      <c r="A474">
        <v>3266</v>
      </c>
      <c r="B474" s="10">
        <v>40618</v>
      </c>
      <c r="C474" t="s">
        <v>20</v>
      </c>
      <c r="D474">
        <v>4</v>
      </c>
      <c r="E474">
        <v>28.79</v>
      </c>
      <c r="F474">
        <v>0.03</v>
      </c>
      <c r="G474" t="s">
        <v>21</v>
      </c>
      <c r="H474">
        <v>0.46</v>
      </c>
      <c r="I474">
        <v>12.1</v>
      </c>
      <c r="J474">
        <v>7.04</v>
      </c>
      <c r="K474">
        <v>3.8</v>
      </c>
      <c r="L474">
        <v>1.49</v>
      </c>
      <c r="M474" t="s">
        <v>696</v>
      </c>
      <c r="N474" t="s">
        <v>63</v>
      </c>
      <c r="O474" t="s">
        <v>32</v>
      </c>
      <c r="P474" t="s">
        <v>25</v>
      </c>
      <c r="Q474" t="s">
        <v>121</v>
      </c>
      <c r="R474" t="s">
        <v>533</v>
      </c>
      <c r="S474" t="s">
        <v>57</v>
      </c>
      <c r="T474" s="10">
        <v>40622</v>
      </c>
    </row>
    <row r="475" spans="1:20" x14ac:dyDescent="0.25">
      <c r="A475">
        <v>3271</v>
      </c>
      <c r="B475" s="10">
        <v>40908</v>
      </c>
      <c r="C475" t="s">
        <v>58</v>
      </c>
      <c r="D475">
        <v>45</v>
      </c>
      <c r="E475">
        <v>17904.009999999998</v>
      </c>
      <c r="F475">
        <v>7.0000000000000007E-2</v>
      </c>
      <c r="G475" t="s">
        <v>46</v>
      </c>
      <c r="H475">
        <v>0.38</v>
      </c>
      <c r="I475">
        <v>5962.05</v>
      </c>
      <c r="J475">
        <v>427.39</v>
      </c>
      <c r="K475">
        <v>264.98</v>
      </c>
      <c r="L475">
        <v>17.86</v>
      </c>
      <c r="M475" t="s">
        <v>443</v>
      </c>
      <c r="N475" t="s">
        <v>63</v>
      </c>
      <c r="O475" t="s">
        <v>60</v>
      </c>
      <c r="P475" t="s">
        <v>39</v>
      </c>
      <c r="Q475" t="s">
        <v>88</v>
      </c>
      <c r="R475" t="s">
        <v>697</v>
      </c>
      <c r="S475" t="s">
        <v>132</v>
      </c>
      <c r="T475" s="10">
        <v>40908</v>
      </c>
    </row>
    <row r="476" spans="1:20" x14ac:dyDescent="0.25">
      <c r="A476">
        <v>3271</v>
      </c>
      <c r="B476" s="10">
        <v>40908</v>
      </c>
      <c r="C476" t="s">
        <v>58</v>
      </c>
      <c r="D476">
        <v>18</v>
      </c>
      <c r="E476">
        <v>253.42</v>
      </c>
      <c r="F476">
        <v>0.06</v>
      </c>
      <c r="G476" t="s">
        <v>70</v>
      </c>
      <c r="H476">
        <v>0.44</v>
      </c>
      <c r="I476">
        <v>101.87</v>
      </c>
      <c r="J476">
        <v>14.89</v>
      </c>
      <c r="K476">
        <v>8.34</v>
      </c>
      <c r="L476">
        <v>1.43</v>
      </c>
      <c r="M476" t="s">
        <v>443</v>
      </c>
      <c r="N476" t="s">
        <v>63</v>
      </c>
      <c r="O476" t="s">
        <v>60</v>
      </c>
      <c r="P476" t="s">
        <v>25</v>
      </c>
      <c r="Q476" t="s">
        <v>85</v>
      </c>
      <c r="R476" t="s">
        <v>698</v>
      </c>
      <c r="S476" t="s">
        <v>55</v>
      </c>
      <c r="T476" s="10">
        <v>40909</v>
      </c>
    </row>
    <row r="477" spans="1:20" x14ac:dyDescent="0.25">
      <c r="A477">
        <v>3297</v>
      </c>
      <c r="B477" s="10">
        <v>41215</v>
      </c>
      <c r="C477" t="s">
        <v>36</v>
      </c>
      <c r="D477">
        <v>40</v>
      </c>
      <c r="E477">
        <v>307.5</v>
      </c>
      <c r="F477">
        <v>0.04</v>
      </c>
      <c r="G477" t="s">
        <v>21</v>
      </c>
      <c r="H477">
        <v>0.52</v>
      </c>
      <c r="I477">
        <v>150</v>
      </c>
      <c r="J477">
        <v>7.81</v>
      </c>
      <c r="K477">
        <v>3.75</v>
      </c>
      <c r="L477">
        <v>7.5</v>
      </c>
      <c r="M477" t="s">
        <v>699</v>
      </c>
      <c r="N477" t="s">
        <v>31</v>
      </c>
      <c r="O477" t="s">
        <v>66</v>
      </c>
      <c r="P477" t="s">
        <v>25</v>
      </c>
      <c r="Q477" t="s">
        <v>82</v>
      </c>
      <c r="R477" t="s">
        <v>700</v>
      </c>
      <c r="S477" t="s">
        <v>57</v>
      </c>
      <c r="T477" s="10">
        <v>41216</v>
      </c>
    </row>
    <row r="478" spans="1:20" x14ac:dyDescent="0.25">
      <c r="A478">
        <v>3300</v>
      </c>
      <c r="B478" s="10">
        <v>40738</v>
      </c>
      <c r="C478" t="s">
        <v>20</v>
      </c>
      <c r="D478">
        <v>6</v>
      </c>
      <c r="E478">
        <v>169.95</v>
      </c>
      <c r="F478">
        <v>0.1</v>
      </c>
      <c r="G478" t="s">
        <v>21</v>
      </c>
      <c r="H478">
        <v>0.48</v>
      </c>
      <c r="I478">
        <v>70.069999999999993</v>
      </c>
      <c r="J478">
        <v>30.73</v>
      </c>
      <c r="K478">
        <v>15.98</v>
      </c>
      <c r="L478">
        <v>4</v>
      </c>
      <c r="M478" t="s">
        <v>701</v>
      </c>
      <c r="N478" t="s">
        <v>81</v>
      </c>
      <c r="O478" t="s">
        <v>60</v>
      </c>
      <c r="P478" t="s">
        <v>39</v>
      </c>
      <c r="Q478" t="s">
        <v>40</v>
      </c>
      <c r="R478" t="s">
        <v>277</v>
      </c>
      <c r="S478" t="s">
        <v>57</v>
      </c>
      <c r="T478" s="10">
        <v>40743</v>
      </c>
    </row>
    <row r="479" spans="1:20" x14ac:dyDescent="0.25">
      <c r="A479">
        <v>3328</v>
      </c>
      <c r="B479" s="10">
        <v>41231</v>
      </c>
      <c r="C479" t="s">
        <v>20</v>
      </c>
      <c r="D479">
        <v>12</v>
      </c>
      <c r="E479">
        <v>2847.46</v>
      </c>
      <c r="F479">
        <v>0.1</v>
      </c>
      <c r="G479" t="s">
        <v>46</v>
      </c>
      <c r="H479">
        <v>0.43</v>
      </c>
      <c r="I479">
        <v>1014.66</v>
      </c>
      <c r="J479">
        <v>256.23</v>
      </c>
      <c r="K479">
        <v>146.05000000000001</v>
      </c>
      <c r="L479">
        <v>80.2</v>
      </c>
      <c r="M479" t="s">
        <v>565</v>
      </c>
      <c r="N479" t="s">
        <v>81</v>
      </c>
      <c r="O479" t="s">
        <v>32</v>
      </c>
      <c r="P479" t="s">
        <v>42</v>
      </c>
      <c r="Q479" t="s">
        <v>47</v>
      </c>
      <c r="R479" t="s">
        <v>167</v>
      </c>
      <c r="S479" t="s">
        <v>49</v>
      </c>
      <c r="T479" s="10">
        <v>41238</v>
      </c>
    </row>
    <row r="480" spans="1:20" x14ac:dyDescent="0.25">
      <c r="A480">
        <v>3331</v>
      </c>
      <c r="B480" s="10">
        <v>40318</v>
      </c>
      <c r="C480" t="s">
        <v>36</v>
      </c>
      <c r="D480">
        <v>31</v>
      </c>
      <c r="E480">
        <v>230.02</v>
      </c>
      <c r="F480">
        <v>0.05</v>
      </c>
      <c r="G480" t="s">
        <v>21</v>
      </c>
      <c r="H480">
        <v>0.37</v>
      </c>
      <c r="I480">
        <v>77.31</v>
      </c>
      <c r="J480">
        <v>7.79</v>
      </c>
      <c r="K480">
        <v>4.91</v>
      </c>
      <c r="L480">
        <v>0.5</v>
      </c>
      <c r="M480" t="s">
        <v>702</v>
      </c>
      <c r="N480" t="s">
        <v>38</v>
      </c>
      <c r="O480" t="s">
        <v>32</v>
      </c>
      <c r="P480" t="s">
        <v>25</v>
      </c>
      <c r="Q480" t="s">
        <v>82</v>
      </c>
      <c r="R480" t="s">
        <v>703</v>
      </c>
      <c r="S480" t="s">
        <v>57</v>
      </c>
      <c r="T480" s="10">
        <v>40319</v>
      </c>
    </row>
    <row r="481" spans="1:20" x14ac:dyDescent="0.25">
      <c r="A481">
        <v>3332</v>
      </c>
      <c r="B481" s="10">
        <v>40121</v>
      </c>
      <c r="C481" t="s">
        <v>58</v>
      </c>
      <c r="D481">
        <v>6</v>
      </c>
      <c r="E481">
        <v>35.25</v>
      </c>
      <c r="F481">
        <v>0.01</v>
      </c>
      <c r="G481" t="s">
        <v>21</v>
      </c>
      <c r="H481">
        <v>0.42</v>
      </c>
      <c r="I481">
        <v>13.83</v>
      </c>
      <c r="J481">
        <v>5.62</v>
      </c>
      <c r="K481">
        <v>3.26</v>
      </c>
      <c r="L481">
        <v>1.86</v>
      </c>
      <c r="M481" t="s">
        <v>704</v>
      </c>
      <c r="N481" t="s">
        <v>93</v>
      </c>
      <c r="O481" t="s">
        <v>32</v>
      </c>
      <c r="P481" t="s">
        <v>25</v>
      </c>
      <c r="Q481" t="s">
        <v>53</v>
      </c>
      <c r="R481" t="s">
        <v>705</v>
      </c>
      <c r="S481" t="s">
        <v>55</v>
      </c>
      <c r="T481" s="10">
        <v>40123</v>
      </c>
    </row>
    <row r="482" spans="1:20" x14ac:dyDescent="0.25">
      <c r="A482">
        <v>3333</v>
      </c>
      <c r="B482" s="10">
        <v>41167</v>
      </c>
      <c r="C482" t="s">
        <v>29</v>
      </c>
      <c r="D482">
        <v>42</v>
      </c>
      <c r="E482">
        <v>1679.87</v>
      </c>
      <c r="F482">
        <v>0.08</v>
      </c>
      <c r="G482" t="s">
        <v>21</v>
      </c>
      <c r="H482">
        <v>0.47</v>
      </c>
      <c r="I482">
        <v>710.21</v>
      </c>
      <c r="J482">
        <v>43.36</v>
      </c>
      <c r="K482">
        <v>22.98</v>
      </c>
      <c r="L482">
        <v>4.5</v>
      </c>
      <c r="M482" t="s">
        <v>706</v>
      </c>
      <c r="N482" t="s">
        <v>63</v>
      </c>
      <c r="O482" t="s">
        <v>60</v>
      </c>
      <c r="P482" t="s">
        <v>25</v>
      </c>
      <c r="Q482" t="s">
        <v>127</v>
      </c>
      <c r="R482" t="s">
        <v>707</v>
      </c>
      <c r="S482" t="s">
        <v>57</v>
      </c>
      <c r="T482" s="10">
        <v>41169</v>
      </c>
    </row>
    <row r="483" spans="1:20" x14ac:dyDescent="0.25">
      <c r="A483">
        <v>3333</v>
      </c>
      <c r="B483" s="10">
        <v>41167</v>
      </c>
      <c r="C483" t="s">
        <v>29</v>
      </c>
      <c r="D483">
        <v>9</v>
      </c>
      <c r="E483">
        <v>89.24</v>
      </c>
      <c r="F483">
        <v>0.08</v>
      </c>
      <c r="G483" t="s">
        <v>21</v>
      </c>
      <c r="H483">
        <v>0.36</v>
      </c>
      <c r="I483">
        <v>25.52</v>
      </c>
      <c r="J483">
        <v>10.130000000000001</v>
      </c>
      <c r="K483">
        <v>6.48</v>
      </c>
      <c r="L483">
        <v>5.4</v>
      </c>
      <c r="M483" t="s">
        <v>706</v>
      </c>
      <c r="N483" t="s">
        <v>63</v>
      </c>
      <c r="O483" t="s">
        <v>60</v>
      </c>
      <c r="P483" t="s">
        <v>25</v>
      </c>
      <c r="Q483" t="s">
        <v>85</v>
      </c>
      <c r="R483" t="s">
        <v>472</v>
      </c>
      <c r="S483" t="s">
        <v>57</v>
      </c>
      <c r="T483" s="10">
        <v>41167</v>
      </c>
    </row>
    <row r="484" spans="1:20" x14ac:dyDescent="0.25">
      <c r="A484">
        <v>3361</v>
      </c>
      <c r="B484" s="10">
        <v>41143</v>
      </c>
      <c r="C484" t="s">
        <v>29</v>
      </c>
      <c r="D484">
        <v>49</v>
      </c>
      <c r="E484">
        <v>314.75</v>
      </c>
      <c r="F484">
        <v>0.06</v>
      </c>
      <c r="G484" t="s">
        <v>21</v>
      </c>
      <c r="H484">
        <v>0.36</v>
      </c>
      <c r="I484">
        <v>98.31</v>
      </c>
      <c r="J484">
        <v>6.69</v>
      </c>
      <c r="K484">
        <v>4.28</v>
      </c>
      <c r="L484">
        <v>6.72</v>
      </c>
      <c r="M484" t="s">
        <v>708</v>
      </c>
      <c r="N484" t="s">
        <v>93</v>
      </c>
      <c r="O484" t="s">
        <v>32</v>
      </c>
      <c r="P484" t="s">
        <v>25</v>
      </c>
      <c r="Q484" t="s">
        <v>85</v>
      </c>
      <c r="R484" t="s">
        <v>709</v>
      </c>
      <c r="S484" t="s">
        <v>57</v>
      </c>
      <c r="T484" s="10">
        <v>41143</v>
      </c>
    </row>
    <row r="485" spans="1:20" x14ac:dyDescent="0.25">
      <c r="A485">
        <v>3361</v>
      </c>
      <c r="B485" s="10">
        <v>41143</v>
      </c>
      <c r="C485" t="s">
        <v>29</v>
      </c>
      <c r="D485">
        <v>23</v>
      </c>
      <c r="E485">
        <v>221.8</v>
      </c>
      <c r="F485">
        <v>7.0000000000000007E-2</v>
      </c>
      <c r="G485" t="s">
        <v>21</v>
      </c>
      <c r="H485">
        <v>0.43</v>
      </c>
      <c r="I485">
        <v>84.98</v>
      </c>
      <c r="J485">
        <v>10.26</v>
      </c>
      <c r="K485">
        <v>5.85</v>
      </c>
      <c r="L485">
        <v>2.27</v>
      </c>
      <c r="M485" t="s">
        <v>708</v>
      </c>
      <c r="N485" t="s">
        <v>93</v>
      </c>
      <c r="O485" t="s">
        <v>32</v>
      </c>
      <c r="P485" t="s">
        <v>25</v>
      </c>
      <c r="Q485" t="s">
        <v>53</v>
      </c>
      <c r="R485" t="s">
        <v>710</v>
      </c>
      <c r="S485" t="s">
        <v>55</v>
      </c>
      <c r="T485" s="10">
        <v>41144</v>
      </c>
    </row>
    <row r="486" spans="1:20" x14ac:dyDescent="0.25">
      <c r="A486">
        <v>3362</v>
      </c>
      <c r="B486" s="10">
        <v>40752</v>
      </c>
      <c r="C486" t="s">
        <v>20</v>
      </c>
      <c r="D486">
        <v>40</v>
      </c>
      <c r="E486">
        <v>2863.14</v>
      </c>
      <c r="F486">
        <v>0.04</v>
      </c>
      <c r="G486" t="s">
        <v>21</v>
      </c>
      <c r="H486">
        <v>0.45</v>
      </c>
      <c r="I486">
        <v>1221.95</v>
      </c>
      <c r="J486">
        <v>74.510000000000005</v>
      </c>
      <c r="K486">
        <v>40.98</v>
      </c>
      <c r="L486">
        <v>1.99</v>
      </c>
      <c r="M486" t="s">
        <v>711</v>
      </c>
      <c r="N486" t="s">
        <v>31</v>
      </c>
      <c r="O486" t="s">
        <v>24</v>
      </c>
      <c r="P486" t="s">
        <v>39</v>
      </c>
      <c r="Q486" t="s">
        <v>40</v>
      </c>
      <c r="R486" t="s">
        <v>433</v>
      </c>
      <c r="S486" t="s">
        <v>35</v>
      </c>
      <c r="T486" s="10">
        <v>40756</v>
      </c>
    </row>
    <row r="487" spans="1:20" x14ac:dyDescent="0.25">
      <c r="A487">
        <v>3362</v>
      </c>
      <c r="B487" s="10">
        <v>40752</v>
      </c>
      <c r="C487" t="s">
        <v>20</v>
      </c>
      <c r="D487">
        <v>50</v>
      </c>
      <c r="E487">
        <v>1364.33</v>
      </c>
      <c r="F487">
        <v>0.03</v>
      </c>
      <c r="G487" t="s">
        <v>21</v>
      </c>
      <c r="H487">
        <v>0.46</v>
      </c>
      <c r="I487">
        <v>602.79999999999995</v>
      </c>
      <c r="J487">
        <v>28.04</v>
      </c>
      <c r="K487">
        <v>15.14</v>
      </c>
      <c r="L487">
        <v>4.53</v>
      </c>
      <c r="M487" t="s">
        <v>711</v>
      </c>
      <c r="N487" t="s">
        <v>31</v>
      </c>
      <c r="O487" t="s">
        <v>24</v>
      </c>
      <c r="P487" t="s">
        <v>25</v>
      </c>
      <c r="Q487" t="s">
        <v>26</v>
      </c>
      <c r="R487" t="s">
        <v>712</v>
      </c>
      <c r="S487" t="s">
        <v>57</v>
      </c>
      <c r="T487" s="10">
        <v>40761</v>
      </c>
    </row>
    <row r="488" spans="1:20" x14ac:dyDescent="0.25">
      <c r="A488">
        <v>3363</v>
      </c>
      <c r="B488" s="10">
        <v>40808</v>
      </c>
      <c r="C488" t="s">
        <v>36</v>
      </c>
      <c r="D488">
        <v>21</v>
      </c>
      <c r="E488">
        <v>12429.29</v>
      </c>
      <c r="F488">
        <v>0.09</v>
      </c>
      <c r="G488" t="s">
        <v>21</v>
      </c>
      <c r="H488">
        <v>0.36</v>
      </c>
      <c r="I488">
        <v>3684.44</v>
      </c>
      <c r="J488">
        <v>649.80999999999995</v>
      </c>
      <c r="K488">
        <v>415.88</v>
      </c>
      <c r="L488">
        <v>11.37</v>
      </c>
      <c r="M488" t="s">
        <v>713</v>
      </c>
      <c r="N488" t="s">
        <v>63</v>
      </c>
      <c r="O488" t="s">
        <v>60</v>
      </c>
      <c r="P488" t="s">
        <v>25</v>
      </c>
      <c r="Q488" t="s">
        <v>26</v>
      </c>
      <c r="R488" t="s">
        <v>377</v>
      </c>
      <c r="S488" t="s">
        <v>57</v>
      </c>
      <c r="T488" s="10">
        <v>40808</v>
      </c>
    </row>
    <row r="489" spans="1:20" x14ac:dyDescent="0.25">
      <c r="A489">
        <v>3393</v>
      </c>
      <c r="B489" s="10">
        <v>40727</v>
      </c>
      <c r="C489" t="s">
        <v>36</v>
      </c>
      <c r="D489">
        <v>7</v>
      </c>
      <c r="E489">
        <v>206.61</v>
      </c>
      <c r="F489">
        <v>0.04</v>
      </c>
      <c r="G489" t="s">
        <v>70</v>
      </c>
      <c r="H489">
        <v>0.47</v>
      </c>
      <c r="I489">
        <v>90.75</v>
      </c>
      <c r="J489">
        <v>30.15</v>
      </c>
      <c r="K489">
        <v>15.98</v>
      </c>
      <c r="L489">
        <v>4</v>
      </c>
      <c r="M489" t="s">
        <v>714</v>
      </c>
      <c r="N489" t="s">
        <v>93</v>
      </c>
      <c r="O489" t="s">
        <v>66</v>
      </c>
      <c r="P489" t="s">
        <v>39</v>
      </c>
      <c r="Q489" t="s">
        <v>40</v>
      </c>
      <c r="R489" t="s">
        <v>277</v>
      </c>
      <c r="S489" t="s">
        <v>57</v>
      </c>
      <c r="T489" s="10">
        <v>40728</v>
      </c>
    </row>
    <row r="490" spans="1:20" x14ac:dyDescent="0.25">
      <c r="A490">
        <v>3393</v>
      </c>
      <c r="B490" s="10">
        <v>40727</v>
      </c>
      <c r="C490" t="s">
        <v>36</v>
      </c>
      <c r="D490">
        <v>33</v>
      </c>
      <c r="E490">
        <v>590.86</v>
      </c>
      <c r="F490">
        <v>0.03</v>
      </c>
      <c r="G490" t="s">
        <v>21</v>
      </c>
      <c r="H490">
        <v>0.48</v>
      </c>
      <c r="I490">
        <v>270.73</v>
      </c>
      <c r="J490">
        <v>18.23</v>
      </c>
      <c r="K490">
        <v>9.48</v>
      </c>
      <c r="L490">
        <v>7.29</v>
      </c>
      <c r="M490" t="s">
        <v>714</v>
      </c>
      <c r="N490" t="s">
        <v>93</v>
      </c>
      <c r="O490" t="s">
        <v>66</v>
      </c>
      <c r="P490" t="s">
        <v>42</v>
      </c>
      <c r="Q490" t="s">
        <v>43</v>
      </c>
      <c r="R490" t="s">
        <v>715</v>
      </c>
      <c r="S490" t="s">
        <v>35</v>
      </c>
      <c r="T490" s="10">
        <v>40727</v>
      </c>
    </row>
    <row r="491" spans="1:20" x14ac:dyDescent="0.25">
      <c r="A491">
        <v>3395</v>
      </c>
      <c r="B491" s="10">
        <v>40115</v>
      </c>
      <c r="C491" t="s">
        <v>29</v>
      </c>
      <c r="D491">
        <v>31</v>
      </c>
      <c r="E491">
        <v>346.05</v>
      </c>
      <c r="F491">
        <v>0.06</v>
      </c>
      <c r="G491" t="s">
        <v>70</v>
      </c>
      <c r="H491">
        <v>0.54</v>
      </c>
      <c r="I491">
        <v>174.03</v>
      </c>
      <c r="J491">
        <v>11.7</v>
      </c>
      <c r="K491">
        <v>5.38</v>
      </c>
      <c r="L491">
        <v>5.24</v>
      </c>
      <c r="M491" t="s">
        <v>716</v>
      </c>
      <c r="N491" t="s">
        <v>31</v>
      </c>
      <c r="O491" t="s">
        <v>66</v>
      </c>
      <c r="P491" t="s">
        <v>25</v>
      </c>
      <c r="Q491" t="s">
        <v>121</v>
      </c>
      <c r="R491" t="s">
        <v>717</v>
      </c>
      <c r="S491" t="s">
        <v>57</v>
      </c>
      <c r="T491" s="10">
        <v>40117</v>
      </c>
    </row>
    <row r="492" spans="1:20" x14ac:dyDescent="0.25">
      <c r="A492">
        <v>3395</v>
      </c>
      <c r="B492" s="10">
        <v>40115</v>
      </c>
      <c r="C492" t="s">
        <v>29</v>
      </c>
      <c r="D492">
        <v>1</v>
      </c>
      <c r="E492">
        <v>18.04</v>
      </c>
      <c r="F492">
        <v>0.03</v>
      </c>
      <c r="G492" t="s">
        <v>21</v>
      </c>
      <c r="H492">
        <v>0.41</v>
      </c>
      <c r="I492">
        <v>4.7300000000000004</v>
      </c>
      <c r="J492">
        <v>12.46</v>
      </c>
      <c r="K492">
        <v>7.35</v>
      </c>
      <c r="L492">
        <v>5.96</v>
      </c>
      <c r="M492" t="s">
        <v>716</v>
      </c>
      <c r="N492" t="s">
        <v>31</v>
      </c>
      <c r="O492" t="s">
        <v>66</v>
      </c>
      <c r="P492" t="s">
        <v>25</v>
      </c>
      <c r="Q492" t="s">
        <v>85</v>
      </c>
      <c r="R492" t="s">
        <v>718</v>
      </c>
      <c r="S492" t="s">
        <v>57</v>
      </c>
      <c r="T492" s="10">
        <v>40117</v>
      </c>
    </row>
    <row r="493" spans="1:20" x14ac:dyDescent="0.25">
      <c r="A493">
        <v>3395</v>
      </c>
      <c r="B493" s="10">
        <v>40115</v>
      </c>
      <c r="C493" t="s">
        <v>29</v>
      </c>
      <c r="D493">
        <v>7</v>
      </c>
      <c r="E493">
        <v>173.66</v>
      </c>
      <c r="F493">
        <v>0.02</v>
      </c>
      <c r="G493" t="s">
        <v>21</v>
      </c>
      <c r="H493">
        <v>0.38</v>
      </c>
      <c r="I493">
        <v>63.28</v>
      </c>
      <c r="J493">
        <v>25.11</v>
      </c>
      <c r="K493">
        <v>15.57</v>
      </c>
      <c r="L493">
        <v>1.39</v>
      </c>
      <c r="M493" t="s">
        <v>716</v>
      </c>
      <c r="N493" t="s">
        <v>31</v>
      </c>
      <c r="O493" t="s">
        <v>66</v>
      </c>
      <c r="P493" t="s">
        <v>25</v>
      </c>
      <c r="Q493" t="s">
        <v>139</v>
      </c>
      <c r="R493" t="s">
        <v>719</v>
      </c>
      <c r="S493" t="s">
        <v>57</v>
      </c>
      <c r="T493" s="10">
        <v>40116</v>
      </c>
    </row>
    <row r="494" spans="1:20" x14ac:dyDescent="0.25">
      <c r="A494">
        <v>3395</v>
      </c>
      <c r="B494" s="10">
        <v>40115</v>
      </c>
      <c r="C494" t="s">
        <v>29</v>
      </c>
      <c r="D494">
        <v>29</v>
      </c>
      <c r="E494">
        <v>953.89</v>
      </c>
      <c r="F494">
        <v>0.02</v>
      </c>
      <c r="G494" t="s">
        <v>21</v>
      </c>
      <c r="H494">
        <v>0.37</v>
      </c>
      <c r="I494">
        <v>336.56</v>
      </c>
      <c r="J494">
        <v>33.159999999999997</v>
      </c>
      <c r="K494">
        <v>20.89</v>
      </c>
      <c r="L494">
        <v>11.52</v>
      </c>
      <c r="M494" t="s">
        <v>716</v>
      </c>
      <c r="N494" t="s">
        <v>31</v>
      </c>
      <c r="O494" t="s">
        <v>66</v>
      </c>
      <c r="P494" t="s">
        <v>25</v>
      </c>
      <c r="Q494" t="s">
        <v>26</v>
      </c>
      <c r="R494" t="s">
        <v>720</v>
      </c>
      <c r="S494" t="s">
        <v>57</v>
      </c>
      <c r="T494" s="10">
        <v>40116</v>
      </c>
    </row>
    <row r="495" spans="1:20" x14ac:dyDescent="0.25">
      <c r="A495">
        <v>3397</v>
      </c>
      <c r="B495" s="10">
        <v>39986</v>
      </c>
      <c r="C495" t="s">
        <v>79</v>
      </c>
      <c r="D495">
        <v>43</v>
      </c>
      <c r="E495">
        <v>1251.1400000000001</v>
      </c>
      <c r="F495">
        <v>0.1</v>
      </c>
      <c r="G495" t="s">
        <v>21</v>
      </c>
      <c r="H495">
        <v>0.38</v>
      </c>
      <c r="I495">
        <v>388</v>
      </c>
      <c r="J495">
        <v>32.229999999999997</v>
      </c>
      <c r="K495">
        <v>19.98</v>
      </c>
      <c r="L495">
        <v>4</v>
      </c>
      <c r="M495" t="s">
        <v>721</v>
      </c>
      <c r="N495" t="s">
        <v>93</v>
      </c>
      <c r="O495" t="s">
        <v>66</v>
      </c>
      <c r="P495" t="s">
        <v>39</v>
      </c>
      <c r="Q495" t="s">
        <v>40</v>
      </c>
      <c r="R495" t="s">
        <v>722</v>
      </c>
      <c r="S495" t="s">
        <v>57</v>
      </c>
      <c r="T495" s="10">
        <v>39988</v>
      </c>
    </row>
    <row r="496" spans="1:20" x14ac:dyDescent="0.25">
      <c r="A496">
        <v>3397</v>
      </c>
      <c r="B496" s="10">
        <v>39986</v>
      </c>
      <c r="C496" t="s">
        <v>79</v>
      </c>
      <c r="D496">
        <v>11</v>
      </c>
      <c r="E496">
        <v>59.15</v>
      </c>
      <c r="F496">
        <v>0.09</v>
      </c>
      <c r="G496" t="s">
        <v>21</v>
      </c>
      <c r="H496">
        <v>0.5</v>
      </c>
      <c r="I496">
        <v>25.98</v>
      </c>
      <c r="J496">
        <v>5.76</v>
      </c>
      <c r="K496">
        <v>2.88</v>
      </c>
      <c r="L496">
        <v>1.49</v>
      </c>
      <c r="M496" t="s">
        <v>721</v>
      </c>
      <c r="N496" t="s">
        <v>73</v>
      </c>
      <c r="O496" t="s">
        <v>66</v>
      </c>
      <c r="P496" t="s">
        <v>25</v>
      </c>
      <c r="Q496" t="s">
        <v>121</v>
      </c>
      <c r="R496" t="s">
        <v>723</v>
      </c>
      <c r="S496" t="s">
        <v>57</v>
      </c>
      <c r="T496" s="10">
        <v>39987</v>
      </c>
    </row>
    <row r="497" spans="1:20" x14ac:dyDescent="0.25">
      <c r="A497">
        <v>3456</v>
      </c>
      <c r="B497" s="10">
        <v>40329</v>
      </c>
      <c r="C497" t="s">
        <v>20</v>
      </c>
      <c r="D497">
        <v>20</v>
      </c>
      <c r="E497">
        <v>9537.9</v>
      </c>
      <c r="F497">
        <v>7.0000000000000007E-2</v>
      </c>
      <c r="G497" t="s">
        <v>46</v>
      </c>
      <c r="H497">
        <v>0.45</v>
      </c>
      <c r="I497">
        <v>3882.63</v>
      </c>
      <c r="J497">
        <v>510.87</v>
      </c>
      <c r="K497">
        <v>280.98</v>
      </c>
      <c r="L497">
        <v>35.67</v>
      </c>
      <c r="M497" t="s">
        <v>724</v>
      </c>
      <c r="N497" t="s">
        <v>93</v>
      </c>
      <c r="O497" t="s">
        <v>24</v>
      </c>
      <c r="P497" t="s">
        <v>42</v>
      </c>
      <c r="Q497" t="s">
        <v>47</v>
      </c>
      <c r="R497" t="s">
        <v>301</v>
      </c>
      <c r="S497" t="s">
        <v>49</v>
      </c>
      <c r="T497" s="10">
        <v>40333</v>
      </c>
    </row>
    <row r="498" spans="1:20" x14ac:dyDescent="0.25">
      <c r="A498">
        <v>3458</v>
      </c>
      <c r="B498" s="10">
        <v>40168</v>
      </c>
      <c r="C498" t="s">
        <v>36</v>
      </c>
      <c r="D498">
        <v>41</v>
      </c>
      <c r="E498">
        <v>936.89</v>
      </c>
      <c r="F498">
        <v>0.03</v>
      </c>
      <c r="G498" t="s">
        <v>21</v>
      </c>
      <c r="H498">
        <v>0.35</v>
      </c>
      <c r="I498">
        <v>308.42</v>
      </c>
      <c r="J498">
        <v>23.51</v>
      </c>
      <c r="K498">
        <v>15.28</v>
      </c>
      <c r="L498">
        <v>1.99</v>
      </c>
      <c r="M498" t="s">
        <v>725</v>
      </c>
      <c r="N498" t="s">
        <v>93</v>
      </c>
      <c r="O498" t="s">
        <v>32</v>
      </c>
      <c r="P498" t="s">
        <v>39</v>
      </c>
      <c r="Q498" t="s">
        <v>40</v>
      </c>
      <c r="R498" t="s">
        <v>726</v>
      </c>
      <c r="S498" t="s">
        <v>35</v>
      </c>
      <c r="T498" s="10">
        <v>40170</v>
      </c>
    </row>
    <row r="499" spans="1:20" x14ac:dyDescent="0.25">
      <c r="A499">
        <v>3458</v>
      </c>
      <c r="B499" s="10">
        <v>40168</v>
      </c>
      <c r="C499" t="s">
        <v>36</v>
      </c>
      <c r="D499">
        <v>28</v>
      </c>
      <c r="E499">
        <v>79.38</v>
      </c>
      <c r="F499">
        <v>0.09</v>
      </c>
      <c r="G499" t="s">
        <v>21</v>
      </c>
      <c r="H499">
        <v>0.43</v>
      </c>
      <c r="I499">
        <v>29.4</v>
      </c>
      <c r="J499">
        <v>3.09</v>
      </c>
      <c r="K499">
        <v>1.76</v>
      </c>
      <c r="L499">
        <v>0.7</v>
      </c>
      <c r="M499" t="s">
        <v>725</v>
      </c>
      <c r="N499" t="s">
        <v>93</v>
      </c>
      <c r="O499" t="s">
        <v>32</v>
      </c>
      <c r="P499" t="s">
        <v>25</v>
      </c>
      <c r="Q499" t="s">
        <v>53</v>
      </c>
      <c r="R499" t="s">
        <v>231</v>
      </c>
      <c r="S499" t="s">
        <v>55</v>
      </c>
      <c r="T499" s="10">
        <v>40171</v>
      </c>
    </row>
    <row r="500" spans="1:20" x14ac:dyDescent="0.25">
      <c r="A500">
        <v>3459</v>
      </c>
      <c r="B500" s="10">
        <v>40021</v>
      </c>
      <c r="C500" t="s">
        <v>29</v>
      </c>
      <c r="D500">
        <v>24</v>
      </c>
      <c r="E500">
        <v>4448.59</v>
      </c>
      <c r="F500">
        <v>0.1</v>
      </c>
      <c r="G500" t="s">
        <v>70</v>
      </c>
      <c r="H500">
        <v>0.46</v>
      </c>
      <c r="I500">
        <v>1775.84</v>
      </c>
      <c r="J500">
        <v>205.54</v>
      </c>
      <c r="K500">
        <v>110.99</v>
      </c>
      <c r="L500">
        <v>8.99</v>
      </c>
      <c r="M500" t="s">
        <v>727</v>
      </c>
      <c r="N500" t="s">
        <v>38</v>
      </c>
      <c r="O500" t="s">
        <v>60</v>
      </c>
      <c r="P500" t="s">
        <v>39</v>
      </c>
      <c r="Q500" t="s">
        <v>50</v>
      </c>
      <c r="R500" t="s">
        <v>728</v>
      </c>
      <c r="S500" t="s">
        <v>57</v>
      </c>
      <c r="T500" s="10">
        <v>40023</v>
      </c>
    </row>
    <row r="501" spans="1:20" x14ac:dyDescent="0.25">
      <c r="A501">
        <v>3460</v>
      </c>
      <c r="B501" s="10">
        <v>40818</v>
      </c>
      <c r="C501" t="s">
        <v>36</v>
      </c>
      <c r="D501">
        <v>27</v>
      </c>
      <c r="E501">
        <v>233.22</v>
      </c>
      <c r="F501">
        <v>0.08</v>
      </c>
      <c r="G501" t="s">
        <v>21</v>
      </c>
      <c r="H501">
        <v>0.35</v>
      </c>
      <c r="I501">
        <v>67.069999999999993</v>
      </c>
      <c r="J501">
        <v>9.1999999999999993</v>
      </c>
      <c r="K501">
        <v>5.98</v>
      </c>
      <c r="L501">
        <v>4.6900000000000004</v>
      </c>
      <c r="M501" t="s">
        <v>729</v>
      </c>
      <c r="N501" t="s">
        <v>63</v>
      </c>
      <c r="O501" t="s">
        <v>66</v>
      </c>
      <c r="P501" t="s">
        <v>25</v>
      </c>
      <c r="Q501" t="s">
        <v>26</v>
      </c>
      <c r="R501" t="s">
        <v>730</v>
      </c>
      <c r="S501" t="s">
        <v>57</v>
      </c>
      <c r="T501" s="10">
        <v>40820</v>
      </c>
    </row>
    <row r="502" spans="1:20" x14ac:dyDescent="0.25">
      <c r="A502">
        <v>3461</v>
      </c>
      <c r="B502" s="10">
        <v>40208</v>
      </c>
      <c r="C502" t="s">
        <v>58</v>
      </c>
      <c r="D502">
        <v>47</v>
      </c>
      <c r="E502">
        <v>3883.84</v>
      </c>
      <c r="F502">
        <v>0.1</v>
      </c>
      <c r="G502" t="s">
        <v>21</v>
      </c>
      <c r="H502">
        <v>0.39</v>
      </c>
      <c r="I502">
        <v>1251.06</v>
      </c>
      <c r="J502">
        <v>91.79</v>
      </c>
      <c r="K502">
        <v>55.99</v>
      </c>
      <c r="L502">
        <v>1.25</v>
      </c>
      <c r="M502" t="s">
        <v>731</v>
      </c>
      <c r="N502" t="s">
        <v>38</v>
      </c>
      <c r="O502" t="s">
        <v>60</v>
      </c>
      <c r="P502" t="s">
        <v>39</v>
      </c>
      <c r="Q502" t="s">
        <v>50</v>
      </c>
      <c r="R502" t="s">
        <v>732</v>
      </c>
      <c r="S502" t="s">
        <v>35</v>
      </c>
      <c r="T502" s="10">
        <v>40210</v>
      </c>
    </row>
    <row r="503" spans="1:20" x14ac:dyDescent="0.25">
      <c r="A503">
        <v>3461</v>
      </c>
      <c r="B503" s="10">
        <v>40208</v>
      </c>
      <c r="C503" t="s">
        <v>58</v>
      </c>
      <c r="D503">
        <v>35</v>
      </c>
      <c r="E503">
        <v>7783.5</v>
      </c>
      <c r="F503">
        <v>0.08</v>
      </c>
      <c r="G503" t="s">
        <v>21</v>
      </c>
      <c r="H503">
        <v>0.52</v>
      </c>
      <c r="I503">
        <v>3721.35</v>
      </c>
      <c r="J503">
        <v>241.65</v>
      </c>
      <c r="K503">
        <v>115.99</v>
      </c>
      <c r="L503">
        <v>2.5</v>
      </c>
      <c r="M503" t="s">
        <v>731</v>
      </c>
      <c r="N503" t="s">
        <v>38</v>
      </c>
      <c r="O503" t="s">
        <v>60</v>
      </c>
      <c r="P503" t="s">
        <v>39</v>
      </c>
      <c r="Q503" t="s">
        <v>50</v>
      </c>
      <c r="R503" t="s">
        <v>733</v>
      </c>
      <c r="S503" t="s">
        <v>57</v>
      </c>
      <c r="T503" s="10">
        <v>40210</v>
      </c>
    </row>
    <row r="504" spans="1:20" x14ac:dyDescent="0.25">
      <c r="A504">
        <v>3463</v>
      </c>
      <c r="B504" s="10">
        <v>40407</v>
      </c>
      <c r="C504" t="s">
        <v>58</v>
      </c>
      <c r="D504">
        <v>43</v>
      </c>
      <c r="E504">
        <v>421.87</v>
      </c>
      <c r="F504">
        <v>0.08</v>
      </c>
      <c r="G504" t="s">
        <v>21</v>
      </c>
      <c r="H504">
        <v>0.38</v>
      </c>
      <c r="I504">
        <v>134.83000000000001</v>
      </c>
      <c r="J504">
        <v>10.45</v>
      </c>
      <c r="K504">
        <v>6.48</v>
      </c>
      <c r="L504">
        <v>8.4</v>
      </c>
      <c r="M504" t="s">
        <v>734</v>
      </c>
      <c r="N504" t="s">
        <v>38</v>
      </c>
      <c r="O504" t="s">
        <v>66</v>
      </c>
      <c r="P504" t="s">
        <v>25</v>
      </c>
      <c r="Q504" t="s">
        <v>85</v>
      </c>
      <c r="R504" t="s">
        <v>649</v>
      </c>
      <c r="S504" t="s">
        <v>57</v>
      </c>
      <c r="T504" s="10">
        <v>40408</v>
      </c>
    </row>
    <row r="505" spans="1:20" x14ac:dyDescent="0.25">
      <c r="A505">
        <v>3488</v>
      </c>
      <c r="B505" s="10">
        <v>40550</v>
      </c>
      <c r="C505" t="s">
        <v>79</v>
      </c>
      <c r="D505">
        <v>39</v>
      </c>
      <c r="E505">
        <v>9087.83</v>
      </c>
      <c r="F505">
        <v>0.06</v>
      </c>
      <c r="G505" t="s">
        <v>46</v>
      </c>
      <c r="H505">
        <v>0.5</v>
      </c>
      <c r="I505">
        <v>4221.0200000000004</v>
      </c>
      <c r="J505">
        <v>245.98</v>
      </c>
      <c r="K505">
        <v>122.99</v>
      </c>
      <c r="L505">
        <v>70.2</v>
      </c>
      <c r="M505" t="s">
        <v>735</v>
      </c>
      <c r="N505" t="s">
        <v>38</v>
      </c>
      <c r="O505" t="s">
        <v>60</v>
      </c>
      <c r="P505" t="s">
        <v>42</v>
      </c>
      <c r="Q505" t="s">
        <v>193</v>
      </c>
      <c r="R505" t="s">
        <v>736</v>
      </c>
      <c r="S505" t="s">
        <v>132</v>
      </c>
      <c r="T505" s="10">
        <v>40553</v>
      </c>
    </row>
    <row r="506" spans="1:20" x14ac:dyDescent="0.25">
      <c r="A506">
        <v>3488</v>
      </c>
      <c r="B506" s="10">
        <v>40550</v>
      </c>
      <c r="C506" t="s">
        <v>79</v>
      </c>
      <c r="D506">
        <v>6</v>
      </c>
      <c r="E506">
        <v>211.33</v>
      </c>
      <c r="F506">
        <v>0.02</v>
      </c>
      <c r="G506" t="s">
        <v>21</v>
      </c>
      <c r="H506">
        <v>0.38</v>
      </c>
      <c r="I506">
        <v>76.58</v>
      </c>
      <c r="J506">
        <v>35.450000000000003</v>
      </c>
      <c r="K506">
        <v>21.98</v>
      </c>
      <c r="L506">
        <v>2.87</v>
      </c>
      <c r="M506" t="s">
        <v>735</v>
      </c>
      <c r="N506" t="s">
        <v>38</v>
      </c>
      <c r="O506" t="s">
        <v>60</v>
      </c>
      <c r="P506" t="s">
        <v>25</v>
      </c>
      <c r="Q506" t="s">
        <v>53</v>
      </c>
      <c r="R506" t="s">
        <v>635</v>
      </c>
      <c r="S506" t="s">
        <v>35</v>
      </c>
      <c r="T506" s="10">
        <v>40551</v>
      </c>
    </row>
    <row r="507" spans="1:20" x14ac:dyDescent="0.25">
      <c r="A507">
        <v>3492</v>
      </c>
      <c r="B507" s="10">
        <v>40140</v>
      </c>
      <c r="C507" t="s">
        <v>20</v>
      </c>
      <c r="D507">
        <v>35</v>
      </c>
      <c r="E507">
        <v>4452.55</v>
      </c>
      <c r="F507">
        <v>0.04</v>
      </c>
      <c r="G507" t="s">
        <v>21</v>
      </c>
      <c r="H507">
        <v>0.49</v>
      </c>
      <c r="I507">
        <v>2077.7600000000002</v>
      </c>
      <c r="J507">
        <v>131.91999999999999</v>
      </c>
      <c r="K507">
        <v>67.28</v>
      </c>
      <c r="L507">
        <v>19.989999999999998</v>
      </c>
      <c r="M507" t="s">
        <v>737</v>
      </c>
      <c r="N507" t="s">
        <v>38</v>
      </c>
      <c r="O507" t="s">
        <v>32</v>
      </c>
      <c r="P507" t="s">
        <v>25</v>
      </c>
      <c r="Q507" t="s">
        <v>121</v>
      </c>
      <c r="R507" t="s">
        <v>738</v>
      </c>
      <c r="S507" t="s">
        <v>57</v>
      </c>
      <c r="T507" s="10">
        <v>40145</v>
      </c>
    </row>
    <row r="508" spans="1:20" x14ac:dyDescent="0.25">
      <c r="A508">
        <v>3492</v>
      </c>
      <c r="B508" s="10">
        <v>40140</v>
      </c>
      <c r="C508" t="s">
        <v>20</v>
      </c>
      <c r="D508">
        <v>49</v>
      </c>
      <c r="E508">
        <v>9080.08</v>
      </c>
      <c r="F508">
        <v>0.1</v>
      </c>
      <c r="G508" t="s">
        <v>46</v>
      </c>
      <c r="H508">
        <v>0.36</v>
      </c>
      <c r="I508">
        <v>2607.3200000000002</v>
      </c>
      <c r="J508">
        <v>204.66</v>
      </c>
      <c r="K508">
        <v>130.97999999999999</v>
      </c>
      <c r="L508">
        <v>54.74</v>
      </c>
      <c r="M508" t="s">
        <v>737</v>
      </c>
      <c r="N508" t="s">
        <v>38</v>
      </c>
      <c r="O508" t="s">
        <v>32</v>
      </c>
      <c r="P508" t="s">
        <v>42</v>
      </c>
      <c r="Q508" t="s">
        <v>94</v>
      </c>
      <c r="R508" t="s">
        <v>95</v>
      </c>
      <c r="S508" t="s">
        <v>49</v>
      </c>
      <c r="T508" s="10">
        <v>40140</v>
      </c>
    </row>
    <row r="509" spans="1:20" x14ac:dyDescent="0.25">
      <c r="A509">
        <v>3492</v>
      </c>
      <c r="B509" s="10">
        <v>40140</v>
      </c>
      <c r="C509" t="s">
        <v>20</v>
      </c>
      <c r="D509">
        <v>33</v>
      </c>
      <c r="E509">
        <v>180.99</v>
      </c>
      <c r="F509">
        <v>0.04</v>
      </c>
      <c r="G509" t="s">
        <v>21</v>
      </c>
      <c r="H509">
        <v>0.51</v>
      </c>
      <c r="I509">
        <v>88</v>
      </c>
      <c r="J509">
        <v>5.67</v>
      </c>
      <c r="K509">
        <v>2.78</v>
      </c>
      <c r="L509">
        <v>1.25</v>
      </c>
      <c r="M509" t="s">
        <v>737</v>
      </c>
      <c r="N509" t="s">
        <v>38</v>
      </c>
      <c r="O509" t="s">
        <v>32</v>
      </c>
      <c r="P509" t="s">
        <v>25</v>
      </c>
      <c r="Q509" t="s">
        <v>53</v>
      </c>
      <c r="R509" t="s">
        <v>739</v>
      </c>
      <c r="S509" t="s">
        <v>55</v>
      </c>
      <c r="T509" s="10">
        <v>40140</v>
      </c>
    </row>
    <row r="510" spans="1:20" x14ac:dyDescent="0.25">
      <c r="A510">
        <v>3493</v>
      </c>
      <c r="B510" s="10">
        <v>40413</v>
      </c>
      <c r="C510" t="s">
        <v>36</v>
      </c>
      <c r="D510">
        <v>48</v>
      </c>
      <c r="E510">
        <v>11524.99</v>
      </c>
      <c r="F510">
        <v>0.04</v>
      </c>
      <c r="G510" t="s">
        <v>21</v>
      </c>
      <c r="H510">
        <v>0.39</v>
      </c>
      <c r="I510">
        <v>4199.45</v>
      </c>
      <c r="J510">
        <v>249.97</v>
      </c>
      <c r="K510">
        <v>152.47999999999999</v>
      </c>
      <c r="L510">
        <v>6.5</v>
      </c>
      <c r="M510" t="s">
        <v>740</v>
      </c>
      <c r="N510" t="s">
        <v>93</v>
      </c>
      <c r="O510" t="s">
        <v>60</v>
      </c>
      <c r="P510" t="s">
        <v>39</v>
      </c>
      <c r="Q510" t="s">
        <v>40</v>
      </c>
      <c r="R510" t="s">
        <v>400</v>
      </c>
      <c r="S510" t="s">
        <v>57</v>
      </c>
      <c r="T510" s="10">
        <v>40415</v>
      </c>
    </row>
    <row r="511" spans="1:20" x14ac:dyDescent="0.25">
      <c r="A511">
        <v>3521</v>
      </c>
      <c r="B511" s="10">
        <v>41207</v>
      </c>
      <c r="C511" t="s">
        <v>20</v>
      </c>
      <c r="D511">
        <v>50</v>
      </c>
      <c r="E511">
        <v>315.25</v>
      </c>
      <c r="F511">
        <v>0.06</v>
      </c>
      <c r="G511" t="s">
        <v>21</v>
      </c>
      <c r="H511">
        <v>0.36</v>
      </c>
      <c r="I511">
        <v>100.31</v>
      </c>
      <c r="J511">
        <v>6.69</v>
      </c>
      <c r="K511">
        <v>4.28</v>
      </c>
      <c r="L511">
        <v>0.94</v>
      </c>
      <c r="M511" t="s">
        <v>741</v>
      </c>
      <c r="N511" t="s">
        <v>93</v>
      </c>
      <c r="O511" t="s">
        <v>60</v>
      </c>
      <c r="P511" t="s">
        <v>25</v>
      </c>
      <c r="Q511" t="s">
        <v>53</v>
      </c>
      <c r="R511" t="s">
        <v>523</v>
      </c>
      <c r="S511" t="s">
        <v>55</v>
      </c>
      <c r="T511" s="10">
        <v>41209</v>
      </c>
    </row>
    <row r="512" spans="1:20" x14ac:dyDescent="0.25">
      <c r="A512">
        <v>3522</v>
      </c>
      <c r="B512" s="10">
        <v>40081</v>
      </c>
      <c r="C512" t="s">
        <v>20</v>
      </c>
      <c r="D512">
        <v>33</v>
      </c>
      <c r="E512">
        <v>3570.6</v>
      </c>
      <c r="F512">
        <v>0.09</v>
      </c>
      <c r="G512" t="s">
        <v>21</v>
      </c>
      <c r="H512">
        <v>0.48</v>
      </c>
      <c r="I512">
        <v>1509.26</v>
      </c>
      <c r="J512">
        <v>117.27</v>
      </c>
      <c r="K512">
        <v>60.98</v>
      </c>
      <c r="L512">
        <v>49</v>
      </c>
      <c r="M512" t="s">
        <v>496</v>
      </c>
      <c r="N512" t="s">
        <v>93</v>
      </c>
      <c r="O512" t="s">
        <v>66</v>
      </c>
      <c r="P512" t="s">
        <v>25</v>
      </c>
      <c r="Q512" t="s">
        <v>127</v>
      </c>
      <c r="R512" t="s">
        <v>460</v>
      </c>
      <c r="S512" t="s">
        <v>28</v>
      </c>
      <c r="T512" s="10">
        <v>40088</v>
      </c>
    </row>
    <row r="513" spans="1:20" x14ac:dyDescent="0.25">
      <c r="A513">
        <v>3522</v>
      </c>
      <c r="B513" s="10">
        <v>40081</v>
      </c>
      <c r="C513" t="s">
        <v>20</v>
      </c>
      <c r="D513">
        <v>27</v>
      </c>
      <c r="E513">
        <v>1599.24</v>
      </c>
      <c r="F513">
        <v>0.05</v>
      </c>
      <c r="G513" t="s">
        <v>21</v>
      </c>
      <c r="H513">
        <v>0.52</v>
      </c>
      <c r="I513">
        <v>790.22</v>
      </c>
      <c r="J513">
        <v>62.27</v>
      </c>
      <c r="K513">
        <v>29.89</v>
      </c>
      <c r="L513">
        <v>1.99</v>
      </c>
      <c r="M513" t="s">
        <v>496</v>
      </c>
      <c r="N513" t="s">
        <v>93</v>
      </c>
      <c r="O513" t="s">
        <v>66</v>
      </c>
      <c r="P513" t="s">
        <v>39</v>
      </c>
      <c r="Q513" t="s">
        <v>40</v>
      </c>
      <c r="R513" t="s">
        <v>742</v>
      </c>
      <c r="S513" t="s">
        <v>35</v>
      </c>
      <c r="T513" s="10">
        <v>40083</v>
      </c>
    </row>
    <row r="514" spans="1:20" x14ac:dyDescent="0.25">
      <c r="A514">
        <v>3524</v>
      </c>
      <c r="B514" s="10">
        <v>41031</v>
      </c>
      <c r="C514" t="s">
        <v>36</v>
      </c>
      <c r="D514">
        <v>21</v>
      </c>
      <c r="E514">
        <v>707.92</v>
      </c>
      <c r="F514">
        <v>0</v>
      </c>
      <c r="G514" t="s">
        <v>21</v>
      </c>
      <c r="H514">
        <v>0.43</v>
      </c>
      <c r="I514">
        <v>300.52</v>
      </c>
      <c r="J514">
        <v>33.28</v>
      </c>
      <c r="K514">
        <v>18.97</v>
      </c>
      <c r="L514">
        <v>9.0299999999999994</v>
      </c>
      <c r="M514" t="s">
        <v>743</v>
      </c>
      <c r="N514" t="s">
        <v>23</v>
      </c>
      <c r="O514" t="s">
        <v>24</v>
      </c>
      <c r="P514" t="s">
        <v>25</v>
      </c>
      <c r="Q514" t="s">
        <v>85</v>
      </c>
      <c r="R514" t="s">
        <v>90</v>
      </c>
      <c r="S514" t="s">
        <v>57</v>
      </c>
      <c r="T514" s="10">
        <v>41032</v>
      </c>
    </row>
    <row r="515" spans="1:20" x14ac:dyDescent="0.25">
      <c r="A515">
        <v>3525</v>
      </c>
      <c r="B515" s="10">
        <v>40898</v>
      </c>
      <c r="C515" t="s">
        <v>29</v>
      </c>
      <c r="D515">
        <v>38</v>
      </c>
      <c r="E515">
        <v>212.62</v>
      </c>
      <c r="F515">
        <v>0</v>
      </c>
      <c r="G515" t="s">
        <v>21</v>
      </c>
      <c r="H515">
        <v>0.5</v>
      </c>
      <c r="I515">
        <v>105.64</v>
      </c>
      <c r="J515">
        <v>5.56</v>
      </c>
      <c r="K515">
        <v>2.78</v>
      </c>
      <c r="L515">
        <v>1.34</v>
      </c>
      <c r="M515" t="s">
        <v>701</v>
      </c>
      <c r="N515" t="s">
        <v>81</v>
      </c>
      <c r="O515" t="s">
        <v>60</v>
      </c>
      <c r="P515" t="s">
        <v>25</v>
      </c>
      <c r="Q515" t="s">
        <v>53</v>
      </c>
      <c r="R515" t="s">
        <v>354</v>
      </c>
      <c r="S515" t="s">
        <v>55</v>
      </c>
      <c r="T515" s="10">
        <v>40900</v>
      </c>
    </row>
    <row r="516" spans="1:20" x14ac:dyDescent="0.25">
      <c r="A516">
        <v>3526</v>
      </c>
      <c r="B516" s="10">
        <v>40617</v>
      </c>
      <c r="C516" t="s">
        <v>20</v>
      </c>
      <c r="D516">
        <v>20</v>
      </c>
      <c r="E516">
        <v>389.11</v>
      </c>
      <c r="F516">
        <v>0.08</v>
      </c>
      <c r="G516" t="s">
        <v>21</v>
      </c>
      <c r="H516">
        <v>0.42</v>
      </c>
      <c r="I516">
        <v>141.51</v>
      </c>
      <c r="J516">
        <v>20.81</v>
      </c>
      <c r="K516">
        <v>12.07</v>
      </c>
      <c r="L516">
        <v>6.2</v>
      </c>
      <c r="M516" t="s">
        <v>744</v>
      </c>
      <c r="N516" t="s">
        <v>81</v>
      </c>
      <c r="O516" t="s">
        <v>24</v>
      </c>
      <c r="P516" t="s">
        <v>42</v>
      </c>
      <c r="Q516" t="s">
        <v>43</v>
      </c>
      <c r="R516" t="s">
        <v>745</v>
      </c>
      <c r="S516" t="s">
        <v>55</v>
      </c>
      <c r="T516" s="10">
        <v>40619</v>
      </c>
    </row>
    <row r="517" spans="1:20" x14ac:dyDescent="0.25">
      <c r="A517">
        <v>3553</v>
      </c>
      <c r="B517" s="10">
        <v>39950</v>
      </c>
      <c r="C517" t="s">
        <v>79</v>
      </c>
      <c r="D517">
        <v>7</v>
      </c>
      <c r="E517">
        <v>38.159999999999997</v>
      </c>
      <c r="F517">
        <v>0.06</v>
      </c>
      <c r="G517" t="s">
        <v>21</v>
      </c>
      <c r="H517">
        <v>0.48</v>
      </c>
      <c r="I517">
        <v>16.62</v>
      </c>
      <c r="J517">
        <v>5.65</v>
      </c>
      <c r="K517">
        <v>2.94</v>
      </c>
      <c r="L517">
        <v>0.96</v>
      </c>
      <c r="M517" t="s">
        <v>737</v>
      </c>
      <c r="N517" t="s">
        <v>38</v>
      </c>
      <c r="O517" t="s">
        <v>32</v>
      </c>
      <c r="P517" t="s">
        <v>25</v>
      </c>
      <c r="Q517" t="s">
        <v>53</v>
      </c>
      <c r="R517" t="s">
        <v>746</v>
      </c>
      <c r="S517" t="s">
        <v>55</v>
      </c>
      <c r="T517" s="10">
        <v>39951</v>
      </c>
    </row>
    <row r="518" spans="1:20" x14ac:dyDescent="0.25">
      <c r="A518">
        <v>3554</v>
      </c>
      <c r="B518" s="10">
        <v>40710</v>
      </c>
      <c r="C518" t="s">
        <v>20</v>
      </c>
      <c r="D518">
        <v>25</v>
      </c>
      <c r="E518">
        <v>501.98</v>
      </c>
      <c r="F518">
        <v>0.08</v>
      </c>
      <c r="G518" t="s">
        <v>21</v>
      </c>
      <c r="H518">
        <v>0.43</v>
      </c>
      <c r="I518">
        <v>188.51</v>
      </c>
      <c r="J518">
        <v>21.54</v>
      </c>
      <c r="K518">
        <v>12.28</v>
      </c>
      <c r="L518">
        <v>6.47</v>
      </c>
      <c r="M518" t="s">
        <v>747</v>
      </c>
      <c r="N518" t="s">
        <v>38</v>
      </c>
      <c r="O518" t="s">
        <v>32</v>
      </c>
      <c r="P518" t="s">
        <v>25</v>
      </c>
      <c r="Q518" t="s">
        <v>85</v>
      </c>
      <c r="R518" t="s">
        <v>748</v>
      </c>
      <c r="S518" t="s">
        <v>57</v>
      </c>
      <c r="T518" s="10">
        <v>40719</v>
      </c>
    </row>
    <row r="519" spans="1:20" x14ac:dyDescent="0.25">
      <c r="A519">
        <v>3556</v>
      </c>
      <c r="B519" s="10">
        <v>41174</v>
      </c>
      <c r="C519" t="s">
        <v>29</v>
      </c>
      <c r="D519">
        <v>48</v>
      </c>
      <c r="E519">
        <v>420.48</v>
      </c>
      <c r="F519">
        <v>0.05</v>
      </c>
      <c r="G519" t="s">
        <v>21</v>
      </c>
      <c r="H519">
        <v>0.37</v>
      </c>
      <c r="I519">
        <v>139.94999999999999</v>
      </c>
      <c r="J519">
        <v>9.11</v>
      </c>
      <c r="K519">
        <v>5.74</v>
      </c>
      <c r="L519">
        <v>5.01</v>
      </c>
      <c r="M519" t="s">
        <v>724</v>
      </c>
      <c r="N519" t="s">
        <v>93</v>
      </c>
      <c r="O519" t="s">
        <v>60</v>
      </c>
      <c r="P519" t="s">
        <v>25</v>
      </c>
      <c r="Q519" t="s">
        <v>121</v>
      </c>
      <c r="R519" t="s">
        <v>749</v>
      </c>
      <c r="S519" t="s">
        <v>57</v>
      </c>
      <c r="T519" s="10">
        <v>41177</v>
      </c>
    </row>
    <row r="520" spans="1:20" x14ac:dyDescent="0.25">
      <c r="A520">
        <v>3556</v>
      </c>
      <c r="B520" s="10">
        <v>41174</v>
      </c>
      <c r="C520" t="s">
        <v>29</v>
      </c>
      <c r="D520">
        <v>41</v>
      </c>
      <c r="E520">
        <v>9476.76</v>
      </c>
      <c r="F520">
        <v>0.1</v>
      </c>
      <c r="G520" t="s">
        <v>21</v>
      </c>
      <c r="H520">
        <v>0.5</v>
      </c>
      <c r="I520">
        <v>4206.2700000000004</v>
      </c>
      <c r="J520">
        <v>256.48</v>
      </c>
      <c r="K520">
        <v>128.24</v>
      </c>
      <c r="L520">
        <v>12.65</v>
      </c>
      <c r="M520" t="s">
        <v>724</v>
      </c>
      <c r="N520" t="s">
        <v>93</v>
      </c>
      <c r="O520" t="s">
        <v>60</v>
      </c>
      <c r="P520" t="s">
        <v>42</v>
      </c>
      <c r="Q520" t="s">
        <v>193</v>
      </c>
      <c r="R520" t="s">
        <v>509</v>
      </c>
      <c r="S520" t="s">
        <v>45</v>
      </c>
      <c r="T520" s="10">
        <v>41174</v>
      </c>
    </row>
    <row r="521" spans="1:20" x14ac:dyDescent="0.25">
      <c r="A521">
        <v>3559</v>
      </c>
      <c r="B521" s="10">
        <v>41205</v>
      </c>
      <c r="C521" t="s">
        <v>79</v>
      </c>
      <c r="D521">
        <v>34</v>
      </c>
      <c r="E521">
        <v>199.75</v>
      </c>
      <c r="F521">
        <v>7.0000000000000007E-2</v>
      </c>
      <c r="G521" t="s">
        <v>70</v>
      </c>
      <c r="H521">
        <v>0.38</v>
      </c>
      <c r="I521">
        <v>64.77</v>
      </c>
      <c r="J521">
        <v>6.15</v>
      </c>
      <c r="K521">
        <v>3.81</v>
      </c>
      <c r="L521">
        <v>5.44</v>
      </c>
      <c r="M521" t="s">
        <v>750</v>
      </c>
      <c r="N521" t="s">
        <v>73</v>
      </c>
      <c r="O521" t="s">
        <v>32</v>
      </c>
      <c r="P521" t="s">
        <v>25</v>
      </c>
      <c r="Q521" t="s">
        <v>121</v>
      </c>
      <c r="R521" t="s">
        <v>751</v>
      </c>
      <c r="S521" t="s">
        <v>57</v>
      </c>
      <c r="T521" s="10">
        <v>41206</v>
      </c>
    </row>
    <row r="522" spans="1:20" x14ac:dyDescent="0.25">
      <c r="A522">
        <v>3585</v>
      </c>
      <c r="B522" s="10">
        <v>40139</v>
      </c>
      <c r="C522" t="s">
        <v>36</v>
      </c>
      <c r="D522">
        <v>27</v>
      </c>
      <c r="E522">
        <v>403.02</v>
      </c>
      <c r="F522">
        <v>7.0000000000000007E-2</v>
      </c>
      <c r="G522" t="s">
        <v>21</v>
      </c>
      <c r="H522">
        <v>0.37</v>
      </c>
      <c r="I522">
        <v>129.34</v>
      </c>
      <c r="J522">
        <v>15.97</v>
      </c>
      <c r="K522">
        <v>10.06</v>
      </c>
      <c r="L522">
        <v>2.06</v>
      </c>
      <c r="M522" t="s">
        <v>752</v>
      </c>
      <c r="N522" t="s">
        <v>63</v>
      </c>
      <c r="O522" t="s">
        <v>32</v>
      </c>
      <c r="P522" t="s">
        <v>25</v>
      </c>
      <c r="Q522" t="s">
        <v>85</v>
      </c>
      <c r="R522" t="s">
        <v>753</v>
      </c>
      <c r="S522" t="s">
        <v>55</v>
      </c>
      <c r="T522" s="10">
        <v>40139</v>
      </c>
    </row>
    <row r="523" spans="1:20" x14ac:dyDescent="0.25">
      <c r="A523">
        <v>3585</v>
      </c>
      <c r="B523" s="10">
        <v>40139</v>
      </c>
      <c r="C523" t="s">
        <v>36</v>
      </c>
      <c r="D523">
        <v>34</v>
      </c>
      <c r="E523">
        <v>93.16</v>
      </c>
      <c r="F523">
        <v>7.0000000000000007E-2</v>
      </c>
      <c r="G523" t="s">
        <v>21</v>
      </c>
      <c r="H523">
        <v>0.42</v>
      </c>
      <c r="I523">
        <v>34.47</v>
      </c>
      <c r="J523">
        <v>2.9</v>
      </c>
      <c r="K523">
        <v>1.68</v>
      </c>
      <c r="L523">
        <v>1.57</v>
      </c>
      <c r="M523" t="s">
        <v>752</v>
      </c>
      <c r="N523" t="s">
        <v>63</v>
      </c>
      <c r="O523" t="s">
        <v>32</v>
      </c>
      <c r="P523" t="s">
        <v>25</v>
      </c>
      <c r="Q523" t="s">
        <v>53</v>
      </c>
      <c r="R523" t="s">
        <v>754</v>
      </c>
      <c r="S523" t="s">
        <v>55</v>
      </c>
      <c r="T523" s="10">
        <v>40140</v>
      </c>
    </row>
    <row r="524" spans="1:20" x14ac:dyDescent="0.25">
      <c r="A524">
        <v>3586</v>
      </c>
      <c r="B524" s="10">
        <v>40516</v>
      </c>
      <c r="C524" t="s">
        <v>36</v>
      </c>
      <c r="D524">
        <v>32</v>
      </c>
      <c r="E524">
        <v>680.89</v>
      </c>
      <c r="F524">
        <v>0.06</v>
      </c>
      <c r="G524" t="s">
        <v>21</v>
      </c>
      <c r="H524">
        <v>0.44</v>
      </c>
      <c r="I524">
        <v>273.17</v>
      </c>
      <c r="J524">
        <v>22.46</v>
      </c>
      <c r="K524">
        <v>12.58</v>
      </c>
      <c r="L524">
        <v>5.16</v>
      </c>
      <c r="M524" t="s">
        <v>755</v>
      </c>
      <c r="N524" t="s">
        <v>73</v>
      </c>
      <c r="O524" t="s">
        <v>60</v>
      </c>
      <c r="P524" t="s">
        <v>42</v>
      </c>
      <c r="Q524" t="s">
        <v>43</v>
      </c>
      <c r="R524" t="s">
        <v>756</v>
      </c>
      <c r="S524" t="s">
        <v>57</v>
      </c>
      <c r="T524" s="10">
        <v>40517</v>
      </c>
    </row>
    <row r="525" spans="1:20" x14ac:dyDescent="0.25">
      <c r="A525">
        <v>3586</v>
      </c>
      <c r="B525" s="10">
        <v>40516</v>
      </c>
      <c r="C525" t="s">
        <v>36</v>
      </c>
      <c r="D525">
        <v>31</v>
      </c>
      <c r="E525">
        <v>664.86</v>
      </c>
      <c r="F525">
        <v>0.05</v>
      </c>
      <c r="G525" t="s">
        <v>21</v>
      </c>
      <c r="H525">
        <v>0.36</v>
      </c>
      <c r="I525">
        <v>215.32</v>
      </c>
      <c r="J525">
        <v>22.41</v>
      </c>
      <c r="K525">
        <v>14.34</v>
      </c>
      <c r="L525">
        <v>5</v>
      </c>
      <c r="M525" t="s">
        <v>755</v>
      </c>
      <c r="N525" t="s">
        <v>73</v>
      </c>
      <c r="O525" t="s">
        <v>60</v>
      </c>
      <c r="P525" t="s">
        <v>42</v>
      </c>
      <c r="Q525" t="s">
        <v>43</v>
      </c>
      <c r="R525" t="s">
        <v>215</v>
      </c>
      <c r="S525" t="s">
        <v>35</v>
      </c>
      <c r="T525" s="10">
        <v>40518</v>
      </c>
    </row>
    <row r="526" spans="1:20" x14ac:dyDescent="0.25">
      <c r="A526">
        <v>3588</v>
      </c>
      <c r="B526" s="10">
        <v>40620</v>
      </c>
      <c r="C526" t="s">
        <v>29</v>
      </c>
      <c r="D526">
        <v>42</v>
      </c>
      <c r="E526">
        <v>582.54</v>
      </c>
      <c r="F526">
        <v>0.03</v>
      </c>
      <c r="G526" t="s">
        <v>21</v>
      </c>
      <c r="H526">
        <v>0.39</v>
      </c>
      <c r="I526">
        <v>214.9</v>
      </c>
      <c r="J526">
        <v>14.21</v>
      </c>
      <c r="K526">
        <v>8.67</v>
      </c>
      <c r="L526">
        <v>3.5</v>
      </c>
      <c r="M526" t="s">
        <v>740</v>
      </c>
      <c r="N526" t="s">
        <v>93</v>
      </c>
      <c r="O526" t="s">
        <v>60</v>
      </c>
      <c r="P526" t="s">
        <v>25</v>
      </c>
      <c r="Q526" t="s">
        <v>127</v>
      </c>
      <c r="R526" t="s">
        <v>757</v>
      </c>
      <c r="S526" t="s">
        <v>57</v>
      </c>
      <c r="T526" s="10">
        <v>40621</v>
      </c>
    </row>
    <row r="527" spans="1:20" x14ac:dyDescent="0.25">
      <c r="A527">
        <v>3588</v>
      </c>
      <c r="B527" s="10">
        <v>40620</v>
      </c>
      <c r="C527" t="s">
        <v>29</v>
      </c>
      <c r="D527">
        <v>21</v>
      </c>
      <c r="E527">
        <v>2445.34</v>
      </c>
      <c r="F527">
        <v>0.01</v>
      </c>
      <c r="G527" t="s">
        <v>21</v>
      </c>
      <c r="H527">
        <v>0.37</v>
      </c>
      <c r="I527">
        <v>887.76</v>
      </c>
      <c r="J527">
        <v>117.43</v>
      </c>
      <c r="K527">
        <v>73.98</v>
      </c>
      <c r="L527">
        <v>4</v>
      </c>
      <c r="M527" t="s">
        <v>740</v>
      </c>
      <c r="N527" t="s">
        <v>93</v>
      </c>
      <c r="O527" t="s">
        <v>60</v>
      </c>
      <c r="P527" t="s">
        <v>39</v>
      </c>
      <c r="Q527" t="s">
        <v>40</v>
      </c>
      <c r="R527" t="s">
        <v>758</v>
      </c>
      <c r="S527" t="s">
        <v>57</v>
      </c>
      <c r="T527" s="10">
        <v>40622</v>
      </c>
    </row>
    <row r="528" spans="1:20" x14ac:dyDescent="0.25">
      <c r="A528">
        <v>3588</v>
      </c>
      <c r="B528" s="10">
        <v>40620</v>
      </c>
      <c r="C528" t="s">
        <v>29</v>
      </c>
      <c r="D528">
        <v>14</v>
      </c>
      <c r="E528">
        <v>657</v>
      </c>
      <c r="F528">
        <v>0.08</v>
      </c>
      <c r="G528" t="s">
        <v>21</v>
      </c>
      <c r="H528">
        <v>0.39</v>
      </c>
      <c r="I528">
        <v>220.06</v>
      </c>
      <c r="J528">
        <v>50.7</v>
      </c>
      <c r="K528">
        <v>30.93</v>
      </c>
      <c r="L528">
        <v>3.92</v>
      </c>
      <c r="M528" t="s">
        <v>740</v>
      </c>
      <c r="N528" t="s">
        <v>93</v>
      </c>
      <c r="O528" t="s">
        <v>60</v>
      </c>
      <c r="P528" t="s">
        <v>42</v>
      </c>
      <c r="Q528" t="s">
        <v>43</v>
      </c>
      <c r="R528" t="s">
        <v>69</v>
      </c>
      <c r="S528" t="s">
        <v>35</v>
      </c>
      <c r="T528" s="10">
        <v>40622</v>
      </c>
    </row>
    <row r="529" spans="1:20" x14ac:dyDescent="0.25">
      <c r="A529">
        <v>3588</v>
      </c>
      <c r="B529" s="10">
        <v>40620</v>
      </c>
      <c r="C529" t="s">
        <v>29</v>
      </c>
      <c r="D529">
        <v>18</v>
      </c>
      <c r="E529">
        <v>2903.64</v>
      </c>
      <c r="F529">
        <v>0.1</v>
      </c>
      <c r="G529" t="s">
        <v>46</v>
      </c>
      <c r="H529">
        <v>0.49</v>
      </c>
      <c r="I529">
        <v>1252.18</v>
      </c>
      <c r="J529">
        <v>178.37</v>
      </c>
      <c r="K529">
        <v>90.97</v>
      </c>
      <c r="L529">
        <v>14</v>
      </c>
      <c r="M529" t="s">
        <v>740</v>
      </c>
      <c r="N529" t="s">
        <v>93</v>
      </c>
      <c r="O529" t="s">
        <v>60</v>
      </c>
      <c r="P529" t="s">
        <v>39</v>
      </c>
      <c r="Q529" t="s">
        <v>88</v>
      </c>
      <c r="R529" t="s">
        <v>759</v>
      </c>
      <c r="S529" t="s">
        <v>132</v>
      </c>
      <c r="T529" s="10">
        <v>40620</v>
      </c>
    </row>
    <row r="530" spans="1:20" x14ac:dyDescent="0.25">
      <c r="A530">
        <v>3589</v>
      </c>
      <c r="B530" s="10">
        <v>39958</v>
      </c>
      <c r="C530" t="s">
        <v>36</v>
      </c>
      <c r="D530">
        <v>23</v>
      </c>
      <c r="E530">
        <v>126.32</v>
      </c>
      <c r="F530">
        <v>0.01</v>
      </c>
      <c r="G530" t="s">
        <v>21</v>
      </c>
      <c r="H530">
        <v>0.43</v>
      </c>
      <c r="I530">
        <v>53.38</v>
      </c>
      <c r="J530">
        <v>5.53</v>
      </c>
      <c r="K530">
        <v>3.15</v>
      </c>
      <c r="L530">
        <v>0.49</v>
      </c>
      <c r="M530" t="s">
        <v>760</v>
      </c>
      <c r="N530" t="s">
        <v>93</v>
      </c>
      <c r="O530" t="s">
        <v>60</v>
      </c>
      <c r="P530" t="s">
        <v>25</v>
      </c>
      <c r="Q530" t="s">
        <v>82</v>
      </c>
      <c r="R530" t="s">
        <v>761</v>
      </c>
      <c r="S530" t="s">
        <v>57</v>
      </c>
      <c r="T530" s="10">
        <v>39960</v>
      </c>
    </row>
    <row r="531" spans="1:20" x14ac:dyDescent="0.25">
      <c r="A531">
        <v>3591</v>
      </c>
      <c r="B531" s="10">
        <v>40519</v>
      </c>
      <c r="C531" t="s">
        <v>79</v>
      </c>
      <c r="D531">
        <v>3</v>
      </c>
      <c r="E531">
        <v>571.04999999999995</v>
      </c>
      <c r="F531">
        <v>0.01</v>
      </c>
      <c r="G531" t="s">
        <v>46</v>
      </c>
      <c r="H531">
        <v>0.46</v>
      </c>
      <c r="I531">
        <v>252.45</v>
      </c>
      <c r="J531">
        <v>187</v>
      </c>
      <c r="K531">
        <v>100.98</v>
      </c>
      <c r="L531">
        <v>15.66</v>
      </c>
      <c r="M531" t="s">
        <v>762</v>
      </c>
      <c r="N531" t="s">
        <v>63</v>
      </c>
      <c r="O531" t="s">
        <v>24</v>
      </c>
      <c r="P531" t="s">
        <v>25</v>
      </c>
      <c r="Q531" t="s">
        <v>127</v>
      </c>
      <c r="R531" t="s">
        <v>763</v>
      </c>
      <c r="S531" t="s">
        <v>132</v>
      </c>
      <c r="T531" s="10">
        <v>40521</v>
      </c>
    </row>
    <row r="532" spans="1:20" x14ac:dyDescent="0.25">
      <c r="A532">
        <v>3591</v>
      </c>
      <c r="B532" s="10">
        <v>40519</v>
      </c>
      <c r="C532" t="s">
        <v>79</v>
      </c>
      <c r="D532">
        <v>12</v>
      </c>
      <c r="E532">
        <v>1881.8</v>
      </c>
      <c r="F532">
        <v>0.08</v>
      </c>
      <c r="G532" t="s">
        <v>46</v>
      </c>
      <c r="H532">
        <v>0.46</v>
      </c>
      <c r="I532">
        <v>759.92</v>
      </c>
      <c r="J532">
        <v>166.65</v>
      </c>
      <c r="K532">
        <v>89.99</v>
      </c>
      <c r="L532">
        <v>42</v>
      </c>
      <c r="M532" t="s">
        <v>762</v>
      </c>
      <c r="N532" t="s">
        <v>63</v>
      </c>
      <c r="O532" t="s">
        <v>24</v>
      </c>
      <c r="P532" t="s">
        <v>42</v>
      </c>
      <c r="Q532" t="s">
        <v>193</v>
      </c>
      <c r="R532" t="s">
        <v>764</v>
      </c>
      <c r="S532" t="s">
        <v>132</v>
      </c>
      <c r="T532" s="10">
        <v>40520</v>
      </c>
    </row>
    <row r="533" spans="1:20" x14ac:dyDescent="0.25">
      <c r="A533">
        <v>3621</v>
      </c>
      <c r="B533" s="10">
        <v>40303</v>
      </c>
      <c r="C533" t="s">
        <v>79</v>
      </c>
      <c r="D533">
        <v>14</v>
      </c>
      <c r="E533">
        <v>161.54</v>
      </c>
      <c r="F533">
        <v>0.06</v>
      </c>
      <c r="G533" t="s">
        <v>21</v>
      </c>
      <c r="H533">
        <v>0.53</v>
      </c>
      <c r="I533">
        <v>78.12</v>
      </c>
      <c r="J533">
        <v>11.87</v>
      </c>
      <c r="K533">
        <v>5.58</v>
      </c>
      <c r="L533">
        <v>5.3</v>
      </c>
      <c r="M533" t="s">
        <v>552</v>
      </c>
      <c r="N533" t="s">
        <v>81</v>
      </c>
      <c r="O533" t="s">
        <v>24</v>
      </c>
      <c r="P533" t="s">
        <v>25</v>
      </c>
      <c r="Q533" t="s">
        <v>139</v>
      </c>
      <c r="R533" t="s">
        <v>765</v>
      </c>
      <c r="S533" t="s">
        <v>57</v>
      </c>
      <c r="T533" s="10">
        <v>40304</v>
      </c>
    </row>
    <row r="534" spans="1:20" x14ac:dyDescent="0.25">
      <c r="A534">
        <v>3622</v>
      </c>
      <c r="B534" s="10">
        <v>40873</v>
      </c>
      <c r="C534" t="s">
        <v>20</v>
      </c>
      <c r="D534">
        <v>16</v>
      </c>
      <c r="E534">
        <v>139.72999999999999</v>
      </c>
      <c r="F534">
        <v>0.01</v>
      </c>
      <c r="G534" t="s">
        <v>21</v>
      </c>
      <c r="H534">
        <v>0.5</v>
      </c>
      <c r="I534">
        <v>66.48</v>
      </c>
      <c r="J534">
        <v>8.48</v>
      </c>
      <c r="K534">
        <v>4.24</v>
      </c>
      <c r="L534">
        <v>5.41</v>
      </c>
      <c r="M534" t="s">
        <v>766</v>
      </c>
      <c r="N534" t="s">
        <v>38</v>
      </c>
      <c r="O534" t="s">
        <v>66</v>
      </c>
      <c r="P534" t="s">
        <v>25</v>
      </c>
      <c r="Q534" t="s">
        <v>121</v>
      </c>
      <c r="R534" t="s">
        <v>347</v>
      </c>
      <c r="S534" t="s">
        <v>57</v>
      </c>
      <c r="T534" s="10">
        <v>40878</v>
      </c>
    </row>
    <row r="535" spans="1:20" x14ac:dyDescent="0.25">
      <c r="A535">
        <v>3648</v>
      </c>
      <c r="B535" s="10">
        <v>40345</v>
      </c>
      <c r="C535" t="s">
        <v>20</v>
      </c>
      <c r="D535">
        <v>46</v>
      </c>
      <c r="E535">
        <v>251.28</v>
      </c>
      <c r="F535">
        <v>0.1</v>
      </c>
      <c r="G535" t="s">
        <v>21</v>
      </c>
      <c r="H535">
        <v>0.48</v>
      </c>
      <c r="I535">
        <v>105.89</v>
      </c>
      <c r="J535">
        <v>6.06</v>
      </c>
      <c r="K535">
        <v>3.15</v>
      </c>
      <c r="L535">
        <v>0.49</v>
      </c>
      <c r="M535" t="s">
        <v>616</v>
      </c>
      <c r="N535" t="s">
        <v>63</v>
      </c>
      <c r="O535" t="s">
        <v>60</v>
      </c>
      <c r="P535" t="s">
        <v>25</v>
      </c>
      <c r="Q535" t="s">
        <v>82</v>
      </c>
      <c r="R535" t="s">
        <v>761</v>
      </c>
      <c r="S535" t="s">
        <v>57</v>
      </c>
      <c r="T535" s="10">
        <v>40347</v>
      </c>
    </row>
    <row r="536" spans="1:20" x14ac:dyDescent="0.25">
      <c r="A536">
        <v>3648</v>
      </c>
      <c r="B536" s="10">
        <v>40345</v>
      </c>
      <c r="C536" t="s">
        <v>20</v>
      </c>
      <c r="D536">
        <v>34</v>
      </c>
      <c r="E536">
        <v>10733.82</v>
      </c>
      <c r="F536">
        <v>0.05</v>
      </c>
      <c r="G536" t="s">
        <v>21</v>
      </c>
      <c r="H536">
        <v>0.41</v>
      </c>
      <c r="I536">
        <v>4065.96</v>
      </c>
      <c r="J536">
        <v>332.19</v>
      </c>
      <c r="K536">
        <v>195.99</v>
      </c>
      <c r="L536">
        <v>4.2</v>
      </c>
      <c r="M536" t="s">
        <v>616</v>
      </c>
      <c r="N536" t="s">
        <v>63</v>
      </c>
      <c r="O536" t="s">
        <v>60</v>
      </c>
      <c r="P536" t="s">
        <v>39</v>
      </c>
      <c r="Q536" t="s">
        <v>50</v>
      </c>
      <c r="R536" t="s">
        <v>767</v>
      </c>
      <c r="S536" t="s">
        <v>57</v>
      </c>
      <c r="T536" s="10">
        <v>40352</v>
      </c>
    </row>
    <row r="537" spans="1:20" x14ac:dyDescent="0.25">
      <c r="A537">
        <v>3649</v>
      </c>
      <c r="B537" s="10">
        <v>39999</v>
      </c>
      <c r="C537" t="s">
        <v>20</v>
      </c>
      <c r="D537">
        <v>8</v>
      </c>
      <c r="E537">
        <v>152.80000000000001</v>
      </c>
      <c r="F537">
        <v>0.01</v>
      </c>
      <c r="G537" t="s">
        <v>21</v>
      </c>
      <c r="H537">
        <v>0.52</v>
      </c>
      <c r="I537">
        <v>75.48</v>
      </c>
      <c r="J537">
        <v>18.5</v>
      </c>
      <c r="K537">
        <v>8.8800000000000008</v>
      </c>
      <c r="L537">
        <v>6.28</v>
      </c>
      <c r="M537" t="s">
        <v>107</v>
      </c>
      <c r="N537" t="s">
        <v>81</v>
      </c>
      <c r="O537" t="s">
        <v>60</v>
      </c>
      <c r="P537" t="s">
        <v>25</v>
      </c>
      <c r="Q537" t="s">
        <v>121</v>
      </c>
      <c r="R537" t="s">
        <v>768</v>
      </c>
      <c r="S537" t="s">
        <v>57</v>
      </c>
      <c r="T537" s="10">
        <v>40004</v>
      </c>
    </row>
    <row r="538" spans="1:20" x14ac:dyDescent="0.25">
      <c r="A538">
        <v>3649</v>
      </c>
      <c r="B538" s="10">
        <v>39999</v>
      </c>
      <c r="C538" t="s">
        <v>20</v>
      </c>
      <c r="D538">
        <v>26</v>
      </c>
      <c r="E538">
        <v>141.76</v>
      </c>
      <c r="F538">
        <v>0.06</v>
      </c>
      <c r="G538" t="s">
        <v>21</v>
      </c>
      <c r="H538">
        <v>0.5</v>
      </c>
      <c r="I538">
        <v>65.89</v>
      </c>
      <c r="J538">
        <v>5.76</v>
      </c>
      <c r="K538">
        <v>2.88</v>
      </c>
      <c r="L538">
        <v>0.99</v>
      </c>
      <c r="M538" t="s">
        <v>107</v>
      </c>
      <c r="N538" t="s">
        <v>81</v>
      </c>
      <c r="O538" t="s">
        <v>60</v>
      </c>
      <c r="P538" t="s">
        <v>25</v>
      </c>
      <c r="Q538" t="s">
        <v>82</v>
      </c>
      <c r="R538" t="s">
        <v>769</v>
      </c>
      <c r="S538" t="s">
        <v>57</v>
      </c>
      <c r="T538" s="10">
        <v>40008</v>
      </c>
    </row>
    <row r="539" spans="1:20" x14ac:dyDescent="0.25">
      <c r="A539">
        <v>3650</v>
      </c>
      <c r="B539" s="10">
        <v>41056</v>
      </c>
      <c r="C539" t="s">
        <v>29</v>
      </c>
      <c r="D539">
        <v>36</v>
      </c>
      <c r="E539">
        <v>215.17</v>
      </c>
      <c r="F539">
        <v>0.04</v>
      </c>
      <c r="G539" t="s">
        <v>70</v>
      </c>
      <c r="H539">
        <v>0.41</v>
      </c>
      <c r="I539">
        <v>80.819999999999993</v>
      </c>
      <c r="J539">
        <v>6.07</v>
      </c>
      <c r="K539">
        <v>3.58</v>
      </c>
      <c r="L539">
        <v>5.47</v>
      </c>
      <c r="M539" t="s">
        <v>770</v>
      </c>
      <c r="N539" t="s">
        <v>38</v>
      </c>
      <c r="O539" t="s">
        <v>60</v>
      </c>
      <c r="P539" t="s">
        <v>25</v>
      </c>
      <c r="Q539" t="s">
        <v>121</v>
      </c>
      <c r="R539" t="s">
        <v>233</v>
      </c>
      <c r="S539" t="s">
        <v>57</v>
      </c>
      <c r="T539" s="10">
        <v>41058</v>
      </c>
    </row>
    <row r="540" spans="1:20" x14ac:dyDescent="0.25">
      <c r="A540">
        <v>3650</v>
      </c>
      <c r="B540" s="10">
        <v>41056</v>
      </c>
      <c r="C540" t="s">
        <v>29</v>
      </c>
      <c r="D540">
        <v>24</v>
      </c>
      <c r="E540">
        <v>11269.64</v>
      </c>
      <c r="F540">
        <v>0.03</v>
      </c>
      <c r="G540" t="s">
        <v>46</v>
      </c>
      <c r="H540">
        <v>0.55000000000000004</v>
      </c>
      <c r="I540">
        <v>6007.04</v>
      </c>
      <c r="J540">
        <v>481.33</v>
      </c>
      <c r="K540">
        <v>216.6</v>
      </c>
      <c r="L540">
        <v>64.2</v>
      </c>
      <c r="M540" t="s">
        <v>770</v>
      </c>
      <c r="N540" t="s">
        <v>38</v>
      </c>
      <c r="O540" t="s">
        <v>60</v>
      </c>
      <c r="P540" t="s">
        <v>42</v>
      </c>
      <c r="Q540" t="s">
        <v>193</v>
      </c>
      <c r="R540" t="s">
        <v>771</v>
      </c>
      <c r="S540" t="s">
        <v>132</v>
      </c>
      <c r="T540" s="10">
        <v>41058</v>
      </c>
    </row>
    <row r="541" spans="1:20" x14ac:dyDescent="0.25">
      <c r="A541">
        <v>3653</v>
      </c>
      <c r="B541" s="10">
        <v>39898</v>
      </c>
      <c r="C541" t="s">
        <v>58</v>
      </c>
      <c r="D541">
        <v>41</v>
      </c>
      <c r="E541">
        <v>443.55</v>
      </c>
      <c r="F541">
        <v>0.08</v>
      </c>
      <c r="G541" t="s">
        <v>21</v>
      </c>
      <c r="H541">
        <v>0.43</v>
      </c>
      <c r="I541">
        <v>168.17</v>
      </c>
      <c r="J541">
        <v>11.72</v>
      </c>
      <c r="K541">
        <v>6.68</v>
      </c>
      <c r="L541">
        <v>1.5</v>
      </c>
      <c r="M541" t="s">
        <v>772</v>
      </c>
      <c r="N541" t="s">
        <v>93</v>
      </c>
      <c r="O541" t="s">
        <v>32</v>
      </c>
      <c r="P541" t="s">
        <v>25</v>
      </c>
      <c r="Q541" t="s">
        <v>53</v>
      </c>
      <c r="R541" t="s">
        <v>773</v>
      </c>
      <c r="S541" t="s">
        <v>55</v>
      </c>
      <c r="T541" s="10">
        <v>39900</v>
      </c>
    </row>
    <row r="542" spans="1:20" x14ac:dyDescent="0.25">
      <c r="A542">
        <v>3654</v>
      </c>
      <c r="B542" s="10">
        <v>41062</v>
      </c>
      <c r="C542" t="s">
        <v>20</v>
      </c>
      <c r="D542">
        <v>39</v>
      </c>
      <c r="E542">
        <v>12882.5</v>
      </c>
      <c r="F542">
        <v>0.03</v>
      </c>
      <c r="G542" t="s">
        <v>21</v>
      </c>
      <c r="H542">
        <v>0.4</v>
      </c>
      <c r="I542">
        <v>4908.6099999999997</v>
      </c>
      <c r="J542">
        <v>340.17</v>
      </c>
      <c r="K542">
        <v>204.1</v>
      </c>
      <c r="L542">
        <v>13.99</v>
      </c>
      <c r="M542" t="s">
        <v>339</v>
      </c>
      <c r="N542" t="s">
        <v>93</v>
      </c>
      <c r="O542" t="s">
        <v>32</v>
      </c>
      <c r="P542" t="s">
        <v>39</v>
      </c>
      <c r="Q542" t="s">
        <v>88</v>
      </c>
      <c r="R542" t="s">
        <v>774</v>
      </c>
      <c r="S542" t="s">
        <v>45</v>
      </c>
      <c r="T542" s="10">
        <v>41067</v>
      </c>
    </row>
    <row r="543" spans="1:20" x14ac:dyDescent="0.25">
      <c r="A543">
        <v>3654</v>
      </c>
      <c r="B543" s="10">
        <v>41062</v>
      </c>
      <c r="C543" t="s">
        <v>20</v>
      </c>
      <c r="D543">
        <v>47</v>
      </c>
      <c r="E543">
        <v>19426.41</v>
      </c>
      <c r="F543">
        <v>0.1</v>
      </c>
      <c r="G543" t="s">
        <v>46</v>
      </c>
      <c r="H543">
        <v>0.39</v>
      </c>
      <c r="I543">
        <v>6252.15</v>
      </c>
      <c r="J543">
        <v>458.7</v>
      </c>
      <c r="K543">
        <v>279.81</v>
      </c>
      <c r="L543">
        <v>23.19</v>
      </c>
      <c r="M543" t="s">
        <v>339</v>
      </c>
      <c r="N543" t="s">
        <v>93</v>
      </c>
      <c r="O543" t="s">
        <v>32</v>
      </c>
      <c r="P543" t="s">
        <v>25</v>
      </c>
      <c r="Q543" t="s">
        <v>127</v>
      </c>
      <c r="R543" t="s">
        <v>604</v>
      </c>
      <c r="S543" t="s">
        <v>132</v>
      </c>
      <c r="T543" s="10">
        <v>41062</v>
      </c>
    </row>
    <row r="544" spans="1:20" x14ac:dyDescent="0.25">
      <c r="A544">
        <v>3654</v>
      </c>
      <c r="B544" s="10">
        <v>41062</v>
      </c>
      <c r="C544" t="s">
        <v>20</v>
      </c>
      <c r="D544">
        <v>41</v>
      </c>
      <c r="E544">
        <v>190.72</v>
      </c>
      <c r="F544">
        <v>0</v>
      </c>
      <c r="G544" t="s">
        <v>21</v>
      </c>
      <c r="H544">
        <v>0.54</v>
      </c>
      <c r="I544">
        <v>100.11</v>
      </c>
      <c r="J544">
        <v>4.5199999999999996</v>
      </c>
      <c r="K544">
        <v>2.08</v>
      </c>
      <c r="L544">
        <v>5.33</v>
      </c>
      <c r="M544" t="s">
        <v>339</v>
      </c>
      <c r="N544" t="s">
        <v>81</v>
      </c>
      <c r="O544" t="s">
        <v>32</v>
      </c>
      <c r="P544" t="s">
        <v>42</v>
      </c>
      <c r="Q544" t="s">
        <v>43</v>
      </c>
      <c r="R544" t="s">
        <v>775</v>
      </c>
      <c r="S544" t="s">
        <v>57</v>
      </c>
      <c r="T544" s="10">
        <v>41067</v>
      </c>
    </row>
    <row r="545" spans="1:20" x14ac:dyDescent="0.25">
      <c r="A545">
        <v>3655</v>
      </c>
      <c r="B545" s="10">
        <v>41187</v>
      </c>
      <c r="C545" t="s">
        <v>58</v>
      </c>
      <c r="D545">
        <v>3</v>
      </c>
      <c r="E545">
        <v>113.2</v>
      </c>
      <c r="F545">
        <v>0.02</v>
      </c>
      <c r="G545" t="s">
        <v>21</v>
      </c>
      <c r="H545">
        <v>0.53</v>
      </c>
      <c r="I545">
        <v>52.05</v>
      </c>
      <c r="J545">
        <v>34.020000000000003</v>
      </c>
      <c r="K545">
        <v>15.99</v>
      </c>
      <c r="L545">
        <v>13.18</v>
      </c>
      <c r="M545" t="s">
        <v>177</v>
      </c>
      <c r="N545" t="s">
        <v>31</v>
      </c>
      <c r="O545" t="s">
        <v>24</v>
      </c>
      <c r="P545" t="s">
        <v>25</v>
      </c>
      <c r="Q545" t="s">
        <v>121</v>
      </c>
      <c r="R545" t="s">
        <v>406</v>
      </c>
      <c r="S545" t="s">
        <v>57</v>
      </c>
      <c r="T545" s="10">
        <v>41187</v>
      </c>
    </row>
    <row r="546" spans="1:20" x14ac:dyDescent="0.25">
      <c r="A546">
        <v>3655</v>
      </c>
      <c r="B546" s="10">
        <v>41187</v>
      </c>
      <c r="C546" t="s">
        <v>58</v>
      </c>
      <c r="D546">
        <v>24</v>
      </c>
      <c r="E546">
        <v>5505.44</v>
      </c>
      <c r="F546">
        <v>0</v>
      </c>
      <c r="G546" t="s">
        <v>21</v>
      </c>
      <c r="H546">
        <v>0.45</v>
      </c>
      <c r="I546">
        <v>2473.9899999999998</v>
      </c>
      <c r="J546">
        <v>229.07</v>
      </c>
      <c r="K546">
        <v>125.99</v>
      </c>
      <c r="L546">
        <v>7.69</v>
      </c>
      <c r="M546" t="s">
        <v>177</v>
      </c>
      <c r="N546" t="s">
        <v>31</v>
      </c>
      <c r="O546" t="s">
        <v>24</v>
      </c>
      <c r="P546" t="s">
        <v>39</v>
      </c>
      <c r="Q546" t="s">
        <v>50</v>
      </c>
      <c r="R546" t="s">
        <v>776</v>
      </c>
      <c r="S546" t="s">
        <v>57</v>
      </c>
      <c r="T546" s="10">
        <v>41188</v>
      </c>
    </row>
    <row r="547" spans="1:20" x14ac:dyDescent="0.25">
      <c r="A547">
        <v>3680</v>
      </c>
      <c r="B547" s="10">
        <v>41252</v>
      </c>
      <c r="C547" t="s">
        <v>29</v>
      </c>
      <c r="D547">
        <v>27</v>
      </c>
      <c r="E547">
        <v>344.75</v>
      </c>
      <c r="F547">
        <v>0.09</v>
      </c>
      <c r="G547" t="s">
        <v>21</v>
      </c>
      <c r="H547">
        <v>0.53</v>
      </c>
      <c r="I547">
        <v>163.79</v>
      </c>
      <c r="J547">
        <v>13.79</v>
      </c>
      <c r="K547">
        <v>6.48</v>
      </c>
      <c r="L547">
        <v>6</v>
      </c>
      <c r="M547" t="s">
        <v>777</v>
      </c>
      <c r="N547" t="s">
        <v>93</v>
      </c>
      <c r="O547" t="s">
        <v>32</v>
      </c>
      <c r="P547" t="s">
        <v>25</v>
      </c>
      <c r="Q547" t="s">
        <v>85</v>
      </c>
      <c r="R547" t="s">
        <v>778</v>
      </c>
      <c r="S547" t="s">
        <v>57</v>
      </c>
      <c r="T547" s="10">
        <v>41254</v>
      </c>
    </row>
    <row r="548" spans="1:20" x14ac:dyDescent="0.25">
      <c r="A548">
        <v>3680</v>
      </c>
      <c r="B548" s="10">
        <v>41252</v>
      </c>
      <c r="C548" t="s">
        <v>29</v>
      </c>
      <c r="D548">
        <v>24</v>
      </c>
      <c r="E548">
        <v>138.29</v>
      </c>
      <c r="F548">
        <v>0.1</v>
      </c>
      <c r="G548" t="s">
        <v>70</v>
      </c>
      <c r="H548">
        <v>0.4</v>
      </c>
      <c r="I548">
        <v>45.6</v>
      </c>
      <c r="J548">
        <v>6.33</v>
      </c>
      <c r="K548">
        <v>3.8</v>
      </c>
      <c r="L548">
        <v>1.49</v>
      </c>
      <c r="M548" t="s">
        <v>777</v>
      </c>
      <c r="N548" t="s">
        <v>73</v>
      </c>
      <c r="O548" t="s">
        <v>32</v>
      </c>
      <c r="P548" t="s">
        <v>25</v>
      </c>
      <c r="Q548" t="s">
        <v>121</v>
      </c>
      <c r="R548" t="s">
        <v>533</v>
      </c>
      <c r="S548" t="s">
        <v>57</v>
      </c>
      <c r="T548" s="10">
        <v>41254</v>
      </c>
    </row>
    <row r="549" spans="1:20" x14ac:dyDescent="0.25">
      <c r="A549">
        <v>3685</v>
      </c>
      <c r="B549" s="10">
        <v>40924</v>
      </c>
      <c r="C549" t="s">
        <v>79</v>
      </c>
      <c r="D549">
        <v>29</v>
      </c>
      <c r="E549">
        <v>195.24</v>
      </c>
      <c r="F549">
        <v>0</v>
      </c>
      <c r="G549" t="s">
        <v>21</v>
      </c>
      <c r="H549">
        <v>0.5</v>
      </c>
      <c r="I549">
        <v>95.12</v>
      </c>
      <c r="J549">
        <v>6.56</v>
      </c>
      <c r="K549">
        <v>3.28</v>
      </c>
      <c r="L549">
        <v>5</v>
      </c>
      <c r="M549" t="s">
        <v>294</v>
      </c>
      <c r="N549" t="s">
        <v>31</v>
      </c>
      <c r="O549" t="s">
        <v>24</v>
      </c>
      <c r="P549" t="s">
        <v>25</v>
      </c>
      <c r="Q549" t="s">
        <v>53</v>
      </c>
      <c r="R549" t="s">
        <v>779</v>
      </c>
      <c r="S549" t="s">
        <v>55</v>
      </c>
      <c r="T549" s="10">
        <v>40925</v>
      </c>
    </row>
    <row r="550" spans="1:20" x14ac:dyDescent="0.25">
      <c r="A550">
        <v>3687</v>
      </c>
      <c r="B550" s="10">
        <v>40211</v>
      </c>
      <c r="C550" t="s">
        <v>58</v>
      </c>
      <c r="D550">
        <v>25</v>
      </c>
      <c r="E550">
        <v>164.1</v>
      </c>
      <c r="F550">
        <v>7.0000000000000007E-2</v>
      </c>
      <c r="G550" t="s">
        <v>21</v>
      </c>
      <c r="H550">
        <v>0.53</v>
      </c>
      <c r="I550">
        <v>80.5</v>
      </c>
      <c r="J550">
        <v>7</v>
      </c>
      <c r="K550">
        <v>3.29</v>
      </c>
      <c r="L550">
        <v>1.35</v>
      </c>
      <c r="M550" t="s">
        <v>780</v>
      </c>
      <c r="N550" t="s">
        <v>31</v>
      </c>
      <c r="O550" t="s">
        <v>60</v>
      </c>
      <c r="P550" t="s">
        <v>25</v>
      </c>
      <c r="Q550" t="s">
        <v>74</v>
      </c>
      <c r="R550" t="s">
        <v>781</v>
      </c>
      <c r="S550" t="s">
        <v>55</v>
      </c>
      <c r="T550" s="10">
        <v>40211</v>
      </c>
    </row>
    <row r="551" spans="1:20" x14ac:dyDescent="0.25">
      <c r="A551">
        <v>3745</v>
      </c>
      <c r="B551" s="10">
        <v>40449</v>
      </c>
      <c r="C551" t="s">
        <v>20</v>
      </c>
      <c r="D551">
        <v>38</v>
      </c>
      <c r="E551">
        <v>2095.7800000000002</v>
      </c>
      <c r="F551">
        <v>0.04</v>
      </c>
      <c r="G551" t="s">
        <v>70</v>
      </c>
      <c r="H551">
        <v>0.49</v>
      </c>
      <c r="I551">
        <v>978.39</v>
      </c>
      <c r="J551">
        <v>57.22</v>
      </c>
      <c r="K551">
        <v>29.18</v>
      </c>
      <c r="L551">
        <v>8.5500000000000007</v>
      </c>
      <c r="M551" t="s">
        <v>782</v>
      </c>
      <c r="N551" t="s">
        <v>63</v>
      </c>
      <c r="O551" t="s">
        <v>60</v>
      </c>
      <c r="P551" t="s">
        <v>42</v>
      </c>
      <c r="Q551" t="s">
        <v>43</v>
      </c>
      <c r="R551" t="s">
        <v>783</v>
      </c>
      <c r="S551" t="s">
        <v>57</v>
      </c>
      <c r="T551" s="10">
        <v>40451</v>
      </c>
    </row>
    <row r="552" spans="1:20" x14ac:dyDescent="0.25">
      <c r="A552">
        <v>3746</v>
      </c>
      <c r="B552" s="10">
        <v>40066</v>
      </c>
      <c r="C552" t="s">
        <v>29</v>
      </c>
      <c r="D552">
        <v>14</v>
      </c>
      <c r="E552">
        <v>3066.39</v>
      </c>
      <c r="F552">
        <v>0</v>
      </c>
      <c r="G552" t="s">
        <v>21</v>
      </c>
      <c r="H552">
        <v>0.47</v>
      </c>
      <c r="I552">
        <v>1440.03</v>
      </c>
      <c r="J552">
        <v>218.85</v>
      </c>
      <c r="K552">
        <v>115.99</v>
      </c>
      <c r="L552">
        <v>2.5</v>
      </c>
      <c r="M552" t="s">
        <v>784</v>
      </c>
      <c r="N552" t="s">
        <v>31</v>
      </c>
      <c r="O552" t="s">
        <v>32</v>
      </c>
      <c r="P552" t="s">
        <v>39</v>
      </c>
      <c r="Q552" t="s">
        <v>50</v>
      </c>
      <c r="R552" t="s">
        <v>76</v>
      </c>
      <c r="S552" t="s">
        <v>57</v>
      </c>
      <c r="T552" s="10">
        <v>40066</v>
      </c>
    </row>
    <row r="553" spans="1:20" x14ac:dyDescent="0.25">
      <c r="A553">
        <v>3746</v>
      </c>
      <c r="B553" s="10">
        <v>40066</v>
      </c>
      <c r="C553" t="s">
        <v>29</v>
      </c>
      <c r="D553">
        <v>38</v>
      </c>
      <c r="E553">
        <v>389.75</v>
      </c>
      <c r="F553">
        <v>0.02</v>
      </c>
      <c r="G553" t="s">
        <v>21</v>
      </c>
      <c r="H553">
        <v>0.42</v>
      </c>
      <c r="I553">
        <v>156.72</v>
      </c>
      <c r="J553">
        <v>10.31</v>
      </c>
      <c r="K553">
        <v>5.98</v>
      </c>
      <c r="L553">
        <v>5.79</v>
      </c>
      <c r="M553" t="s">
        <v>784</v>
      </c>
      <c r="N553" t="s">
        <v>31</v>
      </c>
      <c r="O553" t="s">
        <v>32</v>
      </c>
      <c r="P553" t="s">
        <v>25</v>
      </c>
      <c r="Q553" t="s">
        <v>85</v>
      </c>
      <c r="R553" t="s">
        <v>785</v>
      </c>
      <c r="S553" t="s">
        <v>57</v>
      </c>
      <c r="T553" s="10">
        <v>40067</v>
      </c>
    </row>
    <row r="554" spans="1:20" x14ac:dyDescent="0.25">
      <c r="A554">
        <v>3749</v>
      </c>
      <c r="B554" s="10">
        <v>40597</v>
      </c>
      <c r="C554" t="s">
        <v>79</v>
      </c>
      <c r="D554">
        <v>27</v>
      </c>
      <c r="E554">
        <v>569.83000000000004</v>
      </c>
      <c r="F554">
        <v>0.01</v>
      </c>
      <c r="G554" t="s">
        <v>21</v>
      </c>
      <c r="H554">
        <v>0.39</v>
      </c>
      <c r="I554">
        <v>218.15</v>
      </c>
      <c r="J554">
        <v>21.26</v>
      </c>
      <c r="K554">
        <v>12.97</v>
      </c>
      <c r="L554">
        <v>1.49</v>
      </c>
      <c r="M554" t="s">
        <v>786</v>
      </c>
      <c r="N554" t="s">
        <v>38</v>
      </c>
      <c r="O554" t="s">
        <v>66</v>
      </c>
      <c r="P554" t="s">
        <v>25</v>
      </c>
      <c r="Q554" t="s">
        <v>121</v>
      </c>
      <c r="R554" t="s">
        <v>787</v>
      </c>
      <c r="S554" t="s">
        <v>57</v>
      </c>
      <c r="T554" s="10">
        <v>40599</v>
      </c>
    </row>
    <row r="555" spans="1:20" x14ac:dyDescent="0.25">
      <c r="A555">
        <v>3750</v>
      </c>
      <c r="B555" s="10">
        <v>40662</v>
      </c>
      <c r="C555" t="s">
        <v>79</v>
      </c>
      <c r="D555">
        <v>12</v>
      </c>
      <c r="E555">
        <v>111.18</v>
      </c>
      <c r="F555">
        <v>0.04</v>
      </c>
      <c r="G555" t="s">
        <v>21</v>
      </c>
      <c r="H555">
        <v>0.35</v>
      </c>
      <c r="I555">
        <v>34.22</v>
      </c>
      <c r="J555">
        <v>9.1999999999999993</v>
      </c>
      <c r="K555">
        <v>5.98</v>
      </c>
      <c r="L555">
        <v>5.2</v>
      </c>
      <c r="M555" t="s">
        <v>337</v>
      </c>
      <c r="N555" t="s">
        <v>73</v>
      </c>
      <c r="O555" t="s">
        <v>24</v>
      </c>
      <c r="P555" t="s">
        <v>25</v>
      </c>
      <c r="Q555" t="s">
        <v>85</v>
      </c>
      <c r="R555" t="s">
        <v>788</v>
      </c>
      <c r="S555" t="s">
        <v>57</v>
      </c>
      <c r="T555" s="10">
        <v>40664</v>
      </c>
    </row>
    <row r="556" spans="1:20" x14ac:dyDescent="0.25">
      <c r="A556">
        <v>3777</v>
      </c>
      <c r="B556" s="10">
        <v>39910</v>
      </c>
      <c r="C556" t="s">
        <v>79</v>
      </c>
      <c r="D556">
        <v>14</v>
      </c>
      <c r="E556">
        <v>483.56</v>
      </c>
      <c r="F556">
        <v>0.06</v>
      </c>
      <c r="G556" t="s">
        <v>70</v>
      </c>
      <c r="H556">
        <v>0.51</v>
      </c>
      <c r="I556">
        <v>227.19</v>
      </c>
      <c r="J556">
        <v>36.06</v>
      </c>
      <c r="K556">
        <v>17.670000000000002</v>
      </c>
      <c r="L556">
        <v>8.99</v>
      </c>
      <c r="M556" t="s">
        <v>592</v>
      </c>
      <c r="N556" t="s">
        <v>63</v>
      </c>
      <c r="O556" t="s">
        <v>24</v>
      </c>
      <c r="P556" t="s">
        <v>42</v>
      </c>
      <c r="Q556" t="s">
        <v>43</v>
      </c>
      <c r="R556" t="s">
        <v>385</v>
      </c>
      <c r="S556" t="s">
        <v>35</v>
      </c>
      <c r="T556" s="10">
        <v>39911</v>
      </c>
    </row>
    <row r="557" spans="1:20" x14ac:dyDescent="0.25">
      <c r="A557">
        <v>3778</v>
      </c>
      <c r="B557" s="10">
        <v>40323</v>
      </c>
      <c r="C557" t="s">
        <v>58</v>
      </c>
      <c r="D557">
        <v>34</v>
      </c>
      <c r="E557">
        <v>407.12</v>
      </c>
      <c r="F557">
        <v>7.0000000000000007E-2</v>
      </c>
      <c r="G557" t="s">
        <v>21</v>
      </c>
      <c r="H557">
        <v>0.35</v>
      </c>
      <c r="I557">
        <v>121.86</v>
      </c>
      <c r="J557">
        <v>12.8</v>
      </c>
      <c r="K557">
        <v>8.32</v>
      </c>
      <c r="L557">
        <v>2.38</v>
      </c>
      <c r="M557" t="s">
        <v>789</v>
      </c>
      <c r="N557" t="s">
        <v>73</v>
      </c>
      <c r="O557" t="s">
        <v>60</v>
      </c>
      <c r="P557" t="s">
        <v>39</v>
      </c>
      <c r="Q557" t="s">
        <v>40</v>
      </c>
      <c r="R557" t="s">
        <v>790</v>
      </c>
      <c r="S557" t="s">
        <v>35</v>
      </c>
      <c r="T557" s="10">
        <v>40325</v>
      </c>
    </row>
    <row r="558" spans="1:20" x14ac:dyDescent="0.25">
      <c r="A558">
        <v>3778</v>
      </c>
      <c r="B558" s="10">
        <v>40323</v>
      </c>
      <c r="C558" t="s">
        <v>58</v>
      </c>
      <c r="D558">
        <v>12</v>
      </c>
      <c r="E558">
        <v>884.34</v>
      </c>
      <c r="F558">
        <v>0.04</v>
      </c>
      <c r="G558" t="s">
        <v>21</v>
      </c>
      <c r="H558">
        <v>0.41</v>
      </c>
      <c r="I558">
        <v>340.07</v>
      </c>
      <c r="J558">
        <v>76.59</v>
      </c>
      <c r="K558">
        <v>45.19</v>
      </c>
      <c r="L558">
        <v>1.99</v>
      </c>
      <c r="M558" t="s">
        <v>789</v>
      </c>
      <c r="N558" t="s">
        <v>73</v>
      </c>
      <c r="O558" t="s">
        <v>60</v>
      </c>
      <c r="P558" t="s">
        <v>39</v>
      </c>
      <c r="Q558" t="s">
        <v>40</v>
      </c>
      <c r="R558" t="s">
        <v>791</v>
      </c>
      <c r="S558" t="s">
        <v>35</v>
      </c>
      <c r="T558" s="10">
        <v>40324</v>
      </c>
    </row>
    <row r="559" spans="1:20" x14ac:dyDescent="0.25">
      <c r="A559">
        <v>3778</v>
      </c>
      <c r="B559" s="10">
        <v>40323</v>
      </c>
      <c r="C559" t="s">
        <v>58</v>
      </c>
      <c r="D559">
        <v>3</v>
      </c>
      <c r="E559">
        <v>44.25</v>
      </c>
      <c r="F559">
        <v>0.05</v>
      </c>
      <c r="G559" t="s">
        <v>21</v>
      </c>
      <c r="H559">
        <v>0.49</v>
      </c>
      <c r="I559">
        <v>17.29</v>
      </c>
      <c r="J559">
        <v>13.1</v>
      </c>
      <c r="K559">
        <v>6.68</v>
      </c>
      <c r="L559">
        <v>6.92</v>
      </c>
      <c r="M559" t="s">
        <v>789</v>
      </c>
      <c r="N559" t="s">
        <v>73</v>
      </c>
      <c r="O559" t="s">
        <v>60</v>
      </c>
      <c r="P559" t="s">
        <v>25</v>
      </c>
      <c r="Q559" t="s">
        <v>85</v>
      </c>
      <c r="R559" t="s">
        <v>792</v>
      </c>
      <c r="S559" t="s">
        <v>57</v>
      </c>
      <c r="T559" s="10">
        <v>40324</v>
      </c>
    </row>
    <row r="560" spans="1:20" x14ac:dyDescent="0.25">
      <c r="A560">
        <v>3778</v>
      </c>
      <c r="B560" s="10">
        <v>40323</v>
      </c>
      <c r="C560" t="s">
        <v>58</v>
      </c>
      <c r="D560">
        <v>34</v>
      </c>
      <c r="E560">
        <v>11281.89</v>
      </c>
      <c r="F560">
        <v>0.02</v>
      </c>
      <c r="G560" t="s">
        <v>21</v>
      </c>
      <c r="H560">
        <v>0.48</v>
      </c>
      <c r="I560">
        <v>5293.24</v>
      </c>
      <c r="J560">
        <v>338.44</v>
      </c>
      <c r="K560">
        <v>175.99</v>
      </c>
      <c r="L560">
        <v>4.99</v>
      </c>
      <c r="M560" t="s">
        <v>789</v>
      </c>
      <c r="N560" t="s">
        <v>73</v>
      </c>
      <c r="O560" t="s">
        <v>60</v>
      </c>
      <c r="P560" t="s">
        <v>39</v>
      </c>
      <c r="Q560" t="s">
        <v>50</v>
      </c>
      <c r="R560" t="s">
        <v>76</v>
      </c>
      <c r="S560" t="s">
        <v>57</v>
      </c>
      <c r="T560" s="10">
        <v>40324</v>
      </c>
    </row>
    <row r="561" spans="1:20" x14ac:dyDescent="0.25">
      <c r="A561">
        <v>3783</v>
      </c>
      <c r="B561" s="10">
        <v>40517</v>
      </c>
      <c r="C561" t="s">
        <v>29</v>
      </c>
      <c r="D561">
        <v>11</v>
      </c>
      <c r="E561">
        <v>179.68</v>
      </c>
      <c r="F561">
        <v>0.01</v>
      </c>
      <c r="G561" t="s">
        <v>21</v>
      </c>
      <c r="H561">
        <v>0.5</v>
      </c>
      <c r="I561">
        <v>87.53</v>
      </c>
      <c r="J561">
        <v>16.239999999999998</v>
      </c>
      <c r="K561">
        <v>8.1199999999999992</v>
      </c>
      <c r="L561">
        <v>2.83</v>
      </c>
      <c r="M561" t="s">
        <v>68</v>
      </c>
      <c r="N561" t="s">
        <v>38</v>
      </c>
      <c r="O561" t="s">
        <v>32</v>
      </c>
      <c r="P561" t="s">
        <v>39</v>
      </c>
      <c r="Q561" t="s">
        <v>40</v>
      </c>
      <c r="R561" t="s">
        <v>793</v>
      </c>
      <c r="S561" t="s">
        <v>35</v>
      </c>
      <c r="T561" s="10">
        <v>40517</v>
      </c>
    </row>
    <row r="562" spans="1:20" x14ac:dyDescent="0.25">
      <c r="A562">
        <v>3783</v>
      </c>
      <c r="B562" s="10">
        <v>40517</v>
      </c>
      <c r="C562" t="s">
        <v>29</v>
      </c>
      <c r="D562">
        <v>40</v>
      </c>
      <c r="E562">
        <v>440.73</v>
      </c>
      <c r="F562">
        <v>0.05</v>
      </c>
      <c r="G562" t="s">
        <v>21</v>
      </c>
      <c r="H562">
        <v>0.43</v>
      </c>
      <c r="I562">
        <v>172.8</v>
      </c>
      <c r="J562">
        <v>11.37</v>
      </c>
      <c r="K562">
        <v>6.48</v>
      </c>
      <c r="L562">
        <v>8.73</v>
      </c>
      <c r="M562" t="s">
        <v>68</v>
      </c>
      <c r="N562" t="s">
        <v>38</v>
      </c>
      <c r="O562" t="s">
        <v>32</v>
      </c>
      <c r="P562" t="s">
        <v>25</v>
      </c>
      <c r="Q562" t="s">
        <v>85</v>
      </c>
      <c r="R562" t="s">
        <v>794</v>
      </c>
      <c r="S562" t="s">
        <v>57</v>
      </c>
      <c r="T562" s="10">
        <v>40519</v>
      </c>
    </row>
    <row r="563" spans="1:20" x14ac:dyDescent="0.25">
      <c r="A563">
        <v>3808</v>
      </c>
      <c r="B563" s="10">
        <v>39926</v>
      </c>
      <c r="C563" t="s">
        <v>58</v>
      </c>
      <c r="D563">
        <v>2</v>
      </c>
      <c r="E563">
        <v>11.57</v>
      </c>
      <c r="F563">
        <v>0.08</v>
      </c>
      <c r="G563" t="s">
        <v>21</v>
      </c>
      <c r="H563">
        <v>0.52</v>
      </c>
      <c r="I563">
        <v>5.3</v>
      </c>
      <c r="J563">
        <v>6.02</v>
      </c>
      <c r="K563">
        <v>2.89</v>
      </c>
      <c r="L563">
        <v>0.49</v>
      </c>
      <c r="M563" t="s">
        <v>772</v>
      </c>
      <c r="N563" t="s">
        <v>93</v>
      </c>
      <c r="O563" t="s">
        <v>32</v>
      </c>
      <c r="P563" t="s">
        <v>25</v>
      </c>
      <c r="Q563" t="s">
        <v>82</v>
      </c>
      <c r="R563" t="s">
        <v>795</v>
      </c>
      <c r="S563" t="s">
        <v>57</v>
      </c>
      <c r="T563" s="10">
        <v>39926</v>
      </c>
    </row>
    <row r="564" spans="1:20" x14ac:dyDescent="0.25">
      <c r="A564">
        <v>3810</v>
      </c>
      <c r="B564" s="10">
        <v>41168</v>
      </c>
      <c r="C564" t="s">
        <v>58</v>
      </c>
      <c r="D564">
        <v>40</v>
      </c>
      <c r="E564">
        <v>325.39</v>
      </c>
      <c r="F564">
        <v>0.09</v>
      </c>
      <c r="G564" t="s">
        <v>21</v>
      </c>
      <c r="H564">
        <v>0.41</v>
      </c>
      <c r="I564">
        <v>97.19</v>
      </c>
      <c r="J564">
        <v>7.59</v>
      </c>
      <c r="K564">
        <v>4.4800000000000004</v>
      </c>
      <c r="L564">
        <v>49</v>
      </c>
      <c r="M564" t="s">
        <v>350</v>
      </c>
      <c r="N564" t="s">
        <v>38</v>
      </c>
      <c r="O564" t="s">
        <v>32</v>
      </c>
      <c r="P564" t="s">
        <v>25</v>
      </c>
      <c r="Q564" t="s">
        <v>127</v>
      </c>
      <c r="R564" t="s">
        <v>250</v>
      </c>
      <c r="S564" t="s">
        <v>28</v>
      </c>
      <c r="T564" s="10">
        <v>41170</v>
      </c>
    </row>
    <row r="565" spans="1:20" x14ac:dyDescent="0.25">
      <c r="A565">
        <v>3810</v>
      </c>
      <c r="B565" s="10">
        <v>41168</v>
      </c>
      <c r="C565" t="s">
        <v>58</v>
      </c>
      <c r="D565">
        <v>25</v>
      </c>
      <c r="E565">
        <v>106.67</v>
      </c>
      <c r="F565">
        <v>0.04</v>
      </c>
      <c r="G565" t="s">
        <v>70</v>
      </c>
      <c r="H565">
        <v>0.41</v>
      </c>
      <c r="I565">
        <v>40.92</v>
      </c>
      <c r="J565">
        <v>4.42</v>
      </c>
      <c r="K565">
        <v>2.61</v>
      </c>
      <c r="L565">
        <v>0.5</v>
      </c>
      <c r="M565" t="s">
        <v>350</v>
      </c>
      <c r="N565" t="s">
        <v>38</v>
      </c>
      <c r="O565" t="s">
        <v>32</v>
      </c>
      <c r="P565" t="s">
        <v>25</v>
      </c>
      <c r="Q565" t="s">
        <v>82</v>
      </c>
      <c r="R565" t="s">
        <v>510</v>
      </c>
      <c r="S565" t="s">
        <v>57</v>
      </c>
      <c r="T565" s="10">
        <v>41170</v>
      </c>
    </row>
    <row r="566" spans="1:20" x14ac:dyDescent="0.25">
      <c r="A566">
        <v>3814</v>
      </c>
      <c r="B566" s="10">
        <v>40595</v>
      </c>
      <c r="C566" t="s">
        <v>20</v>
      </c>
      <c r="D566">
        <v>43</v>
      </c>
      <c r="E566">
        <v>1959.65</v>
      </c>
      <c r="F566">
        <v>0.04</v>
      </c>
      <c r="G566" t="s">
        <v>70</v>
      </c>
      <c r="H566">
        <v>0.4</v>
      </c>
      <c r="I566">
        <v>729.62</v>
      </c>
      <c r="J566">
        <v>47.13</v>
      </c>
      <c r="K566">
        <v>28.28</v>
      </c>
      <c r="L566">
        <v>13.99</v>
      </c>
      <c r="M566" t="s">
        <v>796</v>
      </c>
      <c r="N566" t="s">
        <v>81</v>
      </c>
      <c r="O566" t="s">
        <v>66</v>
      </c>
      <c r="P566" t="s">
        <v>25</v>
      </c>
      <c r="Q566" t="s">
        <v>26</v>
      </c>
      <c r="R566" t="s">
        <v>797</v>
      </c>
      <c r="S566" t="s">
        <v>45</v>
      </c>
      <c r="T566" s="10">
        <v>40601</v>
      </c>
    </row>
    <row r="567" spans="1:20" x14ac:dyDescent="0.25">
      <c r="A567">
        <v>3841</v>
      </c>
      <c r="B567" s="10">
        <v>40090</v>
      </c>
      <c r="C567" t="s">
        <v>29</v>
      </c>
      <c r="D567">
        <v>19</v>
      </c>
      <c r="E567">
        <v>2464.85</v>
      </c>
      <c r="F567">
        <v>0.02</v>
      </c>
      <c r="G567" t="s">
        <v>21</v>
      </c>
      <c r="H567">
        <v>0.53</v>
      </c>
      <c r="I567">
        <v>1257.23</v>
      </c>
      <c r="J567">
        <v>129.74</v>
      </c>
      <c r="K567">
        <v>60.98</v>
      </c>
      <c r="L567">
        <v>49</v>
      </c>
      <c r="M567" t="s">
        <v>798</v>
      </c>
      <c r="N567" t="s">
        <v>73</v>
      </c>
      <c r="O567" t="s">
        <v>24</v>
      </c>
      <c r="P567" t="s">
        <v>25</v>
      </c>
      <c r="Q567" t="s">
        <v>127</v>
      </c>
      <c r="R567" t="s">
        <v>460</v>
      </c>
      <c r="S567" t="s">
        <v>28</v>
      </c>
      <c r="T567" s="10">
        <v>40092</v>
      </c>
    </row>
    <row r="568" spans="1:20" x14ac:dyDescent="0.25">
      <c r="A568">
        <v>3841</v>
      </c>
      <c r="B568" s="10">
        <v>40090</v>
      </c>
      <c r="C568" t="s">
        <v>29</v>
      </c>
      <c r="D568">
        <v>20</v>
      </c>
      <c r="E568">
        <v>55378.67</v>
      </c>
      <c r="F568">
        <v>0.02</v>
      </c>
      <c r="G568" t="s">
        <v>21</v>
      </c>
      <c r="H568">
        <v>0.55000000000000004</v>
      </c>
      <c r="I568">
        <v>29938.880000000001</v>
      </c>
      <c r="J568">
        <v>2824.42</v>
      </c>
      <c r="K568">
        <v>1270.99</v>
      </c>
      <c r="L568">
        <v>19.989999999999998</v>
      </c>
      <c r="M568" t="s">
        <v>798</v>
      </c>
      <c r="N568" t="s">
        <v>73</v>
      </c>
      <c r="O568" t="s">
        <v>24</v>
      </c>
      <c r="P568" t="s">
        <v>25</v>
      </c>
      <c r="Q568" t="s">
        <v>121</v>
      </c>
      <c r="R568" t="s">
        <v>799</v>
      </c>
      <c r="S568" t="s">
        <v>57</v>
      </c>
      <c r="T568" s="10">
        <v>40092</v>
      </c>
    </row>
    <row r="569" spans="1:20" x14ac:dyDescent="0.25">
      <c r="A569">
        <v>3841</v>
      </c>
      <c r="B569" s="10">
        <v>40090</v>
      </c>
      <c r="C569" t="s">
        <v>29</v>
      </c>
      <c r="D569">
        <v>43</v>
      </c>
      <c r="E569">
        <v>16191.09</v>
      </c>
      <c r="F569">
        <v>0.05</v>
      </c>
      <c r="G569" t="s">
        <v>70</v>
      </c>
      <c r="H569">
        <v>0.48</v>
      </c>
      <c r="I569">
        <v>7324.53</v>
      </c>
      <c r="J569">
        <v>396.13</v>
      </c>
      <c r="K569">
        <v>205.99</v>
      </c>
      <c r="L569">
        <v>8.99</v>
      </c>
      <c r="M569" t="s">
        <v>798</v>
      </c>
      <c r="N569" t="s">
        <v>73</v>
      </c>
      <c r="O569" t="s">
        <v>24</v>
      </c>
      <c r="P569" t="s">
        <v>39</v>
      </c>
      <c r="Q569" t="s">
        <v>50</v>
      </c>
      <c r="R569" t="s">
        <v>800</v>
      </c>
      <c r="S569" t="s">
        <v>57</v>
      </c>
      <c r="T569" s="10">
        <v>40092</v>
      </c>
    </row>
    <row r="570" spans="1:20" x14ac:dyDescent="0.25">
      <c r="A570">
        <v>3845</v>
      </c>
      <c r="B570" s="10">
        <v>41024</v>
      </c>
      <c r="C570" t="s">
        <v>58</v>
      </c>
      <c r="D570">
        <v>9</v>
      </c>
      <c r="E570">
        <v>5741.18</v>
      </c>
      <c r="F570">
        <v>0.09</v>
      </c>
      <c r="G570" t="s">
        <v>21</v>
      </c>
      <c r="H570">
        <v>0.48</v>
      </c>
      <c r="I570">
        <v>2451.94</v>
      </c>
      <c r="J570">
        <v>698.56</v>
      </c>
      <c r="K570">
        <v>363.25</v>
      </c>
      <c r="L570">
        <v>19.989999999999998</v>
      </c>
      <c r="M570" t="s">
        <v>801</v>
      </c>
      <c r="N570" t="s">
        <v>31</v>
      </c>
      <c r="O570" t="s">
        <v>66</v>
      </c>
      <c r="P570" t="s">
        <v>25</v>
      </c>
      <c r="Q570" t="s">
        <v>127</v>
      </c>
      <c r="R570" t="s">
        <v>128</v>
      </c>
      <c r="S570" t="s">
        <v>57</v>
      </c>
      <c r="T570" s="10">
        <v>41024</v>
      </c>
    </row>
    <row r="571" spans="1:20" x14ac:dyDescent="0.25">
      <c r="A571">
        <v>3845</v>
      </c>
      <c r="B571" s="10">
        <v>41024</v>
      </c>
      <c r="C571" t="s">
        <v>58</v>
      </c>
      <c r="D571">
        <v>22</v>
      </c>
      <c r="E571">
        <v>855.13</v>
      </c>
      <c r="F571">
        <v>0.02</v>
      </c>
      <c r="G571" t="s">
        <v>21</v>
      </c>
      <c r="H571">
        <v>0.49</v>
      </c>
      <c r="I571">
        <v>405.08</v>
      </c>
      <c r="J571">
        <v>39.18</v>
      </c>
      <c r="K571">
        <v>19.98</v>
      </c>
      <c r="L571">
        <v>10.49</v>
      </c>
      <c r="M571" t="s">
        <v>801</v>
      </c>
      <c r="N571" t="s">
        <v>31</v>
      </c>
      <c r="O571" t="s">
        <v>66</v>
      </c>
      <c r="P571" t="s">
        <v>42</v>
      </c>
      <c r="Q571" t="s">
        <v>43</v>
      </c>
      <c r="R571" t="s">
        <v>802</v>
      </c>
      <c r="S571" t="s">
        <v>57</v>
      </c>
      <c r="T571" s="10">
        <v>41026</v>
      </c>
    </row>
    <row r="572" spans="1:20" x14ac:dyDescent="0.25">
      <c r="A572">
        <v>3845</v>
      </c>
      <c r="B572" s="10">
        <v>41024</v>
      </c>
      <c r="C572" t="s">
        <v>58</v>
      </c>
      <c r="D572">
        <v>15</v>
      </c>
      <c r="E572">
        <v>193.91</v>
      </c>
      <c r="F572">
        <v>0.09</v>
      </c>
      <c r="G572" t="s">
        <v>21</v>
      </c>
      <c r="H572">
        <v>0.41</v>
      </c>
      <c r="I572">
        <v>67.849999999999994</v>
      </c>
      <c r="J572">
        <v>14.14</v>
      </c>
      <c r="K572">
        <v>8.34</v>
      </c>
      <c r="L572">
        <v>0.96</v>
      </c>
      <c r="M572" t="s">
        <v>801</v>
      </c>
      <c r="N572" t="s">
        <v>31</v>
      </c>
      <c r="O572" t="s">
        <v>66</v>
      </c>
      <c r="P572" t="s">
        <v>42</v>
      </c>
      <c r="Q572" t="s">
        <v>43</v>
      </c>
      <c r="R572" t="s">
        <v>803</v>
      </c>
      <c r="S572" t="s">
        <v>55</v>
      </c>
      <c r="T572" s="10">
        <v>41025</v>
      </c>
    </row>
    <row r="573" spans="1:20" x14ac:dyDescent="0.25">
      <c r="A573">
        <v>3877</v>
      </c>
      <c r="B573" s="10">
        <v>40318</v>
      </c>
      <c r="C573" t="s">
        <v>20</v>
      </c>
      <c r="D573">
        <v>14</v>
      </c>
      <c r="E573">
        <v>1250.83</v>
      </c>
      <c r="F573">
        <v>0.02</v>
      </c>
      <c r="G573" t="s">
        <v>70</v>
      </c>
      <c r="H573">
        <v>0.47</v>
      </c>
      <c r="I573">
        <v>571.04</v>
      </c>
      <c r="J573">
        <v>90.64</v>
      </c>
      <c r="K573">
        <v>48.04</v>
      </c>
      <c r="L573">
        <v>7.23</v>
      </c>
      <c r="M573" t="s">
        <v>484</v>
      </c>
      <c r="N573" t="s">
        <v>73</v>
      </c>
      <c r="O573" t="s">
        <v>32</v>
      </c>
      <c r="P573" t="s">
        <v>25</v>
      </c>
      <c r="Q573" t="s">
        <v>85</v>
      </c>
      <c r="R573" t="s">
        <v>804</v>
      </c>
      <c r="S573" t="s">
        <v>57</v>
      </c>
      <c r="T573" s="10">
        <v>40318</v>
      </c>
    </row>
    <row r="574" spans="1:20" x14ac:dyDescent="0.25">
      <c r="A574">
        <v>3905</v>
      </c>
      <c r="B574" s="10">
        <v>40532</v>
      </c>
      <c r="C574" t="s">
        <v>29</v>
      </c>
      <c r="D574">
        <v>42</v>
      </c>
      <c r="E574">
        <v>4896.45</v>
      </c>
      <c r="F574">
        <v>0.03</v>
      </c>
      <c r="G574" t="s">
        <v>46</v>
      </c>
      <c r="H574">
        <v>0.49</v>
      </c>
      <c r="I574">
        <v>2306.66</v>
      </c>
      <c r="J574">
        <v>119.39</v>
      </c>
      <c r="K574">
        <v>60.89</v>
      </c>
      <c r="L574">
        <v>32.409999999999997</v>
      </c>
      <c r="M574" t="s">
        <v>805</v>
      </c>
      <c r="N574" t="s">
        <v>93</v>
      </c>
      <c r="O574" t="s">
        <v>66</v>
      </c>
      <c r="P574" t="s">
        <v>42</v>
      </c>
      <c r="Q574" t="s">
        <v>193</v>
      </c>
      <c r="R574" t="s">
        <v>414</v>
      </c>
      <c r="S574" t="s">
        <v>132</v>
      </c>
      <c r="T574" s="10">
        <v>40533</v>
      </c>
    </row>
    <row r="575" spans="1:20" x14ac:dyDescent="0.25">
      <c r="A575">
        <v>3907</v>
      </c>
      <c r="B575" s="10">
        <v>41139</v>
      </c>
      <c r="C575" t="s">
        <v>79</v>
      </c>
      <c r="D575">
        <v>36</v>
      </c>
      <c r="E575">
        <v>292.16000000000003</v>
      </c>
      <c r="F575">
        <v>0.02</v>
      </c>
      <c r="G575" t="s">
        <v>21</v>
      </c>
      <c r="H575">
        <v>0.35</v>
      </c>
      <c r="I575">
        <v>81.88</v>
      </c>
      <c r="J575">
        <v>6.89</v>
      </c>
      <c r="K575">
        <v>4.4800000000000004</v>
      </c>
      <c r="L575">
        <v>49</v>
      </c>
      <c r="M575" t="s">
        <v>610</v>
      </c>
      <c r="N575" t="s">
        <v>31</v>
      </c>
      <c r="O575" t="s">
        <v>24</v>
      </c>
      <c r="P575" t="s">
        <v>25</v>
      </c>
      <c r="Q575" t="s">
        <v>127</v>
      </c>
      <c r="R575" t="s">
        <v>250</v>
      </c>
      <c r="S575" t="s">
        <v>28</v>
      </c>
      <c r="T575" s="10">
        <v>41139</v>
      </c>
    </row>
    <row r="576" spans="1:20" x14ac:dyDescent="0.25">
      <c r="A576">
        <v>3907</v>
      </c>
      <c r="B576" s="10">
        <v>41139</v>
      </c>
      <c r="C576" t="s">
        <v>79</v>
      </c>
      <c r="D576">
        <v>34</v>
      </c>
      <c r="E576">
        <v>1103.8</v>
      </c>
      <c r="F576">
        <v>7.0000000000000007E-2</v>
      </c>
      <c r="G576" t="s">
        <v>21</v>
      </c>
      <c r="H576">
        <v>0.35</v>
      </c>
      <c r="I576">
        <v>327.78</v>
      </c>
      <c r="J576">
        <v>34.43</v>
      </c>
      <c r="K576">
        <v>22.38</v>
      </c>
      <c r="L576">
        <v>15.1</v>
      </c>
      <c r="M576" t="s">
        <v>610</v>
      </c>
      <c r="N576" t="s">
        <v>31</v>
      </c>
      <c r="O576" t="s">
        <v>24</v>
      </c>
      <c r="P576" t="s">
        <v>25</v>
      </c>
      <c r="Q576" t="s">
        <v>121</v>
      </c>
      <c r="R576" t="s">
        <v>806</v>
      </c>
      <c r="S576" t="s">
        <v>57</v>
      </c>
      <c r="T576" s="10">
        <v>41141</v>
      </c>
    </row>
    <row r="577" spans="1:20" x14ac:dyDescent="0.25">
      <c r="A577">
        <v>3907</v>
      </c>
      <c r="B577" s="10">
        <v>41139</v>
      </c>
      <c r="C577" t="s">
        <v>79</v>
      </c>
      <c r="D577">
        <v>36</v>
      </c>
      <c r="E577">
        <v>1944.85</v>
      </c>
      <c r="F577">
        <v>0.03</v>
      </c>
      <c r="G577" t="s">
        <v>70</v>
      </c>
      <c r="H577">
        <v>0.46</v>
      </c>
      <c r="I577">
        <v>859.71</v>
      </c>
      <c r="J577">
        <v>55.54</v>
      </c>
      <c r="K577">
        <v>29.99</v>
      </c>
      <c r="L577">
        <v>5.5</v>
      </c>
      <c r="M577" t="s">
        <v>610</v>
      </c>
      <c r="N577" t="s">
        <v>31</v>
      </c>
      <c r="O577" t="s">
        <v>24</v>
      </c>
      <c r="P577" t="s">
        <v>39</v>
      </c>
      <c r="Q577" t="s">
        <v>40</v>
      </c>
      <c r="R577" t="s">
        <v>807</v>
      </c>
      <c r="S577" t="s">
        <v>57</v>
      </c>
      <c r="T577" s="10">
        <v>41140</v>
      </c>
    </row>
    <row r="578" spans="1:20" x14ac:dyDescent="0.25">
      <c r="A578">
        <v>3908</v>
      </c>
      <c r="B578" s="10">
        <v>40245</v>
      </c>
      <c r="C578" t="s">
        <v>79</v>
      </c>
      <c r="D578">
        <v>8</v>
      </c>
      <c r="E578">
        <v>1630.43</v>
      </c>
      <c r="F578">
        <v>0</v>
      </c>
      <c r="G578" t="s">
        <v>21</v>
      </c>
      <c r="H578">
        <v>0.43</v>
      </c>
      <c r="I578">
        <v>700.01</v>
      </c>
      <c r="J578">
        <v>203.49</v>
      </c>
      <c r="K578">
        <v>115.99</v>
      </c>
      <c r="L578">
        <v>2.5</v>
      </c>
      <c r="M578" t="s">
        <v>808</v>
      </c>
      <c r="N578" t="s">
        <v>23</v>
      </c>
      <c r="O578" t="s">
        <v>32</v>
      </c>
      <c r="P578" t="s">
        <v>39</v>
      </c>
      <c r="Q578" t="s">
        <v>50</v>
      </c>
      <c r="R578" t="s">
        <v>76</v>
      </c>
      <c r="S578" t="s">
        <v>57</v>
      </c>
      <c r="T578" s="10">
        <v>40245</v>
      </c>
    </row>
    <row r="579" spans="1:20" x14ac:dyDescent="0.25">
      <c r="A579">
        <v>3911</v>
      </c>
      <c r="B579" s="10">
        <v>40618</v>
      </c>
      <c r="C579" t="s">
        <v>29</v>
      </c>
      <c r="D579">
        <v>24</v>
      </c>
      <c r="E579">
        <v>676.19</v>
      </c>
      <c r="F579">
        <v>0.1</v>
      </c>
      <c r="G579" t="s">
        <v>21</v>
      </c>
      <c r="H579">
        <v>0.49</v>
      </c>
      <c r="I579">
        <v>288.14</v>
      </c>
      <c r="J579">
        <v>30.78</v>
      </c>
      <c r="K579">
        <v>15.7</v>
      </c>
      <c r="L579">
        <v>11.25</v>
      </c>
      <c r="M579" t="s">
        <v>573</v>
      </c>
      <c r="N579" t="s">
        <v>81</v>
      </c>
      <c r="O579" t="s">
        <v>24</v>
      </c>
      <c r="P579" t="s">
        <v>25</v>
      </c>
      <c r="Q579" t="s">
        <v>26</v>
      </c>
      <c r="R579" t="s">
        <v>184</v>
      </c>
      <c r="S579" t="s">
        <v>57</v>
      </c>
      <c r="T579" s="10">
        <v>40618</v>
      </c>
    </row>
    <row r="580" spans="1:20" x14ac:dyDescent="0.25">
      <c r="A580">
        <v>3942</v>
      </c>
      <c r="B580" s="10">
        <v>40356</v>
      </c>
      <c r="C580" t="s">
        <v>29</v>
      </c>
      <c r="D580">
        <v>22</v>
      </c>
      <c r="E580">
        <v>2913.73</v>
      </c>
      <c r="F580">
        <v>0.03</v>
      </c>
      <c r="G580" t="s">
        <v>21</v>
      </c>
      <c r="H580">
        <v>0.37</v>
      </c>
      <c r="I580">
        <v>1020.96</v>
      </c>
      <c r="J580">
        <v>136.49</v>
      </c>
      <c r="K580">
        <v>85.99</v>
      </c>
      <c r="L580">
        <v>0.99</v>
      </c>
      <c r="M580" t="s">
        <v>809</v>
      </c>
      <c r="N580" t="s">
        <v>93</v>
      </c>
      <c r="O580" t="s">
        <v>24</v>
      </c>
      <c r="P580" t="s">
        <v>39</v>
      </c>
      <c r="Q580" t="s">
        <v>50</v>
      </c>
      <c r="R580" t="s">
        <v>160</v>
      </c>
      <c r="S580" t="s">
        <v>55</v>
      </c>
      <c r="T580" s="10">
        <v>40357</v>
      </c>
    </row>
    <row r="581" spans="1:20" x14ac:dyDescent="0.25">
      <c r="A581">
        <v>3942</v>
      </c>
      <c r="B581" s="10">
        <v>40356</v>
      </c>
      <c r="C581" t="s">
        <v>29</v>
      </c>
      <c r="D581">
        <v>11</v>
      </c>
      <c r="E581">
        <v>360.57</v>
      </c>
      <c r="F581">
        <v>0.08</v>
      </c>
      <c r="G581" t="s">
        <v>21</v>
      </c>
      <c r="H581">
        <v>0.42</v>
      </c>
      <c r="I581">
        <v>129.93</v>
      </c>
      <c r="J581">
        <v>34.74</v>
      </c>
      <c r="K581">
        <v>20.149999999999999</v>
      </c>
      <c r="L581">
        <v>8.99</v>
      </c>
      <c r="M581" t="s">
        <v>809</v>
      </c>
      <c r="N581" t="s">
        <v>93</v>
      </c>
      <c r="O581" t="s">
        <v>24</v>
      </c>
      <c r="P581" t="s">
        <v>25</v>
      </c>
      <c r="Q581" t="s">
        <v>53</v>
      </c>
      <c r="R581" t="s">
        <v>810</v>
      </c>
      <c r="S581" t="s">
        <v>35</v>
      </c>
      <c r="T581" s="10">
        <v>40357</v>
      </c>
    </row>
    <row r="582" spans="1:20" x14ac:dyDescent="0.25">
      <c r="A582">
        <v>3970</v>
      </c>
      <c r="B582" s="10">
        <v>40994</v>
      </c>
      <c r="C582" t="s">
        <v>79</v>
      </c>
      <c r="D582">
        <v>39</v>
      </c>
      <c r="E582">
        <v>1814.22</v>
      </c>
      <c r="F582">
        <v>7.0000000000000007E-2</v>
      </c>
      <c r="G582" t="s">
        <v>21</v>
      </c>
      <c r="H582">
        <v>0.43</v>
      </c>
      <c r="I582">
        <v>701.51</v>
      </c>
      <c r="J582">
        <v>49.96</v>
      </c>
      <c r="K582">
        <v>28.48</v>
      </c>
      <c r="L582">
        <v>1.99</v>
      </c>
      <c r="M582" t="s">
        <v>811</v>
      </c>
      <c r="N582" t="s">
        <v>93</v>
      </c>
      <c r="O582" t="s">
        <v>60</v>
      </c>
      <c r="P582" t="s">
        <v>39</v>
      </c>
      <c r="Q582" t="s">
        <v>40</v>
      </c>
      <c r="R582" t="s">
        <v>315</v>
      </c>
      <c r="S582" t="s">
        <v>35</v>
      </c>
      <c r="T582" s="10">
        <v>40996</v>
      </c>
    </row>
    <row r="583" spans="1:20" x14ac:dyDescent="0.25">
      <c r="A583">
        <v>3970</v>
      </c>
      <c r="B583" s="10">
        <v>40994</v>
      </c>
      <c r="C583" t="s">
        <v>79</v>
      </c>
      <c r="D583">
        <v>13</v>
      </c>
      <c r="E583">
        <v>491.73</v>
      </c>
      <c r="F583">
        <v>0.05</v>
      </c>
      <c r="G583" t="s">
        <v>46</v>
      </c>
      <c r="H583">
        <v>0.42</v>
      </c>
      <c r="I583">
        <v>173.99</v>
      </c>
      <c r="J583">
        <v>36.17</v>
      </c>
      <c r="K583">
        <v>20.98</v>
      </c>
      <c r="L583">
        <v>45</v>
      </c>
      <c r="M583" t="s">
        <v>811</v>
      </c>
      <c r="N583" t="s">
        <v>93</v>
      </c>
      <c r="O583" t="s">
        <v>60</v>
      </c>
      <c r="P583" t="s">
        <v>25</v>
      </c>
      <c r="Q583" t="s">
        <v>26</v>
      </c>
      <c r="R583" t="s">
        <v>812</v>
      </c>
      <c r="S583" t="s">
        <v>132</v>
      </c>
      <c r="T583" s="10">
        <v>40995</v>
      </c>
    </row>
    <row r="584" spans="1:20" x14ac:dyDescent="0.25">
      <c r="A584">
        <v>3973</v>
      </c>
      <c r="B584" s="10">
        <v>40991</v>
      </c>
      <c r="C584" t="s">
        <v>29</v>
      </c>
      <c r="D584">
        <v>21</v>
      </c>
      <c r="E584">
        <v>622.78</v>
      </c>
      <c r="F584">
        <v>0.06</v>
      </c>
      <c r="G584" t="s">
        <v>21</v>
      </c>
      <c r="H584">
        <v>0.5</v>
      </c>
      <c r="I584">
        <v>289.77</v>
      </c>
      <c r="J584">
        <v>31.36</v>
      </c>
      <c r="K584">
        <v>15.68</v>
      </c>
      <c r="L584">
        <v>3.73</v>
      </c>
      <c r="M584" t="s">
        <v>813</v>
      </c>
      <c r="N584" t="s">
        <v>63</v>
      </c>
      <c r="O584" t="s">
        <v>32</v>
      </c>
      <c r="P584" t="s">
        <v>42</v>
      </c>
      <c r="Q584" t="s">
        <v>43</v>
      </c>
      <c r="R584" t="s">
        <v>638</v>
      </c>
      <c r="S584" t="s">
        <v>35</v>
      </c>
      <c r="T584" s="10">
        <v>40993</v>
      </c>
    </row>
    <row r="585" spans="1:20" x14ac:dyDescent="0.25">
      <c r="A585">
        <v>4004</v>
      </c>
      <c r="B585" s="10">
        <v>40304</v>
      </c>
      <c r="C585" t="s">
        <v>79</v>
      </c>
      <c r="D585">
        <v>14</v>
      </c>
      <c r="E585">
        <v>125.17</v>
      </c>
      <c r="F585">
        <v>0.1</v>
      </c>
      <c r="G585" t="s">
        <v>21</v>
      </c>
      <c r="H585">
        <v>0.51</v>
      </c>
      <c r="I585">
        <v>56.7</v>
      </c>
      <c r="J585">
        <v>9.8800000000000008</v>
      </c>
      <c r="K585">
        <v>4.84</v>
      </c>
      <c r="L585">
        <v>0.71</v>
      </c>
      <c r="M585" t="s">
        <v>209</v>
      </c>
      <c r="N585" t="s">
        <v>73</v>
      </c>
      <c r="O585" t="s">
        <v>32</v>
      </c>
      <c r="P585" t="s">
        <v>25</v>
      </c>
      <c r="Q585" t="s">
        <v>53</v>
      </c>
      <c r="R585" t="s">
        <v>814</v>
      </c>
      <c r="S585" t="s">
        <v>55</v>
      </c>
      <c r="T585" s="10">
        <v>40307</v>
      </c>
    </row>
    <row r="586" spans="1:20" x14ac:dyDescent="0.25">
      <c r="A586">
        <v>4004</v>
      </c>
      <c r="B586" s="10">
        <v>40304</v>
      </c>
      <c r="C586" t="s">
        <v>79</v>
      </c>
      <c r="D586">
        <v>44</v>
      </c>
      <c r="E586">
        <v>2303.35</v>
      </c>
      <c r="F586">
        <v>0.05</v>
      </c>
      <c r="G586" t="s">
        <v>21</v>
      </c>
      <c r="H586">
        <v>0.37</v>
      </c>
      <c r="I586">
        <v>772.84</v>
      </c>
      <c r="J586">
        <v>54.89</v>
      </c>
      <c r="K586">
        <v>34.58</v>
      </c>
      <c r="L586">
        <v>8.99</v>
      </c>
      <c r="M586" t="s">
        <v>209</v>
      </c>
      <c r="N586" t="s">
        <v>73</v>
      </c>
      <c r="O586" t="s">
        <v>32</v>
      </c>
      <c r="P586" t="s">
        <v>25</v>
      </c>
      <c r="Q586" t="s">
        <v>53</v>
      </c>
      <c r="R586" t="s">
        <v>183</v>
      </c>
      <c r="S586" t="s">
        <v>35</v>
      </c>
      <c r="T586" s="10">
        <v>40305</v>
      </c>
    </row>
    <row r="587" spans="1:20" x14ac:dyDescent="0.25">
      <c r="A587">
        <v>4006</v>
      </c>
      <c r="B587" s="10">
        <v>40546</v>
      </c>
      <c r="C587" t="s">
        <v>79</v>
      </c>
      <c r="D587">
        <v>38</v>
      </c>
      <c r="E587">
        <v>2514.7399999999998</v>
      </c>
      <c r="F587">
        <v>0.06</v>
      </c>
      <c r="G587" t="s">
        <v>21</v>
      </c>
      <c r="H587">
        <v>0.46</v>
      </c>
      <c r="I587">
        <v>1067.94</v>
      </c>
      <c r="J587">
        <v>70.260000000000005</v>
      </c>
      <c r="K587">
        <v>37.94</v>
      </c>
      <c r="L587">
        <v>5.08</v>
      </c>
      <c r="M587" t="s">
        <v>300</v>
      </c>
      <c r="N587" t="s">
        <v>63</v>
      </c>
      <c r="O587" t="s">
        <v>32</v>
      </c>
      <c r="P587" t="s">
        <v>25</v>
      </c>
      <c r="Q587" t="s">
        <v>85</v>
      </c>
      <c r="R587" t="s">
        <v>815</v>
      </c>
      <c r="S587" t="s">
        <v>55</v>
      </c>
      <c r="T587" s="10">
        <v>40547</v>
      </c>
    </row>
    <row r="588" spans="1:20" x14ac:dyDescent="0.25">
      <c r="A588">
        <v>4007</v>
      </c>
      <c r="B588" s="10">
        <v>40346</v>
      </c>
      <c r="C588" t="s">
        <v>36</v>
      </c>
      <c r="D588">
        <v>18</v>
      </c>
      <c r="E588">
        <v>1624.37</v>
      </c>
      <c r="F588">
        <v>0.01</v>
      </c>
      <c r="G588" t="s">
        <v>21</v>
      </c>
      <c r="H588">
        <v>0.37</v>
      </c>
      <c r="I588">
        <v>585.87</v>
      </c>
      <c r="J588">
        <v>90.41</v>
      </c>
      <c r="K588">
        <v>56.96</v>
      </c>
      <c r="L588">
        <v>13.22</v>
      </c>
      <c r="M588" t="s">
        <v>816</v>
      </c>
      <c r="N588" t="s">
        <v>93</v>
      </c>
      <c r="O588" t="s">
        <v>32</v>
      </c>
      <c r="P588" t="s">
        <v>25</v>
      </c>
      <c r="Q588" t="s">
        <v>127</v>
      </c>
      <c r="R588" t="s">
        <v>817</v>
      </c>
      <c r="S588" t="s">
        <v>57</v>
      </c>
      <c r="T588" s="10">
        <v>40347</v>
      </c>
    </row>
    <row r="589" spans="1:20" x14ac:dyDescent="0.25">
      <c r="A589">
        <v>4007</v>
      </c>
      <c r="B589" s="10">
        <v>40346</v>
      </c>
      <c r="C589" t="s">
        <v>36</v>
      </c>
      <c r="D589">
        <v>1</v>
      </c>
      <c r="E589">
        <v>545.59</v>
      </c>
      <c r="F589">
        <v>0.05</v>
      </c>
      <c r="G589" t="s">
        <v>21</v>
      </c>
      <c r="H589">
        <v>0.48</v>
      </c>
      <c r="I589">
        <v>231.11</v>
      </c>
      <c r="J589">
        <v>537.46</v>
      </c>
      <c r="K589">
        <v>279.48</v>
      </c>
      <c r="L589">
        <v>35</v>
      </c>
      <c r="M589" t="s">
        <v>816</v>
      </c>
      <c r="N589" t="s">
        <v>93</v>
      </c>
      <c r="O589" t="s">
        <v>32</v>
      </c>
      <c r="P589" t="s">
        <v>25</v>
      </c>
      <c r="Q589" t="s">
        <v>26</v>
      </c>
      <c r="R589" t="s">
        <v>818</v>
      </c>
      <c r="S589" t="s">
        <v>28</v>
      </c>
      <c r="T589" s="10">
        <v>40347</v>
      </c>
    </row>
    <row r="590" spans="1:20" x14ac:dyDescent="0.25">
      <c r="A590">
        <v>4033</v>
      </c>
      <c r="B590" s="10">
        <v>40330</v>
      </c>
      <c r="C590" t="s">
        <v>20</v>
      </c>
      <c r="D590">
        <v>38</v>
      </c>
      <c r="E590">
        <v>30746.67</v>
      </c>
      <c r="F590">
        <v>0</v>
      </c>
      <c r="G590" t="s">
        <v>46</v>
      </c>
      <c r="H590">
        <v>0.38</v>
      </c>
      <c r="I590">
        <v>11667.99</v>
      </c>
      <c r="J590">
        <v>808.03</v>
      </c>
      <c r="K590">
        <v>500.98</v>
      </c>
      <c r="L590">
        <v>41.44</v>
      </c>
      <c r="M590" t="s">
        <v>644</v>
      </c>
      <c r="N590" t="s">
        <v>93</v>
      </c>
      <c r="O590" t="s">
        <v>66</v>
      </c>
      <c r="P590" t="s">
        <v>42</v>
      </c>
      <c r="Q590" t="s">
        <v>94</v>
      </c>
      <c r="R590" t="s">
        <v>819</v>
      </c>
      <c r="S590" t="s">
        <v>49</v>
      </c>
      <c r="T590" s="10">
        <v>40337</v>
      </c>
    </row>
    <row r="591" spans="1:20" x14ac:dyDescent="0.25">
      <c r="A591">
        <v>4033</v>
      </c>
      <c r="B591" s="10">
        <v>40330</v>
      </c>
      <c r="C591" t="s">
        <v>20</v>
      </c>
      <c r="D591">
        <v>21</v>
      </c>
      <c r="E591">
        <v>1205.5899999999999</v>
      </c>
      <c r="F591">
        <v>0.03</v>
      </c>
      <c r="G591" t="s">
        <v>21</v>
      </c>
      <c r="H591">
        <v>0.41</v>
      </c>
      <c r="I591">
        <v>470.14</v>
      </c>
      <c r="J591">
        <v>58.92</v>
      </c>
      <c r="K591">
        <v>34.76</v>
      </c>
      <c r="L591">
        <v>5.49</v>
      </c>
      <c r="M591" t="s">
        <v>644</v>
      </c>
      <c r="N591" t="s">
        <v>73</v>
      </c>
      <c r="O591" t="s">
        <v>66</v>
      </c>
      <c r="P591" t="s">
        <v>25</v>
      </c>
      <c r="Q591" t="s">
        <v>26</v>
      </c>
      <c r="R591" t="s">
        <v>820</v>
      </c>
      <c r="S591" t="s">
        <v>57</v>
      </c>
      <c r="T591" s="10">
        <v>40332</v>
      </c>
    </row>
    <row r="592" spans="1:20" x14ac:dyDescent="0.25">
      <c r="A592">
        <v>4034</v>
      </c>
      <c r="B592" s="10">
        <v>40495</v>
      </c>
      <c r="C592" t="s">
        <v>29</v>
      </c>
      <c r="D592">
        <v>44</v>
      </c>
      <c r="E592">
        <v>5756.9</v>
      </c>
      <c r="F592">
        <v>7.0000000000000007E-2</v>
      </c>
      <c r="G592" t="s">
        <v>21</v>
      </c>
      <c r="H592">
        <v>0.43</v>
      </c>
      <c r="I592">
        <v>2209.8200000000002</v>
      </c>
      <c r="J592">
        <v>139.51</v>
      </c>
      <c r="K592">
        <v>79.52</v>
      </c>
      <c r="L592">
        <v>48.2</v>
      </c>
      <c r="M592" t="s">
        <v>821</v>
      </c>
      <c r="N592" t="s">
        <v>38</v>
      </c>
      <c r="O592" t="s">
        <v>24</v>
      </c>
      <c r="P592" t="s">
        <v>42</v>
      </c>
      <c r="Q592" t="s">
        <v>43</v>
      </c>
      <c r="R592" t="s">
        <v>822</v>
      </c>
      <c r="S592" t="s">
        <v>45</v>
      </c>
      <c r="T592" s="10">
        <v>40496</v>
      </c>
    </row>
    <row r="593" spans="1:20" x14ac:dyDescent="0.25">
      <c r="A593">
        <v>4034</v>
      </c>
      <c r="B593" s="10">
        <v>40495</v>
      </c>
      <c r="C593" t="s">
        <v>29</v>
      </c>
      <c r="D593">
        <v>37</v>
      </c>
      <c r="E593">
        <v>9697.0300000000007</v>
      </c>
      <c r="F593">
        <v>0</v>
      </c>
      <c r="G593" t="s">
        <v>46</v>
      </c>
      <c r="H593">
        <v>0.44</v>
      </c>
      <c r="I593">
        <v>4243.8500000000004</v>
      </c>
      <c r="J593">
        <v>260.68</v>
      </c>
      <c r="K593">
        <v>145.97999999999999</v>
      </c>
      <c r="L593">
        <v>51.92</v>
      </c>
      <c r="M593" t="s">
        <v>821</v>
      </c>
      <c r="N593" t="s">
        <v>38</v>
      </c>
      <c r="O593" t="s">
        <v>24</v>
      </c>
      <c r="P593" t="s">
        <v>42</v>
      </c>
      <c r="Q593" t="s">
        <v>47</v>
      </c>
      <c r="R593" t="s">
        <v>823</v>
      </c>
      <c r="S593" t="s">
        <v>49</v>
      </c>
      <c r="T593" s="10">
        <v>40496</v>
      </c>
    </row>
    <row r="594" spans="1:20" x14ac:dyDescent="0.25">
      <c r="A594">
        <v>4037</v>
      </c>
      <c r="B594" s="10">
        <v>40260</v>
      </c>
      <c r="C594" t="s">
        <v>36</v>
      </c>
      <c r="D594">
        <v>27</v>
      </c>
      <c r="E594">
        <v>294.68</v>
      </c>
      <c r="F594">
        <v>0</v>
      </c>
      <c r="G594" t="s">
        <v>21</v>
      </c>
      <c r="H594">
        <v>0.39</v>
      </c>
      <c r="I594">
        <v>111.86</v>
      </c>
      <c r="J594">
        <v>10.62</v>
      </c>
      <c r="K594">
        <v>6.48</v>
      </c>
      <c r="L594">
        <v>7.86</v>
      </c>
      <c r="M594" t="s">
        <v>824</v>
      </c>
      <c r="N594" t="s">
        <v>38</v>
      </c>
      <c r="O594" t="s">
        <v>32</v>
      </c>
      <c r="P594" t="s">
        <v>25</v>
      </c>
      <c r="Q594" t="s">
        <v>85</v>
      </c>
      <c r="R594" t="s">
        <v>825</v>
      </c>
      <c r="S594" t="s">
        <v>57</v>
      </c>
      <c r="T594" s="10">
        <v>40261</v>
      </c>
    </row>
    <row r="595" spans="1:20" x14ac:dyDescent="0.25">
      <c r="A595">
        <v>4067</v>
      </c>
      <c r="B595" s="10">
        <v>41188</v>
      </c>
      <c r="C595" t="s">
        <v>36</v>
      </c>
      <c r="D595">
        <v>16</v>
      </c>
      <c r="E595">
        <v>211.82</v>
      </c>
      <c r="F595">
        <v>0.04</v>
      </c>
      <c r="G595" t="s">
        <v>21</v>
      </c>
      <c r="H595">
        <v>0.47</v>
      </c>
      <c r="I595">
        <v>92.17</v>
      </c>
      <c r="J595">
        <v>13.4</v>
      </c>
      <c r="K595">
        <v>7.1</v>
      </c>
      <c r="L595">
        <v>6.05</v>
      </c>
      <c r="M595" t="s">
        <v>392</v>
      </c>
      <c r="N595" t="s">
        <v>31</v>
      </c>
      <c r="O595" t="s">
        <v>32</v>
      </c>
      <c r="P595" t="s">
        <v>25</v>
      </c>
      <c r="Q595" t="s">
        <v>121</v>
      </c>
      <c r="R595" t="s">
        <v>826</v>
      </c>
      <c r="S595" t="s">
        <v>57</v>
      </c>
      <c r="T595" s="10">
        <v>41190</v>
      </c>
    </row>
    <row r="596" spans="1:20" x14ac:dyDescent="0.25">
      <c r="A596">
        <v>4069</v>
      </c>
      <c r="B596" s="10">
        <v>41041</v>
      </c>
      <c r="C596" t="s">
        <v>79</v>
      </c>
      <c r="D596">
        <v>8</v>
      </c>
      <c r="E596">
        <v>88.97</v>
      </c>
      <c r="F596">
        <v>0.08</v>
      </c>
      <c r="G596" t="s">
        <v>21</v>
      </c>
      <c r="H596">
        <v>0.42</v>
      </c>
      <c r="I596">
        <v>30.39</v>
      </c>
      <c r="J596">
        <v>11.17</v>
      </c>
      <c r="K596">
        <v>6.48</v>
      </c>
      <c r="L596">
        <v>6.74</v>
      </c>
      <c r="M596" t="s">
        <v>323</v>
      </c>
      <c r="N596" t="s">
        <v>31</v>
      </c>
      <c r="O596" t="s">
        <v>66</v>
      </c>
      <c r="P596" t="s">
        <v>25</v>
      </c>
      <c r="Q596" t="s">
        <v>85</v>
      </c>
      <c r="R596" t="s">
        <v>827</v>
      </c>
      <c r="S596" t="s">
        <v>57</v>
      </c>
      <c r="T596" s="10">
        <v>41043</v>
      </c>
    </row>
    <row r="597" spans="1:20" x14ac:dyDescent="0.25">
      <c r="A597">
        <v>4069</v>
      </c>
      <c r="B597" s="10">
        <v>41041</v>
      </c>
      <c r="C597" t="s">
        <v>79</v>
      </c>
      <c r="D597">
        <v>47</v>
      </c>
      <c r="E597">
        <v>241.33</v>
      </c>
      <c r="F597">
        <v>0.1</v>
      </c>
      <c r="G597" t="s">
        <v>70</v>
      </c>
      <c r="H597">
        <v>0.51</v>
      </c>
      <c r="I597">
        <v>109.33</v>
      </c>
      <c r="J597">
        <v>5.67</v>
      </c>
      <c r="K597">
        <v>2.78</v>
      </c>
      <c r="L597">
        <v>1.34</v>
      </c>
      <c r="M597" t="s">
        <v>323</v>
      </c>
      <c r="N597" t="s">
        <v>31</v>
      </c>
      <c r="O597" t="s">
        <v>66</v>
      </c>
      <c r="P597" t="s">
        <v>25</v>
      </c>
      <c r="Q597" t="s">
        <v>53</v>
      </c>
      <c r="R597" t="s">
        <v>354</v>
      </c>
      <c r="S597" t="s">
        <v>55</v>
      </c>
      <c r="T597" s="10">
        <v>41041</v>
      </c>
    </row>
    <row r="598" spans="1:20" x14ac:dyDescent="0.25">
      <c r="A598">
        <v>4069</v>
      </c>
      <c r="B598" s="10">
        <v>41041</v>
      </c>
      <c r="C598" t="s">
        <v>79</v>
      </c>
      <c r="D598">
        <v>30</v>
      </c>
      <c r="E598">
        <v>139.08000000000001</v>
      </c>
      <c r="F598">
        <v>0.05</v>
      </c>
      <c r="G598" t="s">
        <v>21</v>
      </c>
      <c r="H598">
        <v>0.46</v>
      </c>
      <c r="I598">
        <v>59.68</v>
      </c>
      <c r="J598">
        <v>4.8499999999999996</v>
      </c>
      <c r="K598">
        <v>2.62</v>
      </c>
      <c r="L598">
        <v>0.8</v>
      </c>
      <c r="M598" t="s">
        <v>323</v>
      </c>
      <c r="N598" t="s">
        <v>31</v>
      </c>
      <c r="O598" t="s">
        <v>66</v>
      </c>
      <c r="P598" t="s">
        <v>25</v>
      </c>
      <c r="Q598" t="s">
        <v>74</v>
      </c>
      <c r="R598" t="s">
        <v>828</v>
      </c>
      <c r="S598" t="s">
        <v>55</v>
      </c>
      <c r="T598" s="10">
        <v>41044</v>
      </c>
    </row>
    <row r="599" spans="1:20" x14ac:dyDescent="0.25">
      <c r="A599">
        <v>4070</v>
      </c>
      <c r="B599" s="10">
        <v>40705</v>
      </c>
      <c r="C599" t="s">
        <v>36</v>
      </c>
      <c r="D599">
        <v>22</v>
      </c>
      <c r="E599">
        <v>951.94</v>
      </c>
      <c r="F599">
        <v>0.06</v>
      </c>
      <c r="G599" t="s">
        <v>70</v>
      </c>
      <c r="H599">
        <v>0.38</v>
      </c>
      <c r="I599">
        <v>323.39</v>
      </c>
      <c r="J599">
        <v>45.94</v>
      </c>
      <c r="K599">
        <v>28.48</v>
      </c>
      <c r="L599">
        <v>1.99</v>
      </c>
      <c r="M599" t="s">
        <v>206</v>
      </c>
      <c r="N599" t="s">
        <v>38</v>
      </c>
      <c r="O599" t="s">
        <v>60</v>
      </c>
      <c r="P599" t="s">
        <v>39</v>
      </c>
      <c r="Q599" t="s">
        <v>40</v>
      </c>
      <c r="R599" t="s">
        <v>315</v>
      </c>
      <c r="S599" t="s">
        <v>35</v>
      </c>
      <c r="T599" s="10">
        <v>40705</v>
      </c>
    </row>
    <row r="600" spans="1:20" x14ac:dyDescent="0.25">
      <c r="A600">
        <v>4096</v>
      </c>
      <c r="B600" s="10">
        <v>41092</v>
      </c>
      <c r="C600" t="s">
        <v>29</v>
      </c>
      <c r="D600">
        <v>21</v>
      </c>
      <c r="E600">
        <v>270.73</v>
      </c>
      <c r="F600">
        <v>0.04</v>
      </c>
      <c r="G600" t="s">
        <v>21</v>
      </c>
      <c r="H600">
        <v>0.53</v>
      </c>
      <c r="I600">
        <v>137.93</v>
      </c>
      <c r="J600">
        <v>13.4</v>
      </c>
      <c r="K600">
        <v>6.3</v>
      </c>
      <c r="L600">
        <v>0.5</v>
      </c>
      <c r="M600" t="s">
        <v>222</v>
      </c>
      <c r="N600" t="s">
        <v>73</v>
      </c>
      <c r="O600" t="s">
        <v>32</v>
      </c>
      <c r="P600" t="s">
        <v>25</v>
      </c>
      <c r="Q600" t="s">
        <v>82</v>
      </c>
      <c r="R600" t="s">
        <v>829</v>
      </c>
      <c r="S600" t="s">
        <v>57</v>
      </c>
      <c r="T600" s="10">
        <v>41093</v>
      </c>
    </row>
    <row r="601" spans="1:20" x14ac:dyDescent="0.25">
      <c r="A601">
        <v>4099</v>
      </c>
      <c r="B601" s="10">
        <v>41141</v>
      </c>
      <c r="C601" t="s">
        <v>58</v>
      </c>
      <c r="D601">
        <v>42</v>
      </c>
      <c r="E601">
        <v>3521.64</v>
      </c>
      <c r="F601">
        <v>0.08</v>
      </c>
      <c r="G601" t="s">
        <v>21</v>
      </c>
      <c r="H601">
        <v>0.53</v>
      </c>
      <c r="I601">
        <v>1719.5</v>
      </c>
      <c r="J601">
        <v>90.98</v>
      </c>
      <c r="K601">
        <v>42.76</v>
      </c>
      <c r="L601">
        <v>6.22</v>
      </c>
      <c r="M601" t="s">
        <v>327</v>
      </c>
      <c r="N601" t="s">
        <v>81</v>
      </c>
      <c r="O601" t="s">
        <v>66</v>
      </c>
      <c r="P601" t="s">
        <v>25</v>
      </c>
      <c r="Q601" t="s">
        <v>26</v>
      </c>
      <c r="R601" t="s">
        <v>213</v>
      </c>
      <c r="S601" t="s">
        <v>57</v>
      </c>
      <c r="T601" s="10">
        <v>41142</v>
      </c>
    </row>
    <row r="602" spans="1:20" x14ac:dyDescent="0.25">
      <c r="A602">
        <v>4099</v>
      </c>
      <c r="B602" s="10">
        <v>41141</v>
      </c>
      <c r="C602" t="s">
        <v>58</v>
      </c>
      <c r="D602">
        <v>12</v>
      </c>
      <c r="E602">
        <v>196.72</v>
      </c>
      <c r="F602">
        <v>0.04</v>
      </c>
      <c r="G602" t="s">
        <v>21</v>
      </c>
      <c r="H602">
        <v>0.41</v>
      </c>
      <c r="I602">
        <v>73.599999999999994</v>
      </c>
      <c r="J602">
        <v>16.579999999999998</v>
      </c>
      <c r="K602">
        <v>9.7799999999999994</v>
      </c>
      <c r="L602">
        <v>5.76</v>
      </c>
      <c r="M602" t="s">
        <v>327</v>
      </c>
      <c r="N602" t="s">
        <v>81</v>
      </c>
      <c r="O602" t="s">
        <v>66</v>
      </c>
      <c r="P602" t="s">
        <v>25</v>
      </c>
      <c r="Q602" t="s">
        <v>139</v>
      </c>
      <c r="R602" t="s">
        <v>830</v>
      </c>
      <c r="S602" t="s">
        <v>57</v>
      </c>
      <c r="T602" s="10">
        <v>41144</v>
      </c>
    </row>
    <row r="603" spans="1:20" x14ac:dyDescent="0.25">
      <c r="A603">
        <v>4099</v>
      </c>
      <c r="B603" s="10">
        <v>41141</v>
      </c>
      <c r="C603" t="s">
        <v>58</v>
      </c>
      <c r="D603">
        <v>4</v>
      </c>
      <c r="E603">
        <v>73.819999999999993</v>
      </c>
      <c r="F603">
        <v>0</v>
      </c>
      <c r="G603" t="s">
        <v>21</v>
      </c>
      <c r="H603">
        <v>0.43</v>
      </c>
      <c r="I603">
        <v>28.61</v>
      </c>
      <c r="J603">
        <v>16.63</v>
      </c>
      <c r="K603">
        <v>9.48</v>
      </c>
      <c r="L603">
        <v>7.29</v>
      </c>
      <c r="M603" t="s">
        <v>327</v>
      </c>
      <c r="N603" t="s">
        <v>81</v>
      </c>
      <c r="O603" t="s">
        <v>66</v>
      </c>
      <c r="P603" t="s">
        <v>42</v>
      </c>
      <c r="Q603" t="s">
        <v>43</v>
      </c>
      <c r="R603" t="s">
        <v>715</v>
      </c>
      <c r="S603" t="s">
        <v>35</v>
      </c>
      <c r="T603" s="10">
        <v>41142</v>
      </c>
    </row>
    <row r="604" spans="1:20" x14ac:dyDescent="0.25">
      <c r="A604">
        <v>4099</v>
      </c>
      <c r="B604" s="10">
        <v>41141</v>
      </c>
      <c r="C604" t="s">
        <v>58</v>
      </c>
      <c r="D604">
        <v>39</v>
      </c>
      <c r="E604">
        <v>7098.95</v>
      </c>
      <c r="F604">
        <v>0.05</v>
      </c>
      <c r="G604" t="s">
        <v>21</v>
      </c>
      <c r="H604">
        <v>0.42</v>
      </c>
      <c r="I604">
        <v>2761.35</v>
      </c>
      <c r="J604">
        <v>191.36</v>
      </c>
      <c r="K604">
        <v>110.99</v>
      </c>
      <c r="L604">
        <v>8.99</v>
      </c>
      <c r="M604" t="s">
        <v>327</v>
      </c>
      <c r="N604" t="s">
        <v>81</v>
      </c>
      <c r="O604" t="s">
        <v>66</v>
      </c>
      <c r="P604" t="s">
        <v>39</v>
      </c>
      <c r="Q604" t="s">
        <v>50</v>
      </c>
      <c r="R604" t="s">
        <v>728</v>
      </c>
      <c r="S604" t="s">
        <v>57</v>
      </c>
      <c r="T604" s="10">
        <v>41143</v>
      </c>
    </row>
    <row r="605" spans="1:20" x14ac:dyDescent="0.25">
      <c r="A605">
        <v>4103</v>
      </c>
      <c r="B605" s="10">
        <v>41092</v>
      </c>
      <c r="C605" t="s">
        <v>20</v>
      </c>
      <c r="D605">
        <v>3</v>
      </c>
      <c r="E605">
        <v>70.37</v>
      </c>
      <c r="F605">
        <v>7.0000000000000007E-2</v>
      </c>
      <c r="G605" t="s">
        <v>21</v>
      </c>
      <c r="H605">
        <v>0.47</v>
      </c>
      <c r="I605">
        <v>26.4</v>
      </c>
      <c r="J605">
        <v>22</v>
      </c>
      <c r="K605">
        <v>11.66</v>
      </c>
      <c r="L605">
        <v>8.99</v>
      </c>
      <c r="M605" t="s">
        <v>760</v>
      </c>
      <c r="N605" t="s">
        <v>73</v>
      </c>
      <c r="O605" t="s">
        <v>60</v>
      </c>
      <c r="P605" t="s">
        <v>25</v>
      </c>
      <c r="Q605" t="s">
        <v>53</v>
      </c>
      <c r="R605" t="s">
        <v>831</v>
      </c>
      <c r="S605" t="s">
        <v>35</v>
      </c>
      <c r="T605" s="10">
        <v>41096</v>
      </c>
    </row>
    <row r="606" spans="1:20" x14ac:dyDescent="0.25">
      <c r="A606">
        <v>4128</v>
      </c>
      <c r="B606" s="10">
        <v>40822</v>
      </c>
      <c r="C606" t="s">
        <v>29</v>
      </c>
      <c r="D606">
        <v>38</v>
      </c>
      <c r="E606">
        <v>797.37</v>
      </c>
      <c r="F606">
        <v>0.04</v>
      </c>
      <c r="G606" t="s">
        <v>21</v>
      </c>
      <c r="H606">
        <v>0.54</v>
      </c>
      <c r="I606">
        <v>412.63</v>
      </c>
      <c r="J606">
        <v>21.72</v>
      </c>
      <c r="K606">
        <v>9.99</v>
      </c>
      <c r="L606">
        <v>5.12</v>
      </c>
      <c r="M606" t="s">
        <v>832</v>
      </c>
      <c r="N606" t="s">
        <v>63</v>
      </c>
      <c r="O606" t="s">
        <v>66</v>
      </c>
      <c r="P606" t="s">
        <v>25</v>
      </c>
      <c r="Q606" t="s">
        <v>85</v>
      </c>
      <c r="R606" t="s">
        <v>833</v>
      </c>
      <c r="S606" t="s">
        <v>57</v>
      </c>
      <c r="T606" s="10">
        <v>40824</v>
      </c>
    </row>
    <row r="607" spans="1:20" x14ac:dyDescent="0.25">
      <c r="A607">
        <v>4132</v>
      </c>
      <c r="B607" s="10">
        <v>40691</v>
      </c>
      <c r="C607" t="s">
        <v>29</v>
      </c>
      <c r="D607">
        <v>5</v>
      </c>
      <c r="E607">
        <v>31.49</v>
      </c>
      <c r="F607">
        <v>0.01</v>
      </c>
      <c r="G607" t="s">
        <v>21</v>
      </c>
      <c r="H607">
        <v>0.54</v>
      </c>
      <c r="I607">
        <v>16.59</v>
      </c>
      <c r="J607">
        <v>6.26</v>
      </c>
      <c r="K607">
        <v>2.88</v>
      </c>
      <c r="L607">
        <v>0.5</v>
      </c>
      <c r="M607" t="s">
        <v>834</v>
      </c>
      <c r="N607" t="s">
        <v>23</v>
      </c>
      <c r="O607" t="s">
        <v>32</v>
      </c>
      <c r="P607" t="s">
        <v>25</v>
      </c>
      <c r="Q607" t="s">
        <v>82</v>
      </c>
      <c r="R607" t="s">
        <v>835</v>
      </c>
      <c r="S607" t="s">
        <v>57</v>
      </c>
      <c r="T607" s="10">
        <v>40693</v>
      </c>
    </row>
    <row r="608" spans="1:20" x14ac:dyDescent="0.25">
      <c r="A608">
        <v>4134</v>
      </c>
      <c r="B608" s="10">
        <v>40554</v>
      </c>
      <c r="C608" t="s">
        <v>58</v>
      </c>
      <c r="D608">
        <v>48</v>
      </c>
      <c r="E608">
        <v>9934.3700000000008</v>
      </c>
      <c r="F608">
        <v>0.01</v>
      </c>
      <c r="G608" t="s">
        <v>46</v>
      </c>
      <c r="H608">
        <v>0.37</v>
      </c>
      <c r="I608">
        <v>3592.59</v>
      </c>
      <c r="J608">
        <v>207.9</v>
      </c>
      <c r="K608">
        <v>130.97999999999999</v>
      </c>
      <c r="L608">
        <v>54.74</v>
      </c>
      <c r="M608" t="s">
        <v>836</v>
      </c>
      <c r="N608" t="s">
        <v>81</v>
      </c>
      <c r="O608" t="s">
        <v>24</v>
      </c>
      <c r="P608" t="s">
        <v>42</v>
      </c>
      <c r="Q608" t="s">
        <v>94</v>
      </c>
      <c r="R608" t="s">
        <v>95</v>
      </c>
      <c r="S608" t="s">
        <v>49</v>
      </c>
      <c r="T608" s="10">
        <v>40556</v>
      </c>
    </row>
    <row r="609" spans="1:20" x14ac:dyDescent="0.25">
      <c r="A609">
        <v>4134</v>
      </c>
      <c r="B609" s="10">
        <v>40554</v>
      </c>
      <c r="C609" t="s">
        <v>58</v>
      </c>
      <c r="D609">
        <v>23</v>
      </c>
      <c r="E609">
        <v>1187.1600000000001</v>
      </c>
      <c r="F609">
        <v>0.02</v>
      </c>
      <c r="G609" t="s">
        <v>21</v>
      </c>
      <c r="H609">
        <v>0.41</v>
      </c>
      <c r="I609">
        <v>470.85</v>
      </c>
      <c r="J609">
        <v>52.49</v>
      </c>
      <c r="K609">
        <v>30.97</v>
      </c>
      <c r="L609">
        <v>4</v>
      </c>
      <c r="M609" t="s">
        <v>836</v>
      </c>
      <c r="N609" t="s">
        <v>81</v>
      </c>
      <c r="O609" t="s">
        <v>24</v>
      </c>
      <c r="P609" t="s">
        <v>39</v>
      </c>
      <c r="Q609" t="s">
        <v>40</v>
      </c>
      <c r="R609" t="s">
        <v>837</v>
      </c>
      <c r="S609" t="s">
        <v>57</v>
      </c>
      <c r="T609" s="10">
        <v>40554</v>
      </c>
    </row>
    <row r="610" spans="1:20" x14ac:dyDescent="0.25">
      <c r="A610">
        <v>4162</v>
      </c>
      <c r="B610" s="10">
        <v>40948</v>
      </c>
      <c r="C610" t="s">
        <v>20</v>
      </c>
      <c r="D610">
        <v>2</v>
      </c>
      <c r="E610">
        <v>701.77</v>
      </c>
      <c r="F610">
        <v>0.1</v>
      </c>
      <c r="G610" t="s">
        <v>21</v>
      </c>
      <c r="H610">
        <v>0.49</v>
      </c>
      <c r="I610">
        <v>295.44</v>
      </c>
      <c r="J610">
        <v>378.76</v>
      </c>
      <c r="K610">
        <v>193.17</v>
      </c>
      <c r="L610">
        <v>19.989999999999998</v>
      </c>
      <c r="M610" t="s">
        <v>838</v>
      </c>
      <c r="N610" t="s">
        <v>93</v>
      </c>
      <c r="O610" t="s">
        <v>24</v>
      </c>
      <c r="P610" t="s">
        <v>25</v>
      </c>
      <c r="Q610" t="s">
        <v>26</v>
      </c>
      <c r="R610" t="s">
        <v>145</v>
      </c>
      <c r="S610" t="s">
        <v>57</v>
      </c>
      <c r="T610" s="10">
        <v>40952</v>
      </c>
    </row>
    <row r="611" spans="1:20" x14ac:dyDescent="0.25">
      <c r="A611">
        <v>4166</v>
      </c>
      <c r="B611" s="10">
        <v>40236</v>
      </c>
      <c r="C611" t="s">
        <v>20</v>
      </c>
      <c r="D611">
        <v>19</v>
      </c>
      <c r="E611">
        <v>244.72</v>
      </c>
      <c r="F611">
        <v>0.08</v>
      </c>
      <c r="G611" t="s">
        <v>21</v>
      </c>
      <c r="H611">
        <v>0.48</v>
      </c>
      <c r="I611">
        <v>103.77</v>
      </c>
      <c r="J611">
        <v>13.65</v>
      </c>
      <c r="K611">
        <v>7.1</v>
      </c>
      <c r="L611">
        <v>6.05</v>
      </c>
      <c r="M611" t="s">
        <v>596</v>
      </c>
      <c r="N611" t="s">
        <v>38</v>
      </c>
      <c r="O611" t="s">
        <v>32</v>
      </c>
      <c r="P611" t="s">
        <v>25</v>
      </c>
      <c r="Q611" t="s">
        <v>121</v>
      </c>
      <c r="R611" t="s">
        <v>826</v>
      </c>
      <c r="S611" t="s">
        <v>57</v>
      </c>
      <c r="T611" s="10">
        <v>40236</v>
      </c>
    </row>
    <row r="612" spans="1:20" x14ac:dyDescent="0.25">
      <c r="A612">
        <v>4193</v>
      </c>
      <c r="B612" s="10">
        <v>39821</v>
      </c>
      <c r="C612" t="s">
        <v>36</v>
      </c>
      <c r="D612">
        <v>16</v>
      </c>
      <c r="E612">
        <v>101.73</v>
      </c>
      <c r="F612">
        <v>7.0000000000000007E-2</v>
      </c>
      <c r="G612" t="s">
        <v>21</v>
      </c>
      <c r="H612">
        <v>0.39</v>
      </c>
      <c r="I612">
        <v>34.659999999999997</v>
      </c>
      <c r="J612">
        <v>6.77</v>
      </c>
      <c r="K612">
        <v>4.13</v>
      </c>
      <c r="L612">
        <v>0.99</v>
      </c>
      <c r="M612" t="s">
        <v>706</v>
      </c>
      <c r="N612" t="s">
        <v>63</v>
      </c>
      <c r="O612" t="s">
        <v>60</v>
      </c>
      <c r="P612" t="s">
        <v>25</v>
      </c>
      <c r="Q612" t="s">
        <v>82</v>
      </c>
      <c r="R612" t="s">
        <v>839</v>
      </c>
      <c r="S612" t="s">
        <v>57</v>
      </c>
      <c r="T612" s="10">
        <v>39821</v>
      </c>
    </row>
    <row r="613" spans="1:20" x14ac:dyDescent="0.25">
      <c r="A613">
        <v>4193</v>
      </c>
      <c r="B613" s="10">
        <v>39821</v>
      </c>
      <c r="C613" t="s">
        <v>36</v>
      </c>
      <c r="D613">
        <v>3</v>
      </c>
      <c r="E613">
        <v>141.22</v>
      </c>
      <c r="F613">
        <v>0.03</v>
      </c>
      <c r="G613" t="s">
        <v>21</v>
      </c>
      <c r="H613">
        <v>0.5</v>
      </c>
      <c r="I613">
        <v>64.069999999999993</v>
      </c>
      <c r="J613">
        <v>45.44</v>
      </c>
      <c r="K613">
        <v>22.72</v>
      </c>
      <c r="L613">
        <v>8.99</v>
      </c>
      <c r="M613" t="s">
        <v>706</v>
      </c>
      <c r="N613" t="s">
        <v>63</v>
      </c>
      <c r="O613" t="s">
        <v>60</v>
      </c>
      <c r="P613" t="s">
        <v>42</v>
      </c>
      <c r="Q613" t="s">
        <v>43</v>
      </c>
      <c r="R613" t="s">
        <v>840</v>
      </c>
      <c r="S613" t="s">
        <v>35</v>
      </c>
      <c r="T613" s="10">
        <v>39821</v>
      </c>
    </row>
    <row r="614" spans="1:20" x14ac:dyDescent="0.25">
      <c r="A614">
        <v>4195</v>
      </c>
      <c r="B614" s="10">
        <v>40326</v>
      </c>
      <c r="C614" t="s">
        <v>29</v>
      </c>
      <c r="D614">
        <v>30</v>
      </c>
      <c r="E614">
        <v>378.42</v>
      </c>
      <c r="F614">
        <v>7.0000000000000007E-2</v>
      </c>
      <c r="G614" t="s">
        <v>21</v>
      </c>
      <c r="H614">
        <v>0.37</v>
      </c>
      <c r="I614">
        <v>121.43</v>
      </c>
      <c r="J614">
        <v>13.49</v>
      </c>
      <c r="K614">
        <v>8.5</v>
      </c>
      <c r="L614">
        <v>1.99</v>
      </c>
      <c r="M614" t="s">
        <v>589</v>
      </c>
      <c r="N614" t="s">
        <v>31</v>
      </c>
      <c r="O614" t="s">
        <v>32</v>
      </c>
      <c r="P614" t="s">
        <v>39</v>
      </c>
      <c r="Q614" t="s">
        <v>40</v>
      </c>
      <c r="R614" t="s">
        <v>841</v>
      </c>
      <c r="S614" t="s">
        <v>35</v>
      </c>
      <c r="T614" s="10">
        <v>40328</v>
      </c>
    </row>
    <row r="615" spans="1:20" x14ac:dyDescent="0.25">
      <c r="A615">
        <v>4199</v>
      </c>
      <c r="B615" s="10">
        <v>40951</v>
      </c>
      <c r="C615" t="s">
        <v>58</v>
      </c>
      <c r="D615">
        <v>43</v>
      </c>
      <c r="E615">
        <v>1238.96</v>
      </c>
      <c r="F615">
        <v>0.01</v>
      </c>
      <c r="G615" t="s">
        <v>70</v>
      </c>
      <c r="H615">
        <v>0.51</v>
      </c>
      <c r="I615">
        <v>623.05999999999995</v>
      </c>
      <c r="J615">
        <v>28.98</v>
      </c>
      <c r="K615">
        <v>14.2</v>
      </c>
      <c r="L615">
        <v>5.3</v>
      </c>
      <c r="M615" t="s">
        <v>842</v>
      </c>
      <c r="N615" t="s">
        <v>31</v>
      </c>
      <c r="O615" t="s">
        <v>32</v>
      </c>
      <c r="P615" t="s">
        <v>42</v>
      </c>
      <c r="Q615" t="s">
        <v>43</v>
      </c>
      <c r="R615" t="s">
        <v>843</v>
      </c>
      <c r="S615" t="s">
        <v>55</v>
      </c>
      <c r="T615" s="10">
        <v>40952</v>
      </c>
    </row>
    <row r="616" spans="1:20" x14ac:dyDescent="0.25">
      <c r="A616">
        <v>4230</v>
      </c>
      <c r="B616" s="10">
        <v>40971</v>
      </c>
      <c r="C616" t="s">
        <v>58</v>
      </c>
      <c r="D616">
        <v>18</v>
      </c>
      <c r="E616">
        <v>616.04</v>
      </c>
      <c r="F616">
        <v>0.05</v>
      </c>
      <c r="G616" t="s">
        <v>21</v>
      </c>
      <c r="H616">
        <v>0.36</v>
      </c>
      <c r="I616">
        <v>198.09</v>
      </c>
      <c r="J616">
        <v>35.5</v>
      </c>
      <c r="K616">
        <v>22.72</v>
      </c>
      <c r="L616">
        <v>8.99</v>
      </c>
      <c r="M616" t="s">
        <v>844</v>
      </c>
      <c r="N616" t="s">
        <v>81</v>
      </c>
      <c r="O616" t="s">
        <v>32</v>
      </c>
      <c r="P616" t="s">
        <v>42</v>
      </c>
      <c r="Q616" t="s">
        <v>43</v>
      </c>
      <c r="R616" t="s">
        <v>840</v>
      </c>
      <c r="S616" t="s">
        <v>35</v>
      </c>
      <c r="T616" s="10">
        <v>40972</v>
      </c>
    </row>
    <row r="617" spans="1:20" x14ac:dyDescent="0.25">
      <c r="A617">
        <v>4230</v>
      </c>
      <c r="B617" s="10">
        <v>40971</v>
      </c>
      <c r="C617" t="s">
        <v>58</v>
      </c>
      <c r="D617">
        <v>46</v>
      </c>
      <c r="E617">
        <v>5335.5</v>
      </c>
      <c r="F617">
        <v>7.0000000000000007E-2</v>
      </c>
      <c r="G617" t="s">
        <v>70</v>
      </c>
      <c r="H617">
        <v>0.47</v>
      </c>
      <c r="I617">
        <v>2290.9699999999998</v>
      </c>
      <c r="J617">
        <v>124.51</v>
      </c>
      <c r="K617">
        <v>65.989999999999995</v>
      </c>
      <c r="L617">
        <v>8.99</v>
      </c>
      <c r="M617" t="s">
        <v>844</v>
      </c>
      <c r="N617" t="s">
        <v>81</v>
      </c>
      <c r="O617" t="s">
        <v>32</v>
      </c>
      <c r="P617" t="s">
        <v>39</v>
      </c>
      <c r="Q617" t="s">
        <v>50</v>
      </c>
      <c r="R617" t="s">
        <v>76</v>
      </c>
      <c r="S617" t="s">
        <v>57</v>
      </c>
      <c r="T617" s="10">
        <v>40973</v>
      </c>
    </row>
    <row r="618" spans="1:20" x14ac:dyDescent="0.25">
      <c r="A618">
        <v>4257</v>
      </c>
      <c r="B618" s="10">
        <v>40626</v>
      </c>
      <c r="C618" t="s">
        <v>79</v>
      </c>
      <c r="D618">
        <v>45</v>
      </c>
      <c r="E618">
        <v>534.21</v>
      </c>
      <c r="F618">
        <v>0.01</v>
      </c>
      <c r="G618" t="s">
        <v>21</v>
      </c>
      <c r="H618">
        <v>0.53</v>
      </c>
      <c r="I618">
        <v>277.81</v>
      </c>
      <c r="J618">
        <v>11.87</v>
      </c>
      <c r="K618">
        <v>5.58</v>
      </c>
      <c r="L618">
        <v>5.3</v>
      </c>
      <c r="M618" t="s">
        <v>845</v>
      </c>
      <c r="N618" t="s">
        <v>31</v>
      </c>
      <c r="O618" t="s">
        <v>66</v>
      </c>
      <c r="P618" t="s">
        <v>25</v>
      </c>
      <c r="Q618" t="s">
        <v>139</v>
      </c>
      <c r="R618" t="s">
        <v>765</v>
      </c>
      <c r="S618" t="s">
        <v>57</v>
      </c>
      <c r="T618" s="10">
        <v>40628</v>
      </c>
    </row>
    <row r="619" spans="1:20" x14ac:dyDescent="0.25">
      <c r="A619">
        <v>4261</v>
      </c>
      <c r="B619" s="10">
        <v>41184</v>
      </c>
      <c r="C619" t="s">
        <v>58</v>
      </c>
      <c r="D619">
        <v>22</v>
      </c>
      <c r="E619">
        <v>2854.74</v>
      </c>
      <c r="F619">
        <v>0.04</v>
      </c>
      <c r="G619" t="s">
        <v>46</v>
      </c>
      <c r="H619">
        <v>0.48</v>
      </c>
      <c r="I619">
        <v>1280.92</v>
      </c>
      <c r="J619">
        <v>132.33000000000001</v>
      </c>
      <c r="K619">
        <v>68.81</v>
      </c>
      <c r="L619">
        <v>60</v>
      </c>
      <c r="M619" t="s">
        <v>344</v>
      </c>
      <c r="N619" t="s">
        <v>31</v>
      </c>
      <c r="O619" t="s">
        <v>32</v>
      </c>
      <c r="P619" t="s">
        <v>25</v>
      </c>
      <c r="Q619" t="s">
        <v>127</v>
      </c>
      <c r="R619" t="s">
        <v>296</v>
      </c>
      <c r="S619" t="s">
        <v>132</v>
      </c>
      <c r="T619" s="10">
        <v>41185</v>
      </c>
    </row>
    <row r="620" spans="1:20" x14ac:dyDescent="0.25">
      <c r="A620">
        <v>4261</v>
      </c>
      <c r="B620" s="10">
        <v>41184</v>
      </c>
      <c r="C620" t="s">
        <v>58</v>
      </c>
      <c r="D620">
        <v>33</v>
      </c>
      <c r="E620">
        <v>318.37</v>
      </c>
      <c r="F620">
        <v>0.08</v>
      </c>
      <c r="G620" t="s">
        <v>21</v>
      </c>
      <c r="H620">
        <v>0.42</v>
      </c>
      <c r="I620">
        <v>115.68</v>
      </c>
      <c r="J620">
        <v>10.31</v>
      </c>
      <c r="K620">
        <v>5.98</v>
      </c>
      <c r="L620">
        <v>5.35</v>
      </c>
      <c r="M620" t="s">
        <v>344</v>
      </c>
      <c r="N620" t="s">
        <v>31</v>
      </c>
      <c r="O620" t="s">
        <v>32</v>
      </c>
      <c r="P620" t="s">
        <v>25</v>
      </c>
      <c r="Q620" t="s">
        <v>85</v>
      </c>
      <c r="R620" t="s">
        <v>846</v>
      </c>
      <c r="S620" t="s">
        <v>57</v>
      </c>
      <c r="T620" s="10">
        <v>41186</v>
      </c>
    </row>
    <row r="621" spans="1:20" x14ac:dyDescent="0.25">
      <c r="A621">
        <v>4261</v>
      </c>
      <c r="B621" s="10">
        <v>41184</v>
      </c>
      <c r="C621" t="s">
        <v>58</v>
      </c>
      <c r="D621">
        <v>32</v>
      </c>
      <c r="E621">
        <v>20548.86</v>
      </c>
      <c r="F621">
        <v>0.04</v>
      </c>
      <c r="G621" t="s">
        <v>21</v>
      </c>
      <c r="H621">
        <v>0.55000000000000004</v>
      </c>
      <c r="I621">
        <v>10903.57</v>
      </c>
      <c r="J621">
        <v>668.11</v>
      </c>
      <c r="K621">
        <v>300.64999999999998</v>
      </c>
      <c r="L621">
        <v>24.49</v>
      </c>
      <c r="M621" t="s">
        <v>344</v>
      </c>
      <c r="N621" t="s">
        <v>31</v>
      </c>
      <c r="O621" t="s">
        <v>32</v>
      </c>
      <c r="P621" t="s">
        <v>25</v>
      </c>
      <c r="Q621" t="s">
        <v>127</v>
      </c>
      <c r="R621" t="s">
        <v>847</v>
      </c>
      <c r="S621" t="s">
        <v>28</v>
      </c>
      <c r="T621" s="10">
        <v>41186</v>
      </c>
    </row>
    <row r="622" spans="1:20" x14ac:dyDescent="0.25">
      <c r="A622">
        <v>4261</v>
      </c>
      <c r="B622" s="10">
        <v>41184</v>
      </c>
      <c r="C622" t="s">
        <v>58</v>
      </c>
      <c r="D622">
        <v>48</v>
      </c>
      <c r="E622">
        <v>527.61</v>
      </c>
      <c r="F622">
        <v>0.04</v>
      </c>
      <c r="G622" t="s">
        <v>21</v>
      </c>
      <c r="H622">
        <v>0.49</v>
      </c>
      <c r="I622">
        <v>244.8</v>
      </c>
      <c r="J622">
        <v>11.33</v>
      </c>
      <c r="K622">
        <v>5.78</v>
      </c>
      <c r="L622">
        <v>5.37</v>
      </c>
      <c r="M622" t="s">
        <v>344</v>
      </c>
      <c r="N622" t="s">
        <v>31</v>
      </c>
      <c r="O622" t="s">
        <v>32</v>
      </c>
      <c r="P622" t="s">
        <v>25</v>
      </c>
      <c r="Q622" t="s">
        <v>85</v>
      </c>
      <c r="R622" t="s">
        <v>179</v>
      </c>
      <c r="S622" t="s">
        <v>57</v>
      </c>
      <c r="T622" s="10">
        <v>41186</v>
      </c>
    </row>
    <row r="623" spans="1:20" x14ac:dyDescent="0.25">
      <c r="A623">
        <v>4294</v>
      </c>
      <c r="B623" s="10">
        <v>41135</v>
      </c>
      <c r="C623" t="s">
        <v>79</v>
      </c>
      <c r="D623">
        <v>8</v>
      </c>
      <c r="E623">
        <v>28.88</v>
      </c>
      <c r="F623">
        <v>0.02</v>
      </c>
      <c r="G623" t="s">
        <v>21</v>
      </c>
      <c r="H623">
        <v>0.45</v>
      </c>
      <c r="I623">
        <v>10.88</v>
      </c>
      <c r="J623">
        <v>3.16</v>
      </c>
      <c r="K623">
        <v>1.74</v>
      </c>
      <c r="L623">
        <v>4.08</v>
      </c>
      <c r="M623" t="s">
        <v>294</v>
      </c>
      <c r="N623" t="s">
        <v>31</v>
      </c>
      <c r="O623" t="s">
        <v>24</v>
      </c>
      <c r="P623" t="s">
        <v>42</v>
      </c>
      <c r="Q623" t="s">
        <v>43</v>
      </c>
      <c r="R623" t="s">
        <v>848</v>
      </c>
      <c r="S623" t="s">
        <v>35</v>
      </c>
      <c r="T623" s="10">
        <v>41137</v>
      </c>
    </row>
    <row r="624" spans="1:20" x14ac:dyDescent="0.25">
      <c r="A624">
        <v>4321</v>
      </c>
      <c r="B624" s="10">
        <v>40011</v>
      </c>
      <c r="C624" t="s">
        <v>79</v>
      </c>
      <c r="D624">
        <v>47</v>
      </c>
      <c r="E624">
        <v>2724.24</v>
      </c>
      <c r="F624">
        <v>0.02</v>
      </c>
      <c r="G624" t="s">
        <v>70</v>
      </c>
      <c r="H624">
        <v>0.48</v>
      </c>
      <c r="I624">
        <v>1269.3399999999999</v>
      </c>
      <c r="J624">
        <v>58.71</v>
      </c>
      <c r="K624">
        <v>30.53</v>
      </c>
      <c r="L624">
        <v>19.989999999999998</v>
      </c>
      <c r="M624" t="s">
        <v>84</v>
      </c>
      <c r="N624" t="s">
        <v>63</v>
      </c>
      <c r="O624" t="s">
        <v>32</v>
      </c>
      <c r="P624" t="s">
        <v>25</v>
      </c>
      <c r="Q624" t="s">
        <v>82</v>
      </c>
      <c r="R624" t="s">
        <v>849</v>
      </c>
      <c r="S624" t="s">
        <v>57</v>
      </c>
      <c r="T624" s="10">
        <v>40013</v>
      </c>
    </row>
    <row r="625" spans="1:20" x14ac:dyDescent="0.25">
      <c r="A625">
        <v>4324</v>
      </c>
      <c r="B625" s="10">
        <v>40740</v>
      </c>
      <c r="C625" t="s">
        <v>58</v>
      </c>
      <c r="D625">
        <v>28</v>
      </c>
      <c r="E625">
        <v>1703.26</v>
      </c>
      <c r="F625">
        <v>0.04</v>
      </c>
      <c r="G625" t="s">
        <v>21</v>
      </c>
      <c r="H625">
        <v>0.35</v>
      </c>
      <c r="I625">
        <v>547.11</v>
      </c>
      <c r="J625">
        <v>63.03</v>
      </c>
      <c r="K625">
        <v>40.97</v>
      </c>
      <c r="L625">
        <v>8.99</v>
      </c>
      <c r="M625" t="s">
        <v>850</v>
      </c>
      <c r="N625" t="s">
        <v>81</v>
      </c>
      <c r="O625" t="s">
        <v>24</v>
      </c>
      <c r="P625" t="s">
        <v>25</v>
      </c>
      <c r="Q625" t="s">
        <v>53</v>
      </c>
      <c r="R625" t="s">
        <v>851</v>
      </c>
      <c r="S625" t="s">
        <v>35</v>
      </c>
      <c r="T625" s="10">
        <v>40742</v>
      </c>
    </row>
    <row r="626" spans="1:20" x14ac:dyDescent="0.25">
      <c r="A626">
        <v>4354</v>
      </c>
      <c r="B626" s="10">
        <v>40085</v>
      </c>
      <c r="C626" t="s">
        <v>29</v>
      </c>
      <c r="D626">
        <v>6</v>
      </c>
      <c r="E626">
        <v>81.34</v>
      </c>
      <c r="F626">
        <v>0.02</v>
      </c>
      <c r="G626" t="s">
        <v>21</v>
      </c>
      <c r="H626">
        <v>0.43</v>
      </c>
      <c r="I626">
        <v>31.85</v>
      </c>
      <c r="J626">
        <v>12.95</v>
      </c>
      <c r="K626">
        <v>7.38</v>
      </c>
      <c r="L626">
        <v>5.21</v>
      </c>
      <c r="M626" t="s">
        <v>123</v>
      </c>
      <c r="N626" t="s">
        <v>63</v>
      </c>
      <c r="O626" t="s">
        <v>32</v>
      </c>
      <c r="P626" t="s">
        <v>42</v>
      </c>
      <c r="Q626" t="s">
        <v>43</v>
      </c>
      <c r="R626" t="s">
        <v>112</v>
      </c>
      <c r="S626" t="s">
        <v>57</v>
      </c>
      <c r="T626" s="10">
        <v>40086</v>
      </c>
    </row>
    <row r="627" spans="1:20" x14ac:dyDescent="0.25">
      <c r="A627">
        <v>4359</v>
      </c>
      <c r="B627" s="10">
        <v>40239</v>
      </c>
      <c r="C627" t="s">
        <v>58</v>
      </c>
      <c r="D627">
        <v>21</v>
      </c>
      <c r="E627">
        <v>354.63</v>
      </c>
      <c r="F627">
        <v>0.09</v>
      </c>
      <c r="G627" t="s">
        <v>21</v>
      </c>
      <c r="H627">
        <v>0.4</v>
      </c>
      <c r="I627">
        <v>118.27</v>
      </c>
      <c r="J627">
        <v>18.170000000000002</v>
      </c>
      <c r="K627">
        <v>10.9</v>
      </c>
      <c r="L627">
        <v>7.46</v>
      </c>
      <c r="M627" t="s">
        <v>852</v>
      </c>
      <c r="N627" t="s">
        <v>38</v>
      </c>
      <c r="O627" t="s">
        <v>60</v>
      </c>
      <c r="P627" t="s">
        <v>25</v>
      </c>
      <c r="Q627" t="s">
        <v>26</v>
      </c>
      <c r="R627" t="s">
        <v>853</v>
      </c>
      <c r="S627" t="s">
        <v>57</v>
      </c>
      <c r="T627" s="10">
        <v>40241</v>
      </c>
    </row>
    <row r="628" spans="1:20" x14ac:dyDescent="0.25">
      <c r="A628">
        <v>4387</v>
      </c>
      <c r="B628" s="10">
        <v>40838</v>
      </c>
      <c r="C628" t="s">
        <v>58</v>
      </c>
      <c r="D628">
        <v>4</v>
      </c>
      <c r="E628">
        <v>1185.47</v>
      </c>
      <c r="F628">
        <v>7.0000000000000007E-2</v>
      </c>
      <c r="G628" t="s">
        <v>46</v>
      </c>
      <c r="H628">
        <v>0.51</v>
      </c>
      <c r="I628">
        <v>542.29999999999995</v>
      </c>
      <c r="J628">
        <v>308.12</v>
      </c>
      <c r="K628">
        <v>150.97999999999999</v>
      </c>
      <c r="L628">
        <v>39.25</v>
      </c>
      <c r="M628" t="s">
        <v>706</v>
      </c>
      <c r="N628" t="s">
        <v>63</v>
      </c>
      <c r="O628" t="s">
        <v>32</v>
      </c>
      <c r="P628" t="s">
        <v>42</v>
      </c>
      <c r="Q628" t="s">
        <v>47</v>
      </c>
      <c r="R628" t="s">
        <v>854</v>
      </c>
      <c r="S628" t="s">
        <v>49</v>
      </c>
      <c r="T628" s="10">
        <v>40839</v>
      </c>
    </row>
    <row r="629" spans="1:20" x14ac:dyDescent="0.25">
      <c r="A629">
        <v>4389</v>
      </c>
      <c r="B629" s="10">
        <v>39937</v>
      </c>
      <c r="C629" t="s">
        <v>79</v>
      </c>
      <c r="D629">
        <v>35</v>
      </c>
      <c r="E629">
        <v>346.45</v>
      </c>
      <c r="F629">
        <v>7.0000000000000007E-2</v>
      </c>
      <c r="G629" t="s">
        <v>21</v>
      </c>
      <c r="H629">
        <v>0.49</v>
      </c>
      <c r="I629">
        <v>153.91999999999999</v>
      </c>
      <c r="J629">
        <v>10.47</v>
      </c>
      <c r="K629">
        <v>5.34</v>
      </c>
      <c r="L629">
        <v>5.63</v>
      </c>
      <c r="M629" t="s">
        <v>855</v>
      </c>
      <c r="N629" t="s">
        <v>31</v>
      </c>
      <c r="O629" t="s">
        <v>32</v>
      </c>
      <c r="P629" t="s">
        <v>25</v>
      </c>
      <c r="Q629" t="s">
        <v>121</v>
      </c>
      <c r="R629" t="s">
        <v>856</v>
      </c>
      <c r="S629" t="s">
        <v>57</v>
      </c>
      <c r="T629" s="10">
        <v>39939</v>
      </c>
    </row>
    <row r="630" spans="1:20" x14ac:dyDescent="0.25">
      <c r="A630">
        <v>4389</v>
      </c>
      <c r="B630" s="10">
        <v>39937</v>
      </c>
      <c r="C630" t="s">
        <v>79</v>
      </c>
      <c r="D630">
        <v>49</v>
      </c>
      <c r="E630">
        <v>11801.35</v>
      </c>
      <c r="F630">
        <v>0.03</v>
      </c>
      <c r="G630" t="s">
        <v>46</v>
      </c>
      <c r="H630">
        <v>0.35</v>
      </c>
      <c r="I630">
        <v>3883.33</v>
      </c>
      <c r="J630">
        <v>247.66</v>
      </c>
      <c r="K630">
        <v>160.97999999999999</v>
      </c>
      <c r="L630">
        <v>30</v>
      </c>
      <c r="M630" t="s">
        <v>855</v>
      </c>
      <c r="N630" t="s">
        <v>31</v>
      </c>
      <c r="O630" t="s">
        <v>32</v>
      </c>
      <c r="P630" t="s">
        <v>42</v>
      </c>
      <c r="Q630" t="s">
        <v>193</v>
      </c>
      <c r="R630" t="s">
        <v>646</v>
      </c>
      <c r="S630" t="s">
        <v>132</v>
      </c>
      <c r="T630" s="10">
        <v>39938</v>
      </c>
    </row>
    <row r="631" spans="1:20" x14ac:dyDescent="0.25">
      <c r="A631">
        <v>4389</v>
      </c>
      <c r="B631" s="10">
        <v>39937</v>
      </c>
      <c r="C631" t="s">
        <v>79</v>
      </c>
      <c r="D631">
        <v>42</v>
      </c>
      <c r="E631">
        <v>5435.66</v>
      </c>
      <c r="F631">
        <v>0.04</v>
      </c>
      <c r="G631" t="s">
        <v>70</v>
      </c>
      <c r="H631">
        <v>0.51</v>
      </c>
      <c r="I631">
        <v>2658.45</v>
      </c>
      <c r="J631">
        <v>134.66999999999999</v>
      </c>
      <c r="K631">
        <v>65.989999999999995</v>
      </c>
      <c r="L631">
        <v>5.63</v>
      </c>
      <c r="M631" t="s">
        <v>855</v>
      </c>
      <c r="N631" t="s">
        <v>31</v>
      </c>
      <c r="O631" t="s">
        <v>32</v>
      </c>
      <c r="P631" t="s">
        <v>39</v>
      </c>
      <c r="Q631" t="s">
        <v>50</v>
      </c>
      <c r="R631" t="s">
        <v>76</v>
      </c>
      <c r="S631" t="s">
        <v>57</v>
      </c>
      <c r="T631" s="10">
        <v>39937</v>
      </c>
    </row>
    <row r="632" spans="1:20" x14ac:dyDescent="0.25">
      <c r="A632">
        <v>4391</v>
      </c>
      <c r="B632" s="10">
        <v>40956</v>
      </c>
      <c r="C632" t="s">
        <v>36</v>
      </c>
      <c r="D632">
        <v>20</v>
      </c>
      <c r="E632">
        <v>5240.71</v>
      </c>
      <c r="F632">
        <v>0.06</v>
      </c>
      <c r="G632" t="s">
        <v>21</v>
      </c>
      <c r="H632">
        <v>0.44</v>
      </c>
      <c r="I632">
        <v>2117.0100000000002</v>
      </c>
      <c r="J632">
        <v>278.55</v>
      </c>
      <c r="K632">
        <v>155.99</v>
      </c>
      <c r="L632">
        <v>3.9</v>
      </c>
      <c r="M632" t="s">
        <v>267</v>
      </c>
      <c r="N632" t="s">
        <v>31</v>
      </c>
      <c r="O632" t="s">
        <v>60</v>
      </c>
      <c r="P632" t="s">
        <v>39</v>
      </c>
      <c r="Q632" t="s">
        <v>50</v>
      </c>
      <c r="R632" t="s">
        <v>608</v>
      </c>
      <c r="S632" t="s">
        <v>57</v>
      </c>
      <c r="T632" s="10">
        <v>40958</v>
      </c>
    </row>
    <row r="633" spans="1:20" x14ac:dyDescent="0.25">
      <c r="A633">
        <v>4416</v>
      </c>
      <c r="B633" s="10">
        <v>41089</v>
      </c>
      <c r="C633" t="s">
        <v>20</v>
      </c>
      <c r="D633">
        <v>46</v>
      </c>
      <c r="E633">
        <v>10756.82</v>
      </c>
      <c r="F633">
        <v>0.1</v>
      </c>
      <c r="G633" t="s">
        <v>21</v>
      </c>
      <c r="H633">
        <v>0.36</v>
      </c>
      <c r="I633">
        <v>3101.75</v>
      </c>
      <c r="J633">
        <v>259.33999999999997</v>
      </c>
      <c r="K633">
        <v>165.98</v>
      </c>
      <c r="L633">
        <v>19.989999999999998</v>
      </c>
      <c r="M633" t="s">
        <v>857</v>
      </c>
      <c r="N633" t="s">
        <v>93</v>
      </c>
      <c r="O633" t="s">
        <v>32</v>
      </c>
      <c r="P633" t="s">
        <v>25</v>
      </c>
      <c r="Q633" t="s">
        <v>121</v>
      </c>
      <c r="R633" t="s">
        <v>858</v>
      </c>
      <c r="S633" t="s">
        <v>57</v>
      </c>
      <c r="T633" s="10">
        <v>41093</v>
      </c>
    </row>
    <row r="634" spans="1:20" x14ac:dyDescent="0.25">
      <c r="A634">
        <v>4422</v>
      </c>
      <c r="B634" s="10">
        <v>40684</v>
      </c>
      <c r="C634" t="s">
        <v>79</v>
      </c>
      <c r="D634">
        <v>12</v>
      </c>
      <c r="E634">
        <v>541.97</v>
      </c>
      <c r="F634">
        <v>0.02</v>
      </c>
      <c r="G634" t="s">
        <v>21</v>
      </c>
      <c r="H634">
        <v>0.44</v>
      </c>
      <c r="I634">
        <v>228.42</v>
      </c>
      <c r="J634">
        <v>45.32</v>
      </c>
      <c r="K634">
        <v>25.38</v>
      </c>
      <c r="L634">
        <v>8.99</v>
      </c>
      <c r="M634" t="s">
        <v>859</v>
      </c>
      <c r="N634" t="s">
        <v>31</v>
      </c>
      <c r="O634" t="s">
        <v>66</v>
      </c>
      <c r="P634" t="s">
        <v>42</v>
      </c>
      <c r="Q634" t="s">
        <v>43</v>
      </c>
      <c r="R634" t="s">
        <v>860</v>
      </c>
      <c r="S634" t="s">
        <v>35</v>
      </c>
      <c r="T634" s="10">
        <v>40684</v>
      </c>
    </row>
    <row r="635" spans="1:20" x14ac:dyDescent="0.25">
      <c r="A635">
        <v>4422</v>
      </c>
      <c r="B635" s="10">
        <v>40684</v>
      </c>
      <c r="C635" t="s">
        <v>79</v>
      </c>
      <c r="D635">
        <v>17</v>
      </c>
      <c r="E635">
        <v>656.61</v>
      </c>
      <c r="F635">
        <v>0.02</v>
      </c>
      <c r="G635" t="s">
        <v>21</v>
      </c>
      <c r="H635">
        <v>0.45</v>
      </c>
      <c r="I635">
        <v>284.16000000000003</v>
      </c>
      <c r="J635">
        <v>38.869999999999997</v>
      </c>
      <c r="K635">
        <v>21.38</v>
      </c>
      <c r="L635">
        <v>8.99</v>
      </c>
      <c r="M635" t="s">
        <v>859</v>
      </c>
      <c r="N635" t="s">
        <v>31</v>
      </c>
      <c r="O635" t="s">
        <v>66</v>
      </c>
      <c r="P635" t="s">
        <v>25</v>
      </c>
      <c r="Q635" t="s">
        <v>53</v>
      </c>
      <c r="R635" t="s">
        <v>861</v>
      </c>
      <c r="S635" t="s">
        <v>35</v>
      </c>
      <c r="T635" s="10">
        <v>40684</v>
      </c>
    </row>
    <row r="636" spans="1:20" x14ac:dyDescent="0.25">
      <c r="A636">
        <v>4451</v>
      </c>
      <c r="B636" s="10">
        <v>40086</v>
      </c>
      <c r="C636" t="s">
        <v>58</v>
      </c>
      <c r="D636">
        <v>47</v>
      </c>
      <c r="E636">
        <v>1616.77</v>
      </c>
      <c r="F636">
        <v>0.04</v>
      </c>
      <c r="G636" t="s">
        <v>21</v>
      </c>
      <c r="H636">
        <v>0.4</v>
      </c>
      <c r="I636">
        <v>602.91999999999996</v>
      </c>
      <c r="J636">
        <v>35.630000000000003</v>
      </c>
      <c r="K636">
        <v>21.38</v>
      </c>
      <c r="L636">
        <v>8.99</v>
      </c>
      <c r="M636" t="s">
        <v>350</v>
      </c>
      <c r="N636" t="s">
        <v>38</v>
      </c>
      <c r="O636" t="s">
        <v>32</v>
      </c>
      <c r="P636" t="s">
        <v>25</v>
      </c>
      <c r="Q636" t="s">
        <v>53</v>
      </c>
      <c r="R636" t="s">
        <v>861</v>
      </c>
      <c r="S636" t="s">
        <v>35</v>
      </c>
      <c r="T636" s="10">
        <v>40086</v>
      </c>
    </row>
    <row r="637" spans="1:20" x14ac:dyDescent="0.25">
      <c r="A637">
        <v>4454</v>
      </c>
      <c r="B637" s="10">
        <v>39845</v>
      </c>
      <c r="C637" t="s">
        <v>20</v>
      </c>
      <c r="D637">
        <v>17</v>
      </c>
      <c r="E637">
        <v>89.87</v>
      </c>
      <c r="F637">
        <v>0.01</v>
      </c>
      <c r="G637" t="s">
        <v>21</v>
      </c>
      <c r="H637">
        <v>0.42</v>
      </c>
      <c r="I637">
        <v>37.01</v>
      </c>
      <c r="J637">
        <v>5.31</v>
      </c>
      <c r="K637">
        <v>3.08</v>
      </c>
      <c r="L637">
        <v>0.5</v>
      </c>
      <c r="M637" t="s">
        <v>857</v>
      </c>
      <c r="N637" t="s">
        <v>93</v>
      </c>
      <c r="O637" t="s">
        <v>32</v>
      </c>
      <c r="P637" t="s">
        <v>25</v>
      </c>
      <c r="Q637" t="s">
        <v>82</v>
      </c>
      <c r="R637" t="s">
        <v>862</v>
      </c>
      <c r="S637" t="s">
        <v>57</v>
      </c>
      <c r="T637" s="10">
        <v>39850</v>
      </c>
    </row>
    <row r="638" spans="1:20" x14ac:dyDescent="0.25">
      <c r="A638">
        <v>4455</v>
      </c>
      <c r="B638" s="10">
        <v>40461</v>
      </c>
      <c r="C638" t="s">
        <v>79</v>
      </c>
      <c r="D638">
        <v>39</v>
      </c>
      <c r="E638">
        <v>533.4</v>
      </c>
      <c r="F638">
        <v>7.0000000000000007E-2</v>
      </c>
      <c r="G638" t="s">
        <v>21</v>
      </c>
      <c r="H638">
        <v>0.48</v>
      </c>
      <c r="I638">
        <v>233.39</v>
      </c>
      <c r="J638">
        <v>14.6</v>
      </c>
      <c r="K638">
        <v>7.59</v>
      </c>
      <c r="L638">
        <v>4</v>
      </c>
      <c r="M638" t="s">
        <v>863</v>
      </c>
      <c r="N638" t="s">
        <v>73</v>
      </c>
      <c r="O638" t="s">
        <v>24</v>
      </c>
      <c r="P638" t="s">
        <v>42</v>
      </c>
      <c r="Q638" t="s">
        <v>43</v>
      </c>
      <c r="R638" t="s">
        <v>864</v>
      </c>
      <c r="S638" t="s">
        <v>55</v>
      </c>
      <c r="T638" s="10">
        <v>40463</v>
      </c>
    </row>
    <row r="639" spans="1:20" x14ac:dyDescent="0.25">
      <c r="A639">
        <v>4487</v>
      </c>
      <c r="B639" s="10">
        <v>40231</v>
      </c>
      <c r="C639" t="s">
        <v>79</v>
      </c>
      <c r="D639">
        <v>50</v>
      </c>
      <c r="E639">
        <v>602.66999999999996</v>
      </c>
      <c r="F639">
        <v>0.05</v>
      </c>
      <c r="G639" t="s">
        <v>21</v>
      </c>
      <c r="H639">
        <v>0.48</v>
      </c>
      <c r="I639">
        <v>270.39999999999998</v>
      </c>
      <c r="J639">
        <v>12.58</v>
      </c>
      <c r="K639">
        <v>6.54</v>
      </c>
      <c r="L639">
        <v>5.27</v>
      </c>
      <c r="M639" t="s">
        <v>865</v>
      </c>
      <c r="N639" t="s">
        <v>93</v>
      </c>
      <c r="O639" t="s">
        <v>24</v>
      </c>
      <c r="P639" t="s">
        <v>25</v>
      </c>
      <c r="Q639" t="s">
        <v>121</v>
      </c>
      <c r="R639" t="s">
        <v>133</v>
      </c>
      <c r="S639" t="s">
        <v>57</v>
      </c>
      <c r="T639" s="10">
        <v>40232</v>
      </c>
    </row>
    <row r="640" spans="1:20" x14ac:dyDescent="0.25">
      <c r="A640">
        <v>4512</v>
      </c>
      <c r="B640" s="10">
        <v>40840</v>
      </c>
      <c r="C640" t="s">
        <v>20</v>
      </c>
      <c r="D640">
        <v>43</v>
      </c>
      <c r="E640">
        <v>11418.87</v>
      </c>
      <c r="F640">
        <v>0.06</v>
      </c>
      <c r="G640" t="s">
        <v>46</v>
      </c>
      <c r="H640">
        <v>0.48</v>
      </c>
      <c r="I640">
        <v>5082.5</v>
      </c>
      <c r="J640">
        <v>281.42</v>
      </c>
      <c r="K640">
        <v>146.34</v>
      </c>
      <c r="L640">
        <v>43.75</v>
      </c>
      <c r="M640" t="s">
        <v>706</v>
      </c>
      <c r="N640" t="s">
        <v>63</v>
      </c>
      <c r="O640" t="s">
        <v>60</v>
      </c>
      <c r="P640" t="s">
        <v>42</v>
      </c>
      <c r="Q640" t="s">
        <v>47</v>
      </c>
      <c r="R640" t="s">
        <v>866</v>
      </c>
      <c r="S640" t="s">
        <v>49</v>
      </c>
      <c r="T640" s="10">
        <v>40845</v>
      </c>
    </row>
    <row r="641" spans="1:20" x14ac:dyDescent="0.25">
      <c r="A641">
        <v>4514</v>
      </c>
      <c r="B641" s="10">
        <v>39932</v>
      </c>
      <c r="C641" t="s">
        <v>79</v>
      </c>
      <c r="D641">
        <v>28</v>
      </c>
      <c r="E641">
        <v>5508.54</v>
      </c>
      <c r="F641">
        <v>0.08</v>
      </c>
      <c r="G641" t="s">
        <v>21</v>
      </c>
      <c r="H641">
        <v>0.41</v>
      </c>
      <c r="I641">
        <v>1973.13</v>
      </c>
      <c r="J641">
        <v>213.54</v>
      </c>
      <c r="K641">
        <v>125.99</v>
      </c>
      <c r="L641">
        <v>7.69</v>
      </c>
      <c r="M641" t="s">
        <v>645</v>
      </c>
      <c r="N641" t="s">
        <v>31</v>
      </c>
      <c r="O641" t="s">
        <v>66</v>
      </c>
      <c r="P641" t="s">
        <v>39</v>
      </c>
      <c r="Q641" t="s">
        <v>50</v>
      </c>
      <c r="R641" t="s">
        <v>867</v>
      </c>
      <c r="S641" t="s">
        <v>57</v>
      </c>
      <c r="T641" s="10">
        <v>39933</v>
      </c>
    </row>
    <row r="642" spans="1:20" x14ac:dyDescent="0.25">
      <c r="A642">
        <v>4515</v>
      </c>
      <c r="B642" s="10">
        <v>40984</v>
      </c>
      <c r="C642" t="s">
        <v>58</v>
      </c>
      <c r="D642">
        <v>7</v>
      </c>
      <c r="E642">
        <v>1735.97</v>
      </c>
      <c r="F642">
        <v>0.02</v>
      </c>
      <c r="G642" t="s">
        <v>21</v>
      </c>
      <c r="H642">
        <v>0.52</v>
      </c>
      <c r="I642">
        <v>882.07</v>
      </c>
      <c r="J642">
        <v>252.02</v>
      </c>
      <c r="K642">
        <v>120.97</v>
      </c>
      <c r="L642">
        <v>7.11</v>
      </c>
      <c r="M642" t="s">
        <v>514</v>
      </c>
      <c r="N642" t="s">
        <v>73</v>
      </c>
      <c r="O642" t="s">
        <v>66</v>
      </c>
      <c r="P642" t="s">
        <v>39</v>
      </c>
      <c r="Q642" t="s">
        <v>88</v>
      </c>
      <c r="R642" t="s">
        <v>868</v>
      </c>
      <c r="S642" t="s">
        <v>45</v>
      </c>
      <c r="T642" s="10">
        <v>40985</v>
      </c>
    </row>
    <row r="643" spans="1:20" x14ac:dyDescent="0.25">
      <c r="A643">
        <v>4516</v>
      </c>
      <c r="B643" s="10">
        <v>39900</v>
      </c>
      <c r="C643" t="s">
        <v>79</v>
      </c>
      <c r="D643">
        <v>42</v>
      </c>
      <c r="E643">
        <v>574.02</v>
      </c>
      <c r="F643">
        <v>0.05</v>
      </c>
      <c r="G643" t="s">
        <v>21</v>
      </c>
      <c r="H643">
        <v>0.53</v>
      </c>
      <c r="I643">
        <v>286.52999999999997</v>
      </c>
      <c r="J643">
        <v>14.21</v>
      </c>
      <c r="K643">
        <v>6.68</v>
      </c>
      <c r="L643">
        <v>6.93</v>
      </c>
      <c r="M643" t="s">
        <v>869</v>
      </c>
      <c r="N643" t="s">
        <v>38</v>
      </c>
      <c r="O643" t="s">
        <v>24</v>
      </c>
      <c r="P643" t="s">
        <v>25</v>
      </c>
      <c r="Q643" t="s">
        <v>85</v>
      </c>
      <c r="R643" t="s">
        <v>870</v>
      </c>
      <c r="S643" t="s">
        <v>57</v>
      </c>
      <c r="T643" s="10">
        <v>39901</v>
      </c>
    </row>
    <row r="644" spans="1:20" x14ac:dyDescent="0.25">
      <c r="A644">
        <v>4545</v>
      </c>
      <c r="B644" s="10">
        <v>40194</v>
      </c>
      <c r="C644" t="s">
        <v>29</v>
      </c>
      <c r="D644">
        <v>33</v>
      </c>
      <c r="E644">
        <v>265.3</v>
      </c>
      <c r="F644">
        <v>0.08</v>
      </c>
      <c r="G644" t="s">
        <v>21</v>
      </c>
      <c r="H644">
        <v>0.54</v>
      </c>
      <c r="I644">
        <v>132</v>
      </c>
      <c r="J644">
        <v>8.6999999999999993</v>
      </c>
      <c r="K644">
        <v>4</v>
      </c>
      <c r="L644">
        <v>1.3</v>
      </c>
      <c r="M644" t="s">
        <v>84</v>
      </c>
      <c r="N644" t="s">
        <v>63</v>
      </c>
      <c r="O644" t="s">
        <v>24</v>
      </c>
      <c r="P644" t="s">
        <v>25</v>
      </c>
      <c r="Q644" t="s">
        <v>85</v>
      </c>
      <c r="R644" t="s">
        <v>871</v>
      </c>
      <c r="S644" t="s">
        <v>55</v>
      </c>
      <c r="T644" s="10">
        <v>40196</v>
      </c>
    </row>
    <row r="645" spans="1:20" x14ac:dyDescent="0.25">
      <c r="A645">
        <v>4545</v>
      </c>
      <c r="B645" s="10">
        <v>40194</v>
      </c>
      <c r="C645" t="s">
        <v>29</v>
      </c>
      <c r="D645">
        <v>4</v>
      </c>
      <c r="E645">
        <v>55.6</v>
      </c>
      <c r="F645">
        <v>0.06</v>
      </c>
      <c r="G645" t="s">
        <v>21</v>
      </c>
      <c r="H645">
        <v>0.48</v>
      </c>
      <c r="I645">
        <v>20.94</v>
      </c>
      <c r="J645">
        <v>12.46</v>
      </c>
      <c r="K645">
        <v>6.48</v>
      </c>
      <c r="L645">
        <v>8.74</v>
      </c>
      <c r="M645" t="s">
        <v>84</v>
      </c>
      <c r="N645" t="s">
        <v>63</v>
      </c>
      <c r="O645" t="s">
        <v>24</v>
      </c>
      <c r="P645" t="s">
        <v>25</v>
      </c>
      <c r="Q645" t="s">
        <v>85</v>
      </c>
      <c r="R645" t="s">
        <v>130</v>
      </c>
      <c r="S645" t="s">
        <v>57</v>
      </c>
      <c r="T645" s="10">
        <v>40195</v>
      </c>
    </row>
    <row r="646" spans="1:20" x14ac:dyDescent="0.25">
      <c r="A646">
        <v>4550</v>
      </c>
      <c r="B646" s="10">
        <v>40175</v>
      </c>
      <c r="C646" t="s">
        <v>36</v>
      </c>
      <c r="D646">
        <v>32</v>
      </c>
      <c r="E646">
        <v>7456.18</v>
      </c>
      <c r="F646">
        <v>7.0000000000000007E-2</v>
      </c>
      <c r="G646" t="s">
        <v>46</v>
      </c>
      <c r="H646">
        <v>0.52</v>
      </c>
      <c r="I646">
        <v>3599.7</v>
      </c>
      <c r="J646">
        <v>249.98</v>
      </c>
      <c r="K646">
        <v>119.99</v>
      </c>
      <c r="L646">
        <v>16.8</v>
      </c>
      <c r="M646" t="s">
        <v>713</v>
      </c>
      <c r="N646" t="s">
        <v>63</v>
      </c>
      <c r="O646" t="s">
        <v>60</v>
      </c>
      <c r="P646" t="s">
        <v>39</v>
      </c>
      <c r="Q646" t="s">
        <v>88</v>
      </c>
      <c r="R646" t="s">
        <v>872</v>
      </c>
      <c r="S646" t="s">
        <v>49</v>
      </c>
      <c r="T646" s="10">
        <v>40177</v>
      </c>
    </row>
    <row r="647" spans="1:20" x14ac:dyDescent="0.25">
      <c r="A647">
        <v>4578</v>
      </c>
      <c r="B647" s="10">
        <v>41164</v>
      </c>
      <c r="C647" t="s">
        <v>20</v>
      </c>
      <c r="D647">
        <v>45</v>
      </c>
      <c r="E647">
        <v>583.6</v>
      </c>
      <c r="F647">
        <v>0.09</v>
      </c>
      <c r="G647" t="s">
        <v>21</v>
      </c>
      <c r="H647">
        <v>0.54</v>
      </c>
      <c r="I647">
        <v>285.26</v>
      </c>
      <c r="J647">
        <v>14.09</v>
      </c>
      <c r="K647">
        <v>6.48</v>
      </c>
      <c r="L647">
        <v>6.74</v>
      </c>
      <c r="M647" t="s">
        <v>737</v>
      </c>
      <c r="N647" t="s">
        <v>38</v>
      </c>
      <c r="O647" t="s">
        <v>32</v>
      </c>
      <c r="P647" t="s">
        <v>25</v>
      </c>
      <c r="Q647" t="s">
        <v>85</v>
      </c>
      <c r="R647" t="s">
        <v>827</v>
      </c>
      <c r="S647" t="s">
        <v>57</v>
      </c>
      <c r="T647" s="10">
        <v>41169</v>
      </c>
    </row>
    <row r="648" spans="1:20" x14ac:dyDescent="0.25">
      <c r="A648">
        <v>4578</v>
      </c>
      <c r="B648" s="10">
        <v>41164</v>
      </c>
      <c r="C648" t="s">
        <v>20</v>
      </c>
      <c r="D648">
        <v>48</v>
      </c>
      <c r="E648">
        <v>1420.86</v>
      </c>
      <c r="F648">
        <v>0.01</v>
      </c>
      <c r="G648" t="s">
        <v>21</v>
      </c>
      <c r="H648">
        <v>0.5</v>
      </c>
      <c r="I648">
        <v>696.66</v>
      </c>
      <c r="J648">
        <v>29.62</v>
      </c>
      <c r="K648">
        <v>14.81</v>
      </c>
      <c r="L648">
        <v>13.32</v>
      </c>
      <c r="M648" t="s">
        <v>737</v>
      </c>
      <c r="N648" t="s">
        <v>38</v>
      </c>
      <c r="O648" t="s">
        <v>32</v>
      </c>
      <c r="P648" t="s">
        <v>25</v>
      </c>
      <c r="Q648" t="s">
        <v>127</v>
      </c>
      <c r="R648" t="s">
        <v>560</v>
      </c>
      <c r="S648" t="s">
        <v>57</v>
      </c>
      <c r="T648" s="10">
        <v>41171</v>
      </c>
    </row>
    <row r="649" spans="1:20" x14ac:dyDescent="0.25">
      <c r="A649">
        <v>4578</v>
      </c>
      <c r="B649" s="10">
        <v>41164</v>
      </c>
      <c r="C649" t="s">
        <v>20</v>
      </c>
      <c r="D649">
        <v>15</v>
      </c>
      <c r="E649">
        <v>539.4</v>
      </c>
      <c r="F649">
        <v>7.0000000000000007E-2</v>
      </c>
      <c r="G649" t="s">
        <v>21</v>
      </c>
      <c r="H649">
        <v>0.47</v>
      </c>
      <c r="I649">
        <v>229.13</v>
      </c>
      <c r="J649">
        <v>38.19</v>
      </c>
      <c r="K649">
        <v>20.239999999999998</v>
      </c>
      <c r="L649">
        <v>6.67</v>
      </c>
      <c r="M649" t="s">
        <v>737</v>
      </c>
      <c r="N649" t="s">
        <v>38</v>
      </c>
      <c r="O649" t="s">
        <v>32</v>
      </c>
      <c r="P649" t="s">
        <v>42</v>
      </c>
      <c r="Q649" t="s">
        <v>43</v>
      </c>
      <c r="R649" t="s">
        <v>873</v>
      </c>
      <c r="S649" t="s">
        <v>35</v>
      </c>
      <c r="T649" s="10">
        <v>41171</v>
      </c>
    </row>
    <row r="650" spans="1:20" x14ac:dyDescent="0.25">
      <c r="A650">
        <v>4579</v>
      </c>
      <c r="B650" s="10">
        <v>40877</v>
      </c>
      <c r="C650" t="s">
        <v>36</v>
      </c>
      <c r="D650">
        <v>40</v>
      </c>
      <c r="E650">
        <v>2948.67</v>
      </c>
      <c r="F650">
        <v>0.05</v>
      </c>
      <c r="G650" t="s">
        <v>21</v>
      </c>
      <c r="H650">
        <v>0.44</v>
      </c>
      <c r="I650">
        <v>1209.28</v>
      </c>
      <c r="J650">
        <v>77.52</v>
      </c>
      <c r="K650">
        <v>43.41</v>
      </c>
      <c r="L650">
        <v>2.99</v>
      </c>
      <c r="M650" t="s">
        <v>874</v>
      </c>
      <c r="N650" t="s">
        <v>93</v>
      </c>
      <c r="O650" t="s">
        <v>24</v>
      </c>
      <c r="P650" t="s">
        <v>25</v>
      </c>
      <c r="Q650" t="s">
        <v>121</v>
      </c>
      <c r="R650" t="s">
        <v>875</v>
      </c>
      <c r="S650" t="s">
        <v>57</v>
      </c>
      <c r="T650" s="10">
        <v>40878</v>
      </c>
    </row>
    <row r="651" spans="1:20" x14ac:dyDescent="0.25">
      <c r="A651">
        <v>4580</v>
      </c>
      <c r="B651" s="10">
        <v>40496</v>
      </c>
      <c r="C651" t="s">
        <v>29</v>
      </c>
      <c r="D651">
        <v>28</v>
      </c>
      <c r="E651">
        <v>13850</v>
      </c>
      <c r="F651">
        <v>0.09</v>
      </c>
      <c r="G651" t="s">
        <v>46</v>
      </c>
      <c r="H651">
        <v>0.48</v>
      </c>
      <c r="I651">
        <v>5900.58</v>
      </c>
      <c r="J651">
        <v>540.35</v>
      </c>
      <c r="K651">
        <v>280.98</v>
      </c>
      <c r="L651">
        <v>81.98</v>
      </c>
      <c r="M651" t="s">
        <v>876</v>
      </c>
      <c r="N651" t="s">
        <v>73</v>
      </c>
      <c r="O651" t="s">
        <v>66</v>
      </c>
      <c r="P651" t="s">
        <v>42</v>
      </c>
      <c r="Q651" t="s">
        <v>47</v>
      </c>
      <c r="R651" t="s">
        <v>301</v>
      </c>
      <c r="S651" t="s">
        <v>49</v>
      </c>
      <c r="T651" s="10">
        <v>40497</v>
      </c>
    </row>
    <row r="652" spans="1:20" x14ac:dyDescent="0.25">
      <c r="A652">
        <v>4581</v>
      </c>
      <c r="B652" s="10">
        <v>41155</v>
      </c>
      <c r="C652" t="s">
        <v>29</v>
      </c>
      <c r="D652">
        <v>25</v>
      </c>
      <c r="E652">
        <v>3654.02</v>
      </c>
      <c r="F652">
        <v>0.02</v>
      </c>
      <c r="G652" t="s">
        <v>21</v>
      </c>
      <c r="H652">
        <v>0.39</v>
      </c>
      <c r="I652">
        <v>1372.03</v>
      </c>
      <c r="J652">
        <v>148.33000000000001</v>
      </c>
      <c r="K652">
        <v>90.48</v>
      </c>
      <c r="L652">
        <v>19.989999999999998</v>
      </c>
      <c r="M652" t="s">
        <v>332</v>
      </c>
      <c r="N652" t="s">
        <v>81</v>
      </c>
      <c r="O652" t="s">
        <v>60</v>
      </c>
      <c r="P652" t="s">
        <v>25</v>
      </c>
      <c r="Q652" t="s">
        <v>139</v>
      </c>
      <c r="R652" t="s">
        <v>877</v>
      </c>
      <c r="S652" t="s">
        <v>57</v>
      </c>
      <c r="T652" s="10">
        <v>41157</v>
      </c>
    </row>
    <row r="653" spans="1:20" x14ac:dyDescent="0.25">
      <c r="A653">
        <v>4583</v>
      </c>
      <c r="B653" s="10">
        <v>40080</v>
      </c>
      <c r="C653" t="s">
        <v>79</v>
      </c>
      <c r="D653">
        <v>44</v>
      </c>
      <c r="E653">
        <v>5839</v>
      </c>
      <c r="F653">
        <v>7.0000000000000007E-2</v>
      </c>
      <c r="G653" t="s">
        <v>46</v>
      </c>
      <c r="H653">
        <v>0.5</v>
      </c>
      <c r="I653">
        <v>2685.88</v>
      </c>
      <c r="J653">
        <v>141.96</v>
      </c>
      <c r="K653">
        <v>70.98</v>
      </c>
      <c r="L653">
        <v>30</v>
      </c>
      <c r="M653" t="s">
        <v>661</v>
      </c>
      <c r="N653" t="s">
        <v>38</v>
      </c>
      <c r="O653" t="s">
        <v>32</v>
      </c>
      <c r="P653" t="s">
        <v>42</v>
      </c>
      <c r="Q653" t="s">
        <v>193</v>
      </c>
      <c r="R653" t="s">
        <v>878</v>
      </c>
      <c r="S653" t="s">
        <v>132</v>
      </c>
      <c r="T653" s="10">
        <v>40082</v>
      </c>
    </row>
    <row r="654" spans="1:20" x14ac:dyDescent="0.25">
      <c r="A654">
        <v>4610</v>
      </c>
      <c r="B654" s="10">
        <v>40346</v>
      </c>
      <c r="C654" t="s">
        <v>20</v>
      </c>
      <c r="D654">
        <v>8</v>
      </c>
      <c r="E654">
        <v>120.9</v>
      </c>
      <c r="F654">
        <v>0.09</v>
      </c>
      <c r="G654" t="s">
        <v>21</v>
      </c>
      <c r="H654">
        <v>0.49</v>
      </c>
      <c r="I654">
        <v>52.27</v>
      </c>
      <c r="J654">
        <v>16.329999999999998</v>
      </c>
      <c r="K654">
        <v>8.33</v>
      </c>
      <c r="L654">
        <v>1.99</v>
      </c>
      <c r="M654" t="s">
        <v>879</v>
      </c>
      <c r="N654" t="s">
        <v>63</v>
      </c>
      <c r="O654" t="s">
        <v>24</v>
      </c>
      <c r="P654" t="s">
        <v>39</v>
      </c>
      <c r="Q654" t="s">
        <v>40</v>
      </c>
      <c r="R654" t="s">
        <v>880</v>
      </c>
      <c r="S654" t="s">
        <v>35</v>
      </c>
      <c r="T654" s="10">
        <v>40348</v>
      </c>
    </row>
    <row r="655" spans="1:20" x14ac:dyDescent="0.25">
      <c r="A655">
        <v>4610</v>
      </c>
      <c r="B655" s="10">
        <v>40346</v>
      </c>
      <c r="C655" t="s">
        <v>20</v>
      </c>
      <c r="D655">
        <v>29</v>
      </c>
      <c r="E655">
        <v>805.38</v>
      </c>
      <c r="F655">
        <v>0.08</v>
      </c>
      <c r="G655" t="s">
        <v>21</v>
      </c>
      <c r="H655">
        <v>0.48</v>
      </c>
      <c r="I655">
        <v>349.56</v>
      </c>
      <c r="J655">
        <v>30.13</v>
      </c>
      <c r="K655">
        <v>15.67</v>
      </c>
      <c r="L655">
        <v>1.39</v>
      </c>
      <c r="M655" t="s">
        <v>879</v>
      </c>
      <c r="N655" t="s">
        <v>63</v>
      </c>
      <c r="O655" t="s">
        <v>24</v>
      </c>
      <c r="P655" t="s">
        <v>25</v>
      </c>
      <c r="Q655" t="s">
        <v>139</v>
      </c>
      <c r="R655" t="s">
        <v>881</v>
      </c>
      <c r="S655" t="s">
        <v>57</v>
      </c>
      <c r="T655" s="10">
        <v>40350</v>
      </c>
    </row>
    <row r="656" spans="1:20" x14ac:dyDescent="0.25">
      <c r="A656">
        <v>4611</v>
      </c>
      <c r="B656" s="10">
        <v>40187</v>
      </c>
      <c r="C656" t="s">
        <v>36</v>
      </c>
      <c r="D656">
        <v>32</v>
      </c>
      <c r="E656">
        <v>27796.75</v>
      </c>
      <c r="F656">
        <v>0.03</v>
      </c>
      <c r="G656" t="s">
        <v>46</v>
      </c>
      <c r="H656">
        <v>0.44</v>
      </c>
      <c r="I656">
        <v>11737.25</v>
      </c>
      <c r="J656">
        <v>894.61</v>
      </c>
      <c r="K656">
        <v>500.98</v>
      </c>
      <c r="L656">
        <v>28.14</v>
      </c>
      <c r="M656" t="s">
        <v>766</v>
      </c>
      <c r="N656" t="s">
        <v>38</v>
      </c>
      <c r="O656" t="s">
        <v>66</v>
      </c>
      <c r="P656" t="s">
        <v>39</v>
      </c>
      <c r="Q656" t="s">
        <v>88</v>
      </c>
      <c r="R656" t="s">
        <v>175</v>
      </c>
      <c r="S656" t="s">
        <v>132</v>
      </c>
      <c r="T656" s="10">
        <v>40187</v>
      </c>
    </row>
    <row r="657" spans="1:20" x14ac:dyDescent="0.25">
      <c r="A657">
        <v>4612</v>
      </c>
      <c r="B657" s="10">
        <v>40440</v>
      </c>
      <c r="C657" t="s">
        <v>79</v>
      </c>
      <c r="D657">
        <v>9</v>
      </c>
      <c r="E657">
        <v>108.22</v>
      </c>
      <c r="F657">
        <v>0.06</v>
      </c>
      <c r="G657" t="s">
        <v>21</v>
      </c>
      <c r="H657">
        <v>0.36</v>
      </c>
      <c r="I657">
        <v>18.899999999999999</v>
      </c>
      <c r="J657">
        <v>7</v>
      </c>
      <c r="K657">
        <v>4.4800000000000004</v>
      </c>
      <c r="L657">
        <v>49</v>
      </c>
      <c r="M657" t="s">
        <v>366</v>
      </c>
      <c r="N657" t="s">
        <v>23</v>
      </c>
      <c r="O657" t="s">
        <v>32</v>
      </c>
      <c r="P657" t="s">
        <v>25</v>
      </c>
      <c r="Q657" t="s">
        <v>127</v>
      </c>
      <c r="R657" t="s">
        <v>250</v>
      </c>
      <c r="S657" t="s">
        <v>28</v>
      </c>
      <c r="T657" s="10">
        <v>40442</v>
      </c>
    </row>
    <row r="658" spans="1:20" x14ac:dyDescent="0.25">
      <c r="A658">
        <v>4642</v>
      </c>
      <c r="B658" s="10">
        <v>40600</v>
      </c>
      <c r="C658" t="s">
        <v>58</v>
      </c>
      <c r="D658">
        <v>9</v>
      </c>
      <c r="E658">
        <v>113.12</v>
      </c>
      <c r="F658">
        <v>0.08</v>
      </c>
      <c r="G658" t="s">
        <v>21</v>
      </c>
      <c r="H658">
        <v>0.45</v>
      </c>
      <c r="I658">
        <v>44.08</v>
      </c>
      <c r="J658">
        <v>13.24</v>
      </c>
      <c r="K658">
        <v>7.28</v>
      </c>
      <c r="L658">
        <v>3.52</v>
      </c>
      <c r="M658" t="s">
        <v>392</v>
      </c>
      <c r="N658" t="s">
        <v>31</v>
      </c>
      <c r="O658" t="s">
        <v>32</v>
      </c>
      <c r="P658" t="s">
        <v>39</v>
      </c>
      <c r="Q658" t="s">
        <v>40</v>
      </c>
      <c r="R658" t="s">
        <v>882</v>
      </c>
      <c r="S658" t="s">
        <v>35</v>
      </c>
      <c r="T658" s="10">
        <v>40601</v>
      </c>
    </row>
    <row r="659" spans="1:20" x14ac:dyDescent="0.25">
      <c r="A659">
        <v>4642</v>
      </c>
      <c r="B659" s="10">
        <v>40600</v>
      </c>
      <c r="C659" t="s">
        <v>58</v>
      </c>
      <c r="D659">
        <v>21</v>
      </c>
      <c r="E659">
        <v>610.66</v>
      </c>
      <c r="F659">
        <v>0</v>
      </c>
      <c r="G659" t="s">
        <v>70</v>
      </c>
      <c r="H659">
        <v>0.51</v>
      </c>
      <c r="I659">
        <v>306.66000000000003</v>
      </c>
      <c r="J659">
        <v>28.63</v>
      </c>
      <c r="K659">
        <v>14.03</v>
      </c>
      <c r="L659">
        <v>9.3699999999999992</v>
      </c>
      <c r="M659" t="s">
        <v>392</v>
      </c>
      <c r="N659" t="s">
        <v>31</v>
      </c>
      <c r="O659" t="s">
        <v>32</v>
      </c>
      <c r="P659" t="s">
        <v>25</v>
      </c>
      <c r="Q659" t="s">
        <v>26</v>
      </c>
      <c r="R659" t="s">
        <v>883</v>
      </c>
      <c r="S659" t="s">
        <v>57</v>
      </c>
      <c r="T659" s="10">
        <v>40600</v>
      </c>
    </row>
    <row r="660" spans="1:20" x14ac:dyDescent="0.25">
      <c r="A660">
        <v>4645</v>
      </c>
      <c r="B660" s="10">
        <v>40075</v>
      </c>
      <c r="C660" t="s">
        <v>58</v>
      </c>
      <c r="D660">
        <v>30</v>
      </c>
      <c r="E660">
        <v>1466.32</v>
      </c>
      <c r="F660">
        <v>0.08</v>
      </c>
      <c r="G660" t="s">
        <v>21</v>
      </c>
      <c r="H660">
        <v>0.42</v>
      </c>
      <c r="I660">
        <v>540.41999999999996</v>
      </c>
      <c r="J660">
        <v>52.98</v>
      </c>
      <c r="K660">
        <v>30.73</v>
      </c>
      <c r="L660">
        <v>4</v>
      </c>
      <c r="M660" t="s">
        <v>884</v>
      </c>
      <c r="N660" t="s">
        <v>31</v>
      </c>
      <c r="O660" t="s">
        <v>24</v>
      </c>
      <c r="P660" t="s">
        <v>39</v>
      </c>
      <c r="Q660" t="s">
        <v>40</v>
      </c>
      <c r="R660" t="s">
        <v>885</v>
      </c>
      <c r="S660" t="s">
        <v>57</v>
      </c>
      <c r="T660" s="10">
        <v>40075</v>
      </c>
    </row>
    <row r="661" spans="1:20" x14ac:dyDescent="0.25">
      <c r="A661">
        <v>4645</v>
      </c>
      <c r="B661" s="10">
        <v>40075</v>
      </c>
      <c r="C661" t="s">
        <v>58</v>
      </c>
      <c r="D661">
        <v>7</v>
      </c>
      <c r="E661">
        <v>209.51</v>
      </c>
      <c r="F661">
        <v>0.05</v>
      </c>
      <c r="G661" t="s">
        <v>21</v>
      </c>
      <c r="H661">
        <v>0.53</v>
      </c>
      <c r="I661">
        <v>104.09</v>
      </c>
      <c r="J661">
        <v>30.98</v>
      </c>
      <c r="K661">
        <v>14.56</v>
      </c>
      <c r="L661">
        <v>3.5</v>
      </c>
      <c r="M661" t="s">
        <v>884</v>
      </c>
      <c r="N661" t="s">
        <v>31</v>
      </c>
      <c r="O661" t="s">
        <v>24</v>
      </c>
      <c r="P661" t="s">
        <v>25</v>
      </c>
      <c r="Q661" t="s">
        <v>127</v>
      </c>
      <c r="R661" t="s">
        <v>886</v>
      </c>
      <c r="S661" t="s">
        <v>57</v>
      </c>
      <c r="T661" s="10">
        <v>40077</v>
      </c>
    </row>
    <row r="662" spans="1:20" x14ac:dyDescent="0.25">
      <c r="A662">
        <v>4645</v>
      </c>
      <c r="B662" s="10">
        <v>40075</v>
      </c>
      <c r="C662" t="s">
        <v>58</v>
      </c>
      <c r="D662">
        <v>11</v>
      </c>
      <c r="E662">
        <v>6011.44</v>
      </c>
      <c r="F662">
        <v>0</v>
      </c>
      <c r="G662" t="s">
        <v>21</v>
      </c>
      <c r="H662">
        <v>0.45</v>
      </c>
      <c r="I662">
        <v>2699.91</v>
      </c>
      <c r="J662">
        <v>545.44000000000005</v>
      </c>
      <c r="K662">
        <v>299.99</v>
      </c>
      <c r="L662">
        <v>11.64</v>
      </c>
      <c r="M662" t="s">
        <v>884</v>
      </c>
      <c r="N662" t="s">
        <v>31</v>
      </c>
      <c r="O662" t="s">
        <v>24</v>
      </c>
      <c r="P662" t="s">
        <v>39</v>
      </c>
      <c r="Q662" t="s">
        <v>387</v>
      </c>
      <c r="R662" t="s">
        <v>887</v>
      </c>
      <c r="S662" t="s">
        <v>28</v>
      </c>
      <c r="T662" s="10">
        <v>40077</v>
      </c>
    </row>
    <row r="663" spans="1:20" x14ac:dyDescent="0.25">
      <c r="A663">
        <v>4647</v>
      </c>
      <c r="B663" s="10">
        <v>39946</v>
      </c>
      <c r="C663" t="s">
        <v>79</v>
      </c>
      <c r="D663">
        <v>7</v>
      </c>
      <c r="E663">
        <v>1960.86</v>
      </c>
      <c r="F663">
        <v>0.03</v>
      </c>
      <c r="G663" t="s">
        <v>21</v>
      </c>
      <c r="H663">
        <v>0.43</v>
      </c>
      <c r="I663">
        <v>800.36</v>
      </c>
      <c r="J663">
        <v>285.83999999999997</v>
      </c>
      <c r="K663">
        <v>162.93</v>
      </c>
      <c r="L663">
        <v>19.989999999999998</v>
      </c>
      <c r="M663" t="s">
        <v>876</v>
      </c>
      <c r="N663" t="s">
        <v>93</v>
      </c>
      <c r="O663" t="s">
        <v>32</v>
      </c>
      <c r="P663" t="s">
        <v>25</v>
      </c>
      <c r="Q663" t="s">
        <v>139</v>
      </c>
      <c r="R663" t="s">
        <v>659</v>
      </c>
      <c r="S663" t="s">
        <v>57</v>
      </c>
      <c r="T663" s="10">
        <v>39947</v>
      </c>
    </row>
    <row r="664" spans="1:20" x14ac:dyDescent="0.25">
      <c r="A664">
        <v>4647</v>
      </c>
      <c r="B664" s="10">
        <v>39946</v>
      </c>
      <c r="C664" t="s">
        <v>79</v>
      </c>
      <c r="D664">
        <v>6</v>
      </c>
      <c r="E664">
        <v>138</v>
      </c>
      <c r="F664">
        <v>0.01</v>
      </c>
      <c r="G664" t="s">
        <v>21</v>
      </c>
      <c r="H664">
        <v>0.48</v>
      </c>
      <c r="I664">
        <v>62.8</v>
      </c>
      <c r="J664">
        <v>22.27</v>
      </c>
      <c r="K664">
        <v>11.58</v>
      </c>
      <c r="L664">
        <v>5.72</v>
      </c>
      <c r="M664" t="s">
        <v>876</v>
      </c>
      <c r="N664" t="s">
        <v>93</v>
      </c>
      <c r="O664" t="s">
        <v>32</v>
      </c>
      <c r="P664" t="s">
        <v>25</v>
      </c>
      <c r="Q664" t="s">
        <v>139</v>
      </c>
      <c r="R664" t="s">
        <v>888</v>
      </c>
      <c r="S664" t="s">
        <v>57</v>
      </c>
      <c r="T664" s="10">
        <v>39948</v>
      </c>
    </row>
    <row r="665" spans="1:20" x14ac:dyDescent="0.25">
      <c r="A665">
        <v>4647</v>
      </c>
      <c r="B665" s="10">
        <v>39946</v>
      </c>
      <c r="C665" t="s">
        <v>79</v>
      </c>
      <c r="D665">
        <v>33</v>
      </c>
      <c r="E665">
        <v>3214.11</v>
      </c>
      <c r="F665">
        <v>0.01</v>
      </c>
      <c r="G665" t="s">
        <v>21</v>
      </c>
      <c r="H665">
        <v>0.43</v>
      </c>
      <c r="I665">
        <v>1361.44</v>
      </c>
      <c r="J665">
        <v>98.23</v>
      </c>
      <c r="K665">
        <v>55.99</v>
      </c>
      <c r="L665">
        <v>5</v>
      </c>
      <c r="M665" t="s">
        <v>876</v>
      </c>
      <c r="N665" t="s">
        <v>93</v>
      </c>
      <c r="O665" t="s">
        <v>32</v>
      </c>
      <c r="P665" t="s">
        <v>39</v>
      </c>
      <c r="Q665" t="s">
        <v>50</v>
      </c>
      <c r="R665" t="s">
        <v>889</v>
      </c>
      <c r="S665" t="s">
        <v>35</v>
      </c>
      <c r="T665" s="10">
        <v>39947</v>
      </c>
    </row>
    <row r="666" spans="1:20" x14ac:dyDescent="0.25">
      <c r="A666">
        <v>4647</v>
      </c>
      <c r="B666" s="10">
        <v>39946</v>
      </c>
      <c r="C666" t="s">
        <v>79</v>
      </c>
      <c r="D666">
        <v>34</v>
      </c>
      <c r="E666">
        <v>861.91</v>
      </c>
      <c r="F666">
        <v>0.06</v>
      </c>
      <c r="G666" t="s">
        <v>21</v>
      </c>
      <c r="H666">
        <v>0.48</v>
      </c>
      <c r="I666">
        <v>381.72</v>
      </c>
      <c r="J666">
        <v>26.73</v>
      </c>
      <c r="K666">
        <v>13.9</v>
      </c>
      <c r="L666">
        <v>7.59</v>
      </c>
      <c r="M666" t="s">
        <v>876</v>
      </c>
      <c r="N666" t="s">
        <v>73</v>
      </c>
      <c r="O666" t="s">
        <v>32</v>
      </c>
      <c r="P666" t="s">
        <v>25</v>
      </c>
      <c r="Q666" t="s">
        <v>33</v>
      </c>
      <c r="R666" t="s">
        <v>890</v>
      </c>
      <c r="S666" t="s">
        <v>35</v>
      </c>
      <c r="T666" s="10">
        <v>39947</v>
      </c>
    </row>
    <row r="667" spans="1:20" x14ac:dyDescent="0.25">
      <c r="A667">
        <v>4672</v>
      </c>
      <c r="B667" s="10">
        <v>40853</v>
      </c>
      <c r="C667" t="s">
        <v>58</v>
      </c>
      <c r="D667">
        <v>20</v>
      </c>
      <c r="E667">
        <v>281.48</v>
      </c>
      <c r="F667">
        <v>0.08</v>
      </c>
      <c r="G667" t="s">
        <v>21</v>
      </c>
      <c r="H667">
        <v>0.49</v>
      </c>
      <c r="I667">
        <v>123.8</v>
      </c>
      <c r="J667">
        <v>15.1</v>
      </c>
      <c r="K667">
        <v>7.7</v>
      </c>
      <c r="L667">
        <v>3.68</v>
      </c>
      <c r="M667" t="s">
        <v>784</v>
      </c>
      <c r="N667" t="s">
        <v>31</v>
      </c>
      <c r="O667" t="s">
        <v>32</v>
      </c>
      <c r="P667" t="s">
        <v>42</v>
      </c>
      <c r="Q667" t="s">
        <v>43</v>
      </c>
      <c r="R667" t="s">
        <v>891</v>
      </c>
      <c r="S667" t="s">
        <v>55</v>
      </c>
      <c r="T667" s="10">
        <v>40854</v>
      </c>
    </row>
    <row r="668" spans="1:20" x14ac:dyDescent="0.25">
      <c r="A668">
        <v>4674</v>
      </c>
      <c r="B668" s="10">
        <v>39921</v>
      </c>
      <c r="C668" t="s">
        <v>58</v>
      </c>
      <c r="D668">
        <v>23</v>
      </c>
      <c r="E668">
        <v>5033.88</v>
      </c>
      <c r="F668">
        <v>0.02</v>
      </c>
      <c r="G668" t="s">
        <v>46</v>
      </c>
      <c r="H668">
        <v>0.41</v>
      </c>
      <c r="I668">
        <v>1991.34</v>
      </c>
      <c r="J668">
        <v>222</v>
      </c>
      <c r="K668">
        <v>130.97999999999999</v>
      </c>
      <c r="L668">
        <v>30</v>
      </c>
      <c r="M668" t="s">
        <v>892</v>
      </c>
      <c r="N668" t="s">
        <v>38</v>
      </c>
      <c r="O668" t="s">
        <v>32</v>
      </c>
      <c r="P668" t="s">
        <v>42</v>
      </c>
      <c r="Q668" t="s">
        <v>193</v>
      </c>
      <c r="R668" t="s">
        <v>893</v>
      </c>
      <c r="S668" t="s">
        <v>132</v>
      </c>
      <c r="T668" s="10">
        <v>39922</v>
      </c>
    </row>
    <row r="669" spans="1:20" x14ac:dyDescent="0.25">
      <c r="A669">
        <v>4675</v>
      </c>
      <c r="B669" s="10">
        <v>40506</v>
      </c>
      <c r="C669" t="s">
        <v>29</v>
      </c>
      <c r="D669">
        <v>4</v>
      </c>
      <c r="E669">
        <v>28.15</v>
      </c>
      <c r="F669">
        <v>0</v>
      </c>
      <c r="G669" t="s">
        <v>21</v>
      </c>
      <c r="H669">
        <v>0.42</v>
      </c>
      <c r="I669">
        <v>11.53</v>
      </c>
      <c r="J669">
        <v>6.86</v>
      </c>
      <c r="K669">
        <v>3.98</v>
      </c>
      <c r="L669">
        <v>0.7</v>
      </c>
      <c r="M669" t="s">
        <v>419</v>
      </c>
      <c r="N669" t="s">
        <v>38</v>
      </c>
      <c r="O669" t="s">
        <v>66</v>
      </c>
      <c r="P669" t="s">
        <v>25</v>
      </c>
      <c r="Q669" t="s">
        <v>53</v>
      </c>
      <c r="R669" t="s">
        <v>894</v>
      </c>
      <c r="S669" t="s">
        <v>55</v>
      </c>
      <c r="T669" s="10">
        <v>40508</v>
      </c>
    </row>
    <row r="670" spans="1:20" x14ac:dyDescent="0.25">
      <c r="A670">
        <v>4676</v>
      </c>
      <c r="B670" s="10">
        <v>40786</v>
      </c>
      <c r="C670" t="s">
        <v>36</v>
      </c>
      <c r="D670">
        <v>11</v>
      </c>
      <c r="E670">
        <v>2779.47</v>
      </c>
      <c r="F670">
        <v>0.04</v>
      </c>
      <c r="G670" t="s">
        <v>21</v>
      </c>
      <c r="H670">
        <v>0.52</v>
      </c>
      <c r="I670">
        <v>1385.89</v>
      </c>
      <c r="J670">
        <v>262.48</v>
      </c>
      <c r="K670">
        <v>125.99</v>
      </c>
      <c r="L670">
        <v>7.69</v>
      </c>
      <c r="M670" t="s">
        <v>435</v>
      </c>
      <c r="N670" t="s">
        <v>23</v>
      </c>
      <c r="O670" t="s">
        <v>60</v>
      </c>
      <c r="P670" t="s">
        <v>39</v>
      </c>
      <c r="Q670" t="s">
        <v>50</v>
      </c>
      <c r="R670" t="s">
        <v>776</v>
      </c>
      <c r="S670" t="s">
        <v>57</v>
      </c>
      <c r="T670" s="10">
        <v>40787</v>
      </c>
    </row>
    <row r="671" spans="1:20" x14ac:dyDescent="0.25">
      <c r="A671">
        <v>4676</v>
      </c>
      <c r="B671" s="10">
        <v>40786</v>
      </c>
      <c r="C671" t="s">
        <v>36</v>
      </c>
      <c r="D671">
        <v>50</v>
      </c>
      <c r="E671">
        <v>364.25</v>
      </c>
      <c r="F671">
        <v>0.03</v>
      </c>
      <c r="G671" t="s">
        <v>21</v>
      </c>
      <c r="H671">
        <v>0.5</v>
      </c>
      <c r="I671">
        <v>176.25</v>
      </c>
      <c r="J671">
        <v>7.5</v>
      </c>
      <c r="K671">
        <v>3.75</v>
      </c>
      <c r="L671">
        <v>0.5</v>
      </c>
      <c r="M671" t="s">
        <v>435</v>
      </c>
      <c r="N671" t="s">
        <v>23</v>
      </c>
      <c r="O671" t="s">
        <v>60</v>
      </c>
      <c r="P671" t="s">
        <v>25</v>
      </c>
      <c r="Q671" t="s">
        <v>82</v>
      </c>
      <c r="R671" t="s">
        <v>895</v>
      </c>
      <c r="S671" t="s">
        <v>57</v>
      </c>
      <c r="T671" s="10">
        <v>40788</v>
      </c>
    </row>
    <row r="672" spans="1:20" x14ac:dyDescent="0.25">
      <c r="A672">
        <v>4676</v>
      </c>
      <c r="B672" s="10">
        <v>40786</v>
      </c>
      <c r="C672" t="s">
        <v>36</v>
      </c>
      <c r="D672">
        <v>3</v>
      </c>
      <c r="E672">
        <v>59.18</v>
      </c>
      <c r="F672">
        <v>7.0000000000000007E-2</v>
      </c>
      <c r="G672" t="s">
        <v>70</v>
      </c>
      <c r="H672">
        <v>0.35</v>
      </c>
      <c r="I672">
        <v>15.87</v>
      </c>
      <c r="J672">
        <v>18.89</v>
      </c>
      <c r="K672">
        <v>12.28</v>
      </c>
      <c r="L672">
        <v>6.47</v>
      </c>
      <c r="M672" t="s">
        <v>435</v>
      </c>
      <c r="N672" t="s">
        <v>23</v>
      </c>
      <c r="O672" t="s">
        <v>60</v>
      </c>
      <c r="P672" t="s">
        <v>25</v>
      </c>
      <c r="Q672" t="s">
        <v>85</v>
      </c>
      <c r="R672" t="s">
        <v>748</v>
      </c>
      <c r="S672" t="s">
        <v>57</v>
      </c>
      <c r="T672" s="10">
        <v>40788</v>
      </c>
    </row>
    <row r="673" spans="1:20" x14ac:dyDescent="0.25">
      <c r="A673">
        <v>4676</v>
      </c>
      <c r="B673" s="10">
        <v>40786</v>
      </c>
      <c r="C673" t="s">
        <v>36</v>
      </c>
      <c r="D673">
        <v>30</v>
      </c>
      <c r="E673">
        <v>7996.75</v>
      </c>
      <c r="F673">
        <v>0.01</v>
      </c>
      <c r="G673" t="s">
        <v>21</v>
      </c>
      <c r="H673">
        <v>0.42</v>
      </c>
      <c r="I673">
        <v>3308.06</v>
      </c>
      <c r="J673">
        <v>268.95</v>
      </c>
      <c r="K673">
        <v>155.99</v>
      </c>
      <c r="L673">
        <v>8.99</v>
      </c>
      <c r="M673" t="s">
        <v>435</v>
      </c>
      <c r="N673" t="s">
        <v>23</v>
      </c>
      <c r="O673" t="s">
        <v>60</v>
      </c>
      <c r="P673" t="s">
        <v>39</v>
      </c>
      <c r="Q673" t="s">
        <v>50</v>
      </c>
      <c r="R673" t="s">
        <v>368</v>
      </c>
      <c r="S673" t="s">
        <v>57</v>
      </c>
      <c r="T673" s="10">
        <v>40787</v>
      </c>
    </row>
    <row r="674" spans="1:20" x14ac:dyDescent="0.25">
      <c r="A674">
        <v>4705</v>
      </c>
      <c r="B674" s="10">
        <v>40989</v>
      </c>
      <c r="C674" t="s">
        <v>29</v>
      </c>
      <c r="D674">
        <v>16</v>
      </c>
      <c r="E674">
        <v>193.9</v>
      </c>
      <c r="F674">
        <v>0.09</v>
      </c>
      <c r="G674" t="s">
        <v>21</v>
      </c>
      <c r="H674">
        <v>0.38</v>
      </c>
      <c r="I674">
        <v>59.72</v>
      </c>
      <c r="J674">
        <v>12.87</v>
      </c>
      <c r="K674">
        <v>7.98</v>
      </c>
      <c r="L674">
        <v>6.5</v>
      </c>
      <c r="M674" t="s">
        <v>896</v>
      </c>
      <c r="N674" t="s">
        <v>31</v>
      </c>
      <c r="O674" t="s">
        <v>32</v>
      </c>
      <c r="P674" t="s">
        <v>25</v>
      </c>
      <c r="Q674" t="s">
        <v>26</v>
      </c>
      <c r="R674" t="s">
        <v>897</v>
      </c>
      <c r="S674" t="s">
        <v>45</v>
      </c>
      <c r="T674" s="10">
        <v>40991</v>
      </c>
    </row>
    <row r="675" spans="1:20" x14ac:dyDescent="0.25">
      <c r="A675">
        <v>4706</v>
      </c>
      <c r="B675" s="10">
        <v>41271</v>
      </c>
      <c r="C675" t="s">
        <v>29</v>
      </c>
      <c r="D675">
        <v>30</v>
      </c>
      <c r="E675">
        <v>4228.57</v>
      </c>
      <c r="F675">
        <v>0.02</v>
      </c>
      <c r="G675" t="s">
        <v>21</v>
      </c>
      <c r="H675">
        <v>0.53</v>
      </c>
      <c r="I675">
        <v>2190.1799999999998</v>
      </c>
      <c r="J675">
        <v>143.15</v>
      </c>
      <c r="K675">
        <v>67.28</v>
      </c>
      <c r="L675">
        <v>19.989999999999998</v>
      </c>
      <c r="M675" t="s">
        <v>687</v>
      </c>
      <c r="N675" t="s">
        <v>81</v>
      </c>
      <c r="O675" t="s">
        <v>24</v>
      </c>
      <c r="P675" t="s">
        <v>25</v>
      </c>
      <c r="Q675" t="s">
        <v>121</v>
      </c>
      <c r="R675" t="s">
        <v>738</v>
      </c>
      <c r="S675" t="s">
        <v>57</v>
      </c>
      <c r="T675" s="10">
        <v>41273</v>
      </c>
    </row>
    <row r="676" spans="1:20" x14ac:dyDescent="0.25">
      <c r="A676">
        <v>4708</v>
      </c>
      <c r="B676" s="10">
        <v>40086</v>
      </c>
      <c r="C676" t="s">
        <v>58</v>
      </c>
      <c r="D676">
        <v>29</v>
      </c>
      <c r="E676">
        <v>339.96</v>
      </c>
      <c r="F676">
        <v>0.08</v>
      </c>
      <c r="G676" t="s">
        <v>21</v>
      </c>
      <c r="H676">
        <v>0.48</v>
      </c>
      <c r="I676">
        <v>144.55000000000001</v>
      </c>
      <c r="J676">
        <v>12.46</v>
      </c>
      <c r="K676">
        <v>6.48</v>
      </c>
      <c r="L676">
        <v>7.49</v>
      </c>
      <c r="M676" t="s">
        <v>154</v>
      </c>
      <c r="N676" t="s">
        <v>73</v>
      </c>
      <c r="O676" t="s">
        <v>32</v>
      </c>
      <c r="P676" t="s">
        <v>25</v>
      </c>
      <c r="Q676" t="s">
        <v>85</v>
      </c>
      <c r="R676" t="s">
        <v>898</v>
      </c>
      <c r="S676" t="s">
        <v>57</v>
      </c>
      <c r="T676" s="10">
        <v>40088</v>
      </c>
    </row>
    <row r="677" spans="1:20" x14ac:dyDescent="0.25">
      <c r="A677">
        <v>4737</v>
      </c>
      <c r="B677" s="10">
        <v>40247</v>
      </c>
      <c r="C677" t="s">
        <v>29</v>
      </c>
      <c r="D677">
        <v>49</v>
      </c>
      <c r="E677">
        <v>616.05999999999995</v>
      </c>
      <c r="F677">
        <v>0</v>
      </c>
      <c r="G677" t="s">
        <v>21</v>
      </c>
      <c r="H677">
        <v>0.53</v>
      </c>
      <c r="I677">
        <v>324.89999999999998</v>
      </c>
      <c r="J677">
        <v>12.51</v>
      </c>
      <c r="K677">
        <v>5.88</v>
      </c>
      <c r="L677">
        <v>3.04</v>
      </c>
      <c r="M677" t="s">
        <v>87</v>
      </c>
      <c r="N677" t="s">
        <v>38</v>
      </c>
      <c r="O677" t="s">
        <v>32</v>
      </c>
      <c r="P677" t="s">
        <v>25</v>
      </c>
      <c r="Q677" t="s">
        <v>85</v>
      </c>
      <c r="R677" t="s">
        <v>899</v>
      </c>
      <c r="S677" t="s">
        <v>55</v>
      </c>
      <c r="T677" s="10">
        <v>40248</v>
      </c>
    </row>
    <row r="678" spans="1:20" x14ac:dyDescent="0.25">
      <c r="A678">
        <v>4738</v>
      </c>
      <c r="B678" s="10">
        <v>41006</v>
      </c>
      <c r="C678" t="s">
        <v>36</v>
      </c>
      <c r="D678">
        <v>2</v>
      </c>
      <c r="E678">
        <v>18.12</v>
      </c>
      <c r="F678">
        <v>0.02</v>
      </c>
      <c r="G678" t="s">
        <v>21</v>
      </c>
      <c r="H678">
        <v>0.47</v>
      </c>
      <c r="I678">
        <v>8</v>
      </c>
      <c r="J678">
        <v>8.89</v>
      </c>
      <c r="K678">
        <v>4.71</v>
      </c>
      <c r="L678">
        <v>0.7</v>
      </c>
      <c r="M678" t="s">
        <v>273</v>
      </c>
      <c r="N678" t="s">
        <v>81</v>
      </c>
      <c r="O678" t="s">
        <v>60</v>
      </c>
      <c r="P678" t="s">
        <v>25</v>
      </c>
      <c r="Q678" t="s">
        <v>74</v>
      </c>
      <c r="R678" t="s">
        <v>381</v>
      </c>
      <c r="S678" t="s">
        <v>55</v>
      </c>
      <c r="T678" s="10">
        <v>41007</v>
      </c>
    </row>
    <row r="679" spans="1:20" x14ac:dyDescent="0.25">
      <c r="A679">
        <v>4739</v>
      </c>
      <c r="B679" s="10">
        <v>40229</v>
      </c>
      <c r="C679" t="s">
        <v>20</v>
      </c>
      <c r="D679">
        <v>16</v>
      </c>
      <c r="E679">
        <v>82.81</v>
      </c>
      <c r="F679">
        <v>0.04</v>
      </c>
      <c r="G679" t="s">
        <v>21</v>
      </c>
      <c r="H679">
        <v>0.45</v>
      </c>
      <c r="I679">
        <v>35.07</v>
      </c>
      <c r="J679">
        <v>5.35</v>
      </c>
      <c r="K679">
        <v>2.94</v>
      </c>
      <c r="L679">
        <v>0.7</v>
      </c>
      <c r="M679" t="s">
        <v>772</v>
      </c>
      <c r="N679" t="s">
        <v>93</v>
      </c>
      <c r="O679" t="s">
        <v>32</v>
      </c>
      <c r="P679" t="s">
        <v>25</v>
      </c>
      <c r="Q679" t="s">
        <v>53</v>
      </c>
      <c r="R679" t="s">
        <v>900</v>
      </c>
      <c r="S679" t="s">
        <v>55</v>
      </c>
      <c r="T679" s="10">
        <v>40233</v>
      </c>
    </row>
    <row r="680" spans="1:20" x14ac:dyDescent="0.25">
      <c r="A680">
        <v>4741</v>
      </c>
      <c r="B680" s="10">
        <v>41096</v>
      </c>
      <c r="C680" t="s">
        <v>29</v>
      </c>
      <c r="D680">
        <v>40</v>
      </c>
      <c r="E680">
        <v>498.54</v>
      </c>
      <c r="F680">
        <v>0.09</v>
      </c>
      <c r="G680" t="s">
        <v>21</v>
      </c>
      <c r="H680">
        <v>0.35</v>
      </c>
      <c r="I680">
        <v>140</v>
      </c>
      <c r="J680">
        <v>13.46</v>
      </c>
      <c r="K680">
        <v>8.75</v>
      </c>
      <c r="L680">
        <v>8.5399999999999991</v>
      </c>
      <c r="M680" t="s">
        <v>283</v>
      </c>
      <c r="N680" t="s">
        <v>31</v>
      </c>
      <c r="O680" t="s">
        <v>66</v>
      </c>
      <c r="P680" t="s">
        <v>42</v>
      </c>
      <c r="Q680" t="s">
        <v>43</v>
      </c>
      <c r="R680" t="s">
        <v>901</v>
      </c>
      <c r="S680" t="s">
        <v>35</v>
      </c>
      <c r="T680" s="10">
        <v>41097</v>
      </c>
    </row>
    <row r="681" spans="1:20" x14ac:dyDescent="0.25">
      <c r="A681">
        <v>4743</v>
      </c>
      <c r="B681" s="10">
        <v>40267</v>
      </c>
      <c r="C681" t="s">
        <v>20</v>
      </c>
      <c r="D681">
        <v>29</v>
      </c>
      <c r="E681">
        <v>686.05</v>
      </c>
      <c r="F681">
        <v>0.09</v>
      </c>
      <c r="G681" t="s">
        <v>21</v>
      </c>
      <c r="H681">
        <v>0.5</v>
      </c>
      <c r="I681">
        <v>308.43</v>
      </c>
      <c r="J681">
        <v>25.94</v>
      </c>
      <c r="K681">
        <v>12.97</v>
      </c>
      <c r="L681">
        <v>1.49</v>
      </c>
      <c r="M681" t="s">
        <v>713</v>
      </c>
      <c r="N681" t="s">
        <v>63</v>
      </c>
      <c r="O681" t="s">
        <v>60</v>
      </c>
      <c r="P681" t="s">
        <v>25</v>
      </c>
      <c r="Q681" t="s">
        <v>121</v>
      </c>
      <c r="R681" t="s">
        <v>787</v>
      </c>
      <c r="S681" t="s">
        <v>57</v>
      </c>
      <c r="T681" s="10">
        <v>40271</v>
      </c>
    </row>
    <row r="682" spans="1:20" x14ac:dyDescent="0.25">
      <c r="A682">
        <v>4743</v>
      </c>
      <c r="B682" s="10">
        <v>40267</v>
      </c>
      <c r="C682" t="s">
        <v>20</v>
      </c>
      <c r="D682">
        <v>32</v>
      </c>
      <c r="E682">
        <v>1061.99</v>
      </c>
      <c r="F682">
        <v>0.01</v>
      </c>
      <c r="G682" t="s">
        <v>21</v>
      </c>
      <c r="H682">
        <v>0.37</v>
      </c>
      <c r="I682">
        <v>381.99</v>
      </c>
      <c r="J682">
        <v>33.159999999999997</v>
      </c>
      <c r="K682">
        <v>20.89</v>
      </c>
      <c r="L682">
        <v>11.52</v>
      </c>
      <c r="M682" t="s">
        <v>713</v>
      </c>
      <c r="N682" t="s">
        <v>63</v>
      </c>
      <c r="O682" t="s">
        <v>60</v>
      </c>
      <c r="P682" t="s">
        <v>25</v>
      </c>
      <c r="Q682" t="s">
        <v>26</v>
      </c>
      <c r="R682" t="s">
        <v>720</v>
      </c>
      <c r="S682" t="s">
        <v>57</v>
      </c>
      <c r="T682" s="10">
        <v>40274</v>
      </c>
    </row>
    <row r="683" spans="1:20" x14ac:dyDescent="0.25">
      <c r="A683">
        <v>4769</v>
      </c>
      <c r="B683" s="10">
        <v>40646</v>
      </c>
      <c r="C683" t="s">
        <v>29</v>
      </c>
      <c r="D683">
        <v>41</v>
      </c>
      <c r="E683">
        <v>180.34</v>
      </c>
      <c r="F683">
        <v>0.01</v>
      </c>
      <c r="G683" t="s">
        <v>21</v>
      </c>
      <c r="H683">
        <v>0.35</v>
      </c>
      <c r="I683">
        <v>61.76</v>
      </c>
      <c r="J683">
        <v>4.43</v>
      </c>
      <c r="K683">
        <v>2.88</v>
      </c>
      <c r="L683">
        <v>0.5</v>
      </c>
      <c r="M683" t="s">
        <v>902</v>
      </c>
      <c r="N683" t="s">
        <v>73</v>
      </c>
      <c r="O683" t="s">
        <v>60</v>
      </c>
      <c r="P683" t="s">
        <v>25</v>
      </c>
      <c r="Q683" t="s">
        <v>82</v>
      </c>
      <c r="R683" t="s">
        <v>835</v>
      </c>
      <c r="S683" t="s">
        <v>57</v>
      </c>
      <c r="T683" s="10">
        <v>40647</v>
      </c>
    </row>
    <row r="684" spans="1:20" x14ac:dyDescent="0.25">
      <c r="A684">
        <v>4771</v>
      </c>
      <c r="B684" s="10">
        <v>41256</v>
      </c>
      <c r="C684" t="s">
        <v>58</v>
      </c>
      <c r="D684">
        <v>4</v>
      </c>
      <c r="E684">
        <v>245.44</v>
      </c>
      <c r="F684">
        <v>0.04</v>
      </c>
      <c r="G684" t="s">
        <v>46</v>
      </c>
      <c r="H684">
        <v>0.39</v>
      </c>
      <c r="I684">
        <v>72.89</v>
      </c>
      <c r="J684">
        <v>52.07</v>
      </c>
      <c r="K684">
        <v>31.76</v>
      </c>
      <c r="L684">
        <v>45.51</v>
      </c>
      <c r="M684" t="s">
        <v>665</v>
      </c>
      <c r="N684" t="s">
        <v>81</v>
      </c>
      <c r="O684" t="s">
        <v>66</v>
      </c>
      <c r="P684" t="s">
        <v>42</v>
      </c>
      <c r="Q684" t="s">
        <v>47</v>
      </c>
      <c r="R684" t="s">
        <v>468</v>
      </c>
      <c r="S684" t="s">
        <v>49</v>
      </c>
      <c r="T684" s="10">
        <v>41258</v>
      </c>
    </row>
    <row r="685" spans="1:20" x14ac:dyDescent="0.25">
      <c r="A685">
        <v>4772</v>
      </c>
      <c r="B685" s="10">
        <v>40069</v>
      </c>
      <c r="C685" t="s">
        <v>58</v>
      </c>
      <c r="D685">
        <v>28</v>
      </c>
      <c r="E685">
        <v>3783.06</v>
      </c>
      <c r="F685">
        <v>0.04</v>
      </c>
      <c r="G685" t="s">
        <v>21</v>
      </c>
      <c r="H685">
        <v>0.53</v>
      </c>
      <c r="I685">
        <v>1926.35</v>
      </c>
      <c r="J685">
        <v>140.4</v>
      </c>
      <c r="K685">
        <v>65.989999999999995</v>
      </c>
      <c r="L685">
        <v>8.99</v>
      </c>
      <c r="M685" t="s">
        <v>702</v>
      </c>
      <c r="N685" t="s">
        <v>38</v>
      </c>
      <c r="O685" t="s">
        <v>32</v>
      </c>
      <c r="P685" t="s">
        <v>39</v>
      </c>
      <c r="Q685" t="s">
        <v>50</v>
      </c>
      <c r="R685" t="s">
        <v>101</v>
      </c>
      <c r="S685" t="s">
        <v>57</v>
      </c>
      <c r="T685" s="10">
        <v>40070</v>
      </c>
    </row>
    <row r="686" spans="1:20" x14ac:dyDescent="0.25">
      <c r="A686">
        <v>4773</v>
      </c>
      <c r="B686" s="10">
        <v>40899</v>
      </c>
      <c r="C686" t="s">
        <v>58</v>
      </c>
      <c r="D686">
        <v>26</v>
      </c>
      <c r="E686">
        <v>583.29999999999995</v>
      </c>
      <c r="F686">
        <v>0.06</v>
      </c>
      <c r="G686" t="s">
        <v>21</v>
      </c>
      <c r="H686">
        <v>0.51</v>
      </c>
      <c r="I686">
        <v>276.5</v>
      </c>
      <c r="J686">
        <v>23.63</v>
      </c>
      <c r="K686">
        <v>11.58</v>
      </c>
      <c r="L686">
        <v>5.72</v>
      </c>
      <c r="M686" t="s">
        <v>129</v>
      </c>
      <c r="N686" t="s">
        <v>93</v>
      </c>
      <c r="O686" t="s">
        <v>60</v>
      </c>
      <c r="P686" t="s">
        <v>25</v>
      </c>
      <c r="Q686" t="s">
        <v>139</v>
      </c>
      <c r="R686" t="s">
        <v>888</v>
      </c>
      <c r="S686" t="s">
        <v>57</v>
      </c>
      <c r="T686" s="10">
        <v>40900</v>
      </c>
    </row>
    <row r="687" spans="1:20" x14ac:dyDescent="0.25">
      <c r="A687">
        <v>4773</v>
      </c>
      <c r="B687" s="10">
        <v>40899</v>
      </c>
      <c r="C687" t="s">
        <v>58</v>
      </c>
      <c r="D687">
        <v>48</v>
      </c>
      <c r="E687">
        <v>13149.71</v>
      </c>
      <c r="F687">
        <v>7.0000000000000007E-2</v>
      </c>
      <c r="G687" t="s">
        <v>46</v>
      </c>
      <c r="H687">
        <v>0.39</v>
      </c>
      <c r="I687">
        <v>4514.58</v>
      </c>
      <c r="J687">
        <v>293.92</v>
      </c>
      <c r="K687">
        <v>179.29</v>
      </c>
      <c r="L687">
        <v>29.21</v>
      </c>
      <c r="M687" t="s">
        <v>129</v>
      </c>
      <c r="N687" t="s">
        <v>63</v>
      </c>
      <c r="O687" t="s">
        <v>60</v>
      </c>
      <c r="P687" t="s">
        <v>42</v>
      </c>
      <c r="Q687" t="s">
        <v>47</v>
      </c>
      <c r="R687" t="s">
        <v>515</v>
      </c>
      <c r="S687" t="s">
        <v>49</v>
      </c>
      <c r="T687" s="10">
        <v>40901</v>
      </c>
    </row>
    <row r="688" spans="1:20" x14ac:dyDescent="0.25">
      <c r="A688">
        <v>4774</v>
      </c>
      <c r="B688" s="10">
        <v>40287</v>
      </c>
      <c r="C688" t="s">
        <v>79</v>
      </c>
      <c r="D688">
        <v>4</v>
      </c>
      <c r="E688">
        <v>218.42</v>
      </c>
      <c r="F688">
        <v>0.08</v>
      </c>
      <c r="G688" t="s">
        <v>21</v>
      </c>
      <c r="H688">
        <v>0.43</v>
      </c>
      <c r="I688">
        <v>81</v>
      </c>
      <c r="J688">
        <v>57.86</v>
      </c>
      <c r="K688">
        <v>32.979999999999997</v>
      </c>
      <c r="L688">
        <v>5.5</v>
      </c>
      <c r="M688" t="s">
        <v>903</v>
      </c>
      <c r="N688" t="s">
        <v>38</v>
      </c>
      <c r="O688" t="s">
        <v>32</v>
      </c>
      <c r="P688" t="s">
        <v>39</v>
      </c>
      <c r="Q688" t="s">
        <v>40</v>
      </c>
      <c r="R688" t="s">
        <v>904</v>
      </c>
      <c r="S688" t="s">
        <v>57</v>
      </c>
      <c r="T688" s="10">
        <v>40288</v>
      </c>
    </row>
    <row r="689" spans="1:20" x14ac:dyDescent="0.25">
      <c r="A689">
        <v>4800</v>
      </c>
      <c r="B689" s="10">
        <v>40913</v>
      </c>
      <c r="C689" t="s">
        <v>20</v>
      </c>
      <c r="D689">
        <v>4</v>
      </c>
      <c r="E689">
        <v>75.36</v>
      </c>
      <c r="F689">
        <v>0.05</v>
      </c>
      <c r="G689" t="s">
        <v>21</v>
      </c>
      <c r="H689">
        <v>0.54</v>
      </c>
      <c r="I689">
        <v>34.26</v>
      </c>
      <c r="J689">
        <v>17.48</v>
      </c>
      <c r="K689">
        <v>8.0399999999999991</v>
      </c>
      <c r="L689">
        <v>8.94</v>
      </c>
      <c r="M689" t="s">
        <v>905</v>
      </c>
      <c r="N689" t="s">
        <v>73</v>
      </c>
      <c r="O689" t="s">
        <v>32</v>
      </c>
      <c r="P689" t="s">
        <v>25</v>
      </c>
      <c r="Q689" t="s">
        <v>121</v>
      </c>
      <c r="R689" t="s">
        <v>906</v>
      </c>
      <c r="S689" t="s">
        <v>57</v>
      </c>
      <c r="T689" s="10">
        <v>40920</v>
      </c>
    </row>
    <row r="690" spans="1:20" x14ac:dyDescent="0.25">
      <c r="A690">
        <v>4800</v>
      </c>
      <c r="B690" s="10">
        <v>40913</v>
      </c>
      <c r="C690" t="s">
        <v>20</v>
      </c>
      <c r="D690">
        <v>17</v>
      </c>
      <c r="E690">
        <v>169.14</v>
      </c>
      <c r="F690">
        <v>0.01</v>
      </c>
      <c r="G690" t="s">
        <v>21</v>
      </c>
      <c r="H690">
        <v>0.51</v>
      </c>
      <c r="I690">
        <v>85.17</v>
      </c>
      <c r="J690">
        <v>10.02</v>
      </c>
      <c r="K690">
        <v>4.91</v>
      </c>
      <c r="L690">
        <v>0.5</v>
      </c>
      <c r="M690" t="s">
        <v>905</v>
      </c>
      <c r="N690" t="s">
        <v>73</v>
      </c>
      <c r="O690" t="s">
        <v>32</v>
      </c>
      <c r="P690" t="s">
        <v>25</v>
      </c>
      <c r="Q690" t="s">
        <v>82</v>
      </c>
      <c r="R690" t="s">
        <v>333</v>
      </c>
      <c r="S690" t="s">
        <v>57</v>
      </c>
      <c r="T690" s="10">
        <v>40920</v>
      </c>
    </row>
    <row r="691" spans="1:20" x14ac:dyDescent="0.25">
      <c r="A691">
        <v>4800</v>
      </c>
      <c r="B691" s="10">
        <v>40913</v>
      </c>
      <c r="C691" t="s">
        <v>20</v>
      </c>
      <c r="D691">
        <v>7</v>
      </c>
      <c r="E691">
        <v>141.6</v>
      </c>
      <c r="F691">
        <v>7.0000000000000007E-2</v>
      </c>
      <c r="G691" t="s">
        <v>21</v>
      </c>
      <c r="H691">
        <v>0.46</v>
      </c>
      <c r="I691">
        <v>58.39</v>
      </c>
      <c r="J691">
        <v>21.39</v>
      </c>
      <c r="K691">
        <v>11.55</v>
      </c>
      <c r="L691">
        <v>2.36</v>
      </c>
      <c r="M691" t="s">
        <v>905</v>
      </c>
      <c r="N691" t="s">
        <v>73</v>
      </c>
      <c r="O691" t="s">
        <v>32</v>
      </c>
      <c r="P691" t="s">
        <v>25</v>
      </c>
      <c r="Q691" t="s">
        <v>53</v>
      </c>
      <c r="R691" t="s">
        <v>907</v>
      </c>
      <c r="S691" t="s">
        <v>55</v>
      </c>
      <c r="T691" s="10">
        <v>40918</v>
      </c>
    </row>
    <row r="692" spans="1:20" x14ac:dyDescent="0.25">
      <c r="A692">
        <v>4804</v>
      </c>
      <c r="B692" s="10">
        <v>40935</v>
      </c>
      <c r="C692" t="s">
        <v>36</v>
      </c>
      <c r="D692">
        <v>13</v>
      </c>
      <c r="E692">
        <v>681.59</v>
      </c>
      <c r="F692">
        <v>0</v>
      </c>
      <c r="G692" t="s">
        <v>21</v>
      </c>
      <c r="H692">
        <v>0.35</v>
      </c>
      <c r="I692">
        <v>237.86</v>
      </c>
      <c r="J692">
        <v>52.28</v>
      </c>
      <c r="K692">
        <v>33.979999999999997</v>
      </c>
      <c r="L692">
        <v>1.99</v>
      </c>
      <c r="M692" t="s">
        <v>467</v>
      </c>
      <c r="N692" t="s">
        <v>81</v>
      </c>
      <c r="O692" t="s">
        <v>32</v>
      </c>
      <c r="P692" t="s">
        <v>39</v>
      </c>
      <c r="Q692" t="s">
        <v>40</v>
      </c>
      <c r="R692" t="s">
        <v>908</v>
      </c>
      <c r="S692" t="s">
        <v>35</v>
      </c>
      <c r="T692" s="10">
        <v>40936</v>
      </c>
    </row>
    <row r="693" spans="1:20" x14ac:dyDescent="0.25">
      <c r="A693">
        <v>4805</v>
      </c>
      <c r="B693" s="10">
        <v>41023</v>
      </c>
      <c r="C693" t="s">
        <v>29</v>
      </c>
      <c r="D693">
        <v>7</v>
      </c>
      <c r="E693">
        <v>99.98</v>
      </c>
      <c r="F693">
        <v>0.02</v>
      </c>
      <c r="G693" t="s">
        <v>21</v>
      </c>
      <c r="H693">
        <v>0.52</v>
      </c>
      <c r="I693">
        <v>47.25</v>
      </c>
      <c r="J693">
        <v>13.5</v>
      </c>
      <c r="K693">
        <v>6.48</v>
      </c>
      <c r="L693">
        <v>7.37</v>
      </c>
      <c r="M693" t="s">
        <v>177</v>
      </c>
      <c r="N693" t="s">
        <v>31</v>
      </c>
      <c r="O693" t="s">
        <v>24</v>
      </c>
      <c r="P693" t="s">
        <v>25</v>
      </c>
      <c r="Q693" t="s">
        <v>85</v>
      </c>
      <c r="R693" t="s">
        <v>909</v>
      </c>
      <c r="S693" t="s">
        <v>57</v>
      </c>
      <c r="T693" s="10">
        <v>41026</v>
      </c>
    </row>
    <row r="694" spans="1:20" x14ac:dyDescent="0.25">
      <c r="A694">
        <v>4835</v>
      </c>
      <c r="B694" s="10">
        <v>40110</v>
      </c>
      <c r="C694" t="s">
        <v>58</v>
      </c>
      <c r="D694">
        <v>3</v>
      </c>
      <c r="E694">
        <v>17.36</v>
      </c>
      <c r="F694">
        <v>0.04</v>
      </c>
      <c r="G694" t="s">
        <v>21</v>
      </c>
      <c r="H694">
        <v>0.53</v>
      </c>
      <c r="I694">
        <v>7.88</v>
      </c>
      <c r="J694">
        <v>5.36</v>
      </c>
      <c r="K694">
        <v>2.52</v>
      </c>
      <c r="L694">
        <v>1.92</v>
      </c>
      <c r="M694" t="s">
        <v>267</v>
      </c>
      <c r="N694" t="s">
        <v>31</v>
      </c>
      <c r="O694" t="s">
        <v>60</v>
      </c>
      <c r="P694" t="s">
        <v>25</v>
      </c>
      <c r="Q694" t="s">
        <v>33</v>
      </c>
      <c r="R694" t="s">
        <v>910</v>
      </c>
      <c r="S694" t="s">
        <v>55</v>
      </c>
      <c r="T694" s="10">
        <v>40110</v>
      </c>
    </row>
    <row r="695" spans="1:20" x14ac:dyDescent="0.25">
      <c r="A695">
        <v>4839</v>
      </c>
      <c r="B695" s="10">
        <v>39942</v>
      </c>
      <c r="C695" t="s">
        <v>58</v>
      </c>
      <c r="D695">
        <v>24</v>
      </c>
      <c r="E695">
        <v>323.08</v>
      </c>
      <c r="F695">
        <v>0.05</v>
      </c>
      <c r="G695" t="s">
        <v>21</v>
      </c>
      <c r="H695">
        <v>0.53</v>
      </c>
      <c r="I695">
        <v>158.83000000000001</v>
      </c>
      <c r="J695">
        <v>13.79</v>
      </c>
      <c r="K695">
        <v>6.48</v>
      </c>
      <c r="L695">
        <v>8.73</v>
      </c>
      <c r="M695" t="s">
        <v>559</v>
      </c>
      <c r="N695" t="s">
        <v>63</v>
      </c>
      <c r="O695" t="s">
        <v>66</v>
      </c>
      <c r="P695" t="s">
        <v>25</v>
      </c>
      <c r="Q695" t="s">
        <v>85</v>
      </c>
      <c r="R695" t="s">
        <v>794</v>
      </c>
      <c r="S695" t="s">
        <v>57</v>
      </c>
      <c r="T695" s="10">
        <v>39942</v>
      </c>
    </row>
    <row r="696" spans="1:20" x14ac:dyDescent="0.25">
      <c r="A696">
        <v>4864</v>
      </c>
      <c r="B696" s="10">
        <v>41223</v>
      </c>
      <c r="C696" t="s">
        <v>20</v>
      </c>
      <c r="D696">
        <v>16</v>
      </c>
      <c r="E696">
        <v>7486.84</v>
      </c>
      <c r="F696">
        <v>0.04</v>
      </c>
      <c r="G696" t="s">
        <v>21</v>
      </c>
      <c r="H696">
        <v>0.35</v>
      </c>
      <c r="I696">
        <v>2411.17</v>
      </c>
      <c r="J696">
        <v>486.12</v>
      </c>
      <c r="K696">
        <v>315.98</v>
      </c>
      <c r="L696">
        <v>19.989999999999998</v>
      </c>
      <c r="M696" t="s">
        <v>911</v>
      </c>
      <c r="N696" t="s">
        <v>31</v>
      </c>
      <c r="O696" t="s">
        <v>32</v>
      </c>
      <c r="P696" t="s">
        <v>25</v>
      </c>
      <c r="Q696" t="s">
        <v>121</v>
      </c>
      <c r="R696" t="s">
        <v>429</v>
      </c>
      <c r="S696" t="s">
        <v>57</v>
      </c>
      <c r="T696" s="10">
        <v>41227</v>
      </c>
    </row>
    <row r="697" spans="1:20" x14ac:dyDescent="0.25">
      <c r="A697">
        <v>4870</v>
      </c>
      <c r="B697" s="10">
        <v>40030</v>
      </c>
      <c r="C697" t="s">
        <v>79</v>
      </c>
      <c r="D697">
        <v>44</v>
      </c>
      <c r="E697">
        <v>28519.13</v>
      </c>
      <c r="F697">
        <v>0.08</v>
      </c>
      <c r="G697" t="s">
        <v>46</v>
      </c>
      <c r="H697">
        <v>0.43</v>
      </c>
      <c r="I697">
        <v>10833.49</v>
      </c>
      <c r="J697">
        <v>703.47</v>
      </c>
      <c r="K697">
        <v>400.98</v>
      </c>
      <c r="L697">
        <v>42.52</v>
      </c>
      <c r="M697" t="s">
        <v>286</v>
      </c>
      <c r="N697" t="s">
        <v>81</v>
      </c>
      <c r="O697" t="s">
        <v>32</v>
      </c>
      <c r="P697" t="s">
        <v>42</v>
      </c>
      <c r="Q697" t="s">
        <v>47</v>
      </c>
      <c r="R697" t="s">
        <v>912</v>
      </c>
      <c r="S697" t="s">
        <v>49</v>
      </c>
      <c r="T697" s="10">
        <v>40031</v>
      </c>
    </row>
    <row r="698" spans="1:20" x14ac:dyDescent="0.25">
      <c r="A698">
        <v>4871</v>
      </c>
      <c r="B698" s="10">
        <v>40705</v>
      </c>
      <c r="C698" t="s">
        <v>58</v>
      </c>
      <c r="D698">
        <v>8</v>
      </c>
      <c r="E698">
        <v>1301.8599999999999</v>
      </c>
      <c r="F698">
        <v>0.02</v>
      </c>
      <c r="G698" t="s">
        <v>46</v>
      </c>
      <c r="H698">
        <v>0.44</v>
      </c>
      <c r="I698">
        <v>539.94000000000005</v>
      </c>
      <c r="J698">
        <v>160.69999999999999</v>
      </c>
      <c r="K698">
        <v>89.99</v>
      </c>
      <c r="L698">
        <v>42</v>
      </c>
      <c r="M698" t="s">
        <v>913</v>
      </c>
      <c r="N698" t="s">
        <v>38</v>
      </c>
      <c r="O698" t="s">
        <v>66</v>
      </c>
      <c r="P698" t="s">
        <v>42</v>
      </c>
      <c r="Q698" t="s">
        <v>193</v>
      </c>
      <c r="R698" t="s">
        <v>764</v>
      </c>
      <c r="S698" t="s">
        <v>132</v>
      </c>
      <c r="T698" s="10">
        <v>40707</v>
      </c>
    </row>
    <row r="699" spans="1:20" x14ac:dyDescent="0.25">
      <c r="A699">
        <v>4871</v>
      </c>
      <c r="B699" s="10">
        <v>40705</v>
      </c>
      <c r="C699" t="s">
        <v>58</v>
      </c>
      <c r="D699">
        <v>26</v>
      </c>
      <c r="E699">
        <v>468.34</v>
      </c>
      <c r="F699">
        <v>0.06</v>
      </c>
      <c r="G699" t="s">
        <v>21</v>
      </c>
      <c r="H699">
        <v>0.51</v>
      </c>
      <c r="I699">
        <v>222.3</v>
      </c>
      <c r="J699">
        <v>19</v>
      </c>
      <c r="K699">
        <v>9.31</v>
      </c>
      <c r="L699">
        <v>3.98</v>
      </c>
      <c r="M699" t="s">
        <v>913</v>
      </c>
      <c r="N699" t="s">
        <v>38</v>
      </c>
      <c r="O699" t="s">
        <v>66</v>
      </c>
      <c r="P699" t="s">
        <v>25</v>
      </c>
      <c r="Q699" t="s">
        <v>33</v>
      </c>
      <c r="R699" t="s">
        <v>227</v>
      </c>
      <c r="S699" t="s">
        <v>35</v>
      </c>
      <c r="T699" s="10">
        <v>40708</v>
      </c>
    </row>
    <row r="700" spans="1:20" x14ac:dyDescent="0.25">
      <c r="A700">
        <v>4896</v>
      </c>
      <c r="B700" s="10">
        <v>41142</v>
      </c>
      <c r="C700" t="s">
        <v>58</v>
      </c>
      <c r="D700">
        <v>25</v>
      </c>
      <c r="E700">
        <v>1397.38</v>
      </c>
      <c r="F700">
        <v>7.0000000000000007E-2</v>
      </c>
      <c r="G700" t="s">
        <v>21</v>
      </c>
      <c r="H700">
        <v>0.41</v>
      </c>
      <c r="I700">
        <v>510.14</v>
      </c>
      <c r="J700">
        <v>60.02</v>
      </c>
      <c r="K700">
        <v>35.409999999999997</v>
      </c>
      <c r="L700">
        <v>1.99</v>
      </c>
      <c r="M700" t="s">
        <v>914</v>
      </c>
      <c r="N700" t="s">
        <v>93</v>
      </c>
      <c r="O700" t="s">
        <v>24</v>
      </c>
      <c r="P700" t="s">
        <v>39</v>
      </c>
      <c r="Q700" t="s">
        <v>40</v>
      </c>
      <c r="R700" t="s">
        <v>915</v>
      </c>
      <c r="S700" t="s">
        <v>35</v>
      </c>
      <c r="T700" s="10">
        <v>41142</v>
      </c>
    </row>
    <row r="701" spans="1:20" x14ac:dyDescent="0.25">
      <c r="A701">
        <v>4896</v>
      </c>
      <c r="B701" s="10">
        <v>41142</v>
      </c>
      <c r="C701" t="s">
        <v>58</v>
      </c>
      <c r="D701">
        <v>10</v>
      </c>
      <c r="E701">
        <v>2374.6</v>
      </c>
      <c r="F701">
        <v>0.06</v>
      </c>
      <c r="G701" t="s">
        <v>70</v>
      </c>
      <c r="H701">
        <v>0.5</v>
      </c>
      <c r="I701">
        <v>1108.71</v>
      </c>
      <c r="J701">
        <v>251.98</v>
      </c>
      <c r="K701">
        <v>125.99</v>
      </c>
      <c r="L701">
        <v>5.99</v>
      </c>
      <c r="M701" t="s">
        <v>914</v>
      </c>
      <c r="N701" t="s">
        <v>93</v>
      </c>
      <c r="O701" t="s">
        <v>24</v>
      </c>
      <c r="P701" t="s">
        <v>39</v>
      </c>
      <c r="Q701" t="s">
        <v>50</v>
      </c>
      <c r="R701" t="s">
        <v>916</v>
      </c>
      <c r="S701" t="s">
        <v>57</v>
      </c>
      <c r="T701" s="10">
        <v>41144</v>
      </c>
    </row>
    <row r="702" spans="1:20" x14ac:dyDescent="0.25">
      <c r="A702">
        <v>4896</v>
      </c>
      <c r="B702" s="10">
        <v>41142</v>
      </c>
      <c r="C702" t="s">
        <v>58</v>
      </c>
      <c r="D702">
        <v>21</v>
      </c>
      <c r="E702">
        <v>232.47</v>
      </c>
      <c r="F702">
        <v>0.05</v>
      </c>
      <c r="G702" t="s">
        <v>21</v>
      </c>
      <c r="H702">
        <v>0.49</v>
      </c>
      <c r="I702">
        <v>105.08</v>
      </c>
      <c r="J702">
        <v>11.37</v>
      </c>
      <c r="K702">
        <v>5.8</v>
      </c>
      <c r="L702">
        <v>5.59</v>
      </c>
      <c r="M702" t="s">
        <v>914</v>
      </c>
      <c r="N702" t="s">
        <v>73</v>
      </c>
      <c r="O702" t="s">
        <v>24</v>
      </c>
      <c r="P702" t="s">
        <v>25</v>
      </c>
      <c r="Q702" t="s">
        <v>121</v>
      </c>
      <c r="R702" t="s">
        <v>917</v>
      </c>
      <c r="S702" t="s">
        <v>57</v>
      </c>
      <c r="T702" s="10">
        <v>41144</v>
      </c>
    </row>
    <row r="703" spans="1:20" x14ac:dyDescent="0.25">
      <c r="A703">
        <v>4931</v>
      </c>
      <c r="B703" s="10">
        <v>40133</v>
      </c>
      <c r="C703" t="s">
        <v>58</v>
      </c>
      <c r="D703">
        <v>22</v>
      </c>
      <c r="E703">
        <v>318.88</v>
      </c>
      <c r="F703">
        <v>0.1</v>
      </c>
      <c r="G703" t="s">
        <v>21</v>
      </c>
      <c r="H703">
        <v>0.49</v>
      </c>
      <c r="I703">
        <v>137.44999999999999</v>
      </c>
      <c r="J703">
        <v>16.02</v>
      </c>
      <c r="K703">
        <v>8.17</v>
      </c>
      <c r="L703">
        <v>1.69</v>
      </c>
      <c r="M703" t="s">
        <v>918</v>
      </c>
      <c r="N703" t="s">
        <v>81</v>
      </c>
      <c r="O703" t="s">
        <v>32</v>
      </c>
      <c r="P703" t="s">
        <v>25</v>
      </c>
      <c r="Q703" t="s">
        <v>85</v>
      </c>
      <c r="R703" t="s">
        <v>919</v>
      </c>
      <c r="S703" t="s">
        <v>55</v>
      </c>
      <c r="T703" s="10">
        <v>40133</v>
      </c>
    </row>
    <row r="704" spans="1:20" x14ac:dyDescent="0.25">
      <c r="A704">
        <v>4931</v>
      </c>
      <c r="B704" s="10">
        <v>40133</v>
      </c>
      <c r="C704" t="s">
        <v>58</v>
      </c>
      <c r="D704">
        <v>45</v>
      </c>
      <c r="E704">
        <v>8974.19</v>
      </c>
      <c r="F704">
        <v>0.03</v>
      </c>
      <c r="G704" t="s">
        <v>21</v>
      </c>
      <c r="H704">
        <v>0.46</v>
      </c>
      <c r="I704">
        <v>3977.14</v>
      </c>
      <c r="J704">
        <v>205.54</v>
      </c>
      <c r="K704">
        <v>110.99</v>
      </c>
      <c r="L704">
        <v>2.5</v>
      </c>
      <c r="M704" t="s">
        <v>918</v>
      </c>
      <c r="N704" t="s">
        <v>81</v>
      </c>
      <c r="O704" t="s">
        <v>32</v>
      </c>
      <c r="P704" t="s">
        <v>39</v>
      </c>
      <c r="Q704" t="s">
        <v>50</v>
      </c>
      <c r="R704" t="s">
        <v>920</v>
      </c>
      <c r="S704" t="s">
        <v>57</v>
      </c>
      <c r="T704" s="10">
        <v>40135</v>
      </c>
    </row>
    <row r="705" spans="1:20" x14ac:dyDescent="0.25">
      <c r="A705">
        <v>4932</v>
      </c>
      <c r="B705" s="10">
        <v>40399</v>
      </c>
      <c r="C705" t="s">
        <v>58</v>
      </c>
      <c r="D705">
        <v>11</v>
      </c>
      <c r="E705">
        <v>177.58</v>
      </c>
      <c r="F705">
        <v>7.0000000000000007E-2</v>
      </c>
      <c r="G705" t="s">
        <v>21</v>
      </c>
      <c r="H705">
        <v>0.4</v>
      </c>
      <c r="I705">
        <v>62.38</v>
      </c>
      <c r="J705">
        <v>17.18</v>
      </c>
      <c r="K705">
        <v>10.31</v>
      </c>
      <c r="L705">
        <v>1.79</v>
      </c>
      <c r="M705" t="s">
        <v>813</v>
      </c>
      <c r="N705" t="s">
        <v>63</v>
      </c>
      <c r="O705" t="s">
        <v>32</v>
      </c>
      <c r="P705" t="s">
        <v>25</v>
      </c>
      <c r="Q705" t="s">
        <v>85</v>
      </c>
      <c r="R705" t="s">
        <v>921</v>
      </c>
      <c r="S705" t="s">
        <v>55</v>
      </c>
      <c r="T705" s="10">
        <v>40401</v>
      </c>
    </row>
    <row r="706" spans="1:20" x14ac:dyDescent="0.25">
      <c r="A706">
        <v>4935</v>
      </c>
      <c r="B706" s="10">
        <v>40322</v>
      </c>
      <c r="C706" t="s">
        <v>29</v>
      </c>
      <c r="D706">
        <v>30</v>
      </c>
      <c r="E706">
        <v>181.97</v>
      </c>
      <c r="F706">
        <v>0.1</v>
      </c>
      <c r="G706" t="s">
        <v>21</v>
      </c>
      <c r="H706">
        <v>0.45</v>
      </c>
      <c r="I706">
        <v>70.25</v>
      </c>
      <c r="J706">
        <v>6.69</v>
      </c>
      <c r="K706">
        <v>3.68</v>
      </c>
      <c r="L706">
        <v>1.32</v>
      </c>
      <c r="M706" t="s">
        <v>922</v>
      </c>
      <c r="N706" t="s">
        <v>63</v>
      </c>
      <c r="O706" t="s">
        <v>32</v>
      </c>
      <c r="P706" t="s">
        <v>25</v>
      </c>
      <c r="Q706" t="s">
        <v>33</v>
      </c>
      <c r="R706" t="s">
        <v>923</v>
      </c>
      <c r="S706" t="s">
        <v>55</v>
      </c>
      <c r="T706" s="10">
        <v>40325</v>
      </c>
    </row>
    <row r="707" spans="1:20" x14ac:dyDescent="0.25">
      <c r="A707">
        <v>4960</v>
      </c>
      <c r="B707" s="10">
        <v>40599</v>
      </c>
      <c r="C707" t="s">
        <v>20</v>
      </c>
      <c r="D707">
        <v>30</v>
      </c>
      <c r="E707">
        <v>14231.55</v>
      </c>
      <c r="F707">
        <v>0.09</v>
      </c>
      <c r="G707" t="s">
        <v>46</v>
      </c>
      <c r="H707">
        <v>0.42</v>
      </c>
      <c r="I707">
        <v>5137.42</v>
      </c>
      <c r="J707">
        <v>518.92999999999995</v>
      </c>
      <c r="K707">
        <v>300.98</v>
      </c>
      <c r="L707">
        <v>64.73</v>
      </c>
      <c r="M707" t="s">
        <v>924</v>
      </c>
      <c r="N707" t="s">
        <v>93</v>
      </c>
      <c r="O707" t="s">
        <v>32</v>
      </c>
      <c r="P707" t="s">
        <v>42</v>
      </c>
      <c r="Q707" t="s">
        <v>193</v>
      </c>
      <c r="R707" t="s">
        <v>925</v>
      </c>
      <c r="S707" t="s">
        <v>132</v>
      </c>
      <c r="T707" s="10">
        <v>40603</v>
      </c>
    </row>
    <row r="708" spans="1:20" x14ac:dyDescent="0.25">
      <c r="A708">
        <v>4960</v>
      </c>
      <c r="B708" s="10">
        <v>40599</v>
      </c>
      <c r="C708" t="s">
        <v>20</v>
      </c>
      <c r="D708">
        <v>4</v>
      </c>
      <c r="E708">
        <v>62.83</v>
      </c>
      <c r="F708">
        <v>0.04</v>
      </c>
      <c r="G708" t="s">
        <v>70</v>
      </c>
      <c r="H708">
        <v>0.54</v>
      </c>
      <c r="I708">
        <v>28.17</v>
      </c>
      <c r="J708">
        <v>14.09</v>
      </c>
      <c r="K708">
        <v>6.48</v>
      </c>
      <c r="L708">
        <v>8.74</v>
      </c>
      <c r="M708" t="s">
        <v>924</v>
      </c>
      <c r="N708" t="s">
        <v>73</v>
      </c>
      <c r="O708" t="s">
        <v>32</v>
      </c>
      <c r="P708" t="s">
        <v>25</v>
      </c>
      <c r="Q708" t="s">
        <v>85</v>
      </c>
      <c r="R708" t="s">
        <v>130</v>
      </c>
      <c r="S708" t="s">
        <v>57</v>
      </c>
      <c r="T708" s="10">
        <v>40601</v>
      </c>
    </row>
    <row r="709" spans="1:20" x14ac:dyDescent="0.25">
      <c r="A709">
        <v>4965</v>
      </c>
      <c r="B709" s="10">
        <v>40471</v>
      </c>
      <c r="C709" t="s">
        <v>20</v>
      </c>
      <c r="D709">
        <v>14</v>
      </c>
      <c r="E709">
        <v>2058.5100000000002</v>
      </c>
      <c r="F709">
        <v>7.0000000000000007E-2</v>
      </c>
      <c r="G709" t="s">
        <v>21</v>
      </c>
      <c r="H709">
        <v>0.51</v>
      </c>
      <c r="I709">
        <v>964.48</v>
      </c>
      <c r="J709">
        <v>156.57</v>
      </c>
      <c r="K709">
        <v>76.72</v>
      </c>
      <c r="L709">
        <v>19.95</v>
      </c>
      <c r="M709" t="s">
        <v>135</v>
      </c>
      <c r="N709" t="s">
        <v>93</v>
      </c>
      <c r="O709" t="s">
        <v>32</v>
      </c>
      <c r="P709" t="s">
        <v>25</v>
      </c>
      <c r="Q709" t="s">
        <v>127</v>
      </c>
      <c r="R709" t="s">
        <v>926</v>
      </c>
      <c r="S709" t="s">
        <v>28</v>
      </c>
      <c r="T709" s="10">
        <v>40471</v>
      </c>
    </row>
    <row r="710" spans="1:20" x14ac:dyDescent="0.25">
      <c r="A710">
        <v>4965</v>
      </c>
      <c r="B710" s="10">
        <v>40471</v>
      </c>
      <c r="C710" t="s">
        <v>20</v>
      </c>
      <c r="D710">
        <v>46</v>
      </c>
      <c r="E710">
        <v>519.27</v>
      </c>
      <c r="F710">
        <v>0</v>
      </c>
      <c r="G710" t="s">
        <v>21</v>
      </c>
      <c r="H710">
        <v>0.48</v>
      </c>
      <c r="I710">
        <v>245.43</v>
      </c>
      <c r="J710">
        <v>11.12</v>
      </c>
      <c r="K710">
        <v>5.78</v>
      </c>
      <c r="L710">
        <v>7.96</v>
      </c>
      <c r="M710" t="s">
        <v>135</v>
      </c>
      <c r="N710" t="s">
        <v>63</v>
      </c>
      <c r="O710" t="s">
        <v>32</v>
      </c>
      <c r="P710" t="s">
        <v>25</v>
      </c>
      <c r="Q710" t="s">
        <v>85</v>
      </c>
      <c r="R710" t="s">
        <v>927</v>
      </c>
      <c r="S710" t="s">
        <v>57</v>
      </c>
      <c r="T710" s="10">
        <v>40476</v>
      </c>
    </row>
    <row r="711" spans="1:20" x14ac:dyDescent="0.25">
      <c r="A711">
        <v>4996</v>
      </c>
      <c r="B711" s="10">
        <v>41165</v>
      </c>
      <c r="C711" t="s">
        <v>79</v>
      </c>
      <c r="D711">
        <v>30</v>
      </c>
      <c r="E711">
        <v>6613.53</v>
      </c>
      <c r="F711">
        <v>0</v>
      </c>
      <c r="G711" t="s">
        <v>21</v>
      </c>
      <c r="H711">
        <v>0.35</v>
      </c>
      <c r="I711">
        <v>2307.7399999999998</v>
      </c>
      <c r="J711">
        <v>219.78</v>
      </c>
      <c r="K711">
        <v>142.86000000000001</v>
      </c>
      <c r="L711">
        <v>19.989999999999998</v>
      </c>
      <c r="M711" t="s">
        <v>928</v>
      </c>
      <c r="N711" t="s">
        <v>31</v>
      </c>
      <c r="O711" t="s">
        <v>32</v>
      </c>
      <c r="P711" t="s">
        <v>25</v>
      </c>
      <c r="Q711" t="s">
        <v>26</v>
      </c>
      <c r="R711" t="s">
        <v>929</v>
      </c>
      <c r="S711" t="s">
        <v>57</v>
      </c>
      <c r="T711" s="10">
        <v>41166</v>
      </c>
    </row>
    <row r="712" spans="1:20" x14ac:dyDescent="0.25">
      <c r="A712">
        <v>5028</v>
      </c>
      <c r="B712" s="10">
        <v>41015</v>
      </c>
      <c r="C712" t="s">
        <v>36</v>
      </c>
      <c r="D712">
        <v>10</v>
      </c>
      <c r="E712">
        <v>137.72</v>
      </c>
      <c r="F712">
        <v>0.06</v>
      </c>
      <c r="G712" t="s">
        <v>21</v>
      </c>
      <c r="H712">
        <v>0.46</v>
      </c>
      <c r="I712">
        <v>57.04</v>
      </c>
      <c r="J712">
        <v>14.26</v>
      </c>
      <c r="K712">
        <v>7.7</v>
      </c>
      <c r="L712">
        <v>3.68</v>
      </c>
      <c r="M712" t="s">
        <v>589</v>
      </c>
      <c r="N712" t="s">
        <v>31</v>
      </c>
      <c r="O712" t="s">
        <v>32</v>
      </c>
      <c r="P712" t="s">
        <v>42</v>
      </c>
      <c r="Q712" t="s">
        <v>43</v>
      </c>
      <c r="R712" t="s">
        <v>891</v>
      </c>
      <c r="S712" t="s">
        <v>55</v>
      </c>
      <c r="T712" s="10">
        <v>41017</v>
      </c>
    </row>
    <row r="713" spans="1:20" x14ac:dyDescent="0.25">
      <c r="A713">
        <v>5059</v>
      </c>
      <c r="B713" s="10">
        <v>40491</v>
      </c>
      <c r="C713" t="s">
        <v>36</v>
      </c>
      <c r="D713">
        <v>5</v>
      </c>
      <c r="E713">
        <v>46.94</v>
      </c>
      <c r="F713">
        <v>0.1</v>
      </c>
      <c r="G713" t="s">
        <v>70</v>
      </c>
      <c r="H713">
        <v>0.38</v>
      </c>
      <c r="I713">
        <v>12.28</v>
      </c>
      <c r="J713">
        <v>8.77</v>
      </c>
      <c r="K713">
        <v>5.44</v>
      </c>
      <c r="L713">
        <v>7.46</v>
      </c>
      <c r="M713" t="s">
        <v>930</v>
      </c>
      <c r="N713" t="s">
        <v>38</v>
      </c>
      <c r="O713" t="s">
        <v>24</v>
      </c>
      <c r="P713" t="s">
        <v>25</v>
      </c>
      <c r="Q713" t="s">
        <v>121</v>
      </c>
      <c r="R713" t="s">
        <v>627</v>
      </c>
      <c r="S713" t="s">
        <v>57</v>
      </c>
      <c r="T713" s="10">
        <v>40493</v>
      </c>
    </row>
    <row r="714" spans="1:20" x14ac:dyDescent="0.25">
      <c r="A714">
        <v>5061</v>
      </c>
      <c r="B714" s="10">
        <v>40403</v>
      </c>
      <c r="C714" t="s">
        <v>58</v>
      </c>
      <c r="D714">
        <v>4</v>
      </c>
      <c r="E714">
        <v>21.27</v>
      </c>
      <c r="F714">
        <v>0</v>
      </c>
      <c r="G714" t="s">
        <v>21</v>
      </c>
      <c r="H714">
        <v>0.44</v>
      </c>
      <c r="I714">
        <v>9.0500000000000007</v>
      </c>
      <c r="J714">
        <v>5.14</v>
      </c>
      <c r="K714">
        <v>2.88</v>
      </c>
      <c r="L714">
        <v>0.7</v>
      </c>
      <c r="M714" t="s">
        <v>931</v>
      </c>
      <c r="N714" t="s">
        <v>93</v>
      </c>
      <c r="O714" t="s">
        <v>32</v>
      </c>
      <c r="P714" t="s">
        <v>25</v>
      </c>
      <c r="Q714" t="s">
        <v>53</v>
      </c>
      <c r="R714" t="s">
        <v>932</v>
      </c>
      <c r="S714" t="s">
        <v>55</v>
      </c>
      <c r="T714" s="10">
        <v>40405</v>
      </c>
    </row>
    <row r="715" spans="1:20" x14ac:dyDescent="0.25">
      <c r="A715">
        <v>5092</v>
      </c>
      <c r="B715" s="10">
        <v>40845</v>
      </c>
      <c r="C715" t="s">
        <v>20</v>
      </c>
      <c r="D715">
        <v>3</v>
      </c>
      <c r="E715">
        <v>1257.95</v>
      </c>
      <c r="F715">
        <v>0.1</v>
      </c>
      <c r="G715" t="s">
        <v>46</v>
      </c>
      <c r="H715">
        <v>0.5</v>
      </c>
      <c r="I715">
        <v>530.35</v>
      </c>
      <c r="J715">
        <v>441.96</v>
      </c>
      <c r="K715">
        <v>220.98</v>
      </c>
      <c r="L715">
        <v>64.66</v>
      </c>
      <c r="M715" t="s">
        <v>933</v>
      </c>
      <c r="N715" t="s">
        <v>93</v>
      </c>
      <c r="O715" t="s">
        <v>66</v>
      </c>
      <c r="P715" t="s">
        <v>42</v>
      </c>
      <c r="Q715" t="s">
        <v>94</v>
      </c>
      <c r="R715" t="s">
        <v>375</v>
      </c>
      <c r="S715" t="s">
        <v>49</v>
      </c>
      <c r="T715" s="10">
        <v>40845</v>
      </c>
    </row>
    <row r="716" spans="1:20" x14ac:dyDescent="0.25">
      <c r="A716">
        <v>5092</v>
      </c>
      <c r="B716" s="10">
        <v>40845</v>
      </c>
      <c r="C716" t="s">
        <v>20</v>
      </c>
      <c r="D716">
        <v>25</v>
      </c>
      <c r="E716">
        <v>1731.86</v>
      </c>
      <c r="F716">
        <v>0.06</v>
      </c>
      <c r="G716" t="s">
        <v>21</v>
      </c>
      <c r="H716">
        <v>0.47</v>
      </c>
      <c r="I716">
        <v>749.6</v>
      </c>
      <c r="J716">
        <v>73.13</v>
      </c>
      <c r="K716">
        <v>38.76</v>
      </c>
      <c r="L716">
        <v>13.26</v>
      </c>
      <c r="M716" t="s">
        <v>933</v>
      </c>
      <c r="N716" t="s">
        <v>93</v>
      </c>
      <c r="O716" t="s">
        <v>66</v>
      </c>
      <c r="P716" t="s">
        <v>25</v>
      </c>
      <c r="Q716" t="s">
        <v>85</v>
      </c>
      <c r="R716" t="s">
        <v>640</v>
      </c>
      <c r="S716" t="s">
        <v>57</v>
      </c>
      <c r="T716" s="10">
        <v>40850</v>
      </c>
    </row>
    <row r="717" spans="1:20" x14ac:dyDescent="0.25">
      <c r="A717">
        <v>5094</v>
      </c>
      <c r="B717" s="10">
        <v>40265</v>
      </c>
      <c r="C717" t="s">
        <v>29</v>
      </c>
      <c r="D717">
        <v>2</v>
      </c>
      <c r="E717">
        <v>125.63</v>
      </c>
      <c r="F717">
        <v>0.06</v>
      </c>
      <c r="G717" t="s">
        <v>21</v>
      </c>
      <c r="H717">
        <v>0.42</v>
      </c>
      <c r="I717">
        <v>46.48</v>
      </c>
      <c r="J717">
        <v>64.55</v>
      </c>
      <c r="K717">
        <v>37.44</v>
      </c>
      <c r="L717">
        <v>4.2699999999999996</v>
      </c>
      <c r="M717" t="s">
        <v>934</v>
      </c>
      <c r="N717" t="s">
        <v>81</v>
      </c>
      <c r="O717" t="s">
        <v>24</v>
      </c>
      <c r="P717" t="s">
        <v>25</v>
      </c>
      <c r="Q717" t="s">
        <v>53</v>
      </c>
      <c r="R717" t="s">
        <v>935</v>
      </c>
      <c r="S717" t="s">
        <v>55</v>
      </c>
      <c r="T717" s="10">
        <v>40267</v>
      </c>
    </row>
    <row r="718" spans="1:20" x14ac:dyDescent="0.25">
      <c r="A718">
        <v>5095</v>
      </c>
      <c r="B718" s="10">
        <v>41020</v>
      </c>
      <c r="C718" t="s">
        <v>36</v>
      </c>
      <c r="D718">
        <v>7</v>
      </c>
      <c r="E718">
        <v>1656.18</v>
      </c>
      <c r="F718">
        <v>0.01</v>
      </c>
      <c r="G718" t="s">
        <v>21</v>
      </c>
      <c r="H718">
        <v>0.47</v>
      </c>
      <c r="I718">
        <v>765.45</v>
      </c>
      <c r="J718">
        <v>237.72</v>
      </c>
      <c r="K718">
        <v>125.99</v>
      </c>
      <c r="L718">
        <v>8.8000000000000007</v>
      </c>
      <c r="M718" t="s">
        <v>936</v>
      </c>
      <c r="N718" t="s">
        <v>31</v>
      </c>
      <c r="O718" t="s">
        <v>32</v>
      </c>
      <c r="P718" t="s">
        <v>39</v>
      </c>
      <c r="Q718" t="s">
        <v>50</v>
      </c>
      <c r="R718" t="s">
        <v>462</v>
      </c>
      <c r="S718" t="s">
        <v>57</v>
      </c>
      <c r="T718" s="10">
        <v>41021</v>
      </c>
    </row>
    <row r="719" spans="1:20" x14ac:dyDescent="0.25">
      <c r="A719">
        <v>5121</v>
      </c>
      <c r="B719" s="10">
        <v>41039</v>
      </c>
      <c r="C719" t="s">
        <v>29</v>
      </c>
      <c r="D719">
        <v>45</v>
      </c>
      <c r="E719">
        <v>4340.4799999999996</v>
      </c>
      <c r="F719">
        <v>7.0000000000000007E-2</v>
      </c>
      <c r="G719" t="s">
        <v>21</v>
      </c>
      <c r="H719">
        <v>0.46</v>
      </c>
      <c r="I719">
        <v>1819.68</v>
      </c>
      <c r="J719">
        <v>103.69</v>
      </c>
      <c r="K719">
        <v>55.99</v>
      </c>
      <c r="L719">
        <v>1.25</v>
      </c>
      <c r="M719" t="s">
        <v>911</v>
      </c>
      <c r="N719" t="s">
        <v>31</v>
      </c>
      <c r="O719" t="s">
        <v>32</v>
      </c>
      <c r="P719" t="s">
        <v>39</v>
      </c>
      <c r="Q719" t="s">
        <v>50</v>
      </c>
      <c r="R719" t="s">
        <v>937</v>
      </c>
      <c r="S719" t="s">
        <v>35</v>
      </c>
      <c r="T719" s="10">
        <v>41040</v>
      </c>
    </row>
    <row r="720" spans="1:20" x14ac:dyDescent="0.25">
      <c r="A720">
        <v>5153</v>
      </c>
      <c r="B720" s="10">
        <v>40780</v>
      </c>
      <c r="C720" t="s">
        <v>58</v>
      </c>
      <c r="D720">
        <v>37</v>
      </c>
      <c r="E720">
        <v>9704.32</v>
      </c>
      <c r="F720">
        <v>0.04</v>
      </c>
      <c r="G720" t="s">
        <v>70</v>
      </c>
      <c r="H720">
        <v>0.53</v>
      </c>
      <c r="I720">
        <v>4946.79</v>
      </c>
      <c r="J720">
        <v>272.85000000000002</v>
      </c>
      <c r="K720">
        <v>128.24</v>
      </c>
      <c r="L720">
        <v>12.65</v>
      </c>
      <c r="M720" t="s">
        <v>247</v>
      </c>
      <c r="N720" t="s">
        <v>93</v>
      </c>
      <c r="O720" t="s">
        <v>60</v>
      </c>
      <c r="P720" t="s">
        <v>42</v>
      </c>
      <c r="Q720" t="s">
        <v>193</v>
      </c>
      <c r="R720" t="s">
        <v>509</v>
      </c>
      <c r="S720" t="s">
        <v>45</v>
      </c>
      <c r="T720" s="10">
        <v>40782</v>
      </c>
    </row>
    <row r="721" spans="1:20" x14ac:dyDescent="0.25">
      <c r="A721">
        <v>5155</v>
      </c>
      <c r="B721" s="10">
        <v>39975</v>
      </c>
      <c r="C721" t="s">
        <v>36</v>
      </c>
      <c r="D721">
        <v>14</v>
      </c>
      <c r="E721">
        <v>856.5</v>
      </c>
      <c r="F721">
        <v>0.01</v>
      </c>
      <c r="G721" t="s">
        <v>21</v>
      </c>
      <c r="H721">
        <v>0.35</v>
      </c>
      <c r="I721">
        <v>292.77999999999997</v>
      </c>
      <c r="J721">
        <v>61.51</v>
      </c>
      <c r="K721">
        <v>39.979999999999997</v>
      </c>
      <c r="L721">
        <v>4</v>
      </c>
      <c r="M721" t="s">
        <v>938</v>
      </c>
      <c r="N721" t="s">
        <v>73</v>
      </c>
      <c r="O721" t="s">
        <v>32</v>
      </c>
      <c r="P721" t="s">
        <v>39</v>
      </c>
      <c r="Q721" t="s">
        <v>40</v>
      </c>
      <c r="R721" t="s">
        <v>653</v>
      </c>
      <c r="S721" t="s">
        <v>57</v>
      </c>
      <c r="T721" s="10">
        <v>39976</v>
      </c>
    </row>
    <row r="722" spans="1:20" x14ac:dyDescent="0.25">
      <c r="A722">
        <v>5188</v>
      </c>
      <c r="B722" s="10">
        <v>40603</v>
      </c>
      <c r="C722" t="s">
        <v>29</v>
      </c>
      <c r="D722">
        <v>24</v>
      </c>
      <c r="E722">
        <v>360.96</v>
      </c>
      <c r="F722">
        <v>0.05</v>
      </c>
      <c r="G722" t="s">
        <v>21</v>
      </c>
      <c r="H722">
        <v>0.49</v>
      </c>
      <c r="I722">
        <v>165.85</v>
      </c>
      <c r="J722">
        <v>15.71</v>
      </c>
      <c r="K722">
        <v>8.01</v>
      </c>
      <c r="L722">
        <v>2.87</v>
      </c>
      <c r="M722" t="s">
        <v>687</v>
      </c>
      <c r="N722" t="s">
        <v>81</v>
      </c>
      <c r="O722" t="s">
        <v>24</v>
      </c>
      <c r="P722" t="s">
        <v>25</v>
      </c>
      <c r="Q722" t="s">
        <v>85</v>
      </c>
      <c r="R722" t="s">
        <v>561</v>
      </c>
      <c r="S722" t="s">
        <v>55</v>
      </c>
      <c r="T722" s="10">
        <v>40606</v>
      </c>
    </row>
    <row r="723" spans="1:20" x14ac:dyDescent="0.25">
      <c r="A723">
        <v>5189</v>
      </c>
      <c r="B723" s="10">
        <v>40507</v>
      </c>
      <c r="C723" t="s">
        <v>20</v>
      </c>
      <c r="D723">
        <v>8</v>
      </c>
      <c r="E723">
        <v>35.200000000000003</v>
      </c>
      <c r="F723">
        <v>0.06</v>
      </c>
      <c r="G723" t="s">
        <v>21</v>
      </c>
      <c r="H723">
        <v>0.35</v>
      </c>
      <c r="I723">
        <v>9.7799999999999994</v>
      </c>
      <c r="J723">
        <v>4.22</v>
      </c>
      <c r="K723">
        <v>2.74</v>
      </c>
      <c r="L723">
        <v>3.5</v>
      </c>
      <c r="M723" t="s">
        <v>777</v>
      </c>
      <c r="N723" t="s">
        <v>93</v>
      </c>
      <c r="O723" t="s">
        <v>32</v>
      </c>
      <c r="P723" t="s">
        <v>25</v>
      </c>
      <c r="Q723" t="s">
        <v>53</v>
      </c>
      <c r="R723" t="s">
        <v>255</v>
      </c>
      <c r="S723" t="s">
        <v>35</v>
      </c>
      <c r="T723" s="10">
        <v>40509</v>
      </c>
    </row>
    <row r="724" spans="1:20" x14ac:dyDescent="0.25">
      <c r="A724">
        <v>5189</v>
      </c>
      <c r="B724" s="10">
        <v>40507</v>
      </c>
      <c r="C724" t="s">
        <v>20</v>
      </c>
      <c r="D724">
        <v>14</v>
      </c>
      <c r="E724">
        <v>4004.87</v>
      </c>
      <c r="F724">
        <v>0.03</v>
      </c>
      <c r="G724" t="s">
        <v>21</v>
      </c>
      <c r="H724">
        <v>0.52</v>
      </c>
      <c r="I724">
        <v>2012.98</v>
      </c>
      <c r="J724">
        <v>293.44</v>
      </c>
      <c r="K724">
        <v>140.85</v>
      </c>
      <c r="L724">
        <v>19.989999999999998</v>
      </c>
      <c r="M724" t="s">
        <v>777</v>
      </c>
      <c r="N724" t="s">
        <v>73</v>
      </c>
      <c r="O724" t="s">
        <v>32</v>
      </c>
      <c r="P724" t="s">
        <v>25</v>
      </c>
      <c r="Q724" t="s">
        <v>26</v>
      </c>
      <c r="R724" t="s">
        <v>556</v>
      </c>
      <c r="S724" t="s">
        <v>57</v>
      </c>
      <c r="T724" s="10">
        <v>40509</v>
      </c>
    </row>
    <row r="725" spans="1:20" x14ac:dyDescent="0.25">
      <c r="A725">
        <v>5189</v>
      </c>
      <c r="B725" s="10">
        <v>40507</v>
      </c>
      <c r="C725" t="s">
        <v>20</v>
      </c>
      <c r="D725">
        <v>12</v>
      </c>
      <c r="E725">
        <v>1332.29</v>
      </c>
      <c r="F725">
        <v>0.05</v>
      </c>
      <c r="G725" t="s">
        <v>21</v>
      </c>
      <c r="H725">
        <v>0.36</v>
      </c>
      <c r="I725">
        <v>430.01</v>
      </c>
      <c r="J725">
        <v>115.59</v>
      </c>
      <c r="K725">
        <v>73.98</v>
      </c>
      <c r="L725">
        <v>14.52</v>
      </c>
      <c r="M725" t="s">
        <v>777</v>
      </c>
      <c r="N725" t="s">
        <v>81</v>
      </c>
      <c r="O725" t="s">
        <v>32</v>
      </c>
      <c r="P725" t="s">
        <v>39</v>
      </c>
      <c r="Q725" t="s">
        <v>40</v>
      </c>
      <c r="R725" t="s">
        <v>758</v>
      </c>
      <c r="S725" t="s">
        <v>57</v>
      </c>
      <c r="T725" s="10">
        <v>40514</v>
      </c>
    </row>
    <row r="726" spans="1:20" x14ac:dyDescent="0.25">
      <c r="A726">
        <v>5217</v>
      </c>
      <c r="B726" s="10">
        <v>40828</v>
      </c>
      <c r="C726" t="s">
        <v>36</v>
      </c>
      <c r="D726">
        <v>8</v>
      </c>
      <c r="E726">
        <v>594.23</v>
      </c>
      <c r="F726">
        <v>0.03</v>
      </c>
      <c r="G726" t="s">
        <v>70</v>
      </c>
      <c r="H726">
        <v>0.46</v>
      </c>
      <c r="I726">
        <v>261.06</v>
      </c>
      <c r="J726">
        <v>75.89</v>
      </c>
      <c r="K726">
        <v>40.98</v>
      </c>
      <c r="L726">
        <v>5.33</v>
      </c>
      <c r="M726" t="s">
        <v>625</v>
      </c>
      <c r="N726" t="s">
        <v>38</v>
      </c>
      <c r="O726" t="s">
        <v>60</v>
      </c>
      <c r="P726" t="s">
        <v>25</v>
      </c>
      <c r="Q726" t="s">
        <v>127</v>
      </c>
      <c r="R726" t="s">
        <v>511</v>
      </c>
      <c r="S726" t="s">
        <v>57</v>
      </c>
      <c r="T726" s="10">
        <v>40828</v>
      </c>
    </row>
    <row r="727" spans="1:20" x14ac:dyDescent="0.25">
      <c r="A727">
        <v>5217</v>
      </c>
      <c r="B727" s="10">
        <v>40828</v>
      </c>
      <c r="C727" t="s">
        <v>36</v>
      </c>
      <c r="D727">
        <v>11</v>
      </c>
      <c r="E727">
        <v>49.16</v>
      </c>
      <c r="F727">
        <v>0.09</v>
      </c>
      <c r="G727" t="s">
        <v>21</v>
      </c>
      <c r="H727">
        <v>0.36</v>
      </c>
      <c r="I727">
        <v>14.29</v>
      </c>
      <c r="J727">
        <v>4.8099999999999996</v>
      </c>
      <c r="K727">
        <v>3.08</v>
      </c>
      <c r="L727">
        <v>0.99</v>
      </c>
      <c r="M727" t="s">
        <v>625</v>
      </c>
      <c r="N727" t="s">
        <v>38</v>
      </c>
      <c r="O727" t="s">
        <v>60</v>
      </c>
      <c r="P727" t="s">
        <v>25</v>
      </c>
      <c r="Q727" t="s">
        <v>82</v>
      </c>
      <c r="R727" t="s">
        <v>201</v>
      </c>
      <c r="S727" t="s">
        <v>57</v>
      </c>
      <c r="T727" s="10">
        <v>40830</v>
      </c>
    </row>
    <row r="728" spans="1:20" x14ac:dyDescent="0.25">
      <c r="A728">
        <v>5221</v>
      </c>
      <c r="B728" s="10">
        <v>40702</v>
      </c>
      <c r="C728" t="s">
        <v>29</v>
      </c>
      <c r="D728">
        <v>48</v>
      </c>
      <c r="E728">
        <v>2052.5500000000002</v>
      </c>
      <c r="F728">
        <v>7.0000000000000007E-2</v>
      </c>
      <c r="G728" t="s">
        <v>21</v>
      </c>
      <c r="H728">
        <v>0.38</v>
      </c>
      <c r="I728">
        <v>683.52</v>
      </c>
      <c r="J728">
        <v>45.94</v>
      </c>
      <c r="K728">
        <v>28.48</v>
      </c>
      <c r="L728">
        <v>1.99</v>
      </c>
      <c r="M728" t="s">
        <v>939</v>
      </c>
      <c r="N728" t="s">
        <v>38</v>
      </c>
      <c r="O728" t="s">
        <v>32</v>
      </c>
      <c r="P728" t="s">
        <v>39</v>
      </c>
      <c r="Q728" t="s">
        <v>40</v>
      </c>
      <c r="R728" t="s">
        <v>315</v>
      </c>
      <c r="S728" t="s">
        <v>35</v>
      </c>
      <c r="T728" s="10">
        <v>40704</v>
      </c>
    </row>
    <row r="729" spans="1:20" x14ac:dyDescent="0.25">
      <c r="A729">
        <v>5222</v>
      </c>
      <c r="B729" s="10">
        <v>39959</v>
      </c>
      <c r="C729" t="s">
        <v>29</v>
      </c>
      <c r="D729">
        <v>40</v>
      </c>
      <c r="E729">
        <v>22745.61</v>
      </c>
      <c r="F729">
        <v>0.01</v>
      </c>
      <c r="G729" t="s">
        <v>46</v>
      </c>
      <c r="H729">
        <v>0.39</v>
      </c>
      <c r="I729">
        <v>8707.61</v>
      </c>
      <c r="J729">
        <v>572.87</v>
      </c>
      <c r="K729">
        <v>349.45</v>
      </c>
      <c r="L729">
        <v>60</v>
      </c>
      <c r="M729" t="s">
        <v>940</v>
      </c>
      <c r="N729" t="s">
        <v>31</v>
      </c>
      <c r="O729" t="s">
        <v>66</v>
      </c>
      <c r="P729" t="s">
        <v>42</v>
      </c>
      <c r="Q729" t="s">
        <v>47</v>
      </c>
      <c r="R729" t="s">
        <v>941</v>
      </c>
      <c r="S729" t="s">
        <v>132</v>
      </c>
      <c r="T729" s="10">
        <v>39960</v>
      </c>
    </row>
    <row r="730" spans="1:20" x14ac:dyDescent="0.25">
      <c r="A730">
        <v>5251</v>
      </c>
      <c r="B730" s="10">
        <v>40644</v>
      </c>
      <c r="C730" t="s">
        <v>79</v>
      </c>
      <c r="D730">
        <v>38</v>
      </c>
      <c r="E730">
        <v>7760.14</v>
      </c>
      <c r="F730">
        <v>0.05</v>
      </c>
      <c r="G730" t="s">
        <v>70</v>
      </c>
      <c r="H730">
        <v>0.46</v>
      </c>
      <c r="I730">
        <v>3346.53</v>
      </c>
      <c r="J730">
        <v>214.8</v>
      </c>
      <c r="K730">
        <v>115.99</v>
      </c>
      <c r="L730">
        <v>5.99</v>
      </c>
      <c r="M730" t="s">
        <v>62</v>
      </c>
      <c r="N730" t="s">
        <v>63</v>
      </c>
      <c r="O730" t="s">
        <v>32</v>
      </c>
      <c r="P730" t="s">
        <v>39</v>
      </c>
      <c r="Q730" t="s">
        <v>50</v>
      </c>
      <c r="R730" t="s">
        <v>76</v>
      </c>
      <c r="S730" t="s">
        <v>57</v>
      </c>
      <c r="T730" s="10">
        <v>40646</v>
      </c>
    </row>
    <row r="731" spans="1:20" x14ac:dyDescent="0.25">
      <c r="A731">
        <v>5254</v>
      </c>
      <c r="B731" s="10">
        <v>41115</v>
      </c>
      <c r="C731" t="s">
        <v>29</v>
      </c>
      <c r="D731">
        <v>31</v>
      </c>
      <c r="E731">
        <v>4013.32</v>
      </c>
      <c r="F731">
        <v>0.08</v>
      </c>
      <c r="G731" t="s">
        <v>21</v>
      </c>
      <c r="H731">
        <v>0.53</v>
      </c>
      <c r="I731">
        <v>1958.64</v>
      </c>
      <c r="J731">
        <v>140.4</v>
      </c>
      <c r="K731">
        <v>65.989999999999995</v>
      </c>
      <c r="L731">
        <v>8.99</v>
      </c>
      <c r="M731" t="s">
        <v>942</v>
      </c>
      <c r="N731" t="s">
        <v>38</v>
      </c>
      <c r="O731" t="s">
        <v>32</v>
      </c>
      <c r="P731" t="s">
        <v>39</v>
      </c>
      <c r="Q731" t="s">
        <v>50</v>
      </c>
      <c r="R731" t="s">
        <v>76</v>
      </c>
      <c r="S731" t="s">
        <v>57</v>
      </c>
      <c r="T731" s="10">
        <v>41117</v>
      </c>
    </row>
    <row r="732" spans="1:20" x14ac:dyDescent="0.25">
      <c r="A732">
        <v>5281</v>
      </c>
      <c r="B732" s="10">
        <v>40848</v>
      </c>
      <c r="C732" t="s">
        <v>36</v>
      </c>
      <c r="D732">
        <v>36</v>
      </c>
      <c r="E732">
        <v>7670.84</v>
      </c>
      <c r="F732">
        <v>0</v>
      </c>
      <c r="G732" t="s">
        <v>46</v>
      </c>
      <c r="H732">
        <v>0.43</v>
      </c>
      <c r="I732">
        <v>3285.56</v>
      </c>
      <c r="J732">
        <v>212.25</v>
      </c>
      <c r="K732">
        <v>120.98</v>
      </c>
      <c r="L732">
        <v>30</v>
      </c>
      <c r="M732" t="s">
        <v>943</v>
      </c>
      <c r="N732" t="s">
        <v>38</v>
      </c>
      <c r="O732" t="s">
        <v>66</v>
      </c>
      <c r="P732" t="s">
        <v>42</v>
      </c>
      <c r="Q732" t="s">
        <v>193</v>
      </c>
      <c r="R732" t="s">
        <v>632</v>
      </c>
      <c r="S732" t="s">
        <v>132</v>
      </c>
      <c r="T732" s="10">
        <v>40849</v>
      </c>
    </row>
    <row r="733" spans="1:20" x14ac:dyDescent="0.25">
      <c r="A733">
        <v>5281</v>
      </c>
      <c r="B733" s="10">
        <v>40848</v>
      </c>
      <c r="C733" t="s">
        <v>36</v>
      </c>
      <c r="D733">
        <v>14</v>
      </c>
      <c r="E733">
        <v>4152.4399999999996</v>
      </c>
      <c r="F733">
        <v>0.1</v>
      </c>
      <c r="G733" t="s">
        <v>21</v>
      </c>
      <c r="H733">
        <v>0.36</v>
      </c>
      <c r="I733">
        <v>1193.47</v>
      </c>
      <c r="J733">
        <v>327.88</v>
      </c>
      <c r="K733">
        <v>209.84</v>
      </c>
      <c r="L733">
        <v>21.21</v>
      </c>
      <c r="M733" t="s">
        <v>943</v>
      </c>
      <c r="N733" t="s">
        <v>38</v>
      </c>
      <c r="O733" t="s">
        <v>66</v>
      </c>
      <c r="P733" t="s">
        <v>42</v>
      </c>
      <c r="Q733" t="s">
        <v>43</v>
      </c>
      <c r="R733" t="s">
        <v>944</v>
      </c>
      <c r="S733" t="s">
        <v>28</v>
      </c>
      <c r="T733" s="10">
        <v>40849</v>
      </c>
    </row>
    <row r="734" spans="1:20" x14ac:dyDescent="0.25">
      <c r="A734">
        <v>5283</v>
      </c>
      <c r="B734" s="10">
        <v>39967</v>
      </c>
      <c r="C734" t="s">
        <v>79</v>
      </c>
      <c r="D734">
        <v>23</v>
      </c>
      <c r="E734">
        <v>5413.15</v>
      </c>
      <c r="F734">
        <v>0.03</v>
      </c>
      <c r="G734" t="s">
        <v>21</v>
      </c>
      <c r="H734">
        <v>0.48</v>
      </c>
      <c r="I734">
        <v>2507.69</v>
      </c>
      <c r="J734">
        <v>242.29</v>
      </c>
      <c r="K734">
        <v>125.99</v>
      </c>
      <c r="L734">
        <v>7.69</v>
      </c>
      <c r="M734" t="s">
        <v>713</v>
      </c>
      <c r="N734" t="s">
        <v>63</v>
      </c>
      <c r="O734" t="s">
        <v>60</v>
      </c>
      <c r="P734" t="s">
        <v>39</v>
      </c>
      <c r="Q734" t="s">
        <v>50</v>
      </c>
      <c r="R734" t="s">
        <v>776</v>
      </c>
      <c r="S734" t="s">
        <v>57</v>
      </c>
      <c r="T734" s="10">
        <v>39969</v>
      </c>
    </row>
    <row r="735" spans="1:20" x14ac:dyDescent="0.25">
      <c r="A735">
        <v>5284</v>
      </c>
      <c r="B735" s="10">
        <v>40732</v>
      </c>
      <c r="C735" t="s">
        <v>29</v>
      </c>
      <c r="D735">
        <v>7</v>
      </c>
      <c r="E735">
        <v>104.37</v>
      </c>
      <c r="F735">
        <v>0.1</v>
      </c>
      <c r="G735" t="s">
        <v>21</v>
      </c>
      <c r="H735">
        <v>0.46</v>
      </c>
      <c r="I735">
        <v>40.549999999999997</v>
      </c>
      <c r="J735">
        <v>16.09</v>
      </c>
      <c r="K735">
        <v>8.69</v>
      </c>
      <c r="L735">
        <v>2.99</v>
      </c>
      <c r="M735" t="s">
        <v>435</v>
      </c>
      <c r="N735" t="s">
        <v>23</v>
      </c>
      <c r="O735" t="s">
        <v>60</v>
      </c>
      <c r="P735" t="s">
        <v>25</v>
      </c>
      <c r="Q735" t="s">
        <v>121</v>
      </c>
      <c r="R735" t="s">
        <v>143</v>
      </c>
      <c r="S735" t="s">
        <v>57</v>
      </c>
      <c r="T735" s="10">
        <v>40734</v>
      </c>
    </row>
    <row r="736" spans="1:20" x14ac:dyDescent="0.25">
      <c r="A736">
        <v>5316</v>
      </c>
      <c r="B736" s="10">
        <v>39843</v>
      </c>
      <c r="C736" t="s">
        <v>58</v>
      </c>
      <c r="D736">
        <v>42</v>
      </c>
      <c r="E736">
        <v>1908.79</v>
      </c>
      <c r="F736">
        <v>0.1</v>
      </c>
      <c r="G736" t="s">
        <v>21</v>
      </c>
      <c r="H736">
        <v>0.37</v>
      </c>
      <c r="I736">
        <v>572.04</v>
      </c>
      <c r="J736">
        <v>50.44</v>
      </c>
      <c r="K736">
        <v>31.78</v>
      </c>
      <c r="L736">
        <v>1.99</v>
      </c>
      <c r="M736" t="s">
        <v>188</v>
      </c>
      <c r="N736" t="s">
        <v>23</v>
      </c>
      <c r="O736" t="s">
        <v>32</v>
      </c>
      <c r="P736" t="s">
        <v>39</v>
      </c>
      <c r="Q736" t="s">
        <v>40</v>
      </c>
      <c r="R736" t="s">
        <v>353</v>
      </c>
      <c r="S736" t="s">
        <v>35</v>
      </c>
      <c r="T736" s="10">
        <v>39845</v>
      </c>
    </row>
    <row r="737" spans="1:20" x14ac:dyDescent="0.25">
      <c r="A737">
        <v>5317</v>
      </c>
      <c r="B737" s="10">
        <v>40064</v>
      </c>
      <c r="C737" t="s">
        <v>20</v>
      </c>
      <c r="D737">
        <v>38</v>
      </c>
      <c r="E737">
        <v>305.70999999999998</v>
      </c>
      <c r="F737">
        <v>0.09</v>
      </c>
      <c r="G737" t="s">
        <v>70</v>
      </c>
      <c r="H737">
        <v>0.39</v>
      </c>
      <c r="I737">
        <v>99.8</v>
      </c>
      <c r="J737">
        <v>8.75</v>
      </c>
      <c r="K737">
        <v>5.34</v>
      </c>
      <c r="L737">
        <v>2.99</v>
      </c>
      <c r="M737" t="s">
        <v>610</v>
      </c>
      <c r="N737" t="s">
        <v>31</v>
      </c>
      <c r="O737" t="s">
        <v>24</v>
      </c>
      <c r="P737" t="s">
        <v>25</v>
      </c>
      <c r="Q737" t="s">
        <v>121</v>
      </c>
      <c r="R737" t="s">
        <v>321</v>
      </c>
      <c r="S737" t="s">
        <v>57</v>
      </c>
      <c r="T737" s="10">
        <v>40071</v>
      </c>
    </row>
    <row r="738" spans="1:20" x14ac:dyDescent="0.25">
      <c r="A738">
        <v>5317</v>
      </c>
      <c r="B738" s="10">
        <v>40064</v>
      </c>
      <c r="C738" t="s">
        <v>20</v>
      </c>
      <c r="D738">
        <v>10</v>
      </c>
      <c r="E738">
        <v>2238.67</v>
      </c>
      <c r="F738">
        <v>7.0000000000000007E-2</v>
      </c>
      <c r="G738" t="s">
        <v>46</v>
      </c>
      <c r="H738">
        <v>0.4</v>
      </c>
      <c r="I738">
        <v>775.39</v>
      </c>
      <c r="J738">
        <v>234.97</v>
      </c>
      <c r="K738">
        <v>140.97999999999999</v>
      </c>
      <c r="L738">
        <v>53.48</v>
      </c>
      <c r="M738" t="s">
        <v>610</v>
      </c>
      <c r="N738" t="s">
        <v>31</v>
      </c>
      <c r="O738" t="s">
        <v>24</v>
      </c>
      <c r="P738" t="s">
        <v>42</v>
      </c>
      <c r="Q738" t="s">
        <v>94</v>
      </c>
      <c r="R738" t="s">
        <v>945</v>
      </c>
      <c r="S738" t="s">
        <v>49</v>
      </c>
      <c r="T738" s="10">
        <v>40071</v>
      </c>
    </row>
    <row r="739" spans="1:20" x14ac:dyDescent="0.25">
      <c r="A739">
        <v>5317</v>
      </c>
      <c r="B739" s="10">
        <v>40064</v>
      </c>
      <c r="C739" t="s">
        <v>20</v>
      </c>
      <c r="D739">
        <v>25</v>
      </c>
      <c r="E739">
        <v>8649.48</v>
      </c>
      <c r="F739">
        <v>0.06</v>
      </c>
      <c r="G739" t="s">
        <v>21</v>
      </c>
      <c r="H739">
        <v>0.44</v>
      </c>
      <c r="I739">
        <v>3494.47</v>
      </c>
      <c r="J739">
        <v>367.84</v>
      </c>
      <c r="K739">
        <v>205.99</v>
      </c>
      <c r="L739">
        <v>5.26</v>
      </c>
      <c r="M739" t="s">
        <v>610</v>
      </c>
      <c r="N739" t="s">
        <v>31</v>
      </c>
      <c r="O739" t="s">
        <v>24</v>
      </c>
      <c r="P739" t="s">
        <v>39</v>
      </c>
      <c r="Q739" t="s">
        <v>50</v>
      </c>
      <c r="R739" t="s">
        <v>572</v>
      </c>
      <c r="S739" t="s">
        <v>57</v>
      </c>
      <c r="T739" s="10">
        <v>40071</v>
      </c>
    </row>
    <row r="740" spans="1:20" x14ac:dyDescent="0.25">
      <c r="A740">
        <v>5318</v>
      </c>
      <c r="B740" s="10">
        <v>40271</v>
      </c>
      <c r="C740" t="s">
        <v>36</v>
      </c>
      <c r="D740">
        <v>8</v>
      </c>
      <c r="E740">
        <v>1557.51</v>
      </c>
      <c r="F740">
        <v>0.08</v>
      </c>
      <c r="G740" t="s">
        <v>21</v>
      </c>
      <c r="H740">
        <v>0.38</v>
      </c>
      <c r="I740">
        <v>507.56</v>
      </c>
      <c r="J740">
        <v>211.48</v>
      </c>
      <c r="K740">
        <v>131.12</v>
      </c>
      <c r="L740">
        <v>0.99</v>
      </c>
      <c r="M740" t="s">
        <v>182</v>
      </c>
      <c r="N740" t="s">
        <v>31</v>
      </c>
      <c r="O740" t="s">
        <v>66</v>
      </c>
      <c r="P740" t="s">
        <v>25</v>
      </c>
      <c r="Q740" t="s">
        <v>127</v>
      </c>
      <c r="R740" t="s">
        <v>946</v>
      </c>
      <c r="S740" t="s">
        <v>57</v>
      </c>
      <c r="T740" s="10">
        <v>40273</v>
      </c>
    </row>
    <row r="741" spans="1:20" x14ac:dyDescent="0.25">
      <c r="A741">
        <v>5318</v>
      </c>
      <c r="B741" s="10">
        <v>40271</v>
      </c>
      <c r="C741" t="s">
        <v>36</v>
      </c>
      <c r="D741">
        <v>29</v>
      </c>
      <c r="E741">
        <v>10100.36</v>
      </c>
      <c r="F741">
        <v>0.03</v>
      </c>
      <c r="G741" t="s">
        <v>70</v>
      </c>
      <c r="H741">
        <v>0.44</v>
      </c>
      <c r="I741">
        <v>4267.45</v>
      </c>
      <c r="J741">
        <v>358.91</v>
      </c>
      <c r="K741">
        <v>200.99</v>
      </c>
      <c r="L741">
        <v>4.2</v>
      </c>
      <c r="M741" t="s">
        <v>182</v>
      </c>
      <c r="N741" t="s">
        <v>31</v>
      </c>
      <c r="O741" t="s">
        <v>66</v>
      </c>
      <c r="P741" t="s">
        <v>39</v>
      </c>
      <c r="Q741" t="s">
        <v>50</v>
      </c>
      <c r="R741" t="s">
        <v>657</v>
      </c>
      <c r="S741" t="s">
        <v>57</v>
      </c>
      <c r="T741" s="10">
        <v>40272</v>
      </c>
    </row>
    <row r="742" spans="1:20" x14ac:dyDescent="0.25">
      <c r="A742">
        <v>5346</v>
      </c>
      <c r="B742" s="10">
        <v>40537</v>
      </c>
      <c r="C742" t="s">
        <v>58</v>
      </c>
      <c r="D742">
        <v>34</v>
      </c>
      <c r="E742">
        <v>5383.58</v>
      </c>
      <c r="F742">
        <v>7.0000000000000007E-2</v>
      </c>
      <c r="G742" t="s">
        <v>21</v>
      </c>
      <c r="H742">
        <v>0.46</v>
      </c>
      <c r="I742">
        <v>2234.06</v>
      </c>
      <c r="J742">
        <v>168.48</v>
      </c>
      <c r="K742">
        <v>90.98</v>
      </c>
      <c r="L742">
        <v>56.2</v>
      </c>
      <c r="M742" t="s">
        <v>947</v>
      </c>
      <c r="N742" t="s">
        <v>31</v>
      </c>
      <c r="O742" t="s">
        <v>60</v>
      </c>
      <c r="P742" t="s">
        <v>42</v>
      </c>
      <c r="Q742" t="s">
        <v>43</v>
      </c>
      <c r="R742" t="s">
        <v>948</v>
      </c>
      <c r="S742" t="s">
        <v>45</v>
      </c>
      <c r="T742" s="10">
        <v>40538</v>
      </c>
    </row>
    <row r="743" spans="1:20" x14ac:dyDescent="0.25">
      <c r="A743">
        <v>5346</v>
      </c>
      <c r="B743" s="10">
        <v>40537</v>
      </c>
      <c r="C743" t="s">
        <v>58</v>
      </c>
      <c r="D743">
        <v>45</v>
      </c>
      <c r="E743">
        <v>13912.41</v>
      </c>
      <c r="F743">
        <v>0.1</v>
      </c>
      <c r="G743" t="s">
        <v>46</v>
      </c>
      <c r="H743">
        <v>0.36</v>
      </c>
      <c r="I743">
        <v>3999.02</v>
      </c>
      <c r="J743">
        <v>341.8</v>
      </c>
      <c r="K743">
        <v>218.75</v>
      </c>
      <c r="L743">
        <v>69.64</v>
      </c>
      <c r="M743" t="s">
        <v>947</v>
      </c>
      <c r="N743" t="s">
        <v>31</v>
      </c>
      <c r="O743" t="s">
        <v>60</v>
      </c>
      <c r="P743" t="s">
        <v>42</v>
      </c>
      <c r="Q743" t="s">
        <v>47</v>
      </c>
      <c r="R743" t="s">
        <v>356</v>
      </c>
      <c r="S743" t="s">
        <v>49</v>
      </c>
      <c r="T743" s="10">
        <v>40539</v>
      </c>
    </row>
    <row r="744" spans="1:20" x14ac:dyDescent="0.25">
      <c r="A744">
        <v>5346</v>
      </c>
      <c r="B744" s="10">
        <v>40537</v>
      </c>
      <c r="C744" t="s">
        <v>58</v>
      </c>
      <c r="D744">
        <v>17</v>
      </c>
      <c r="E744">
        <v>3710.97</v>
      </c>
      <c r="F744">
        <v>0.08</v>
      </c>
      <c r="G744" t="s">
        <v>46</v>
      </c>
      <c r="H744">
        <v>0.4</v>
      </c>
      <c r="I744">
        <v>1278.22</v>
      </c>
      <c r="J744">
        <v>234.97</v>
      </c>
      <c r="K744">
        <v>140.97999999999999</v>
      </c>
      <c r="L744">
        <v>36.090000000000003</v>
      </c>
      <c r="M744" t="s">
        <v>947</v>
      </c>
      <c r="N744" t="s">
        <v>31</v>
      </c>
      <c r="O744" t="s">
        <v>60</v>
      </c>
      <c r="P744" t="s">
        <v>42</v>
      </c>
      <c r="Q744" t="s">
        <v>94</v>
      </c>
      <c r="R744" t="s">
        <v>949</v>
      </c>
      <c r="S744" t="s">
        <v>49</v>
      </c>
      <c r="T744" s="10">
        <v>40539</v>
      </c>
    </row>
    <row r="745" spans="1:20" x14ac:dyDescent="0.25">
      <c r="A745">
        <v>5347</v>
      </c>
      <c r="B745" s="10">
        <v>40595</v>
      </c>
      <c r="C745" t="s">
        <v>79</v>
      </c>
      <c r="D745">
        <v>7</v>
      </c>
      <c r="E745">
        <v>1257.45</v>
      </c>
      <c r="F745">
        <v>0.04</v>
      </c>
      <c r="G745" t="s">
        <v>21</v>
      </c>
      <c r="H745">
        <v>0.54</v>
      </c>
      <c r="I745">
        <v>654.27</v>
      </c>
      <c r="J745">
        <v>186.93</v>
      </c>
      <c r="K745">
        <v>85.99</v>
      </c>
      <c r="L745">
        <v>1.25</v>
      </c>
      <c r="M745" t="s">
        <v>950</v>
      </c>
      <c r="N745" t="s">
        <v>31</v>
      </c>
      <c r="O745" t="s">
        <v>32</v>
      </c>
      <c r="P745" t="s">
        <v>39</v>
      </c>
      <c r="Q745" t="s">
        <v>50</v>
      </c>
      <c r="R745" t="s">
        <v>607</v>
      </c>
      <c r="S745" t="s">
        <v>35</v>
      </c>
      <c r="T745" s="10">
        <v>40597</v>
      </c>
    </row>
    <row r="746" spans="1:20" x14ac:dyDescent="0.25">
      <c r="A746">
        <v>5347</v>
      </c>
      <c r="B746" s="10">
        <v>40595</v>
      </c>
      <c r="C746" t="s">
        <v>79</v>
      </c>
      <c r="D746">
        <v>39</v>
      </c>
      <c r="E746">
        <v>609.16999999999996</v>
      </c>
      <c r="F746">
        <v>0.05</v>
      </c>
      <c r="G746" t="s">
        <v>21</v>
      </c>
      <c r="H746">
        <v>0.51</v>
      </c>
      <c r="I746">
        <v>292.52999999999997</v>
      </c>
      <c r="J746">
        <v>16.309999999999999</v>
      </c>
      <c r="K746">
        <v>7.99</v>
      </c>
      <c r="L746">
        <v>5.03</v>
      </c>
      <c r="M746" t="s">
        <v>950</v>
      </c>
      <c r="N746" t="s">
        <v>31</v>
      </c>
      <c r="O746" t="s">
        <v>32</v>
      </c>
      <c r="P746" t="s">
        <v>39</v>
      </c>
      <c r="Q746" t="s">
        <v>50</v>
      </c>
      <c r="R746" t="s">
        <v>51</v>
      </c>
      <c r="S746" t="s">
        <v>45</v>
      </c>
      <c r="T746" s="10">
        <v>40598</v>
      </c>
    </row>
    <row r="747" spans="1:20" x14ac:dyDescent="0.25">
      <c r="A747">
        <v>5347</v>
      </c>
      <c r="B747" s="10">
        <v>40595</v>
      </c>
      <c r="C747" t="s">
        <v>79</v>
      </c>
      <c r="D747">
        <v>1</v>
      </c>
      <c r="E747">
        <v>421.44</v>
      </c>
      <c r="F747">
        <v>0.01</v>
      </c>
      <c r="G747" t="s">
        <v>21</v>
      </c>
      <c r="H747">
        <v>0.51</v>
      </c>
      <c r="I747">
        <v>210.19</v>
      </c>
      <c r="J747">
        <v>420.39</v>
      </c>
      <c r="K747">
        <v>205.99</v>
      </c>
      <c r="L747">
        <v>5.26</v>
      </c>
      <c r="M747" t="s">
        <v>950</v>
      </c>
      <c r="N747" t="s">
        <v>31</v>
      </c>
      <c r="O747" t="s">
        <v>32</v>
      </c>
      <c r="P747" t="s">
        <v>39</v>
      </c>
      <c r="Q747" t="s">
        <v>50</v>
      </c>
      <c r="R747" t="s">
        <v>572</v>
      </c>
      <c r="S747" t="s">
        <v>57</v>
      </c>
      <c r="T747" s="10">
        <v>40596</v>
      </c>
    </row>
    <row r="748" spans="1:20" x14ac:dyDescent="0.25">
      <c r="A748">
        <v>5350</v>
      </c>
      <c r="B748" s="10">
        <v>40460</v>
      </c>
      <c r="C748" t="s">
        <v>20</v>
      </c>
      <c r="D748">
        <v>50</v>
      </c>
      <c r="E748">
        <v>10818.49</v>
      </c>
      <c r="F748">
        <v>0.08</v>
      </c>
      <c r="G748" t="s">
        <v>21</v>
      </c>
      <c r="H748">
        <v>0.4</v>
      </c>
      <c r="I748">
        <v>3756</v>
      </c>
      <c r="J748">
        <v>234.75</v>
      </c>
      <c r="K748">
        <v>140.85</v>
      </c>
      <c r="L748">
        <v>19.989999999999998</v>
      </c>
      <c r="M748" t="s">
        <v>951</v>
      </c>
      <c r="N748" t="s">
        <v>38</v>
      </c>
      <c r="O748" t="s">
        <v>66</v>
      </c>
      <c r="P748" t="s">
        <v>25</v>
      </c>
      <c r="Q748" t="s">
        <v>26</v>
      </c>
      <c r="R748" t="s">
        <v>556</v>
      </c>
      <c r="S748" t="s">
        <v>57</v>
      </c>
      <c r="T748" s="10">
        <v>40467</v>
      </c>
    </row>
    <row r="749" spans="1:20" x14ac:dyDescent="0.25">
      <c r="A749">
        <v>5350</v>
      </c>
      <c r="B749" s="10">
        <v>40460</v>
      </c>
      <c r="C749" t="s">
        <v>20</v>
      </c>
      <c r="D749">
        <v>39</v>
      </c>
      <c r="E749">
        <v>799.85</v>
      </c>
      <c r="F749">
        <v>0.03</v>
      </c>
      <c r="G749" t="s">
        <v>21</v>
      </c>
      <c r="H749">
        <v>0.46</v>
      </c>
      <c r="I749">
        <v>351.86</v>
      </c>
      <c r="J749">
        <v>20.98</v>
      </c>
      <c r="K749">
        <v>11.33</v>
      </c>
      <c r="L749">
        <v>6.12</v>
      </c>
      <c r="M749" t="s">
        <v>951</v>
      </c>
      <c r="N749" t="s">
        <v>31</v>
      </c>
      <c r="O749" t="s">
        <v>66</v>
      </c>
      <c r="P749" t="s">
        <v>25</v>
      </c>
      <c r="Q749" t="s">
        <v>127</v>
      </c>
      <c r="R749" t="s">
        <v>952</v>
      </c>
      <c r="S749" t="s">
        <v>45</v>
      </c>
      <c r="T749" s="10">
        <v>40462</v>
      </c>
    </row>
    <row r="750" spans="1:20" x14ac:dyDescent="0.25">
      <c r="A750">
        <v>5378</v>
      </c>
      <c r="B750" s="10">
        <v>41206</v>
      </c>
      <c r="C750" t="s">
        <v>58</v>
      </c>
      <c r="D750">
        <v>6</v>
      </c>
      <c r="E750">
        <v>75.16</v>
      </c>
      <c r="F750">
        <v>0.01</v>
      </c>
      <c r="G750" t="s">
        <v>70</v>
      </c>
      <c r="H750">
        <v>0.47</v>
      </c>
      <c r="I750">
        <v>32.5</v>
      </c>
      <c r="J750">
        <v>11.77</v>
      </c>
      <c r="K750">
        <v>6.24</v>
      </c>
      <c r="L750">
        <v>5.22</v>
      </c>
      <c r="M750" t="s">
        <v>953</v>
      </c>
      <c r="N750" t="s">
        <v>93</v>
      </c>
      <c r="O750" t="s">
        <v>32</v>
      </c>
      <c r="P750" t="s">
        <v>42</v>
      </c>
      <c r="Q750" t="s">
        <v>43</v>
      </c>
      <c r="R750" t="s">
        <v>274</v>
      </c>
      <c r="S750" t="s">
        <v>57</v>
      </c>
      <c r="T750" s="10">
        <v>41208</v>
      </c>
    </row>
    <row r="751" spans="1:20" x14ac:dyDescent="0.25">
      <c r="A751">
        <v>5381</v>
      </c>
      <c r="B751" s="10">
        <v>40206</v>
      </c>
      <c r="C751" t="s">
        <v>20</v>
      </c>
      <c r="D751">
        <v>47</v>
      </c>
      <c r="E751">
        <v>8551.51</v>
      </c>
      <c r="F751">
        <v>7.0000000000000007E-2</v>
      </c>
      <c r="G751" t="s">
        <v>21</v>
      </c>
      <c r="H751">
        <v>0.45</v>
      </c>
      <c r="I751">
        <v>3491.79</v>
      </c>
      <c r="J751">
        <v>195.51</v>
      </c>
      <c r="K751">
        <v>107.53</v>
      </c>
      <c r="L751">
        <v>5.81</v>
      </c>
      <c r="M751" t="s">
        <v>275</v>
      </c>
      <c r="N751" t="s">
        <v>63</v>
      </c>
      <c r="O751" t="s">
        <v>60</v>
      </c>
      <c r="P751" t="s">
        <v>42</v>
      </c>
      <c r="Q751" t="s">
        <v>43</v>
      </c>
      <c r="R751" t="s">
        <v>44</v>
      </c>
      <c r="S751" t="s">
        <v>45</v>
      </c>
      <c r="T751" s="10">
        <v>40213</v>
      </c>
    </row>
    <row r="752" spans="1:20" x14ac:dyDescent="0.25">
      <c r="A752">
        <v>5381</v>
      </c>
      <c r="B752" s="10">
        <v>40206</v>
      </c>
      <c r="C752" t="s">
        <v>20</v>
      </c>
      <c r="D752">
        <v>27</v>
      </c>
      <c r="E752">
        <v>112.11</v>
      </c>
      <c r="F752">
        <v>0.09</v>
      </c>
      <c r="G752" t="s">
        <v>21</v>
      </c>
      <c r="H752">
        <v>0.49</v>
      </c>
      <c r="I752">
        <v>46.16</v>
      </c>
      <c r="J752">
        <v>4.2699999999999996</v>
      </c>
      <c r="K752">
        <v>2.1800000000000002</v>
      </c>
      <c r="L752">
        <v>7.09</v>
      </c>
      <c r="M752" t="s">
        <v>275</v>
      </c>
      <c r="N752" t="s">
        <v>63</v>
      </c>
      <c r="O752" t="s">
        <v>60</v>
      </c>
      <c r="P752" t="s">
        <v>25</v>
      </c>
      <c r="Q752" t="s">
        <v>85</v>
      </c>
      <c r="R752" t="s">
        <v>954</v>
      </c>
      <c r="S752" t="s">
        <v>55</v>
      </c>
      <c r="T752" s="10">
        <v>40213</v>
      </c>
    </row>
    <row r="753" spans="1:20" x14ac:dyDescent="0.25">
      <c r="A753">
        <v>5382</v>
      </c>
      <c r="B753" s="10">
        <v>40920</v>
      </c>
      <c r="C753" t="s">
        <v>20</v>
      </c>
      <c r="D753">
        <v>30</v>
      </c>
      <c r="E753">
        <v>437.97</v>
      </c>
      <c r="F753">
        <v>0.05</v>
      </c>
      <c r="G753" t="s">
        <v>21</v>
      </c>
      <c r="H753">
        <v>0.41</v>
      </c>
      <c r="I753">
        <v>164.38</v>
      </c>
      <c r="J753">
        <v>15.22</v>
      </c>
      <c r="K753">
        <v>8.98</v>
      </c>
      <c r="L753">
        <v>4.1900000000000004</v>
      </c>
      <c r="M753" t="s">
        <v>154</v>
      </c>
      <c r="N753" t="s">
        <v>73</v>
      </c>
      <c r="O753" t="s">
        <v>66</v>
      </c>
      <c r="P753" t="s">
        <v>42</v>
      </c>
      <c r="Q753" t="s">
        <v>43</v>
      </c>
      <c r="R753" t="s">
        <v>955</v>
      </c>
      <c r="S753" t="s">
        <v>35</v>
      </c>
      <c r="T753" s="10">
        <v>40927</v>
      </c>
    </row>
    <row r="754" spans="1:20" x14ac:dyDescent="0.25">
      <c r="A754">
        <v>5408</v>
      </c>
      <c r="B754" s="10">
        <v>41110</v>
      </c>
      <c r="C754" t="s">
        <v>20</v>
      </c>
      <c r="D754">
        <v>20</v>
      </c>
      <c r="E754">
        <v>134.56</v>
      </c>
      <c r="F754">
        <v>0.01</v>
      </c>
      <c r="G754" t="s">
        <v>21</v>
      </c>
      <c r="H754">
        <v>0.39</v>
      </c>
      <c r="I754">
        <v>51.46</v>
      </c>
      <c r="J754">
        <v>6.77</v>
      </c>
      <c r="K754">
        <v>4.13</v>
      </c>
      <c r="L754">
        <v>0.5</v>
      </c>
      <c r="M754" t="s">
        <v>573</v>
      </c>
      <c r="N754" t="s">
        <v>81</v>
      </c>
      <c r="O754" t="s">
        <v>24</v>
      </c>
      <c r="P754" t="s">
        <v>25</v>
      </c>
      <c r="Q754" t="s">
        <v>82</v>
      </c>
      <c r="R754" t="s">
        <v>575</v>
      </c>
      <c r="S754" t="s">
        <v>57</v>
      </c>
      <c r="T754" s="10">
        <v>41117</v>
      </c>
    </row>
    <row r="755" spans="1:20" x14ac:dyDescent="0.25">
      <c r="A755">
        <v>5408</v>
      </c>
      <c r="B755" s="10">
        <v>41110</v>
      </c>
      <c r="C755" t="s">
        <v>20</v>
      </c>
      <c r="D755">
        <v>11</v>
      </c>
      <c r="E755">
        <v>4453.03</v>
      </c>
      <c r="F755">
        <v>0.04</v>
      </c>
      <c r="G755" t="s">
        <v>21</v>
      </c>
      <c r="H755">
        <v>0.5</v>
      </c>
      <c r="I755">
        <v>2123.58</v>
      </c>
      <c r="J755">
        <v>419.68</v>
      </c>
      <c r="K755">
        <v>209.84</v>
      </c>
      <c r="L755">
        <v>21.21</v>
      </c>
      <c r="M755" t="s">
        <v>573</v>
      </c>
      <c r="N755" t="s">
        <v>81</v>
      </c>
      <c r="O755" t="s">
        <v>24</v>
      </c>
      <c r="P755" t="s">
        <v>42</v>
      </c>
      <c r="Q755" t="s">
        <v>43</v>
      </c>
      <c r="R755" t="s">
        <v>944</v>
      </c>
      <c r="S755" t="s">
        <v>28</v>
      </c>
      <c r="T755" s="10">
        <v>41119</v>
      </c>
    </row>
    <row r="756" spans="1:20" x14ac:dyDescent="0.25">
      <c r="A756">
        <v>5409</v>
      </c>
      <c r="B756" s="10">
        <v>40916</v>
      </c>
      <c r="C756" t="s">
        <v>20</v>
      </c>
      <c r="D756">
        <v>11</v>
      </c>
      <c r="E756">
        <v>87.95</v>
      </c>
      <c r="F756">
        <v>0.01</v>
      </c>
      <c r="G756" t="s">
        <v>21</v>
      </c>
      <c r="H756">
        <v>0.49</v>
      </c>
      <c r="I756">
        <v>41.2</v>
      </c>
      <c r="J756">
        <v>7.8</v>
      </c>
      <c r="K756">
        <v>3.98</v>
      </c>
      <c r="L756">
        <v>2.97</v>
      </c>
      <c r="M756" t="s">
        <v>956</v>
      </c>
      <c r="N756" t="s">
        <v>23</v>
      </c>
      <c r="O756" t="s">
        <v>32</v>
      </c>
      <c r="P756" t="s">
        <v>25</v>
      </c>
      <c r="Q756" t="s">
        <v>85</v>
      </c>
      <c r="R756" t="s">
        <v>957</v>
      </c>
      <c r="S756" t="s">
        <v>55</v>
      </c>
      <c r="T756" s="10">
        <v>40921</v>
      </c>
    </row>
    <row r="757" spans="1:20" x14ac:dyDescent="0.25">
      <c r="A757">
        <v>5414</v>
      </c>
      <c r="B757" s="10">
        <v>40261</v>
      </c>
      <c r="C757" t="s">
        <v>29</v>
      </c>
      <c r="D757">
        <v>14</v>
      </c>
      <c r="E757">
        <v>461.19</v>
      </c>
      <c r="F757">
        <v>0.1</v>
      </c>
      <c r="G757" t="s">
        <v>70</v>
      </c>
      <c r="H757">
        <v>0.42</v>
      </c>
      <c r="I757">
        <v>162.05000000000001</v>
      </c>
      <c r="J757">
        <v>36.17</v>
      </c>
      <c r="K757">
        <v>20.98</v>
      </c>
      <c r="L757">
        <v>5.42</v>
      </c>
      <c r="M757" t="s">
        <v>154</v>
      </c>
      <c r="N757" t="s">
        <v>73</v>
      </c>
      <c r="O757" t="s">
        <v>32</v>
      </c>
      <c r="P757" t="s">
        <v>25</v>
      </c>
      <c r="Q757" t="s">
        <v>26</v>
      </c>
      <c r="R757" t="s">
        <v>544</v>
      </c>
      <c r="S757" t="s">
        <v>57</v>
      </c>
      <c r="T757" s="10">
        <v>40262</v>
      </c>
    </row>
    <row r="758" spans="1:20" x14ac:dyDescent="0.25">
      <c r="A758">
        <v>5441</v>
      </c>
      <c r="B758" s="10">
        <v>40014</v>
      </c>
      <c r="C758" t="s">
        <v>29</v>
      </c>
      <c r="D758">
        <v>34</v>
      </c>
      <c r="E758">
        <v>438.43</v>
      </c>
      <c r="F758">
        <v>0.02</v>
      </c>
      <c r="G758" t="s">
        <v>21</v>
      </c>
      <c r="H758">
        <v>0.5</v>
      </c>
      <c r="I758">
        <v>211.51</v>
      </c>
      <c r="J758">
        <v>12.96</v>
      </c>
      <c r="K758">
        <v>6.48</v>
      </c>
      <c r="L758">
        <v>6.6</v>
      </c>
      <c r="M758" t="s">
        <v>958</v>
      </c>
      <c r="N758" t="s">
        <v>31</v>
      </c>
      <c r="O758" t="s">
        <v>66</v>
      </c>
      <c r="P758" t="s">
        <v>25</v>
      </c>
      <c r="Q758" t="s">
        <v>85</v>
      </c>
      <c r="R758" t="s">
        <v>664</v>
      </c>
      <c r="S758" t="s">
        <v>57</v>
      </c>
      <c r="T758" s="10">
        <v>40016</v>
      </c>
    </row>
    <row r="759" spans="1:20" x14ac:dyDescent="0.25">
      <c r="A759">
        <v>5441</v>
      </c>
      <c r="B759" s="10">
        <v>40014</v>
      </c>
      <c r="C759" t="s">
        <v>29</v>
      </c>
      <c r="D759">
        <v>16</v>
      </c>
      <c r="E759">
        <v>521.48</v>
      </c>
      <c r="F759">
        <v>0.04</v>
      </c>
      <c r="G759" t="s">
        <v>21</v>
      </c>
      <c r="H759">
        <v>0.49</v>
      </c>
      <c r="I759">
        <v>242.12</v>
      </c>
      <c r="J759">
        <v>33.630000000000003</v>
      </c>
      <c r="K759">
        <v>17.149999999999999</v>
      </c>
      <c r="L759">
        <v>4.96</v>
      </c>
      <c r="M759" t="s">
        <v>958</v>
      </c>
      <c r="N759" t="s">
        <v>31</v>
      </c>
      <c r="O759" t="s">
        <v>66</v>
      </c>
      <c r="P759" t="s">
        <v>25</v>
      </c>
      <c r="Q759" t="s">
        <v>26</v>
      </c>
      <c r="R759" t="s">
        <v>389</v>
      </c>
      <c r="S759" t="s">
        <v>57</v>
      </c>
      <c r="T759" s="10">
        <v>40015</v>
      </c>
    </row>
    <row r="760" spans="1:20" x14ac:dyDescent="0.25">
      <c r="A760">
        <v>5444</v>
      </c>
      <c r="B760" s="10">
        <v>40619</v>
      </c>
      <c r="C760" t="s">
        <v>58</v>
      </c>
      <c r="D760">
        <v>2</v>
      </c>
      <c r="E760">
        <v>1477.09</v>
      </c>
      <c r="F760">
        <v>0.08</v>
      </c>
      <c r="G760" t="s">
        <v>21</v>
      </c>
      <c r="H760">
        <v>0.43</v>
      </c>
      <c r="I760">
        <v>552.62</v>
      </c>
      <c r="J760">
        <v>789.46</v>
      </c>
      <c r="K760">
        <v>449.99</v>
      </c>
      <c r="L760">
        <v>24.49</v>
      </c>
      <c r="M760" t="s">
        <v>959</v>
      </c>
      <c r="N760" t="s">
        <v>63</v>
      </c>
      <c r="O760" t="s">
        <v>24</v>
      </c>
      <c r="P760" t="s">
        <v>39</v>
      </c>
      <c r="Q760" t="s">
        <v>387</v>
      </c>
      <c r="R760" t="s">
        <v>437</v>
      </c>
      <c r="S760" t="s">
        <v>28</v>
      </c>
      <c r="T760" s="10">
        <v>40621</v>
      </c>
    </row>
    <row r="761" spans="1:20" x14ac:dyDescent="0.25">
      <c r="A761">
        <v>5445</v>
      </c>
      <c r="B761" s="10">
        <v>40384</v>
      </c>
      <c r="C761" t="s">
        <v>20</v>
      </c>
      <c r="D761">
        <v>4</v>
      </c>
      <c r="E761">
        <v>24.42</v>
      </c>
      <c r="F761">
        <v>0.06</v>
      </c>
      <c r="G761" t="s">
        <v>70</v>
      </c>
      <c r="H761">
        <v>0.42</v>
      </c>
      <c r="I761">
        <v>9.16</v>
      </c>
      <c r="J761">
        <v>6.36</v>
      </c>
      <c r="K761">
        <v>3.69</v>
      </c>
      <c r="L761">
        <v>0.5</v>
      </c>
      <c r="M761" t="s">
        <v>96</v>
      </c>
      <c r="N761" t="s">
        <v>63</v>
      </c>
      <c r="O761" t="s">
        <v>60</v>
      </c>
      <c r="P761" t="s">
        <v>25</v>
      </c>
      <c r="Q761" t="s">
        <v>82</v>
      </c>
      <c r="R761" t="s">
        <v>380</v>
      </c>
      <c r="S761" t="s">
        <v>57</v>
      </c>
      <c r="T761" s="10">
        <v>40389</v>
      </c>
    </row>
    <row r="762" spans="1:20" x14ac:dyDescent="0.25">
      <c r="A762">
        <v>5445</v>
      </c>
      <c r="B762" s="10">
        <v>40384</v>
      </c>
      <c r="C762" t="s">
        <v>20</v>
      </c>
      <c r="D762">
        <v>9</v>
      </c>
      <c r="E762">
        <v>87.87</v>
      </c>
      <c r="F762">
        <v>0.01</v>
      </c>
      <c r="G762" t="s">
        <v>21</v>
      </c>
      <c r="H762">
        <v>0.52</v>
      </c>
      <c r="I762">
        <v>44.27</v>
      </c>
      <c r="J762">
        <v>9.65</v>
      </c>
      <c r="K762">
        <v>4.63</v>
      </c>
      <c r="L762">
        <v>1.93</v>
      </c>
      <c r="M762" t="s">
        <v>96</v>
      </c>
      <c r="N762" t="s">
        <v>63</v>
      </c>
      <c r="O762" t="s">
        <v>60</v>
      </c>
      <c r="P762" t="s">
        <v>25</v>
      </c>
      <c r="Q762" t="s">
        <v>53</v>
      </c>
      <c r="R762" t="s">
        <v>960</v>
      </c>
      <c r="S762" t="s">
        <v>55</v>
      </c>
      <c r="T762" s="10">
        <v>40391</v>
      </c>
    </row>
    <row r="763" spans="1:20" x14ac:dyDescent="0.25">
      <c r="A763">
        <v>5446</v>
      </c>
      <c r="B763" s="10">
        <v>39984</v>
      </c>
      <c r="C763" t="s">
        <v>20</v>
      </c>
      <c r="D763">
        <v>42</v>
      </c>
      <c r="E763">
        <v>744.25</v>
      </c>
      <c r="F763">
        <v>7.0000000000000007E-2</v>
      </c>
      <c r="G763" t="s">
        <v>21</v>
      </c>
      <c r="H763">
        <v>0.42</v>
      </c>
      <c r="I763">
        <v>278.29000000000002</v>
      </c>
      <c r="J763">
        <v>18.93</v>
      </c>
      <c r="K763">
        <v>10.98</v>
      </c>
      <c r="L763">
        <v>4.8</v>
      </c>
      <c r="M763" t="s">
        <v>336</v>
      </c>
      <c r="N763" t="s">
        <v>93</v>
      </c>
      <c r="O763" t="s">
        <v>32</v>
      </c>
      <c r="P763" t="s">
        <v>25</v>
      </c>
      <c r="Q763" t="s">
        <v>139</v>
      </c>
      <c r="R763" t="s">
        <v>961</v>
      </c>
      <c r="S763" t="s">
        <v>57</v>
      </c>
      <c r="T763" s="10">
        <v>39991</v>
      </c>
    </row>
    <row r="764" spans="1:20" x14ac:dyDescent="0.25">
      <c r="A764">
        <v>5472</v>
      </c>
      <c r="B764" s="10">
        <v>40278</v>
      </c>
      <c r="C764" t="s">
        <v>20</v>
      </c>
      <c r="D764">
        <v>32</v>
      </c>
      <c r="E764">
        <v>390.65</v>
      </c>
      <c r="F764">
        <v>0</v>
      </c>
      <c r="G764" t="s">
        <v>21</v>
      </c>
      <c r="H764">
        <v>0.46</v>
      </c>
      <c r="I764">
        <v>176.64</v>
      </c>
      <c r="J764">
        <v>12</v>
      </c>
      <c r="K764">
        <v>6.48</v>
      </c>
      <c r="L764">
        <v>6.65</v>
      </c>
      <c r="M764" t="s">
        <v>339</v>
      </c>
      <c r="N764" t="s">
        <v>81</v>
      </c>
      <c r="O764" t="s">
        <v>32</v>
      </c>
      <c r="P764" t="s">
        <v>25</v>
      </c>
      <c r="Q764" t="s">
        <v>85</v>
      </c>
      <c r="R764" t="s">
        <v>962</v>
      </c>
      <c r="S764" t="s">
        <v>57</v>
      </c>
      <c r="T764" s="10">
        <v>40280</v>
      </c>
    </row>
    <row r="765" spans="1:20" x14ac:dyDescent="0.25">
      <c r="A765">
        <v>5472</v>
      </c>
      <c r="B765" s="10">
        <v>40278</v>
      </c>
      <c r="C765" t="s">
        <v>20</v>
      </c>
      <c r="D765">
        <v>27</v>
      </c>
      <c r="E765">
        <v>538.71</v>
      </c>
      <c r="F765">
        <v>0.09</v>
      </c>
      <c r="G765" t="s">
        <v>21</v>
      </c>
      <c r="H765">
        <v>0.38</v>
      </c>
      <c r="I765">
        <v>170.24</v>
      </c>
      <c r="J765">
        <v>21.74</v>
      </c>
      <c r="K765">
        <v>13.48</v>
      </c>
      <c r="L765">
        <v>4.51</v>
      </c>
      <c r="M765" t="s">
        <v>339</v>
      </c>
      <c r="N765" t="s">
        <v>81</v>
      </c>
      <c r="O765" t="s">
        <v>32</v>
      </c>
      <c r="P765" t="s">
        <v>25</v>
      </c>
      <c r="Q765" t="s">
        <v>26</v>
      </c>
      <c r="R765" t="s">
        <v>442</v>
      </c>
      <c r="S765" t="s">
        <v>57</v>
      </c>
      <c r="T765" s="10">
        <v>40282</v>
      </c>
    </row>
    <row r="766" spans="1:20" x14ac:dyDescent="0.25">
      <c r="A766">
        <v>5472</v>
      </c>
      <c r="B766" s="10">
        <v>40278</v>
      </c>
      <c r="C766" t="s">
        <v>20</v>
      </c>
      <c r="D766">
        <v>12</v>
      </c>
      <c r="E766">
        <v>2489.4699999999998</v>
      </c>
      <c r="F766">
        <v>0.09</v>
      </c>
      <c r="G766" t="s">
        <v>21</v>
      </c>
      <c r="H766">
        <v>0.49</v>
      </c>
      <c r="I766">
        <v>1091.67</v>
      </c>
      <c r="J766">
        <v>227.43</v>
      </c>
      <c r="K766">
        <v>115.99</v>
      </c>
      <c r="L766">
        <v>5.92</v>
      </c>
      <c r="M766" t="s">
        <v>339</v>
      </c>
      <c r="N766" t="s">
        <v>81</v>
      </c>
      <c r="O766" t="s">
        <v>32</v>
      </c>
      <c r="P766" t="s">
        <v>39</v>
      </c>
      <c r="Q766" t="s">
        <v>50</v>
      </c>
      <c r="R766" t="s">
        <v>76</v>
      </c>
      <c r="S766" t="s">
        <v>57</v>
      </c>
      <c r="T766" s="10">
        <v>40280</v>
      </c>
    </row>
    <row r="767" spans="1:20" x14ac:dyDescent="0.25">
      <c r="A767">
        <v>5473</v>
      </c>
      <c r="B767" s="10">
        <v>40992</v>
      </c>
      <c r="C767" t="s">
        <v>29</v>
      </c>
      <c r="D767">
        <v>42</v>
      </c>
      <c r="E767">
        <v>690.01</v>
      </c>
      <c r="F767">
        <v>0.09</v>
      </c>
      <c r="G767" t="s">
        <v>21</v>
      </c>
      <c r="H767">
        <v>0.51</v>
      </c>
      <c r="I767">
        <v>314.64</v>
      </c>
      <c r="J767">
        <v>17.84</v>
      </c>
      <c r="K767">
        <v>8.74</v>
      </c>
      <c r="L767">
        <v>8.2899999999999991</v>
      </c>
      <c r="M767" t="s">
        <v>963</v>
      </c>
      <c r="N767" t="s">
        <v>31</v>
      </c>
      <c r="O767" t="s">
        <v>24</v>
      </c>
      <c r="P767" t="s">
        <v>25</v>
      </c>
      <c r="Q767" t="s">
        <v>139</v>
      </c>
      <c r="R767" t="s">
        <v>505</v>
      </c>
      <c r="S767" t="s">
        <v>57</v>
      </c>
      <c r="T767" s="10">
        <v>40994</v>
      </c>
    </row>
    <row r="768" spans="1:20" x14ac:dyDescent="0.25">
      <c r="A768">
        <v>5504</v>
      </c>
      <c r="B768" s="10">
        <v>40183</v>
      </c>
      <c r="C768" t="s">
        <v>36</v>
      </c>
      <c r="D768">
        <v>6</v>
      </c>
      <c r="E768">
        <v>61.08</v>
      </c>
      <c r="F768">
        <v>0.06</v>
      </c>
      <c r="G768" t="s">
        <v>70</v>
      </c>
      <c r="H768">
        <v>0.39</v>
      </c>
      <c r="I768">
        <v>18.760000000000002</v>
      </c>
      <c r="J768">
        <v>9.48</v>
      </c>
      <c r="K768">
        <v>5.78</v>
      </c>
      <c r="L768">
        <v>7.64</v>
      </c>
      <c r="M768" t="s">
        <v>964</v>
      </c>
      <c r="N768" t="s">
        <v>31</v>
      </c>
      <c r="O768" t="s">
        <v>24</v>
      </c>
      <c r="P768" t="s">
        <v>25</v>
      </c>
      <c r="Q768" t="s">
        <v>85</v>
      </c>
      <c r="R768" t="s">
        <v>965</v>
      </c>
      <c r="S768" t="s">
        <v>57</v>
      </c>
      <c r="T768" s="10">
        <v>40185</v>
      </c>
    </row>
    <row r="769" spans="1:20" x14ac:dyDescent="0.25">
      <c r="A769">
        <v>5504</v>
      </c>
      <c r="B769" s="10">
        <v>40183</v>
      </c>
      <c r="C769" t="s">
        <v>36</v>
      </c>
      <c r="D769">
        <v>15</v>
      </c>
      <c r="E769">
        <v>1384.69</v>
      </c>
      <c r="F769">
        <v>0.04</v>
      </c>
      <c r="G769" t="s">
        <v>21</v>
      </c>
      <c r="H769">
        <v>0.52</v>
      </c>
      <c r="I769">
        <v>689.85</v>
      </c>
      <c r="J769">
        <v>95.81</v>
      </c>
      <c r="K769">
        <v>45.99</v>
      </c>
      <c r="L769">
        <v>4.99</v>
      </c>
      <c r="M769" t="s">
        <v>964</v>
      </c>
      <c r="N769" t="s">
        <v>31</v>
      </c>
      <c r="O769" t="s">
        <v>24</v>
      </c>
      <c r="P769" t="s">
        <v>39</v>
      </c>
      <c r="Q769" t="s">
        <v>50</v>
      </c>
      <c r="R769" t="s">
        <v>966</v>
      </c>
      <c r="S769" t="s">
        <v>57</v>
      </c>
      <c r="T769" s="10">
        <v>40185</v>
      </c>
    </row>
    <row r="770" spans="1:20" x14ac:dyDescent="0.25">
      <c r="A770">
        <v>5506</v>
      </c>
      <c r="B770" s="10">
        <v>40489</v>
      </c>
      <c r="C770" t="s">
        <v>58</v>
      </c>
      <c r="D770">
        <v>22</v>
      </c>
      <c r="E770">
        <v>198.11</v>
      </c>
      <c r="F770">
        <v>0.05</v>
      </c>
      <c r="G770" t="s">
        <v>21</v>
      </c>
      <c r="H770">
        <v>0.37</v>
      </c>
      <c r="I770">
        <v>65.709999999999994</v>
      </c>
      <c r="J770">
        <v>9.33</v>
      </c>
      <c r="K770">
        <v>5.88</v>
      </c>
      <c r="L770">
        <v>3.04</v>
      </c>
      <c r="M770" t="s">
        <v>967</v>
      </c>
      <c r="N770" t="s">
        <v>23</v>
      </c>
      <c r="O770" t="s">
        <v>32</v>
      </c>
      <c r="P770" t="s">
        <v>25</v>
      </c>
      <c r="Q770" t="s">
        <v>85</v>
      </c>
      <c r="R770" t="s">
        <v>899</v>
      </c>
      <c r="S770" t="s">
        <v>55</v>
      </c>
      <c r="T770" s="10">
        <v>40490</v>
      </c>
    </row>
    <row r="771" spans="1:20" x14ac:dyDescent="0.25">
      <c r="A771">
        <v>5509</v>
      </c>
      <c r="B771" s="10">
        <v>39910</v>
      </c>
      <c r="C771" t="s">
        <v>20</v>
      </c>
      <c r="D771">
        <v>11</v>
      </c>
      <c r="E771">
        <v>102.32</v>
      </c>
      <c r="F771">
        <v>0.02</v>
      </c>
      <c r="G771" t="s">
        <v>21</v>
      </c>
      <c r="H771">
        <v>0.38</v>
      </c>
      <c r="I771">
        <v>35.64</v>
      </c>
      <c r="J771">
        <v>9</v>
      </c>
      <c r="K771">
        <v>5.58</v>
      </c>
      <c r="L771">
        <v>5.3</v>
      </c>
      <c r="M771" t="s">
        <v>968</v>
      </c>
      <c r="N771" t="s">
        <v>81</v>
      </c>
      <c r="O771" t="s">
        <v>60</v>
      </c>
      <c r="P771" t="s">
        <v>25</v>
      </c>
      <c r="Q771" t="s">
        <v>139</v>
      </c>
      <c r="R771" t="s">
        <v>765</v>
      </c>
      <c r="S771" t="s">
        <v>57</v>
      </c>
      <c r="T771" s="10">
        <v>39915</v>
      </c>
    </row>
    <row r="772" spans="1:20" x14ac:dyDescent="0.25">
      <c r="A772">
        <v>5509</v>
      </c>
      <c r="B772" s="10">
        <v>39910</v>
      </c>
      <c r="C772" t="s">
        <v>20</v>
      </c>
      <c r="D772">
        <v>21</v>
      </c>
      <c r="E772">
        <v>1480.26</v>
      </c>
      <c r="F772">
        <v>0.03</v>
      </c>
      <c r="G772" t="s">
        <v>21</v>
      </c>
      <c r="H772">
        <v>0.43</v>
      </c>
      <c r="I772">
        <v>602.59</v>
      </c>
      <c r="J772">
        <v>71.739999999999995</v>
      </c>
      <c r="K772">
        <v>40.89</v>
      </c>
      <c r="L772">
        <v>18.98</v>
      </c>
      <c r="M772" t="s">
        <v>968</v>
      </c>
      <c r="N772" t="s">
        <v>81</v>
      </c>
      <c r="O772" t="s">
        <v>60</v>
      </c>
      <c r="P772" t="s">
        <v>42</v>
      </c>
      <c r="Q772" t="s">
        <v>43</v>
      </c>
      <c r="R772" t="s">
        <v>554</v>
      </c>
      <c r="S772" t="s">
        <v>57</v>
      </c>
      <c r="T772" s="10">
        <v>39917</v>
      </c>
    </row>
    <row r="773" spans="1:20" x14ac:dyDescent="0.25">
      <c r="A773">
        <v>5510</v>
      </c>
      <c r="B773" s="10">
        <v>40185</v>
      </c>
      <c r="C773" t="s">
        <v>79</v>
      </c>
      <c r="D773">
        <v>12</v>
      </c>
      <c r="E773">
        <v>169.01</v>
      </c>
      <c r="F773">
        <v>0.08</v>
      </c>
      <c r="G773" t="s">
        <v>21</v>
      </c>
      <c r="H773">
        <v>0.36</v>
      </c>
      <c r="I773">
        <v>50.82</v>
      </c>
      <c r="J773">
        <v>15.13</v>
      </c>
      <c r="K773">
        <v>9.68</v>
      </c>
      <c r="L773">
        <v>2.0299999999999998</v>
      </c>
      <c r="M773" t="s">
        <v>760</v>
      </c>
      <c r="N773" t="s">
        <v>93</v>
      </c>
      <c r="O773" t="s">
        <v>60</v>
      </c>
      <c r="P773" t="s">
        <v>25</v>
      </c>
      <c r="Q773" t="s">
        <v>85</v>
      </c>
      <c r="R773" t="s">
        <v>969</v>
      </c>
      <c r="S773" t="s">
        <v>55</v>
      </c>
      <c r="T773" s="10">
        <v>40188</v>
      </c>
    </row>
    <row r="774" spans="1:20" x14ac:dyDescent="0.25">
      <c r="A774">
        <v>5511</v>
      </c>
      <c r="B774" s="10">
        <v>40145</v>
      </c>
      <c r="C774" t="s">
        <v>58</v>
      </c>
      <c r="D774">
        <v>46</v>
      </c>
      <c r="E774">
        <v>224.97</v>
      </c>
      <c r="F774">
        <v>0.02</v>
      </c>
      <c r="G774" t="s">
        <v>70</v>
      </c>
      <c r="H774">
        <v>0.48</v>
      </c>
      <c r="I774">
        <v>104.99</v>
      </c>
      <c r="J774">
        <v>4.96</v>
      </c>
      <c r="K774">
        <v>2.58</v>
      </c>
      <c r="L774">
        <v>1.3</v>
      </c>
      <c r="M774" t="s">
        <v>430</v>
      </c>
      <c r="N774" t="s">
        <v>93</v>
      </c>
      <c r="O774" t="s">
        <v>32</v>
      </c>
      <c r="P774" t="s">
        <v>25</v>
      </c>
      <c r="Q774" t="s">
        <v>53</v>
      </c>
      <c r="R774" t="s">
        <v>970</v>
      </c>
      <c r="S774" t="s">
        <v>55</v>
      </c>
      <c r="T774" s="10">
        <v>40146</v>
      </c>
    </row>
    <row r="775" spans="1:20" x14ac:dyDescent="0.25">
      <c r="A775">
        <v>5511</v>
      </c>
      <c r="B775" s="10">
        <v>40145</v>
      </c>
      <c r="C775" t="s">
        <v>58</v>
      </c>
      <c r="D775">
        <v>32</v>
      </c>
      <c r="E775">
        <v>4061.64</v>
      </c>
      <c r="F775">
        <v>0.02</v>
      </c>
      <c r="G775" t="s">
        <v>21</v>
      </c>
      <c r="H775">
        <v>0.49</v>
      </c>
      <c r="I775">
        <v>1946.06</v>
      </c>
      <c r="J775">
        <v>129.38999999999999</v>
      </c>
      <c r="K775">
        <v>65.989999999999995</v>
      </c>
      <c r="L775">
        <v>3.9</v>
      </c>
      <c r="M775" t="s">
        <v>430</v>
      </c>
      <c r="N775" t="s">
        <v>93</v>
      </c>
      <c r="O775" t="s">
        <v>32</v>
      </c>
      <c r="P775" t="s">
        <v>39</v>
      </c>
      <c r="Q775" t="s">
        <v>50</v>
      </c>
      <c r="R775" t="s">
        <v>971</v>
      </c>
      <c r="S775" t="s">
        <v>57</v>
      </c>
      <c r="T775" s="10">
        <v>40146</v>
      </c>
    </row>
    <row r="776" spans="1:20" x14ac:dyDescent="0.25">
      <c r="A776">
        <v>5538</v>
      </c>
      <c r="B776" s="10">
        <v>40536</v>
      </c>
      <c r="C776" t="s">
        <v>58</v>
      </c>
      <c r="D776">
        <v>43</v>
      </c>
      <c r="E776">
        <v>2488.7600000000002</v>
      </c>
      <c r="F776">
        <v>0.05</v>
      </c>
      <c r="G776" t="s">
        <v>21</v>
      </c>
      <c r="H776">
        <v>0.52</v>
      </c>
      <c r="I776">
        <v>1228.18</v>
      </c>
      <c r="J776">
        <v>60.77</v>
      </c>
      <c r="K776">
        <v>29.17</v>
      </c>
      <c r="L776">
        <v>6.27</v>
      </c>
      <c r="M776" t="s">
        <v>734</v>
      </c>
      <c r="N776" t="s">
        <v>38</v>
      </c>
      <c r="O776" t="s">
        <v>66</v>
      </c>
      <c r="P776" t="s">
        <v>25</v>
      </c>
      <c r="Q776" t="s">
        <v>121</v>
      </c>
      <c r="R776" t="s">
        <v>972</v>
      </c>
      <c r="S776" t="s">
        <v>57</v>
      </c>
      <c r="T776" s="10">
        <v>40538</v>
      </c>
    </row>
    <row r="777" spans="1:20" x14ac:dyDescent="0.25">
      <c r="A777">
        <v>5538</v>
      </c>
      <c r="B777" s="10">
        <v>40536</v>
      </c>
      <c r="C777" t="s">
        <v>58</v>
      </c>
      <c r="D777">
        <v>13</v>
      </c>
      <c r="E777">
        <v>3368.93</v>
      </c>
      <c r="F777">
        <v>0.03</v>
      </c>
      <c r="G777" t="s">
        <v>46</v>
      </c>
      <c r="H777">
        <v>0.44</v>
      </c>
      <c r="I777">
        <v>1390.08</v>
      </c>
      <c r="J777">
        <v>260.8</v>
      </c>
      <c r="K777">
        <v>146.05000000000001</v>
      </c>
      <c r="L777">
        <v>80.2</v>
      </c>
      <c r="M777" t="s">
        <v>734</v>
      </c>
      <c r="N777" t="s">
        <v>38</v>
      </c>
      <c r="O777" t="s">
        <v>66</v>
      </c>
      <c r="P777" t="s">
        <v>42</v>
      </c>
      <c r="Q777" t="s">
        <v>47</v>
      </c>
      <c r="R777" t="s">
        <v>167</v>
      </c>
      <c r="S777" t="s">
        <v>49</v>
      </c>
      <c r="T777" s="10">
        <v>40537</v>
      </c>
    </row>
    <row r="778" spans="1:20" x14ac:dyDescent="0.25">
      <c r="A778">
        <v>5538</v>
      </c>
      <c r="B778" s="10">
        <v>40536</v>
      </c>
      <c r="C778" t="s">
        <v>58</v>
      </c>
      <c r="D778">
        <v>4</v>
      </c>
      <c r="E778">
        <v>795.17</v>
      </c>
      <c r="F778">
        <v>0.06</v>
      </c>
      <c r="G778" t="s">
        <v>21</v>
      </c>
      <c r="H778">
        <v>0.4</v>
      </c>
      <c r="I778">
        <v>285.58</v>
      </c>
      <c r="J778">
        <v>209.98</v>
      </c>
      <c r="K778">
        <v>125.99</v>
      </c>
      <c r="L778">
        <v>5.63</v>
      </c>
      <c r="M778" t="s">
        <v>734</v>
      </c>
      <c r="N778" t="s">
        <v>38</v>
      </c>
      <c r="O778" t="s">
        <v>66</v>
      </c>
      <c r="P778" t="s">
        <v>39</v>
      </c>
      <c r="Q778" t="s">
        <v>50</v>
      </c>
      <c r="R778" t="s">
        <v>76</v>
      </c>
      <c r="S778" t="s">
        <v>57</v>
      </c>
      <c r="T778" s="10">
        <v>40539</v>
      </c>
    </row>
    <row r="779" spans="1:20" x14ac:dyDescent="0.25">
      <c r="A779">
        <v>5543</v>
      </c>
      <c r="B779" s="10">
        <v>40445</v>
      </c>
      <c r="C779" t="s">
        <v>79</v>
      </c>
      <c r="D779">
        <v>15</v>
      </c>
      <c r="E779">
        <v>1403.09</v>
      </c>
      <c r="F779">
        <v>0.04</v>
      </c>
      <c r="G779" t="s">
        <v>21</v>
      </c>
      <c r="H779">
        <v>0.5</v>
      </c>
      <c r="I779">
        <v>670.4</v>
      </c>
      <c r="J779">
        <v>97.16</v>
      </c>
      <c r="K779">
        <v>48.58</v>
      </c>
      <c r="L779">
        <v>3.99</v>
      </c>
      <c r="M779" t="s">
        <v>973</v>
      </c>
      <c r="N779" t="s">
        <v>73</v>
      </c>
      <c r="O779" t="s">
        <v>32</v>
      </c>
      <c r="P779" t="s">
        <v>25</v>
      </c>
      <c r="Q779" t="s">
        <v>127</v>
      </c>
      <c r="R779" t="s">
        <v>411</v>
      </c>
      <c r="S779" t="s">
        <v>57</v>
      </c>
      <c r="T779" s="10">
        <v>40447</v>
      </c>
    </row>
    <row r="780" spans="1:20" x14ac:dyDescent="0.25">
      <c r="A780">
        <v>5543</v>
      </c>
      <c r="B780" s="10">
        <v>40445</v>
      </c>
      <c r="C780" t="s">
        <v>79</v>
      </c>
      <c r="D780">
        <v>6</v>
      </c>
      <c r="E780">
        <v>102.44</v>
      </c>
      <c r="F780">
        <v>0.04</v>
      </c>
      <c r="G780" t="s">
        <v>21</v>
      </c>
      <c r="H780">
        <v>0.41</v>
      </c>
      <c r="I780">
        <v>38.79</v>
      </c>
      <c r="J780">
        <v>17.47</v>
      </c>
      <c r="K780">
        <v>10.31</v>
      </c>
      <c r="L780">
        <v>1.79</v>
      </c>
      <c r="M780" t="s">
        <v>973</v>
      </c>
      <c r="N780" t="s">
        <v>73</v>
      </c>
      <c r="O780" t="s">
        <v>32</v>
      </c>
      <c r="P780" t="s">
        <v>25</v>
      </c>
      <c r="Q780" t="s">
        <v>85</v>
      </c>
      <c r="R780" t="s">
        <v>921</v>
      </c>
      <c r="S780" t="s">
        <v>55</v>
      </c>
      <c r="T780" s="10">
        <v>40448</v>
      </c>
    </row>
    <row r="781" spans="1:20" x14ac:dyDescent="0.25">
      <c r="A781">
        <v>5543</v>
      </c>
      <c r="B781" s="10">
        <v>40445</v>
      </c>
      <c r="C781" t="s">
        <v>79</v>
      </c>
      <c r="D781">
        <v>27</v>
      </c>
      <c r="E781">
        <v>115.93</v>
      </c>
      <c r="F781">
        <v>0.02</v>
      </c>
      <c r="G781" t="s">
        <v>21</v>
      </c>
      <c r="H781">
        <v>0.48</v>
      </c>
      <c r="I781">
        <v>52.07</v>
      </c>
      <c r="J781">
        <v>4.1900000000000004</v>
      </c>
      <c r="K781">
        <v>2.1800000000000002</v>
      </c>
      <c r="L781">
        <v>5</v>
      </c>
      <c r="M781" t="s">
        <v>973</v>
      </c>
      <c r="N781" t="s">
        <v>73</v>
      </c>
      <c r="O781" t="s">
        <v>32</v>
      </c>
      <c r="P781" t="s">
        <v>25</v>
      </c>
      <c r="Q781" t="s">
        <v>33</v>
      </c>
      <c r="R781" t="s">
        <v>595</v>
      </c>
      <c r="S781" t="s">
        <v>55</v>
      </c>
      <c r="T781" s="10">
        <v>40447</v>
      </c>
    </row>
    <row r="782" spans="1:20" x14ac:dyDescent="0.25">
      <c r="A782">
        <v>5568</v>
      </c>
      <c r="B782" s="10">
        <v>40700</v>
      </c>
      <c r="C782" t="s">
        <v>79</v>
      </c>
      <c r="D782">
        <v>8</v>
      </c>
      <c r="E782">
        <v>214.2</v>
      </c>
      <c r="F782">
        <v>7.0000000000000007E-2</v>
      </c>
      <c r="G782" t="s">
        <v>21</v>
      </c>
      <c r="H782">
        <v>0.49</v>
      </c>
      <c r="I782">
        <v>94.48</v>
      </c>
      <c r="J782">
        <v>28.12</v>
      </c>
      <c r="K782">
        <v>14.34</v>
      </c>
      <c r="L782">
        <v>5</v>
      </c>
      <c r="M782" t="s">
        <v>974</v>
      </c>
      <c r="N782" t="s">
        <v>38</v>
      </c>
      <c r="O782" t="s">
        <v>60</v>
      </c>
      <c r="P782" t="s">
        <v>42</v>
      </c>
      <c r="Q782" t="s">
        <v>43</v>
      </c>
      <c r="R782" t="s">
        <v>215</v>
      </c>
      <c r="S782" t="s">
        <v>35</v>
      </c>
      <c r="T782" s="10">
        <v>40701</v>
      </c>
    </row>
    <row r="783" spans="1:20" x14ac:dyDescent="0.25">
      <c r="A783">
        <v>5569</v>
      </c>
      <c r="B783" s="10">
        <v>40297</v>
      </c>
      <c r="C783" t="s">
        <v>29</v>
      </c>
      <c r="D783">
        <v>12</v>
      </c>
      <c r="E783">
        <v>221.28</v>
      </c>
      <c r="F783">
        <v>0.09</v>
      </c>
      <c r="G783" t="s">
        <v>21</v>
      </c>
      <c r="H783">
        <v>0.51</v>
      </c>
      <c r="I783">
        <v>99.26</v>
      </c>
      <c r="J783">
        <v>19.690000000000001</v>
      </c>
      <c r="K783">
        <v>9.65</v>
      </c>
      <c r="L783">
        <v>6.22</v>
      </c>
      <c r="M783" t="s">
        <v>975</v>
      </c>
      <c r="N783" t="s">
        <v>23</v>
      </c>
      <c r="O783" t="s">
        <v>32</v>
      </c>
      <c r="P783" t="s">
        <v>42</v>
      </c>
      <c r="Q783" t="s">
        <v>43</v>
      </c>
      <c r="R783" t="s">
        <v>418</v>
      </c>
      <c r="S783" t="s">
        <v>57</v>
      </c>
      <c r="T783" s="10">
        <v>40299</v>
      </c>
    </row>
    <row r="784" spans="1:20" x14ac:dyDescent="0.25">
      <c r="A784">
        <v>5572</v>
      </c>
      <c r="B784" s="10">
        <v>40010</v>
      </c>
      <c r="C784" t="s">
        <v>36</v>
      </c>
      <c r="D784">
        <v>37</v>
      </c>
      <c r="E784">
        <v>461.58</v>
      </c>
      <c r="F784">
        <v>0.03</v>
      </c>
      <c r="G784" t="s">
        <v>21</v>
      </c>
      <c r="H784">
        <v>0.42</v>
      </c>
      <c r="I784">
        <v>183.36</v>
      </c>
      <c r="J784">
        <v>12.71</v>
      </c>
      <c r="K784">
        <v>7.37</v>
      </c>
      <c r="L784">
        <v>5.53</v>
      </c>
      <c r="M784" t="s">
        <v>976</v>
      </c>
      <c r="N784" t="s">
        <v>63</v>
      </c>
      <c r="O784" t="s">
        <v>32</v>
      </c>
      <c r="P784" t="s">
        <v>39</v>
      </c>
      <c r="Q784" t="s">
        <v>40</v>
      </c>
      <c r="R784" t="s">
        <v>977</v>
      </c>
      <c r="S784" t="s">
        <v>35</v>
      </c>
      <c r="T784" s="10">
        <v>40012</v>
      </c>
    </row>
    <row r="785" spans="1:20" x14ac:dyDescent="0.25">
      <c r="A785">
        <v>5575</v>
      </c>
      <c r="B785" s="10">
        <v>40747</v>
      </c>
      <c r="C785" t="s">
        <v>20</v>
      </c>
      <c r="D785">
        <v>41</v>
      </c>
      <c r="E785">
        <v>471.33</v>
      </c>
      <c r="F785">
        <v>0.06</v>
      </c>
      <c r="G785" t="s">
        <v>21</v>
      </c>
      <c r="H785">
        <v>0.5</v>
      </c>
      <c r="I785">
        <v>215.76</v>
      </c>
      <c r="J785">
        <v>11.96</v>
      </c>
      <c r="K785">
        <v>5.98</v>
      </c>
      <c r="L785">
        <v>10.39</v>
      </c>
      <c r="M785" t="s">
        <v>978</v>
      </c>
      <c r="N785" t="s">
        <v>38</v>
      </c>
      <c r="O785" t="s">
        <v>32</v>
      </c>
      <c r="P785" t="s">
        <v>25</v>
      </c>
      <c r="Q785" t="s">
        <v>85</v>
      </c>
      <c r="R785" t="s">
        <v>979</v>
      </c>
      <c r="S785" t="s">
        <v>57</v>
      </c>
      <c r="T785" s="10">
        <v>40747</v>
      </c>
    </row>
    <row r="786" spans="1:20" x14ac:dyDescent="0.25">
      <c r="A786">
        <v>5601</v>
      </c>
      <c r="B786" s="10">
        <v>40913</v>
      </c>
      <c r="C786" t="s">
        <v>36</v>
      </c>
      <c r="D786">
        <v>10</v>
      </c>
      <c r="E786">
        <v>227.3</v>
      </c>
      <c r="F786">
        <v>0.1</v>
      </c>
      <c r="G786" t="s">
        <v>21</v>
      </c>
      <c r="H786">
        <v>0.51</v>
      </c>
      <c r="I786">
        <v>102.25</v>
      </c>
      <c r="J786">
        <v>24.94</v>
      </c>
      <c r="K786">
        <v>12.22</v>
      </c>
      <c r="L786">
        <v>2.85</v>
      </c>
      <c r="M786" t="s">
        <v>980</v>
      </c>
      <c r="N786" t="s">
        <v>63</v>
      </c>
      <c r="O786" t="s">
        <v>66</v>
      </c>
      <c r="P786" t="s">
        <v>42</v>
      </c>
      <c r="Q786" t="s">
        <v>43</v>
      </c>
      <c r="R786" t="s">
        <v>981</v>
      </c>
      <c r="S786" t="s">
        <v>35</v>
      </c>
      <c r="T786" s="10">
        <v>40914</v>
      </c>
    </row>
    <row r="787" spans="1:20" x14ac:dyDescent="0.25">
      <c r="A787">
        <v>5607</v>
      </c>
      <c r="B787" s="10">
        <v>40908</v>
      </c>
      <c r="C787" t="s">
        <v>29</v>
      </c>
      <c r="D787">
        <v>8</v>
      </c>
      <c r="E787">
        <v>135.47999999999999</v>
      </c>
      <c r="F787">
        <v>0</v>
      </c>
      <c r="G787" t="s">
        <v>21</v>
      </c>
      <c r="H787">
        <v>0.51</v>
      </c>
      <c r="I787">
        <v>66.53</v>
      </c>
      <c r="J787">
        <v>16.309999999999999</v>
      </c>
      <c r="K787">
        <v>7.99</v>
      </c>
      <c r="L787">
        <v>5.03</v>
      </c>
      <c r="M787" t="s">
        <v>982</v>
      </c>
      <c r="N787" t="s">
        <v>23</v>
      </c>
      <c r="O787" t="s">
        <v>60</v>
      </c>
      <c r="P787" t="s">
        <v>39</v>
      </c>
      <c r="Q787" t="s">
        <v>50</v>
      </c>
      <c r="R787" t="s">
        <v>51</v>
      </c>
      <c r="S787" t="s">
        <v>45</v>
      </c>
      <c r="T787" s="10">
        <v>40911</v>
      </c>
    </row>
    <row r="788" spans="1:20" x14ac:dyDescent="0.25">
      <c r="A788">
        <v>5635</v>
      </c>
      <c r="B788" s="10">
        <v>41136</v>
      </c>
      <c r="C788" t="s">
        <v>79</v>
      </c>
      <c r="D788">
        <v>17</v>
      </c>
      <c r="E788">
        <v>432.95</v>
      </c>
      <c r="F788">
        <v>0.02</v>
      </c>
      <c r="G788" t="s">
        <v>21</v>
      </c>
      <c r="H788">
        <v>0.55000000000000004</v>
      </c>
      <c r="I788">
        <v>230.26</v>
      </c>
      <c r="J788">
        <v>25.56</v>
      </c>
      <c r="K788">
        <v>11.5</v>
      </c>
      <c r="L788">
        <v>7.19</v>
      </c>
      <c r="M788" t="s">
        <v>983</v>
      </c>
      <c r="N788" t="s">
        <v>38</v>
      </c>
      <c r="O788" t="s">
        <v>32</v>
      </c>
      <c r="P788" t="s">
        <v>25</v>
      </c>
      <c r="Q788" t="s">
        <v>121</v>
      </c>
      <c r="R788" t="s">
        <v>519</v>
      </c>
      <c r="S788" t="s">
        <v>57</v>
      </c>
      <c r="T788" s="10">
        <v>41138</v>
      </c>
    </row>
    <row r="789" spans="1:20" x14ac:dyDescent="0.25">
      <c r="A789">
        <v>5635</v>
      </c>
      <c r="B789" s="10">
        <v>41136</v>
      </c>
      <c r="C789" t="s">
        <v>79</v>
      </c>
      <c r="D789">
        <v>50</v>
      </c>
      <c r="E789">
        <v>552.87</v>
      </c>
      <c r="F789">
        <v>0.09</v>
      </c>
      <c r="G789" t="s">
        <v>21</v>
      </c>
      <c r="H789">
        <v>0.52</v>
      </c>
      <c r="I789">
        <v>258.45</v>
      </c>
      <c r="J789">
        <v>12.02</v>
      </c>
      <c r="K789">
        <v>5.77</v>
      </c>
      <c r="L789">
        <v>5.92</v>
      </c>
      <c r="M789" t="s">
        <v>983</v>
      </c>
      <c r="N789" t="s">
        <v>38</v>
      </c>
      <c r="O789" t="s">
        <v>32</v>
      </c>
      <c r="P789" t="s">
        <v>42</v>
      </c>
      <c r="Q789" t="s">
        <v>43</v>
      </c>
      <c r="R789" t="s">
        <v>984</v>
      </c>
      <c r="S789" t="s">
        <v>45</v>
      </c>
      <c r="T789" s="10">
        <v>41138</v>
      </c>
    </row>
    <row r="790" spans="1:20" x14ac:dyDescent="0.25">
      <c r="A790">
        <v>5636</v>
      </c>
      <c r="B790" s="10">
        <v>40589</v>
      </c>
      <c r="C790" t="s">
        <v>79</v>
      </c>
      <c r="D790">
        <v>23</v>
      </c>
      <c r="E790">
        <v>226.52</v>
      </c>
      <c r="F790">
        <v>0</v>
      </c>
      <c r="G790" t="s">
        <v>21</v>
      </c>
      <c r="H790">
        <v>0.4</v>
      </c>
      <c r="I790">
        <v>89.7</v>
      </c>
      <c r="J790">
        <v>9.75</v>
      </c>
      <c r="K790">
        <v>5.85</v>
      </c>
      <c r="L790">
        <v>2.27</v>
      </c>
      <c r="M790" t="s">
        <v>985</v>
      </c>
      <c r="N790" t="s">
        <v>73</v>
      </c>
      <c r="O790" t="s">
        <v>24</v>
      </c>
      <c r="P790" t="s">
        <v>25</v>
      </c>
      <c r="Q790" t="s">
        <v>53</v>
      </c>
      <c r="R790" t="s">
        <v>710</v>
      </c>
      <c r="S790" t="s">
        <v>55</v>
      </c>
      <c r="T790" s="10">
        <v>40591</v>
      </c>
    </row>
    <row r="791" spans="1:20" x14ac:dyDescent="0.25">
      <c r="A791">
        <v>5639</v>
      </c>
      <c r="B791" s="10">
        <v>39965</v>
      </c>
      <c r="C791" t="s">
        <v>79</v>
      </c>
      <c r="D791">
        <v>31</v>
      </c>
      <c r="E791">
        <v>816.45</v>
      </c>
      <c r="F791">
        <v>0.03</v>
      </c>
      <c r="G791" t="s">
        <v>21</v>
      </c>
      <c r="H791">
        <v>0.43</v>
      </c>
      <c r="I791">
        <v>333.06</v>
      </c>
      <c r="J791">
        <v>26.86</v>
      </c>
      <c r="K791">
        <v>15.31</v>
      </c>
      <c r="L791">
        <v>8.7799999999999994</v>
      </c>
      <c r="M791" t="s">
        <v>986</v>
      </c>
      <c r="N791" t="s">
        <v>63</v>
      </c>
      <c r="O791" t="s">
        <v>24</v>
      </c>
      <c r="P791" t="s">
        <v>25</v>
      </c>
      <c r="Q791" t="s">
        <v>26</v>
      </c>
      <c r="R791" t="s">
        <v>987</v>
      </c>
      <c r="S791" t="s">
        <v>57</v>
      </c>
      <c r="T791" s="10">
        <v>39966</v>
      </c>
    </row>
    <row r="792" spans="1:20" x14ac:dyDescent="0.25">
      <c r="A792">
        <v>5696</v>
      </c>
      <c r="B792" s="10">
        <v>40666</v>
      </c>
      <c r="C792" t="s">
        <v>58</v>
      </c>
      <c r="D792">
        <v>4</v>
      </c>
      <c r="E792">
        <v>3192.05</v>
      </c>
      <c r="F792">
        <v>0.02</v>
      </c>
      <c r="G792" t="s">
        <v>21</v>
      </c>
      <c r="H792">
        <v>0.35</v>
      </c>
      <c r="I792">
        <v>1068.1400000000001</v>
      </c>
      <c r="J792">
        <v>809.2</v>
      </c>
      <c r="K792">
        <v>525.98</v>
      </c>
      <c r="L792">
        <v>19.989999999999998</v>
      </c>
      <c r="M792" t="s">
        <v>988</v>
      </c>
      <c r="N792" t="s">
        <v>38</v>
      </c>
      <c r="O792" t="s">
        <v>66</v>
      </c>
      <c r="P792" t="s">
        <v>25</v>
      </c>
      <c r="Q792" t="s">
        <v>121</v>
      </c>
      <c r="R792" t="s">
        <v>989</v>
      </c>
      <c r="S792" t="s">
        <v>57</v>
      </c>
      <c r="T792" s="10">
        <v>40668</v>
      </c>
    </row>
    <row r="793" spans="1:20" x14ac:dyDescent="0.25">
      <c r="A793">
        <v>5696</v>
      </c>
      <c r="B793" s="10">
        <v>40666</v>
      </c>
      <c r="C793" t="s">
        <v>58</v>
      </c>
      <c r="D793">
        <v>40</v>
      </c>
      <c r="E793">
        <v>1045.73</v>
      </c>
      <c r="F793">
        <v>0.1</v>
      </c>
      <c r="G793" t="s">
        <v>21</v>
      </c>
      <c r="H793">
        <v>0.43</v>
      </c>
      <c r="I793">
        <v>382.34</v>
      </c>
      <c r="J793">
        <v>28.96</v>
      </c>
      <c r="K793">
        <v>16.510000000000002</v>
      </c>
      <c r="L793">
        <v>2.99</v>
      </c>
      <c r="M793" t="s">
        <v>988</v>
      </c>
      <c r="N793" t="s">
        <v>38</v>
      </c>
      <c r="O793" t="s">
        <v>66</v>
      </c>
      <c r="P793" t="s">
        <v>25</v>
      </c>
      <c r="Q793" t="s">
        <v>121</v>
      </c>
      <c r="R793" t="s">
        <v>990</v>
      </c>
      <c r="S793" t="s">
        <v>57</v>
      </c>
      <c r="T793" s="10">
        <v>40668</v>
      </c>
    </row>
    <row r="794" spans="1:20" x14ac:dyDescent="0.25">
      <c r="A794">
        <v>5696</v>
      </c>
      <c r="B794" s="10">
        <v>40666</v>
      </c>
      <c r="C794" t="s">
        <v>58</v>
      </c>
      <c r="D794">
        <v>31</v>
      </c>
      <c r="E794">
        <v>355.3</v>
      </c>
      <c r="F794">
        <v>0.09</v>
      </c>
      <c r="G794" t="s">
        <v>21</v>
      </c>
      <c r="H794">
        <v>0.52</v>
      </c>
      <c r="I794">
        <v>166.07</v>
      </c>
      <c r="J794">
        <v>12.46</v>
      </c>
      <c r="K794">
        <v>5.98</v>
      </c>
      <c r="L794">
        <v>3.85</v>
      </c>
      <c r="M794" t="s">
        <v>988</v>
      </c>
      <c r="N794" t="s">
        <v>38</v>
      </c>
      <c r="O794" t="s">
        <v>66</v>
      </c>
      <c r="P794" t="s">
        <v>39</v>
      </c>
      <c r="Q794" t="s">
        <v>40</v>
      </c>
      <c r="R794" t="s">
        <v>991</v>
      </c>
      <c r="S794" t="s">
        <v>35</v>
      </c>
      <c r="T794" s="10">
        <v>40668</v>
      </c>
    </row>
    <row r="795" spans="1:20" x14ac:dyDescent="0.25">
      <c r="A795">
        <v>5697</v>
      </c>
      <c r="B795" s="10">
        <v>41186</v>
      </c>
      <c r="C795" t="s">
        <v>58</v>
      </c>
      <c r="D795">
        <v>31</v>
      </c>
      <c r="E795">
        <v>697.87</v>
      </c>
      <c r="F795">
        <v>0.03</v>
      </c>
      <c r="G795" t="s">
        <v>21</v>
      </c>
      <c r="H795">
        <v>0.51</v>
      </c>
      <c r="I795">
        <v>342.85</v>
      </c>
      <c r="J795">
        <v>23.04</v>
      </c>
      <c r="K795">
        <v>11.29</v>
      </c>
      <c r="L795">
        <v>5.03</v>
      </c>
      <c r="M795" t="s">
        <v>311</v>
      </c>
      <c r="N795" t="s">
        <v>63</v>
      </c>
      <c r="O795" t="s">
        <v>60</v>
      </c>
      <c r="P795" t="s">
        <v>25</v>
      </c>
      <c r="Q795" t="s">
        <v>26</v>
      </c>
      <c r="R795" t="s">
        <v>992</v>
      </c>
      <c r="S795" t="s">
        <v>57</v>
      </c>
      <c r="T795" s="10">
        <v>41188</v>
      </c>
    </row>
    <row r="796" spans="1:20" x14ac:dyDescent="0.25">
      <c r="A796">
        <v>5698</v>
      </c>
      <c r="B796" s="10">
        <v>39953</v>
      </c>
      <c r="C796" t="s">
        <v>79</v>
      </c>
      <c r="D796">
        <v>15</v>
      </c>
      <c r="E796">
        <v>554.46</v>
      </c>
      <c r="F796">
        <v>0.09</v>
      </c>
      <c r="G796" t="s">
        <v>21</v>
      </c>
      <c r="H796">
        <v>0.49</v>
      </c>
      <c r="I796">
        <v>240.94</v>
      </c>
      <c r="J796">
        <v>40.159999999999997</v>
      </c>
      <c r="K796">
        <v>20.48</v>
      </c>
      <c r="L796">
        <v>6.32</v>
      </c>
      <c r="M796" t="s">
        <v>993</v>
      </c>
      <c r="N796" t="s">
        <v>31</v>
      </c>
      <c r="O796" t="s">
        <v>66</v>
      </c>
      <c r="P796" t="s">
        <v>25</v>
      </c>
      <c r="Q796" t="s">
        <v>127</v>
      </c>
      <c r="R796" t="s">
        <v>994</v>
      </c>
      <c r="S796" t="s">
        <v>57</v>
      </c>
      <c r="T796" s="10">
        <v>39954</v>
      </c>
    </row>
    <row r="797" spans="1:20" x14ac:dyDescent="0.25">
      <c r="A797">
        <v>5698</v>
      </c>
      <c r="B797" s="10">
        <v>39953</v>
      </c>
      <c r="C797" t="s">
        <v>79</v>
      </c>
      <c r="D797">
        <v>7</v>
      </c>
      <c r="E797">
        <v>199.68</v>
      </c>
      <c r="F797">
        <v>0.06</v>
      </c>
      <c r="G797" t="s">
        <v>21</v>
      </c>
      <c r="H797">
        <v>0.48</v>
      </c>
      <c r="I797">
        <v>88.6</v>
      </c>
      <c r="J797">
        <v>30.13</v>
      </c>
      <c r="K797">
        <v>15.67</v>
      </c>
      <c r="L797">
        <v>1.39</v>
      </c>
      <c r="M797" t="s">
        <v>993</v>
      </c>
      <c r="N797" t="s">
        <v>31</v>
      </c>
      <c r="O797" t="s">
        <v>66</v>
      </c>
      <c r="P797" t="s">
        <v>25</v>
      </c>
      <c r="Q797" t="s">
        <v>139</v>
      </c>
      <c r="R797" t="s">
        <v>881</v>
      </c>
      <c r="S797" t="s">
        <v>57</v>
      </c>
      <c r="T797" s="10">
        <v>39954</v>
      </c>
    </row>
    <row r="798" spans="1:20" x14ac:dyDescent="0.25">
      <c r="A798">
        <v>5699</v>
      </c>
      <c r="B798" s="10">
        <v>41119</v>
      </c>
      <c r="C798" t="s">
        <v>20</v>
      </c>
      <c r="D798">
        <v>2</v>
      </c>
      <c r="E798">
        <v>17.34</v>
      </c>
      <c r="F798">
        <v>0.01</v>
      </c>
      <c r="G798" t="s">
        <v>21</v>
      </c>
      <c r="H798">
        <v>0.5</v>
      </c>
      <c r="I798">
        <v>8.09</v>
      </c>
      <c r="J798">
        <v>8.26</v>
      </c>
      <c r="K798">
        <v>4.13</v>
      </c>
      <c r="L798">
        <v>0.99</v>
      </c>
      <c r="M798" t="s">
        <v>995</v>
      </c>
      <c r="N798" t="s">
        <v>63</v>
      </c>
      <c r="O798" t="s">
        <v>24</v>
      </c>
      <c r="P798" t="s">
        <v>25</v>
      </c>
      <c r="Q798" t="s">
        <v>82</v>
      </c>
      <c r="R798" t="s">
        <v>839</v>
      </c>
      <c r="S798" t="s">
        <v>57</v>
      </c>
      <c r="T798" s="10">
        <v>41124</v>
      </c>
    </row>
    <row r="799" spans="1:20" x14ac:dyDescent="0.25">
      <c r="A799">
        <v>5699</v>
      </c>
      <c r="B799" s="10">
        <v>41119</v>
      </c>
      <c r="C799" t="s">
        <v>20</v>
      </c>
      <c r="D799">
        <v>41</v>
      </c>
      <c r="E799">
        <v>971.32</v>
      </c>
      <c r="F799">
        <v>0.09</v>
      </c>
      <c r="G799" t="s">
        <v>70</v>
      </c>
      <c r="H799">
        <v>0.42</v>
      </c>
      <c r="I799">
        <v>349.45</v>
      </c>
      <c r="J799">
        <v>25.83</v>
      </c>
      <c r="K799">
        <v>14.98</v>
      </c>
      <c r="L799">
        <v>7.69</v>
      </c>
      <c r="M799" t="s">
        <v>995</v>
      </c>
      <c r="N799" t="s">
        <v>63</v>
      </c>
      <c r="O799" t="s">
        <v>24</v>
      </c>
      <c r="P799" t="s">
        <v>25</v>
      </c>
      <c r="Q799" t="s">
        <v>26</v>
      </c>
      <c r="R799" t="s">
        <v>996</v>
      </c>
      <c r="S799" t="s">
        <v>57</v>
      </c>
      <c r="T799" s="10">
        <v>41124</v>
      </c>
    </row>
    <row r="800" spans="1:20" x14ac:dyDescent="0.25">
      <c r="A800">
        <v>5702</v>
      </c>
      <c r="B800" s="10">
        <v>40427</v>
      </c>
      <c r="C800" t="s">
        <v>29</v>
      </c>
      <c r="D800">
        <v>20</v>
      </c>
      <c r="E800">
        <v>3113.43</v>
      </c>
      <c r="F800">
        <v>0.01</v>
      </c>
      <c r="G800" t="s">
        <v>21</v>
      </c>
      <c r="H800">
        <v>0.36</v>
      </c>
      <c r="I800">
        <v>1093.6400000000001</v>
      </c>
      <c r="J800">
        <v>156.22999999999999</v>
      </c>
      <c r="K800">
        <v>99.99</v>
      </c>
      <c r="L800">
        <v>19.989999999999998</v>
      </c>
      <c r="M800" t="s">
        <v>401</v>
      </c>
      <c r="N800" t="s">
        <v>81</v>
      </c>
      <c r="O800" t="s">
        <v>32</v>
      </c>
      <c r="P800" t="s">
        <v>39</v>
      </c>
      <c r="Q800" t="s">
        <v>40</v>
      </c>
      <c r="R800" t="s">
        <v>422</v>
      </c>
      <c r="S800" t="s">
        <v>57</v>
      </c>
      <c r="T800" s="10">
        <v>40429</v>
      </c>
    </row>
    <row r="801" spans="1:20" x14ac:dyDescent="0.25">
      <c r="A801">
        <v>5703</v>
      </c>
      <c r="B801" s="10">
        <v>40313</v>
      </c>
      <c r="C801" t="s">
        <v>79</v>
      </c>
      <c r="D801">
        <v>29</v>
      </c>
      <c r="E801">
        <v>689.64</v>
      </c>
      <c r="F801">
        <v>0.06</v>
      </c>
      <c r="G801" t="s">
        <v>21</v>
      </c>
      <c r="H801">
        <v>0.51</v>
      </c>
      <c r="I801">
        <v>327.05</v>
      </c>
      <c r="J801">
        <v>25.06</v>
      </c>
      <c r="K801">
        <v>12.28</v>
      </c>
      <c r="L801">
        <v>6.47</v>
      </c>
      <c r="M801" t="s">
        <v>443</v>
      </c>
      <c r="N801" t="s">
        <v>63</v>
      </c>
      <c r="O801" t="s">
        <v>66</v>
      </c>
      <c r="P801" t="s">
        <v>25</v>
      </c>
      <c r="Q801" t="s">
        <v>85</v>
      </c>
      <c r="R801" t="s">
        <v>748</v>
      </c>
      <c r="S801" t="s">
        <v>57</v>
      </c>
      <c r="T801" s="10">
        <v>40314</v>
      </c>
    </row>
    <row r="802" spans="1:20" x14ac:dyDescent="0.25">
      <c r="A802">
        <v>5735</v>
      </c>
      <c r="B802" s="10">
        <v>40157</v>
      </c>
      <c r="C802" t="s">
        <v>79</v>
      </c>
      <c r="D802">
        <v>10</v>
      </c>
      <c r="E802">
        <v>5533.1</v>
      </c>
      <c r="F802">
        <v>0.1</v>
      </c>
      <c r="G802" t="s">
        <v>46</v>
      </c>
      <c r="H802">
        <v>0.54</v>
      </c>
      <c r="I802">
        <v>2687.63</v>
      </c>
      <c r="J802">
        <v>610.83000000000004</v>
      </c>
      <c r="K802">
        <v>280.98</v>
      </c>
      <c r="L802">
        <v>35.67</v>
      </c>
      <c r="M802" t="s">
        <v>187</v>
      </c>
      <c r="N802" t="s">
        <v>31</v>
      </c>
      <c r="O802" t="s">
        <v>60</v>
      </c>
      <c r="P802" t="s">
        <v>42</v>
      </c>
      <c r="Q802" t="s">
        <v>47</v>
      </c>
      <c r="R802" t="s">
        <v>301</v>
      </c>
      <c r="S802" t="s">
        <v>49</v>
      </c>
      <c r="T802" s="10">
        <v>40158</v>
      </c>
    </row>
    <row r="803" spans="1:20" x14ac:dyDescent="0.25">
      <c r="A803">
        <v>5760</v>
      </c>
      <c r="B803" s="10">
        <v>39957</v>
      </c>
      <c r="C803" t="s">
        <v>29</v>
      </c>
      <c r="D803">
        <v>34</v>
      </c>
      <c r="E803">
        <v>7909.28</v>
      </c>
      <c r="F803">
        <v>0.05</v>
      </c>
      <c r="G803" t="s">
        <v>46</v>
      </c>
      <c r="H803">
        <v>0.38</v>
      </c>
      <c r="I803">
        <v>2732.25</v>
      </c>
      <c r="J803">
        <v>243.52</v>
      </c>
      <c r="K803">
        <v>150.97999999999999</v>
      </c>
      <c r="L803">
        <v>43.71</v>
      </c>
      <c r="M803" t="s">
        <v>997</v>
      </c>
      <c r="N803" t="s">
        <v>63</v>
      </c>
      <c r="O803" t="s">
        <v>60</v>
      </c>
      <c r="P803" t="s">
        <v>42</v>
      </c>
      <c r="Q803" t="s">
        <v>193</v>
      </c>
      <c r="R803" t="s">
        <v>998</v>
      </c>
      <c r="S803" t="s">
        <v>132</v>
      </c>
      <c r="T803" s="10">
        <v>39958</v>
      </c>
    </row>
    <row r="804" spans="1:20" x14ac:dyDescent="0.25">
      <c r="A804">
        <v>5764</v>
      </c>
      <c r="B804" s="10">
        <v>40453</v>
      </c>
      <c r="C804" t="s">
        <v>29</v>
      </c>
      <c r="D804">
        <v>23</v>
      </c>
      <c r="E804">
        <v>378.78</v>
      </c>
      <c r="F804">
        <v>0.02</v>
      </c>
      <c r="G804" t="s">
        <v>21</v>
      </c>
      <c r="H804">
        <v>0.51</v>
      </c>
      <c r="I804">
        <v>184.92</v>
      </c>
      <c r="J804">
        <v>16.41</v>
      </c>
      <c r="K804">
        <v>8.0399999999999991</v>
      </c>
      <c r="L804">
        <v>8.94</v>
      </c>
      <c r="M804" t="s">
        <v>999</v>
      </c>
      <c r="N804" t="s">
        <v>31</v>
      </c>
      <c r="O804" t="s">
        <v>24</v>
      </c>
      <c r="P804" t="s">
        <v>25</v>
      </c>
      <c r="Q804" t="s">
        <v>121</v>
      </c>
      <c r="R804" t="s">
        <v>906</v>
      </c>
      <c r="S804" t="s">
        <v>57</v>
      </c>
      <c r="T804" s="10">
        <v>40454</v>
      </c>
    </row>
    <row r="805" spans="1:20" x14ac:dyDescent="0.25">
      <c r="A805">
        <v>5765</v>
      </c>
      <c r="B805" s="10">
        <v>40161</v>
      </c>
      <c r="C805" t="s">
        <v>20</v>
      </c>
      <c r="D805">
        <v>23</v>
      </c>
      <c r="E805">
        <v>1346.29</v>
      </c>
      <c r="F805">
        <v>0.04</v>
      </c>
      <c r="G805" t="s">
        <v>21</v>
      </c>
      <c r="H805">
        <v>0.41</v>
      </c>
      <c r="I805">
        <v>511.18</v>
      </c>
      <c r="J805">
        <v>60.07</v>
      </c>
      <c r="K805">
        <v>35.44</v>
      </c>
      <c r="L805">
        <v>19.989999999999998</v>
      </c>
      <c r="M805" t="s">
        <v>68</v>
      </c>
      <c r="N805" t="s">
        <v>38</v>
      </c>
      <c r="O805" t="s">
        <v>32</v>
      </c>
      <c r="P805" t="s">
        <v>25</v>
      </c>
      <c r="Q805" t="s">
        <v>85</v>
      </c>
      <c r="R805" t="s">
        <v>1000</v>
      </c>
      <c r="S805" t="s">
        <v>57</v>
      </c>
      <c r="T805" s="10">
        <v>40168</v>
      </c>
    </row>
    <row r="806" spans="1:20" x14ac:dyDescent="0.25">
      <c r="A806">
        <v>5767</v>
      </c>
      <c r="B806" s="10">
        <v>41027</v>
      </c>
      <c r="C806" t="s">
        <v>36</v>
      </c>
      <c r="D806">
        <v>36</v>
      </c>
      <c r="E806">
        <v>325.52999999999997</v>
      </c>
      <c r="F806">
        <v>0.03</v>
      </c>
      <c r="G806" t="s">
        <v>70</v>
      </c>
      <c r="H806">
        <v>0.55000000000000004</v>
      </c>
      <c r="I806">
        <v>171.81</v>
      </c>
      <c r="J806">
        <v>9.18</v>
      </c>
      <c r="K806">
        <v>4.13</v>
      </c>
      <c r="L806">
        <v>5.04</v>
      </c>
      <c r="M806" t="s">
        <v>1001</v>
      </c>
      <c r="N806" t="s">
        <v>31</v>
      </c>
      <c r="O806" t="s">
        <v>24</v>
      </c>
      <c r="P806" t="s">
        <v>25</v>
      </c>
      <c r="Q806" t="s">
        <v>121</v>
      </c>
      <c r="R806" t="s">
        <v>446</v>
      </c>
      <c r="S806" t="s">
        <v>57</v>
      </c>
      <c r="T806" s="10">
        <v>41028</v>
      </c>
    </row>
    <row r="807" spans="1:20" x14ac:dyDescent="0.25">
      <c r="A807">
        <v>5767</v>
      </c>
      <c r="B807" s="10">
        <v>41027</v>
      </c>
      <c r="C807" t="s">
        <v>36</v>
      </c>
      <c r="D807">
        <v>31</v>
      </c>
      <c r="E807">
        <v>4232.0600000000004</v>
      </c>
      <c r="F807">
        <v>0.08</v>
      </c>
      <c r="G807" t="s">
        <v>21</v>
      </c>
      <c r="H807">
        <v>0.44</v>
      </c>
      <c r="I807">
        <v>1653.87</v>
      </c>
      <c r="J807">
        <v>148.19999999999999</v>
      </c>
      <c r="K807">
        <v>82.99</v>
      </c>
      <c r="L807">
        <v>5.5</v>
      </c>
      <c r="M807" t="s">
        <v>1001</v>
      </c>
      <c r="N807" t="s">
        <v>31</v>
      </c>
      <c r="O807" t="s">
        <v>24</v>
      </c>
      <c r="P807" t="s">
        <v>39</v>
      </c>
      <c r="Q807" t="s">
        <v>40</v>
      </c>
      <c r="R807" t="s">
        <v>1002</v>
      </c>
      <c r="S807" t="s">
        <v>57</v>
      </c>
      <c r="T807" s="10">
        <v>41029</v>
      </c>
    </row>
    <row r="808" spans="1:20" x14ac:dyDescent="0.25">
      <c r="A808">
        <v>5799</v>
      </c>
      <c r="B808" s="10">
        <v>40757</v>
      </c>
      <c r="C808" t="s">
        <v>58</v>
      </c>
      <c r="D808">
        <v>34</v>
      </c>
      <c r="E808">
        <v>18473.95</v>
      </c>
      <c r="F808">
        <v>0.08</v>
      </c>
      <c r="G808" t="s">
        <v>46</v>
      </c>
      <c r="H808">
        <v>0.5</v>
      </c>
      <c r="I808">
        <v>8414.35</v>
      </c>
      <c r="J808">
        <v>589.24</v>
      </c>
      <c r="K808">
        <v>294.62</v>
      </c>
      <c r="L808">
        <v>42.52</v>
      </c>
      <c r="M808" t="s">
        <v>518</v>
      </c>
      <c r="N808" t="s">
        <v>93</v>
      </c>
      <c r="O808" t="s">
        <v>24</v>
      </c>
      <c r="P808" t="s">
        <v>25</v>
      </c>
      <c r="Q808" t="s">
        <v>127</v>
      </c>
      <c r="R808" t="s">
        <v>494</v>
      </c>
      <c r="S808" t="s">
        <v>132</v>
      </c>
      <c r="T808" s="10">
        <v>40759</v>
      </c>
    </row>
    <row r="809" spans="1:20" x14ac:dyDescent="0.25">
      <c r="A809">
        <v>5828</v>
      </c>
      <c r="B809" s="10">
        <v>39877</v>
      </c>
      <c r="C809" t="s">
        <v>20</v>
      </c>
      <c r="D809">
        <v>21</v>
      </c>
      <c r="E809">
        <v>11732.07</v>
      </c>
      <c r="F809">
        <v>0.08</v>
      </c>
      <c r="G809" t="s">
        <v>46</v>
      </c>
      <c r="H809">
        <v>0.51</v>
      </c>
      <c r="I809">
        <v>5458.17</v>
      </c>
      <c r="J809">
        <v>604.45000000000005</v>
      </c>
      <c r="K809">
        <v>296.18</v>
      </c>
      <c r="L809">
        <v>54.12</v>
      </c>
      <c r="M809" t="s">
        <v>811</v>
      </c>
      <c r="N809" t="s">
        <v>93</v>
      </c>
      <c r="O809" t="s">
        <v>60</v>
      </c>
      <c r="P809" t="s">
        <v>42</v>
      </c>
      <c r="Q809" t="s">
        <v>47</v>
      </c>
      <c r="R809" t="s">
        <v>278</v>
      </c>
      <c r="S809" t="s">
        <v>49</v>
      </c>
      <c r="T809" s="10">
        <v>39884</v>
      </c>
    </row>
    <row r="810" spans="1:20" x14ac:dyDescent="0.25">
      <c r="A810">
        <v>5830</v>
      </c>
      <c r="B810" s="10">
        <v>40261</v>
      </c>
      <c r="C810" t="s">
        <v>79</v>
      </c>
      <c r="D810">
        <v>49</v>
      </c>
      <c r="E810">
        <v>3537.1</v>
      </c>
      <c r="F810">
        <v>7.0000000000000007E-2</v>
      </c>
      <c r="G810" t="s">
        <v>21</v>
      </c>
      <c r="H810">
        <v>0.47</v>
      </c>
      <c r="I810">
        <v>1515.12</v>
      </c>
      <c r="J810">
        <v>77.3</v>
      </c>
      <c r="K810">
        <v>40.97</v>
      </c>
      <c r="L810">
        <v>14.45</v>
      </c>
      <c r="M810" t="s">
        <v>1003</v>
      </c>
      <c r="N810" t="s">
        <v>93</v>
      </c>
      <c r="O810" t="s">
        <v>32</v>
      </c>
      <c r="P810" t="s">
        <v>42</v>
      </c>
      <c r="Q810" t="s">
        <v>43</v>
      </c>
      <c r="R810" t="s">
        <v>434</v>
      </c>
      <c r="S810" t="s">
        <v>28</v>
      </c>
      <c r="T810" s="10">
        <v>40262</v>
      </c>
    </row>
    <row r="811" spans="1:20" x14ac:dyDescent="0.25">
      <c r="A811">
        <v>5856</v>
      </c>
      <c r="B811" s="10">
        <v>40122</v>
      </c>
      <c r="C811" t="s">
        <v>36</v>
      </c>
      <c r="D811">
        <v>42</v>
      </c>
      <c r="E811">
        <v>17988.89</v>
      </c>
      <c r="F811">
        <v>0</v>
      </c>
      <c r="G811" t="s">
        <v>46</v>
      </c>
      <c r="H811">
        <v>0.46</v>
      </c>
      <c r="I811">
        <v>8263.9500000000007</v>
      </c>
      <c r="J811">
        <v>427.74</v>
      </c>
      <c r="K811">
        <v>230.98</v>
      </c>
      <c r="L811">
        <v>23.78</v>
      </c>
      <c r="M811" t="s">
        <v>610</v>
      </c>
      <c r="N811" t="s">
        <v>31</v>
      </c>
      <c r="O811" t="s">
        <v>24</v>
      </c>
      <c r="P811" t="s">
        <v>42</v>
      </c>
      <c r="Q811" t="s">
        <v>47</v>
      </c>
      <c r="R811" t="s">
        <v>1004</v>
      </c>
      <c r="S811" t="s">
        <v>49</v>
      </c>
      <c r="T811" s="10">
        <v>40124</v>
      </c>
    </row>
    <row r="812" spans="1:20" x14ac:dyDescent="0.25">
      <c r="A812">
        <v>5858</v>
      </c>
      <c r="B812" s="10">
        <v>41103</v>
      </c>
      <c r="C812" t="s">
        <v>29</v>
      </c>
      <c r="D812">
        <v>48</v>
      </c>
      <c r="E812">
        <v>5009.7</v>
      </c>
      <c r="F812">
        <v>0.02</v>
      </c>
      <c r="G812" t="s">
        <v>21</v>
      </c>
      <c r="H812">
        <v>0.52</v>
      </c>
      <c r="I812">
        <v>2549</v>
      </c>
      <c r="J812">
        <v>106.21</v>
      </c>
      <c r="K812">
        <v>50.98</v>
      </c>
      <c r="L812">
        <v>13.66</v>
      </c>
      <c r="M812" t="s">
        <v>249</v>
      </c>
      <c r="N812" t="s">
        <v>31</v>
      </c>
      <c r="O812" t="s">
        <v>24</v>
      </c>
      <c r="P812" t="s">
        <v>25</v>
      </c>
      <c r="Q812" t="s">
        <v>127</v>
      </c>
      <c r="R812" t="s">
        <v>1005</v>
      </c>
      <c r="S812" t="s">
        <v>57</v>
      </c>
      <c r="T812" s="10">
        <v>41105</v>
      </c>
    </row>
    <row r="813" spans="1:20" x14ac:dyDescent="0.25">
      <c r="A813">
        <v>5858</v>
      </c>
      <c r="B813" s="10">
        <v>41103</v>
      </c>
      <c r="C813" t="s">
        <v>29</v>
      </c>
      <c r="D813">
        <v>29</v>
      </c>
      <c r="E813">
        <v>10133.92</v>
      </c>
      <c r="F813">
        <v>0</v>
      </c>
      <c r="G813" t="s">
        <v>21</v>
      </c>
      <c r="H813">
        <v>0.41</v>
      </c>
      <c r="I813">
        <v>4151.22</v>
      </c>
      <c r="J813">
        <v>349.14</v>
      </c>
      <c r="K813">
        <v>205.99</v>
      </c>
      <c r="L813">
        <v>8.99</v>
      </c>
      <c r="M813" t="s">
        <v>249</v>
      </c>
      <c r="N813" t="s">
        <v>31</v>
      </c>
      <c r="O813" t="s">
        <v>24</v>
      </c>
      <c r="P813" t="s">
        <v>39</v>
      </c>
      <c r="Q813" t="s">
        <v>50</v>
      </c>
      <c r="R813" t="s">
        <v>675</v>
      </c>
      <c r="S813" t="s">
        <v>57</v>
      </c>
      <c r="T813" s="10">
        <v>41105</v>
      </c>
    </row>
    <row r="814" spans="1:20" x14ac:dyDescent="0.25">
      <c r="A814">
        <v>5860</v>
      </c>
      <c r="B814" s="10">
        <v>40958</v>
      </c>
      <c r="C814" t="s">
        <v>29</v>
      </c>
      <c r="D814">
        <v>12</v>
      </c>
      <c r="E814">
        <v>106.42</v>
      </c>
      <c r="F814">
        <v>0.09</v>
      </c>
      <c r="G814" t="s">
        <v>21</v>
      </c>
      <c r="H814">
        <v>0.5</v>
      </c>
      <c r="I814">
        <v>47.63</v>
      </c>
      <c r="J814">
        <v>9.68</v>
      </c>
      <c r="K814">
        <v>4.84</v>
      </c>
      <c r="L814">
        <v>0.71</v>
      </c>
      <c r="M814" t="s">
        <v>685</v>
      </c>
      <c r="N814" t="s">
        <v>31</v>
      </c>
      <c r="O814" t="s">
        <v>66</v>
      </c>
      <c r="P814" t="s">
        <v>25</v>
      </c>
      <c r="Q814" t="s">
        <v>53</v>
      </c>
      <c r="R814" t="s">
        <v>814</v>
      </c>
      <c r="S814" t="s">
        <v>55</v>
      </c>
      <c r="T814" s="10">
        <v>40960</v>
      </c>
    </row>
    <row r="815" spans="1:20" x14ac:dyDescent="0.25">
      <c r="A815">
        <v>5863</v>
      </c>
      <c r="B815" s="10">
        <v>40503</v>
      </c>
      <c r="C815" t="s">
        <v>79</v>
      </c>
      <c r="D815">
        <v>40</v>
      </c>
      <c r="E815">
        <v>1539.58</v>
      </c>
      <c r="F815">
        <v>0.05</v>
      </c>
      <c r="G815" t="s">
        <v>21</v>
      </c>
      <c r="H815">
        <v>0.43</v>
      </c>
      <c r="I815">
        <v>612.79999999999995</v>
      </c>
      <c r="J815">
        <v>40.32</v>
      </c>
      <c r="K815">
        <v>22.98</v>
      </c>
      <c r="L815">
        <v>7.58</v>
      </c>
      <c r="M815" t="s">
        <v>1006</v>
      </c>
      <c r="N815" t="s">
        <v>38</v>
      </c>
      <c r="O815" t="s">
        <v>32</v>
      </c>
      <c r="P815" t="s">
        <v>42</v>
      </c>
      <c r="Q815" t="s">
        <v>43</v>
      </c>
      <c r="R815" t="s">
        <v>503</v>
      </c>
      <c r="S815" t="s">
        <v>57</v>
      </c>
      <c r="T815" s="10">
        <v>40504</v>
      </c>
    </row>
    <row r="816" spans="1:20" x14ac:dyDescent="0.25">
      <c r="A816">
        <v>5890</v>
      </c>
      <c r="B816" s="10">
        <v>41216</v>
      </c>
      <c r="C816" t="s">
        <v>36</v>
      </c>
      <c r="D816">
        <v>42</v>
      </c>
      <c r="E816">
        <v>1603.86</v>
      </c>
      <c r="F816">
        <v>0</v>
      </c>
      <c r="G816" t="s">
        <v>70</v>
      </c>
      <c r="H816">
        <v>0.45</v>
      </c>
      <c r="I816">
        <v>721.29</v>
      </c>
      <c r="J816">
        <v>38.159999999999997</v>
      </c>
      <c r="K816">
        <v>20.99</v>
      </c>
      <c r="L816">
        <v>0.99</v>
      </c>
      <c r="M816" t="s">
        <v>1007</v>
      </c>
      <c r="N816" t="s">
        <v>93</v>
      </c>
      <c r="O816" t="s">
        <v>66</v>
      </c>
      <c r="P816" t="s">
        <v>39</v>
      </c>
      <c r="Q816" t="s">
        <v>50</v>
      </c>
      <c r="R816" t="s">
        <v>1008</v>
      </c>
      <c r="S816" t="s">
        <v>55</v>
      </c>
      <c r="T816" s="10">
        <v>41217</v>
      </c>
    </row>
    <row r="817" spans="1:20" x14ac:dyDescent="0.25">
      <c r="A817">
        <v>5891</v>
      </c>
      <c r="B817" s="10">
        <v>41271</v>
      </c>
      <c r="C817" t="s">
        <v>79</v>
      </c>
      <c r="D817">
        <v>2</v>
      </c>
      <c r="E817">
        <v>81.38</v>
      </c>
      <c r="F817">
        <v>0.01</v>
      </c>
      <c r="G817" t="s">
        <v>21</v>
      </c>
      <c r="H817">
        <v>0.48</v>
      </c>
      <c r="I817">
        <v>37.93</v>
      </c>
      <c r="J817">
        <v>40.35</v>
      </c>
      <c r="K817">
        <v>20.98</v>
      </c>
      <c r="L817">
        <v>1.49</v>
      </c>
      <c r="M817" t="s">
        <v>187</v>
      </c>
      <c r="N817" t="s">
        <v>31</v>
      </c>
      <c r="O817" t="s">
        <v>60</v>
      </c>
      <c r="P817" t="s">
        <v>25</v>
      </c>
      <c r="Q817" t="s">
        <v>121</v>
      </c>
      <c r="R817" t="s">
        <v>1009</v>
      </c>
      <c r="S817" t="s">
        <v>57</v>
      </c>
      <c r="T817" s="10">
        <v>41273</v>
      </c>
    </row>
    <row r="818" spans="1:20" x14ac:dyDescent="0.25">
      <c r="A818">
        <v>5894</v>
      </c>
      <c r="B818" s="10">
        <v>40037</v>
      </c>
      <c r="C818" t="s">
        <v>36</v>
      </c>
      <c r="D818">
        <v>7</v>
      </c>
      <c r="E818">
        <v>655.12</v>
      </c>
      <c r="F818">
        <v>0.1</v>
      </c>
      <c r="G818" t="s">
        <v>21</v>
      </c>
      <c r="H818">
        <v>0.44</v>
      </c>
      <c r="I818">
        <v>246.93</v>
      </c>
      <c r="J818">
        <v>103.75</v>
      </c>
      <c r="K818">
        <v>58.1</v>
      </c>
      <c r="L818">
        <v>1.49</v>
      </c>
      <c r="M818" t="s">
        <v>1010</v>
      </c>
      <c r="N818" t="s">
        <v>23</v>
      </c>
      <c r="O818" t="s">
        <v>32</v>
      </c>
      <c r="P818" t="s">
        <v>25</v>
      </c>
      <c r="Q818" t="s">
        <v>121</v>
      </c>
      <c r="R818" t="s">
        <v>1011</v>
      </c>
      <c r="S818" t="s">
        <v>57</v>
      </c>
      <c r="T818" s="10">
        <v>40038</v>
      </c>
    </row>
    <row r="819" spans="1:20" x14ac:dyDescent="0.25">
      <c r="A819">
        <v>5894</v>
      </c>
      <c r="B819" s="10">
        <v>40037</v>
      </c>
      <c r="C819" t="s">
        <v>36</v>
      </c>
      <c r="D819">
        <v>3</v>
      </c>
      <c r="E819">
        <v>464.16</v>
      </c>
      <c r="F819">
        <v>0.01</v>
      </c>
      <c r="G819" t="s">
        <v>21</v>
      </c>
      <c r="H819">
        <v>0.48</v>
      </c>
      <c r="I819">
        <v>218.22</v>
      </c>
      <c r="J819">
        <v>154.77000000000001</v>
      </c>
      <c r="K819">
        <v>80.48</v>
      </c>
      <c r="L819">
        <v>4.5</v>
      </c>
      <c r="M819" t="s">
        <v>1010</v>
      </c>
      <c r="N819" t="s">
        <v>23</v>
      </c>
      <c r="O819" t="s">
        <v>32</v>
      </c>
      <c r="P819" t="s">
        <v>25</v>
      </c>
      <c r="Q819" t="s">
        <v>127</v>
      </c>
      <c r="R819" t="s">
        <v>1012</v>
      </c>
      <c r="S819" t="s">
        <v>57</v>
      </c>
      <c r="T819" s="10">
        <v>40040</v>
      </c>
    </row>
    <row r="820" spans="1:20" x14ac:dyDescent="0.25">
      <c r="A820">
        <v>5920</v>
      </c>
      <c r="B820" s="10">
        <v>40136</v>
      </c>
      <c r="C820" t="s">
        <v>36</v>
      </c>
      <c r="D820">
        <v>4</v>
      </c>
      <c r="E820">
        <v>1208.79</v>
      </c>
      <c r="F820">
        <v>7.0000000000000007E-2</v>
      </c>
      <c r="G820" t="s">
        <v>21</v>
      </c>
      <c r="H820">
        <v>0.52</v>
      </c>
      <c r="I820">
        <v>581.48</v>
      </c>
      <c r="J820">
        <v>323.04000000000002</v>
      </c>
      <c r="K820">
        <v>155.06</v>
      </c>
      <c r="L820">
        <v>7.07</v>
      </c>
      <c r="M820" t="s">
        <v>1013</v>
      </c>
      <c r="N820" t="s">
        <v>63</v>
      </c>
      <c r="O820" t="s">
        <v>66</v>
      </c>
      <c r="P820" t="s">
        <v>25</v>
      </c>
      <c r="Q820" t="s">
        <v>26</v>
      </c>
      <c r="R820" t="s">
        <v>1014</v>
      </c>
      <c r="S820" t="s">
        <v>57</v>
      </c>
      <c r="T820" s="10">
        <v>40136</v>
      </c>
    </row>
    <row r="821" spans="1:20" x14ac:dyDescent="0.25">
      <c r="A821">
        <v>5921</v>
      </c>
      <c r="B821" s="10">
        <v>39909</v>
      </c>
      <c r="C821" t="s">
        <v>20</v>
      </c>
      <c r="D821">
        <v>27</v>
      </c>
      <c r="E821">
        <v>603.80999999999995</v>
      </c>
      <c r="F821">
        <v>0.01</v>
      </c>
      <c r="G821" t="s">
        <v>70</v>
      </c>
      <c r="H821">
        <v>0.4</v>
      </c>
      <c r="I821">
        <v>235.7</v>
      </c>
      <c r="J821">
        <v>22.38</v>
      </c>
      <c r="K821">
        <v>13.43</v>
      </c>
      <c r="L821">
        <v>5.5</v>
      </c>
      <c r="M821" t="s">
        <v>1015</v>
      </c>
      <c r="N821" t="s">
        <v>38</v>
      </c>
      <c r="O821" t="s">
        <v>32</v>
      </c>
      <c r="P821" t="s">
        <v>25</v>
      </c>
      <c r="Q821" t="s">
        <v>26</v>
      </c>
      <c r="R821" t="s">
        <v>1016</v>
      </c>
      <c r="S821" t="s">
        <v>57</v>
      </c>
      <c r="T821" s="10">
        <v>39916</v>
      </c>
    </row>
    <row r="822" spans="1:20" x14ac:dyDescent="0.25">
      <c r="A822">
        <v>5925</v>
      </c>
      <c r="B822" s="10">
        <v>40859</v>
      </c>
      <c r="C822" t="s">
        <v>20</v>
      </c>
      <c r="D822">
        <v>44</v>
      </c>
      <c r="E822">
        <v>7658.94</v>
      </c>
      <c r="F822">
        <v>0.08</v>
      </c>
      <c r="G822" t="s">
        <v>21</v>
      </c>
      <c r="H822">
        <v>0.51</v>
      </c>
      <c r="I822">
        <v>3561.21</v>
      </c>
      <c r="J822">
        <v>188.22</v>
      </c>
      <c r="K822">
        <v>92.23</v>
      </c>
      <c r="L822">
        <v>39.61</v>
      </c>
      <c r="M822" t="s">
        <v>1017</v>
      </c>
      <c r="N822" t="s">
        <v>23</v>
      </c>
      <c r="O822" t="s">
        <v>60</v>
      </c>
      <c r="P822" t="s">
        <v>42</v>
      </c>
      <c r="Q822" t="s">
        <v>43</v>
      </c>
      <c r="R822" t="s">
        <v>1018</v>
      </c>
      <c r="S822" t="s">
        <v>45</v>
      </c>
      <c r="T822" s="10">
        <v>40866</v>
      </c>
    </row>
    <row r="823" spans="1:20" x14ac:dyDescent="0.25">
      <c r="A823">
        <v>5925</v>
      </c>
      <c r="B823" s="10">
        <v>40859</v>
      </c>
      <c r="C823" t="s">
        <v>20</v>
      </c>
      <c r="D823">
        <v>25</v>
      </c>
      <c r="E823">
        <v>3333.1</v>
      </c>
      <c r="F823">
        <v>7.0000000000000007E-2</v>
      </c>
      <c r="G823" t="s">
        <v>21</v>
      </c>
      <c r="H823">
        <v>0.4</v>
      </c>
      <c r="I823">
        <v>1182.3599999999999</v>
      </c>
      <c r="J823">
        <v>143.32</v>
      </c>
      <c r="K823">
        <v>85.99</v>
      </c>
      <c r="L823">
        <v>0.99</v>
      </c>
      <c r="M823" t="s">
        <v>1017</v>
      </c>
      <c r="N823" t="s">
        <v>23</v>
      </c>
      <c r="O823" t="s">
        <v>60</v>
      </c>
      <c r="P823" t="s">
        <v>39</v>
      </c>
      <c r="Q823" t="s">
        <v>50</v>
      </c>
      <c r="R823" t="s">
        <v>160</v>
      </c>
      <c r="S823" t="s">
        <v>55</v>
      </c>
      <c r="T823" s="10">
        <v>40866</v>
      </c>
    </row>
    <row r="824" spans="1:20" x14ac:dyDescent="0.25">
      <c r="A824">
        <v>5954</v>
      </c>
      <c r="B824" s="10">
        <v>41245</v>
      </c>
      <c r="C824" t="s">
        <v>58</v>
      </c>
      <c r="D824">
        <v>32</v>
      </c>
      <c r="E824">
        <v>30975.32</v>
      </c>
      <c r="F824">
        <v>0.06</v>
      </c>
      <c r="G824" t="s">
        <v>46</v>
      </c>
      <c r="H824">
        <v>0.42</v>
      </c>
      <c r="I824">
        <v>11857.26</v>
      </c>
      <c r="J824">
        <v>1029.28</v>
      </c>
      <c r="K824">
        <v>596.98</v>
      </c>
      <c r="L824">
        <v>14.7</v>
      </c>
      <c r="M824" t="s">
        <v>747</v>
      </c>
      <c r="N824" t="s">
        <v>38</v>
      </c>
      <c r="O824" t="s">
        <v>32</v>
      </c>
      <c r="P824" t="s">
        <v>39</v>
      </c>
      <c r="Q824" t="s">
        <v>88</v>
      </c>
      <c r="R824" t="s">
        <v>1019</v>
      </c>
      <c r="S824" t="s">
        <v>132</v>
      </c>
      <c r="T824" s="10">
        <v>41247</v>
      </c>
    </row>
    <row r="825" spans="1:20" x14ac:dyDescent="0.25">
      <c r="A825">
        <v>5957</v>
      </c>
      <c r="B825" s="10">
        <v>40538</v>
      </c>
      <c r="C825" t="s">
        <v>36</v>
      </c>
      <c r="D825">
        <v>15</v>
      </c>
      <c r="E825">
        <v>142.25</v>
      </c>
      <c r="F825">
        <v>0.05</v>
      </c>
      <c r="G825" t="s">
        <v>21</v>
      </c>
      <c r="H825">
        <v>0.55000000000000004</v>
      </c>
      <c r="I825">
        <v>71.33</v>
      </c>
      <c r="J825">
        <v>9.51</v>
      </c>
      <c r="K825">
        <v>4.28</v>
      </c>
      <c r="L825">
        <v>6.72</v>
      </c>
      <c r="M825" t="s">
        <v>334</v>
      </c>
      <c r="N825" t="s">
        <v>93</v>
      </c>
      <c r="O825" t="s">
        <v>24</v>
      </c>
      <c r="P825" t="s">
        <v>25</v>
      </c>
      <c r="Q825" t="s">
        <v>85</v>
      </c>
      <c r="R825" t="s">
        <v>709</v>
      </c>
      <c r="S825" t="s">
        <v>57</v>
      </c>
      <c r="T825" s="10">
        <v>40539</v>
      </c>
    </row>
    <row r="826" spans="1:20" x14ac:dyDescent="0.25">
      <c r="A826">
        <v>5957</v>
      </c>
      <c r="B826" s="10">
        <v>40538</v>
      </c>
      <c r="C826" t="s">
        <v>36</v>
      </c>
      <c r="D826">
        <v>3</v>
      </c>
      <c r="E826">
        <v>981.59</v>
      </c>
      <c r="F826">
        <v>0.03</v>
      </c>
      <c r="G826" t="s">
        <v>46</v>
      </c>
      <c r="H826">
        <v>0.52</v>
      </c>
      <c r="I826">
        <v>462.38</v>
      </c>
      <c r="J826">
        <v>314.54000000000002</v>
      </c>
      <c r="K826">
        <v>150.97999999999999</v>
      </c>
      <c r="L826">
        <v>66.27</v>
      </c>
      <c r="M826" t="s">
        <v>334</v>
      </c>
      <c r="N826" t="s">
        <v>93</v>
      </c>
      <c r="O826" t="s">
        <v>24</v>
      </c>
      <c r="P826" t="s">
        <v>42</v>
      </c>
      <c r="Q826" t="s">
        <v>94</v>
      </c>
      <c r="R826" t="s">
        <v>1020</v>
      </c>
      <c r="S826" t="s">
        <v>49</v>
      </c>
      <c r="T826" s="10">
        <v>40540</v>
      </c>
    </row>
    <row r="827" spans="1:20" x14ac:dyDescent="0.25">
      <c r="A827">
        <v>5957</v>
      </c>
      <c r="B827" s="10">
        <v>40538</v>
      </c>
      <c r="C827" t="s">
        <v>36</v>
      </c>
      <c r="D827">
        <v>23</v>
      </c>
      <c r="E827">
        <v>949.36</v>
      </c>
      <c r="F827">
        <v>0.1</v>
      </c>
      <c r="G827" t="s">
        <v>21</v>
      </c>
      <c r="H827">
        <v>0.54</v>
      </c>
      <c r="I827">
        <v>461.78</v>
      </c>
      <c r="J827">
        <v>45.63</v>
      </c>
      <c r="K827">
        <v>20.99</v>
      </c>
      <c r="L827">
        <v>4.8099999999999996</v>
      </c>
      <c r="M827" t="s">
        <v>334</v>
      </c>
      <c r="N827" t="s">
        <v>93</v>
      </c>
      <c r="O827" t="s">
        <v>24</v>
      </c>
      <c r="P827" t="s">
        <v>39</v>
      </c>
      <c r="Q827" t="s">
        <v>50</v>
      </c>
      <c r="R827" t="s">
        <v>576</v>
      </c>
      <c r="S827" t="s">
        <v>45</v>
      </c>
      <c r="T827" s="10">
        <v>40541</v>
      </c>
    </row>
    <row r="828" spans="1:20" x14ac:dyDescent="0.25">
      <c r="A828">
        <v>5958</v>
      </c>
      <c r="B828" s="10">
        <v>40801</v>
      </c>
      <c r="C828" t="s">
        <v>79</v>
      </c>
      <c r="D828">
        <v>3</v>
      </c>
      <c r="E828">
        <v>4452.6899999999996</v>
      </c>
      <c r="F828">
        <v>0.03</v>
      </c>
      <c r="G828" t="s">
        <v>21</v>
      </c>
      <c r="H828">
        <v>0.54</v>
      </c>
      <c r="I828">
        <v>2328.23</v>
      </c>
      <c r="J828">
        <v>1521.72</v>
      </c>
      <c r="K828">
        <v>699.99</v>
      </c>
      <c r="L828">
        <v>24.49</v>
      </c>
      <c r="M828" t="s">
        <v>918</v>
      </c>
      <c r="N828" t="s">
        <v>81</v>
      </c>
      <c r="O828" t="s">
        <v>24</v>
      </c>
      <c r="P828" t="s">
        <v>39</v>
      </c>
      <c r="Q828" t="s">
        <v>387</v>
      </c>
      <c r="R828" t="s">
        <v>388</v>
      </c>
      <c r="S828" t="s">
        <v>28</v>
      </c>
      <c r="T828" s="10">
        <v>40803</v>
      </c>
    </row>
    <row r="829" spans="1:20" x14ac:dyDescent="0.25">
      <c r="A829">
        <v>5958</v>
      </c>
      <c r="B829" s="10">
        <v>40801</v>
      </c>
      <c r="C829" t="s">
        <v>79</v>
      </c>
      <c r="D829">
        <v>21</v>
      </c>
      <c r="E829">
        <v>5804.18</v>
      </c>
      <c r="F829">
        <v>0.09</v>
      </c>
      <c r="G829" t="s">
        <v>46</v>
      </c>
      <c r="H829">
        <v>0.47</v>
      </c>
      <c r="I829">
        <v>2398.67</v>
      </c>
      <c r="J829">
        <v>300.58</v>
      </c>
      <c r="K829">
        <v>159.31</v>
      </c>
      <c r="L829">
        <v>60</v>
      </c>
      <c r="M829" t="s">
        <v>918</v>
      </c>
      <c r="N829" t="s">
        <v>81</v>
      </c>
      <c r="O829" t="s">
        <v>24</v>
      </c>
      <c r="P829" t="s">
        <v>42</v>
      </c>
      <c r="Q829" t="s">
        <v>47</v>
      </c>
      <c r="R829" t="s">
        <v>601</v>
      </c>
      <c r="S829" t="s">
        <v>132</v>
      </c>
      <c r="T829" s="10">
        <v>40801</v>
      </c>
    </row>
    <row r="830" spans="1:20" x14ac:dyDescent="0.25">
      <c r="A830">
        <v>5984</v>
      </c>
      <c r="B830" s="10">
        <v>39981</v>
      </c>
      <c r="C830" t="s">
        <v>20</v>
      </c>
      <c r="D830">
        <v>37</v>
      </c>
      <c r="E830">
        <v>646.46</v>
      </c>
      <c r="F830">
        <v>0.06</v>
      </c>
      <c r="G830" t="s">
        <v>21</v>
      </c>
      <c r="H830">
        <v>0.41</v>
      </c>
      <c r="I830">
        <v>239.03</v>
      </c>
      <c r="J830">
        <v>18.46</v>
      </c>
      <c r="K830">
        <v>10.89</v>
      </c>
      <c r="L830">
        <v>4.5</v>
      </c>
      <c r="M830" t="s">
        <v>552</v>
      </c>
      <c r="N830" t="s">
        <v>81</v>
      </c>
      <c r="O830" t="s">
        <v>66</v>
      </c>
      <c r="P830" t="s">
        <v>25</v>
      </c>
      <c r="Q830" t="s">
        <v>127</v>
      </c>
      <c r="R830" t="s">
        <v>191</v>
      </c>
      <c r="S830" t="s">
        <v>57</v>
      </c>
      <c r="T830" s="10">
        <v>39986</v>
      </c>
    </row>
    <row r="831" spans="1:20" x14ac:dyDescent="0.25">
      <c r="A831">
        <v>5984</v>
      </c>
      <c r="B831" s="10">
        <v>39981</v>
      </c>
      <c r="C831" t="s">
        <v>20</v>
      </c>
      <c r="D831">
        <v>42</v>
      </c>
      <c r="E831">
        <v>672.04</v>
      </c>
      <c r="F831">
        <v>0.03</v>
      </c>
      <c r="G831" t="s">
        <v>21</v>
      </c>
      <c r="H831">
        <v>0.35</v>
      </c>
      <c r="I831">
        <v>220</v>
      </c>
      <c r="J831">
        <v>16.37</v>
      </c>
      <c r="K831">
        <v>10.64</v>
      </c>
      <c r="L831">
        <v>5.16</v>
      </c>
      <c r="M831" t="s">
        <v>552</v>
      </c>
      <c r="N831" t="s">
        <v>81</v>
      </c>
      <c r="O831" t="s">
        <v>66</v>
      </c>
      <c r="P831" t="s">
        <v>42</v>
      </c>
      <c r="Q831" t="s">
        <v>43</v>
      </c>
      <c r="R831" t="s">
        <v>529</v>
      </c>
      <c r="S831" t="s">
        <v>57</v>
      </c>
      <c r="T831" s="10">
        <v>39986</v>
      </c>
    </row>
    <row r="832" spans="1:20" x14ac:dyDescent="0.25">
      <c r="A832">
        <v>5984</v>
      </c>
      <c r="B832" s="10">
        <v>39981</v>
      </c>
      <c r="C832" t="s">
        <v>20</v>
      </c>
      <c r="D832">
        <v>11</v>
      </c>
      <c r="E832">
        <v>156.62</v>
      </c>
      <c r="F832">
        <v>0.03</v>
      </c>
      <c r="G832" t="s">
        <v>21</v>
      </c>
      <c r="H832">
        <v>0.44</v>
      </c>
      <c r="I832">
        <v>64.11</v>
      </c>
      <c r="J832">
        <v>14.21</v>
      </c>
      <c r="K832">
        <v>7.96</v>
      </c>
      <c r="L832">
        <v>4.95</v>
      </c>
      <c r="M832" t="s">
        <v>552</v>
      </c>
      <c r="N832" t="s">
        <v>81</v>
      </c>
      <c r="O832" t="s">
        <v>66</v>
      </c>
      <c r="P832" t="s">
        <v>42</v>
      </c>
      <c r="Q832" t="s">
        <v>43</v>
      </c>
      <c r="R832" t="s">
        <v>1021</v>
      </c>
      <c r="S832" t="s">
        <v>57</v>
      </c>
      <c r="T832" s="10">
        <v>39983</v>
      </c>
    </row>
    <row r="833" spans="1:20" x14ac:dyDescent="0.25">
      <c r="A833">
        <v>5986</v>
      </c>
      <c r="B833" s="10">
        <v>41020</v>
      </c>
      <c r="C833" t="s">
        <v>36</v>
      </c>
      <c r="D833">
        <v>48</v>
      </c>
      <c r="E833">
        <v>11370.96</v>
      </c>
      <c r="F833">
        <v>0.08</v>
      </c>
      <c r="G833" t="s">
        <v>21</v>
      </c>
      <c r="H833">
        <v>0.53</v>
      </c>
      <c r="I833">
        <v>5559.93</v>
      </c>
      <c r="J833">
        <v>257.39999999999998</v>
      </c>
      <c r="K833">
        <v>120.98</v>
      </c>
      <c r="L833">
        <v>3.99</v>
      </c>
      <c r="M833" t="s">
        <v>1022</v>
      </c>
      <c r="N833" t="s">
        <v>63</v>
      </c>
      <c r="O833" t="s">
        <v>24</v>
      </c>
      <c r="P833" t="s">
        <v>25</v>
      </c>
      <c r="Q833" t="s">
        <v>127</v>
      </c>
      <c r="R833" t="s">
        <v>1023</v>
      </c>
      <c r="S833" t="s">
        <v>57</v>
      </c>
      <c r="T833" s="10">
        <v>41020</v>
      </c>
    </row>
    <row r="834" spans="1:20" x14ac:dyDescent="0.25">
      <c r="A834">
        <v>5986</v>
      </c>
      <c r="B834" s="10">
        <v>41020</v>
      </c>
      <c r="C834" t="s">
        <v>36</v>
      </c>
      <c r="D834">
        <v>20</v>
      </c>
      <c r="E834">
        <v>1841.77</v>
      </c>
      <c r="F834">
        <v>0.05</v>
      </c>
      <c r="G834" t="s">
        <v>46</v>
      </c>
      <c r="H834">
        <v>0.47</v>
      </c>
      <c r="I834">
        <v>807.98</v>
      </c>
      <c r="J834">
        <v>96.19</v>
      </c>
      <c r="K834">
        <v>50.98</v>
      </c>
      <c r="L834">
        <v>14.19</v>
      </c>
      <c r="M834" t="s">
        <v>1022</v>
      </c>
      <c r="N834" t="s">
        <v>63</v>
      </c>
      <c r="O834" t="s">
        <v>24</v>
      </c>
      <c r="P834" t="s">
        <v>42</v>
      </c>
      <c r="Q834" t="s">
        <v>193</v>
      </c>
      <c r="R834" t="s">
        <v>1024</v>
      </c>
      <c r="S834" t="s">
        <v>132</v>
      </c>
      <c r="T834" s="10">
        <v>41021</v>
      </c>
    </row>
    <row r="835" spans="1:20" x14ac:dyDescent="0.25">
      <c r="A835">
        <v>5986</v>
      </c>
      <c r="B835" s="10">
        <v>41020</v>
      </c>
      <c r="C835" t="s">
        <v>36</v>
      </c>
      <c r="D835">
        <v>41</v>
      </c>
      <c r="E835">
        <v>334.55</v>
      </c>
      <c r="F835">
        <v>0.03</v>
      </c>
      <c r="G835" t="s">
        <v>21</v>
      </c>
      <c r="H835">
        <v>0.41</v>
      </c>
      <c r="I835">
        <v>129.13</v>
      </c>
      <c r="J835">
        <v>8.2899999999999991</v>
      </c>
      <c r="K835">
        <v>4.8899999999999997</v>
      </c>
      <c r="L835">
        <v>4.93</v>
      </c>
      <c r="M835" t="s">
        <v>1022</v>
      </c>
      <c r="N835" t="s">
        <v>63</v>
      </c>
      <c r="O835" t="s">
        <v>24</v>
      </c>
      <c r="P835" t="s">
        <v>39</v>
      </c>
      <c r="Q835" t="s">
        <v>40</v>
      </c>
      <c r="R835" t="s">
        <v>407</v>
      </c>
      <c r="S835" t="s">
        <v>35</v>
      </c>
      <c r="T835" s="10">
        <v>41021</v>
      </c>
    </row>
    <row r="836" spans="1:20" x14ac:dyDescent="0.25">
      <c r="A836">
        <v>5988</v>
      </c>
      <c r="B836" s="10">
        <v>40503</v>
      </c>
      <c r="C836" t="s">
        <v>29</v>
      </c>
      <c r="D836">
        <v>40</v>
      </c>
      <c r="E836">
        <v>32751.11</v>
      </c>
      <c r="F836">
        <v>0.1</v>
      </c>
      <c r="G836" t="s">
        <v>70</v>
      </c>
      <c r="H836">
        <v>0.45</v>
      </c>
      <c r="I836">
        <v>12727.02</v>
      </c>
      <c r="J836">
        <v>909.07</v>
      </c>
      <c r="K836">
        <v>499.99</v>
      </c>
      <c r="L836">
        <v>24.49</v>
      </c>
      <c r="M836" t="s">
        <v>144</v>
      </c>
      <c r="N836" t="s">
        <v>31</v>
      </c>
      <c r="O836" t="s">
        <v>60</v>
      </c>
      <c r="P836" t="s">
        <v>39</v>
      </c>
      <c r="Q836" t="s">
        <v>387</v>
      </c>
      <c r="R836" t="s">
        <v>1025</v>
      </c>
      <c r="S836" t="s">
        <v>28</v>
      </c>
      <c r="T836" s="10">
        <v>40504</v>
      </c>
    </row>
    <row r="837" spans="1:20" x14ac:dyDescent="0.25">
      <c r="A837">
        <v>5989</v>
      </c>
      <c r="B837" s="10">
        <v>40830</v>
      </c>
      <c r="C837" t="s">
        <v>79</v>
      </c>
      <c r="D837">
        <v>6</v>
      </c>
      <c r="E837">
        <v>247.25</v>
      </c>
      <c r="F837">
        <v>0.1</v>
      </c>
      <c r="G837" t="s">
        <v>21</v>
      </c>
      <c r="H837">
        <v>0.42</v>
      </c>
      <c r="I837">
        <v>86</v>
      </c>
      <c r="J837">
        <v>44.79</v>
      </c>
      <c r="K837">
        <v>25.98</v>
      </c>
      <c r="L837">
        <v>5.37</v>
      </c>
      <c r="M837" t="s">
        <v>1026</v>
      </c>
      <c r="N837" t="s">
        <v>81</v>
      </c>
      <c r="O837" t="s">
        <v>32</v>
      </c>
      <c r="P837" t="s">
        <v>25</v>
      </c>
      <c r="Q837" t="s">
        <v>127</v>
      </c>
      <c r="R837" t="s">
        <v>1027</v>
      </c>
      <c r="S837" t="s">
        <v>45</v>
      </c>
      <c r="T837" s="10">
        <v>40832</v>
      </c>
    </row>
    <row r="838" spans="1:20" x14ac:dyDescent="0.25">
      <c r="A838">
        <v>5989</v>
      </c>
      <c r="B838" s="10">
        <v>40830</v>
      </c>
      <c r="C838" t="s">
        <v>79</v>
      </c>
      <c r="D838">
        <v>21</v>
      </c>
      <c r="E838">
        <v>99.34</v>
      </c>
      <c r="F838">
        <v>0.06</v>
      </c>
      <c r="G838" t="s">
        <v>21</v>
      </c>
      <c r="H838">
        <v>0.44</v>
      </c>
      <c r="I838">
        <v>39.619999999999997</v>
      </c>
      <c r="J838">
        <v>4.96</v>
      </c>
      <c r="K838">
        <v>2.78</v>
      </c>
      <c r="L838">
        <v>1.34</v>
      </c>
      <c r="M838" t="s">
        <v>1026</v>
      </c>
      <c r="N838" t="s">
        <v>81</v>
      </c>
      <c r="O838" t="s">
        <v>32</v>
      </c>
      <c r="P838" t="s">
        <v>25</v>
      </c>
      <c r="Q838" t="s">
        <v>53</v>
      </c>
      <c r="R838" t="s">
        <v>354</v>
      </c>
      <c r="S838" t="s">
        <v>55</v>
      </c>
      <c r="T838" s="10">
        <v>40831</v>
      </c>
    </row>
    <row r="839" spans="1:20" x14ac:dyDescent="0.25">
      <c r="A839">
        <v>5990</v>
      </c>
      <c r="B839" s="10">
        <v>40275</v>
      </c>
      <c r="C839" t="s">
        <v>58</v>
      </c>
      <c r="D839">
        <v>9</v>
      </c>
      <c r="E839">
        <v>93.37</v>
      </c>
      <c r="F839">
        <v>0.06</v>
      </c>
      <c r="G839" t="s">
        <v>21</v>
      </c>
      <c r="H839">
        <v>0.37</v>
      </c>
      <c r="I839">
        <v>28.7</v>
      </c>
      <c r="J839">
        <v>10.29</v>
      </c>
      <c r="K839">
        <v>6.48</v>
      </c>
      <c r="L839">
        <v>6.35</v>
      </c>
      <c r="M839" t="s">
        <v>1028</v>
      </c>
      <c r="N839" t="s">
        <v>81</v>
      </c>
      <c r="O839" t="s">
        <v>60</v>
      </c>
      <c r="P839" t="s">
        <v>25</v>
      </c>
      <c r="Q839" t="s">
        <v>85</v>
      </c>
      <c r="R839" t="s">
        <v>1029</v>
      </c>
      <c r="S839" t="s">
        <v>57</v>
      </c>
      <c r="T839" s="10">
        <v>40276</v>
      </c>
    </row>
    <row r="840" spans="1:20" x14ac:dyDescent="0.25">
      <c r="A840">
        <v>6016</v>
      </c>
      <c r="B840" s="10">
        <v>40928</v>
      </c>
      <c r="C840" t="s">
        <v>36</v>
      </c>
      <c r="D840">
        <v>19</v>
      </c>
      <c r="E840">
        <v>349.25</v>
      </c>
      <c r="F840">
        <v>7.0000000000000007E-2</v>
      </c>
      <c r="G840" t="s">
        <v>21</v>
      </c>
      <c r="H840">
        <v>0.41</v>
      </c>
      <c r="I840">
        <v>125.7</v>
      </c>
      <c r="J840">
        <v>19.46</v>
      </c>
      <c r="K840">
        <v>11.48</v>
      </c>
      <c r="L840">
        <v>5.43</v>
      </c>
      <c r="M840" t="s">
        <v>1030</v>
      </c>
      <c r="N840" t="s">
        <v>23</v>
      </c>
      <c r="O840" t="s">
        <v>60</v>
      </c>
      <c r="P840" t="s">
        <v>25</v>
      </c>
      <c r="Q840" t="s">
        <v>85</v>
      </c>
      <c r="R840" t="s">
        <v>1031</v>
      </c>
      <c r="S840" t="s">
        <v>57</v>
      </c>
      <c r="T840" s="10">
        <v>40928</v>
      </c>
    </row>
    <row r="841" spans="1:20" x14ac:dyDescent="0.25">
      <c r="A841">
        <v>6018</v>
      </c>
      <c r="B841" s="10">
        <v>41139</v>
      </c>
      <c r="C841" t="s">
        <v>20</v>
      </c>
      <c r="D841">
        <v>39</v>
      </c>
      <c r="E841">
        <v>316.51</v>
      </c>
      <c r="F841">
        <v>0</v>
      </c>
      <c r="G841" t="s">
        <v>21</v>
      </c>
      <c r="H841">
        <v>0.37</v>
      </c>
      <c r="I841">
        <v>116.36</v>
      </c>
      <c r="J841">
        <v>8.06</v>
      </c>
      <c r="K841">
        <v>5.08</v>
      </c>
      <c r="L841">
        <v>2.0299999999999998</v>
      </c>
      <c r="M841" t="s">
        <v>1032</v>
      </c>
      <c r="N841" t="s">
        <v>38</v>
      </c>
      <c r="O841" t="s">
        <v>60</v>
      </c>
      <c r="P841" t="s">
        <v>42</v>
      </c>
      <c r="Q841" t="s">
        <v>43</v>
      </c>
      <c r="R841" t="s">
        <v>1033</v>
      </c>
      <c r="S841" t="s">
        <v>55</v>
      </c>
      <c r="T841" s="10">
        <v>41141</v>
      </c>
    </row>
    <row r="842" spans="1:20" x14ac:dyDescent="0.25">
      <c r="A842">
        <v>6018</v>
      </c>
      <c r="B842" s="10">
        <v>41139</v>
      </c>
      <c r="C842" t="s">
        <v>20</v>
      </c>
      <c r="D842">
        <v>2</v>
      </c>
      <c r="E842">
        <v>184.57</v>
      </c>
      <c r="F842">
        <v>7.0000000000000007E-2</v>
      </c>
      <c r="G842" t="s">
        <v>21</v>
      </c>
      <c r="H842">
        <v>0.39</v>
      </c>
      <c r="I842">
        <v>58.73</v>
      </c>
      <c r="J842">
        <v>91.77</v>
      </c>
      <c r="K842">
        <v>55.98</v>
      </c>
      <c r="L842">
        <v>13.88</v>
      </c>
      <c r="M842" t="s">
        <v>1032</v>
      </c>
      <c r="N842" t="s">
        <v>38</v>
      </c>
      <c r="O842" t="s">
        <v>60</v>
      </c>
      <c r="P842" t="s">
        <v>25</v>
      </c>
      <c r="Q842" t="s">
        <v>85</v>
      </c>
      <c r="R842" t="s">
        <v>1034</v>
      </c>
      <c r="S842" t="s">
        <v>57</v>
      </c>
      <c r="T842" s="10">
        <v>41144</v>
      </c>
    </row>
    <row r="843" spans="1:20" x14ac:dyDescent="0.25">
      <c r="A843">
        <v>6020</v>
      </c>
      <c r="B843" s="10">
        <v>40077</v>
      </c>
      <c r="C843" t="s">
        <v>79</v>
      </c>
      <c r="D843">
        <v>23</v>
      </c>
      <c r="E843">
        <v>106.74</v>
      </c>
      <c r="F843">
        <v>0.09</v>
      </c>
      <c r="G843" t="s">
        <v>21</v>
      </c>
      <c r="H843">
        <v>0.43</v>
      </c>
      <c r="I843">
        <v>39.51</v>
      </c>
      <c r="J843">
        <v>5.05</v>
      </c>
      <c r="K843">
        <v>2.88</v>
      </c>
      <c r="L843">
        <v>0.99</v>
      </c>
      <c r="M843" t="s">
        <v>1035</v>
      </c>
      <c r="N843" t="s">
        <v>38</v>
      </c>
      <c r="O843" t="s">
        <v>32</v>
      </c>
      <c r="P843" t="s">
        <v>25</v>
      </c>
      <c r="Q843" t="s">
        <v>82</v>
      </c>
      <c r="R843" t="s">
        <v>769</v>
      </c>
      <c r="S843" t="s">
        <v>57</v>
      </c>
      <c r="T843" s="10">
        <v>40079</v>
      </c>
    </row>
    <row r="844" spans="1:20" x14ac:dyDescent="0.25">
      <c r="A844">
        <v>6050</v>
      </c>
      <c r="B844" s="10">
        <v>40265</v>
      </c>
      <c r="C844" t="s">
        <v>20</v>
      </c>
      <c r="D844">
        <v>3</v>
      </c>
      <c r="E844">
        <v>434.19</v>
      </c>
      <c r="F844">
        <v>0.06</v>
      </c>
      <c r="G844" t="s">
        <v>46</v>
      </c>
      <c r="H844">
        <v>0.43</v>
      </c>
      <c r="I844">
        <v>157.68</v>
      </c>
      <c r="J844">
        <v>142.05000000000001</v>
      </c>
      <c r="K844">
        <v>80.97</v>
      </c>
      <c r="L844">
        <v>33.6</v>
      </c>
      <c r="M844" t="s">
        <v>1036</v>
      </c>
      <c r="N844" t="s">
        <v>73</v>
      </c>
      <c r="O844" t="s">
        <v>24</v>
      </c>
      <c r="P844" t="s">
        <v>39</v>
      </c>
      <c r="Q844" t="s">
        <v>88</v>
      </c>
      <c r="R844" t="s">
        <v>1037</v>
      </c>
      <c r="S844" t="s">
        <v>132</v>
      </c>
      <c r="T844" s="10">
        <v>40272</v>
      </c>
    </row>
    <row r="845" spans="1:20" x14ac:dyDescent="0.25">
      <c r="A845">
        <v>6050</v>
      </c>
      <c r="B845" s="10">
        <v>40265</v>
      </c>
      <c r="C845" t="s">
        <v>20</v>
      </c>
      <c r="D845">
        <v>47</v>
      </c>
      <c r="E845">
        <v>16235.36</v>
      </c>
      <c r="F845">
        <v>0.08</v>
      </c>
      <c r="G845" t="s">
        <v>21</v>
      </c>
      <c r="H845">
        <v>0.44</v>
      </c>
      <c r="I845">
        <v>6325.97</v>
      </c>
      <c r="J845">
        <v>373.88</v>
      </c>
      <c r="K845">
        <v>209.37</v>
      </c>
      <c r="L845">
        <v>69</v>
      </c>
      <c r="M845" t="s">
        <v>1036</v>
      </c>
      <c r="N845" t="s">
        <v>73</v>
      </c>
      <c r="O845" t="s">
        <v>24</v>
      </c>
      <c r="P845" t="s">
        <v>42</v>
      </c>
      <c r="Q845" t="s">
        <v>47</v>
      </c>
      <c r="R845" t="s">
        <v>1038</v>
      </c>
      <c r="S845" t="s">
        <v>28</v>
      </c>
      <c r="T845" s="10">
        <v>40270</v>
      </c>
    </row>
    <row r="846" spans="1:20" x14ac:dyDescent="0.25">
      <c r="A846">
        <v>6053</v>
      </c>
      <c r="B846" s="10">
        <v>40523</v>
      </c>
      <c r="C846" t="s">
        <v>79</v>
      </c>
      <c r="D846">
        <v>4</v>
      </c>
      <c r="E846">
        <v>24.29</v>
      </c>
      <c r="F846">
        <v>0.04</v>
      </c>
      <c r="G846" t="s">
        <v>21</v>
      </c>
      <c r="H846">
        <v>0.36</v>
      </c>
      <c r="I846">
        <v>7.6</v>
      </c>
      <c r="J846">
        <v>5.94</v>
      </c>
      <c r="K846">
        <v>3.8</v>
      </c>
      <c r="L846">
        <v>1.49</v>
      </c>
      <c r="M846" t="s">
        <v>1039</v>
      </c>
      <c r="N846" t="s">
        <v>63</v>
      </c>
      <c r="O846" t="s">
        <v>32</v>
      </c>
      <c r="P846" t="s">
        <v>25</v>
      </c>
      <c r="Q846" t="s">
        <v>121</v>
      </c>
      <c r="R846" t="s">
        <v>533</v>
      </c>
      <c r="S846" t="s">
        <v>57</v>
      </c>
      <c r="T846" s="10">
        <v>40525</v>
      </c>
    </row>
    <row r="847" spans="1:20" x14ac:dyDescent="0.25">
      <c r="A847">
        <v>6054</v>
      </c>
      <c r="B847" s="10">
        <v>40794</v>
      </c>
      <c r="C847" t="s">
        <v>20</v>
      </c>
      <c r="D847">
        <v>6</v>
      </c>
      <c r="E847">
        <v>24.15</v>
      </c>
      <c r="F847">
        <v>0.05</v>
      </c>
      <c r="G847" t="s">
        <v>70</v>
      </c>
      <c r="H847">
        <v>0.37</v>
      </c>
      <c r="I847">
        <v>6.34</v>
      </c>
      <c r="J847">
        <v>3.3</v>
      </c>
      <c r="K847">
        <v>2.08</v>
      </c>
      <c r="L847">
        <v>5.33</v>
      </c>
      <c r="M847" t="s">
        <v>420</v>
      </c>
      <c r="N847" t="s">
        <v>81</v>
      </c>
      <c r="O847" t="s">
        <v>32</v>
      </c>
      <c r="P847" t="s">
        <v>42</v>
      </c>
      <c r="Q847" t="s">
        <v>43</v>
      </c>
      <c r="R847" t="s">
        <v>775</v>
      </c>
      <c r="S847" t="s">
        <v>57</v>
      </c>
      <c r="T847" s="10">
        <v>40796</v>
      </c>
    </row>
    <row r="848" spans="1:20" x14ac:dyDescent="0.25">
      <c r="A848">
        <v>6054</v>
      </c>
      <c r="B848" s="10">
        <v>40794</v>
      </c>
      <c r="C848" t="s">
        <v>20</v>
      </c>
      <c r="D848">
        <v>43</v>
      </c>
      <c r="E848">
        <v>1099.99</v>
      </c>
      <c r="F848">
        <v>0.08</v>
      </c>
      <c r="G848" t="s">
        <v>70</v>
      </c>
      <c r="H848">
        <v>0.44</v>
      </c>
      <c r="I848">
        <v>426.25</v>
      </c>
      <c r="J848">
        <v>27.54</v>
      </c>
      <c r="K848">
        <v>15.42</v>
      </c>
      <c r="L848">
        <v>10.68</v>
      </c>
      <c r="M848" t="s">
        <v>420</v>
      </c>
      <c r="N848" t="s">
        <v>81</v>
      </c>
      <c r="O848" t="s">
        <v>32</v>
      </c>
      <c r="P848" t="s">
        <v>25</v>
      </c>
      <c r="Q848" t="s">
        <v>26</v>
      </c>
      <c r="R848" t="s">
        <v>114</v>
      </c>
      <c r="S848" t="s">
        <v>57</v>
      </c>
      <c r="T848" s="10">
        <v>40799</v>
      </c>
    </row>
    <row r="849" spans="1:20" x14ac:dyDescent="0.25">
      <c r="A849">
        <v>6086</v>
      </c>
      <c r="B849" s="10">
        <v>40808</v>
      </c>
      <c r="C849" t="s">
        <v>58</v>
      </c>
      <c r="D849">
        <v>48</v>
      </c>
      <c r="E849">
        <v>3649.05</v>
      </c>
      <c r="F849">
        <v>0.04</v>
      </c>
      <c r="G849" t="s">
        <v>21</v>
      </c>
      <c r="H849">
        <v>0.55000000000000004</v>
      </c>
      <c r="I849">
        <v>1927.94</v>
      </c>
      <c r="J849">
        <v>78.760000000000005</v>
      </c>
      <c r="K849">
        <v>35.44</v>
      </c>
      <c r="L849">
        <v>19.989999999999998</v>
      </c>
      <c r="M849" t="s">
        <v>1040</v>
      </c>
      <c r="N849" t="s">
        <v>73</v>
      </c>
      <c r="O849" t="s">
        <v>32</v>
      </c>
      <c r="P849" t="s">
        <v>25</v>
      </c>
      <c r="Q849" t="s">
        <v>85</v>
      </c>
      <c r="R849" t="s">
        <v>1000</v>
      </c>
      <c r="S849" t="s">
        <v>57</v>
      </c>
      <c r="T849" s="10">
        <v>40810</v>
      </c>
    </row>
    <row r="850" spans="1:20" x14ac:dyDescent="0.25">
      <c r="A850">
        <v>6112</v>
      </c>
      <c r="B850" s="10">
        <v>40048</v>
      </c>
      <c r="C850" t="s">
        <v>79</v>
      </c>
      <c r="D850">
        <v>10</v>
      </c>
      <c r="E850">
        <v>2832.68</v>
      </c>
      <c r="F850">
        <v>0.02</v>
      </c>
      <c r="G850" t="s">
        <v>46</v>
      </c>
      <c r="H850">
        <v>0.48</v>
      </c>
      <c r="I850">
        <v>1291.98</v>
      </c>
      <c r="J850">
        <v>280.87</v>
      </c>
      <c r="K850">
        <v>146.05000000000001</v>
      </c>
      <c r="L850">
        <v>80.2</v>
      </c>
      <c r="M850" t="s">
        <v>1035</v>
      </c>
      <c r="N850" t="s">
        <v>38</v>
      </c>
      <c r="O850" t="s">
        <v>32</v>
      </c>
      <c r="P850" t="s">
        <v>42</v>
      </c>
      <c r="Q850" t="s">
        <v>47</v>
      </c>
      <c r="R850" t="s">
        <v>167</v>
      </c>
      <c r="S850" t="s">
        <v>49</v>
      </c>
      <c r="T850" s="10">
        <v>40048</v>
      </c>
    </row>
    <row r="851" spans="1:20" x14ac:dyDescent="0.25">
      <c r="A851">
        <v>6112</v>
      </c>
      <c r="B851" s="10">
        <v>40048</v>
      </c>
      <c r="C851" t="s">
        <v>79</v>
      </c>
      <c r="D851">
        <v>31</v>
      </c>
      <c r="E851">
        <v>3379.51</v>
      </c>
      <c r="F851">
        <v>0.06</v>
      </c>
      <c r="G851" t="s">
        <v>21</v>
      </c>
      <c r="H851">
        <v>0.43</v>
      </c>
      <c r="I851">
        <v>1327.9</v>
      </c>
      <c r="J851">
        <v>115.77</v>
      </c>
      <c r="K851">
        <v>65.989999999999995</v>
      </c>
      <c r="L851">
        <v>5.92</v>
      </c>
      <c r="M851" t="s">
        <v>1035</v>
      </c>
      <c r="N851" t="s">
        <v>38</v>
      </c>
      <c r="O851" t="s">
        <v>32</v>
      </c>
      <c r="P851" t="s">
        <v>39</v>
      </c>
      <c r="Q851" t="s">
        <v>50</v>
      </c>
      <c r="R851" t="s">
        <v>76</v>
      </c>
      <c r="S851" t="s">
        <v>57</v>
      </c>
      <c r="T851" s="10">
        <v>40049</v>
      </c>
    </row>
    <row r="852" spans="1:20" x14ac:dyDescent="0.25">
      <c r="A852">
        <v>6115</v>
      </c>
      <c r="B852" s="10">
        <v>40432</v>
      </c>
      <c r="C852" t="s">
        <v>79</v>
      </c>
      <c r="D852">
        <v>25</v>
      </c>
      <c r="E852">
        <v>719.41</v>
      </c>
      <c r="F852">
        <v>0.1</v>
      </c>
      <c r="G852" t="s">
        <v>21</v>
      </c>
      <c r="H852">
        <v>0.44</v>
      </c>
      <c r="I852">
        <v>269.88</v>
      </c>
      <c r="J852">
        <v>31.75</v>
      </c>
      <c r="K852">
        <v>17.78</v>
      </c>
      <c r="L852">
        <v>5.03</v>
      </c>
      <c r="M852" t="s">
        <v>182</v>
      </c>
      <c r="N852" t="s">
        <v>31</v>
      </c>
      <c r="O852" t="s">
        <v>66</v>
      </c>
      <c r="P852" t="s">
        <v>42</v>
      </c>
      <c r="Q852" t="s">
        <v>43</v>
      </c>
      <c r="R852" t="s">
        <v>1041</v>
      </c>
      <c r="S852" t="s">
        <v>57</v>
      </c>
      <c r="T852" s="10">
        <v>40433</v>
      </c>
    </row>
    <row r="853" spans="1:20" x14ac:dyDescent="0.25">
      <c r="A853">
        <v>6116</v>
      </c>
      <c r="B853" s="10">
        <v>39892</v>
      </c>
      <c r="C853" t="s">
        <v>79</v>
      </c>
      <c r="D853">
        <v>6</v>
      </c>
      <c r="E853">
        <v>16011.22</v>
      </c>
      <c r="F853">
        <v>0.04</v>
      </c>
      <c r="G853" t="s">
        <v>21</v>
      </c>
      <c r="H853">
        <v>0.41</v>
      </c>
      <c r="I853">
        <v>6161.55</v>
      </c>
      <c r="J853">
        <v>2775.47</v>
      </c>
      <c r="K853">
        <v>1637.53</v>
      </c>
      <c r="L853">
        <v>24.49</v>
      </c>
      <c r="M853" t="s">
        <v>1042</v>
      </c>
      <c r="N853" t="s">
        <v>23</v>
      </c>
      <c r="O853" t="s">
        <v>32</v>
      </c>
      <c r="P853" t="s">
        <v>25</v>
      </c>
      <c r="Q853" t="s">
        <v>33</v>
      </c>
      <c r="R853" t="s">
        <v>1043</v>
      </c>
      <c r="S853" t="s">
        <v>45</v>
      </c>
      <c r="T853" s="10">
        <v>39894</v>
      </c>
    </row>
    <row r="854" spans="1:20" x14ac:dyDescent="0.25">
      <c r="A854">
        <v>6116</v>
      </c>
      <c r="B854" s="10">
        <v>39892</v>
      </c>
      <c r="C854" t="s">
        <v>79</v>
      </c>
      <c r="D854">
        <v>7</v>
      </c>
      <c r="E854">
        <v>220.35</v>
      </c>
      <c r="F854">
        <v>0.01</v>
      </c>
      <c r="G854" t="s">
        <v>21</v>
      </c>
      <c r="H854">
        <v>0.36</v>
      </c>
      <c r="I854">
        <v>76.489999999999995</v>
      </c>
      <c r="J854">
        <v>31.22</v>
      </c>
      <c r="K854">
        <v>19.98</v>
      </c>
      <c r="L854">
        <v>4</v>
      </c>
      <c r="M854" t="s">
        <v>1042</v>
      </c>
      <c r="N854" t="s">
        <v>93</v>
      </c>
      <c r="O854" t="s">
        <v>32</v>
      </c>
      <c r="P854" t="s">
        <v>39</v>
      </c>
      <c r="Q854" t="s">
        <v>40</v>
      </c>
      <c r="R854" t="s">
        <v>722</v>
      </c>
      <c r="S854" t="s">
        <v>57</v>
      </c>
      <c r="T854" s="10">
        <v>39892</v>
      </c>
    </row>
    <row r="855" spans="1:20" x14ac:dyDescent="0.25">
      <c r="A855">
        <v>6117</v>
      </c>
      <c r="B855" s="10">
        <v>41264</v>
      </c>
      <c r="C855" t="s">
        <v>58</v>
      </c>
      <c r="D855">
        <v>7</v>
      </c>
      <c r="E855">
        <v>319.68</v>
      </c>
      <c r="F855">
        <v>7.0000000000000007E-2</v>
      </c>
      <c r="G855" t="s">
        <v>21</v>
      </c>
      <c r="H855">
        <v>0.54</v>
      </c>
      <c r="I855">
        <v>158.99</v>
      </c>
      <c r="J855">
        <v>48.33</v>
      </c>
      <c r="K855">
        <v>22.23</v>
      </c>
      <c r="L855">
        <v>5.08</v>
      </c>
      <c r="M855" t="s">
        <v>685</v>
      </c>
      <c r="N855" t="s">
        <v>31</v>
      </c>
      <c r="O855" t="s">
        <v>60</v>
      </c>
      <c r="P855" t="s">
        <v>42</v>
      </c>
      <c r="Q855" t="s">
        <v>43</v>
      </c>
      <c r="R855" t="s">
        <v>1044</v>
      </c>
      <c r="S855" t="s">
        <v>35</v>
      </c>
      <c r="T855" s="10">
        <v>41265</v>
      </c>
    </row>
    <row r="856" spans="1:20" x14ac:dyDescent="0.25">
      <c r="A856">
        <v>6144</v>
      </c>
      <c r="B856" s="10">
        <v>39985</v>
      </c>
      <c r="C856" t="s">
        <v>58</v>
      </c>
      <c r="D856">
        <v>24</v>
      </c>
      <c r="E856">
        <v>105.88</v>
      </c>
      <c r="F856">
        <v>7.0000000000000007E-2</v>
      </c>
      <c r="G856" t="s">
        <v>21</v>
      </c>
      <c r="H856">
        <v>0.39</v>
      </c>
      <c r="I856">
        <v>36.26</v>
      </c>
      <c r="J856">
        <v>4.72</v>
      </c>
      <c r="K856">
        <v>2.88</v>
      </c>
      <c r="L856">
        <v>0.5</v>
      </c>
      <c r="M856" t="s">
        <v>911</v>
      </c>
      <c r="N856" t="s">
        <v>31</v>
      </c>
      <c r="O856" t="s">
        <v>32</v>
      </c>
      <c r="P856" t="s">
        <v>25</v>
      </c>
      <c r="Q856" t="s">
        <v>82</v>
      </c>
      <c r="R856" t="s">
        <v>1045</v>
      </c>
      <c r="S856" t="s">
        <v>57</v>
      </c>
      <c r="T856" s="10">
        <v>39988</v>
      </c>
    </row>
    <row r="857" spans="1:20" x14ac:dyDescent="0.25">
      <c r="A857">
        <v>6144</v>
      </c>
      <c r="B857" s="10">
        <v>39985</v>
      </c>
      <c r="C857" t="s">
        <v>58</v>
      </c>
      <c r="D857">
        <v>4</v>
      </c>
      <c r="E857">
        <v>3042.53</v>
      </c>
      <c r="F857">
        <v>0.03</v>
      </c>
      <c r="G857" t="s">
        <v>46</v>
      </c>
      <c r="H857">
        <v>0.55000000000000004</v>
      </c>
      <c r="I857">
        <v>1609.5</v>
      </c>
      <c r="J857">
        <v>773.8</v>
      </c>
      <c r="K857">
        <v>348.21</v>
      </c>
      <c r="L857">
        <v>40.19</v>
      </c>
      <c r="M857" t="s">
        <v>911</v>
      </c>
      <c r="N857" t="s">
        <v>31</v>
      </c>
      <c r="O857" t="s">
        <v>32</v>
      </c>
      <c r="P857" t="s">
        <v>42</v>
      </c>
      <c r="Q857" t="s">
        <v>47</v>
      </c>
      <c r="R857" t="s">
        <v>1046</v>
      </c>
      <c r="S857" t="s">
        <v>49</v>
      </c>
      <c r="T857" s="10">
        <v>39986</v>
      </c>
    </row>
    <row r="858" spans="1:20" x14ac:dyDescent="0.25">
      <c r="A858">
        <v>6148</v>
      </c>
      <c r="B858" s="10">
        <v>40901</v>
      </c>
      <c r="C858" t="s">
        <v>79</v>
      </c>
      <c r="D858">
        <v>50</v>
      </c>
      <c r="E858">
        <v>1015.96</v>
      </c>
      <c r="F858">
        <v>0.05</v>
      </c>
      <c r="G858" t="s">
        <v>21</v>
      </c>
      <c r="H858">
        <v>0.5</v>
      </c>
      <c r="I858">
        <v>478.8</v>
      </c>
      <c r="J858">
        <v>21.28</v>
      </c>
      <c r="K858">
        <v>10.64</v>
      </c>
      <c r="L858">
        <v>5.16</v>
      </c>
      <c r="M858" t="s">
        <v>1047</v>
      </c>
      <c r="N858" t="s">
        <v>73</v>
      </c>
      <c r="O858" t="s">
        <v>24</v>
      </c>
      <c r="P858" t="s">
        <v>42</v>
      </c>
      <c r="Q858" t="s">
        <v>43</v>
      </c>
      <c r="R858" t="s">
        <v>529</v>
      </c>
      <c r="S858" t="s">
        <v>57</v>
      </c>
      <c r="T858" s="10">
        <v>40902</v>
      </c>
    </row>
    <row r="859" spans="1:20" x14ac:dyDescent="0.25">
      <c r="A859">
        <v>6148</v>
      </c>
      <c r="B859" s="10">
        <v>40901</v>
      </c>
      <c r="C859" t="s">
        <v>79</v>
      </c>
      <c r="D859">
        <v>18</v>
      </c>
      <c r="E859">
        <v>557.14</v>
      </c>
      <c r="F859">
        <v>0.05</v>
      </c>
      <c r="G859" t="s">
        <v>70</v>
      </c>
      <c r="H859">
        <v>0.37</v>
      </c>
      <c r="I859">
        <v>185.42</v>
      </c>
      <c r="J859">
        <v>32.19</v>
      </c>
      <c r="K859">
        <v>20.28</v>
      </c>
      <c r="L859">
        <v>6.68</v>
      </c>
      <c r="M859" t="s">
        <v>1047</v>
      </c>
      <c r="N859" t="s">
        <v>73</v>
      </c>
      <c r="O859" t="s">
        <v>24</v>
      </c>
      <c r="P859" t="s">
        <v>42</v>
      </c>
      <c r="Q859" t="s">
        <v>43</v>
      </c>
      <c r="R859" t="s">
        <v>1048</v>
      </c>
      <c r="S859" t="s">
        <v>57</v>
      </c>
      <c r="T859" s="10">
        <v>40902</v>
      </c>
    </row>
    <row r="860" spans="1:20" x14ac:dyDescent="0.25">
      <c r="A860">
        <v>6150</v>
      </c>
      <c r="B860" s="10">
        <v>41183</v>
      </c>
      <c r="C860" t="s">
        <v>58</v>
      </c>
      <c r="D860">
        <v>38</v>
      </c>
      <c r="E860">
        <v>283.16000000000003</v>
      </c>
      <c r="F860">
        <v>0.06</v>
      </c>
      <c r="G860" t="s">
        <v>21</v>
      </c>
      <c r="H860">
        <v>0.37</v>
      </c>
      <c r="I860">
        <v>93.12</v>
      </c>
      <c r="J860">
        <v>7.9</v>
      </c>
      <c r="K860">
        <v>4.9800000000000004</v>
      </c>
      <c r="L860">
        <v>0.8</v>
      </c>
      <c r="M860" t="s">
        <v>1049</v>
      </c>
      <c r="N860" t="s">
        <v>31</v>
      </c>
      <c r="O860" t="s">
        <v>24</v>
      </c>
      <c r="P860" t="s">
        <v>25</v>
      </c>
      <c r="Q860" t="s">
        <v>85</v>
      </c>
      <c r="R860" t="s">
        <v>416</v>
      </c>
      <c r="S860" t="s">
        <v>55</v>
      </c>
      <c r="T860" s="10">
        <v>41184</v>
      </c>
    </row>
    <row r="861" spans="1:20" x14ac:dyDescent="0.25">
      <c r="A861">
        <v>6179</v>
      </c>
      <c r="B861" s="10">
        <v>39966</v>
      </c>
      <c r="C861" t="s">
        <v>29</v>
      </c>
      <c r="D861">
        <v>50</v>
      </c>
      <c r="E861">
        <v>796.02</v>
      </c>
      <c r="F861">
        <v>0.09</v>
      </c>
      <c r="G861" t="s">
        <v>21</v>
      </c>
      <c r="H861">
        <v>0.44</v>
      </c>
      <c r="I861">
        <v>305.63</v>
      </c>
      <c r="J861">
        <v>17.46</v>
      </c>
      <c r="K861">
        <v>9.7799999999999994</v>
      </c>
      <c r="L861">
        <v>1.39</v>
      </c>
      <c r="M861" t="s">
        <v>532</v>
      </c>
      <c r="N861" t="s">
        <v>93</v>
      </c>
      <c r="O861" t="s">
        <v>66</v>
      </c>
      <c r="P861" t="s">
        <v>25</v>
      </c>
      <c r="Q861" t="s">
        <v>139</v>
      </c>
      <c r="R861" t="s">
        <v>830</v>
      </c>
      <c r="S861" t="s">
        <v>57</v>
      </c>
      <c r="T861" s="10">
        <v>39967</v>
      </c>
    </row>
    <row r="862" spans="1:20" x14ac:dyDescent="0.25">
      <c r="A862">
        <v>6179</v>
      </c>
      <c r="B862" s="10">
        <v>39966</v>
      </c>
      <c r="C862" t="s">
        <v>29</v>
      </c>
      <c r="D862">
        <v>15</v>
      </c>
      <c r="E862">
        <v>6037.78</v>
      </c>
      <c r="F862">
        <v>0</v>
      </c>
      <c r="G862" t="s">
        <v>21</v>
      </c>
      <c r="H862">
        <v>0.5</v>
      </c>
      <c r="I862">
        <v>3014.85</v>
      </c>
      <c r="J862">
        <v>401.98</v>
      </c>
      <c r="K862">
        <v>200.99</v>
      </c>
      <c r="L862">
        <v>8.08</v>
      </c>
      <c r="M862" t="s">
        <v>532</v>
      </c>
      <c r="N862" t="s">
        <v>93</v>
      </c>
      <c r="O862" t="s">
        <v>66</v>
      </c>
      <c r="P862" t="s">
        <v>39</v>
      </c>
      <c r="Q862" t="s">
        <v>50</v>
      </c>
      <c r="R862" t="s">
        <v>76</v>
      </c>
      <c r="S862" t="s">
        <v>57</v>
      </c>
      <c r="T862" s="10">
        <v>39968</v>
      </c>
    </row>
    <row r="863" spans="1:20" x14ac:dyDescent="0.25">
      <c r="A863">
        <v>6180</v>
      </c>
      <c r="B863" s="10">
        <v>40644</v>
      </c>
      <c r="C863" t="s">
        <v>79</v>
      </c>
      <c r="D863">
        <v>44</v>
      </c>
      <c r="E863">
        <v>6252.96</v>
      </c>
      <c r="F863">
        <v>0.01</v>
      </c>
      <c r="G863" t="s">
        <v>21</v>
      </c>
      <c r="H863">
        <v>0.54</v>
      </c>
      <c r="I863">
        <v>3345.41</v>
      </c>
      <c r="J863">
        <v>143.46</v>
      </c>
      <c r="K863">
        <v>65.989999999999995</v>
      </c>
      <c r="L863">
        <v>3.99</v>
      </c>
      <c r="M863" t="s">
        <v>200</v>
      </c>
      <c r="N863" t="s">
        <v>31</v>
      </c>
      <c r="O863" t="s">
        <v>60</v>
      </c>
      <c r="P863" t="s">
        <v>39</v>
      </c>
      <c r="Q863" t="s">
        <v>50</v>
      </c>
      <c r="R863" t="s">
        <v>611</v>
      </c>
      <c r="S863" t="s">
        <v>57</v>
      </c>
      <c r="T863" s="10">
        <v>40646</v>
      </c>
    </row>
    <row r="864" spans="1:20" x14ac:dyDescent="0.25">
      <c r="A864">
        <v>6182</v>
      </c>
      <c r="B864" s="10">
        <v>41111</v>
      </c>
      <c r="C864" t="s">
        <v>20</v>
      </c>
      <c r="D864">
        <v>40</v>
      </c>
      <c r="E864">
        <v>467.45</v>
      </c>
      <c r="F864">
        <v>0.04</v>
      </c>
      <c r="G864" t="s">
        <v>21</v>
      </c>
      <c r="H864">
        <v>0.46</v>
      </c>
      <c r="I864">
        <v>201.6</v>
      </c>
      <c r="J864">
        <v>12</v>
      </c>
      <c r="K864">
        <v>6.48</v>
      </c>
      <c r="L864">
        <v>6.65</v>
      </c>
      <c r="M864" t="s">
        <v>538</v>
      </c>
      <c r="N864" t="s">
        <v>23</v>
      </c>
      <c r="O864" t="s">
        <v>32</v>
      </c>
      <c r="P864" t="s">
        <v>25</v>
      </c>
      <c r="Q864" t="s">
        <v>85</v>
      </c>
      <c r="R864" t="s">
        <v>962</v>
      </c>
      <c r="S864" t="s">
        <v>57</v>
      </c>
      <c r="T864" s="10">
        <v>41118</v>
      </c>
    </row>
    <row r="865" spans="1:20" x14ac:dyDescent="0.25">
      <c r="A865">
        <v>6182</v>
      </c>
      <c r="B865" s="10">
        <v>41111</v>
      </c>
      <c r="C865" t="s">
        <v>20</v>
      </c>
      <c r="D865">
        <v>18</v>
      </c>
      <c r="E865">
        <v>256.69</v>
      </c>
      <c r="F865">
        <v>0.04</v>
      </c>
      <c r="G865" t="s">
        <v>70</v>
      </c>
      <c r="H865">
        <v>0.55000000000000004</v>
      </c>
      <c r="I865">
        <v>132.19</v>
      </c>
      <c r="J865">
        <v>14.4</v>
      </c>
      <c r="K865">
        <v>6.48</v>
      </c>
      <c r="L865">
        <v>7.86</v>
      </c>
      <c r="M865" t="s">
        <v>538</v>
      </c>
      <c r="N865" t="s">
        <v>23</v>
      </c>
      <c r="O865" t="s">
        <v>32</v>
      </c>
      <c r="P865" t="s">
        <v>25</v>
      </c>
      <c r="Q865" t="s">
        <v>85</v>
      </c>
      <c r="R865" t="s">
        <v>825</v>
      </c>
      <c r="S865" t="s">
        <v>57</v>
      </c>
      <c r="T865" s="10">
        <v>41115</v>
      </c>
    </row>
    <row r="866" spans="1:20" x14ac:dyDescent="0.25">
      <c r="A866">
        <v>6183</v>
      </c>
      <c r="B866" s="10">
        <v>41075</v>
      </c>
      <c r="C866" t="s">
        <v>79</v>
      </c>
      <c r="D866">
        <v>41</v>
      </c>
      <c r="E866">
        <v>3283.21</v>
      </c>
      <c r="F866">
        <v>0.02</v>
      </c>
      <c r="G866" t="s">
        <v>21</v>
      </c>
      <c r="H866">
        <v>0.4</v>
      </c>
      <c r="I866">
        <v>1270.81</v>
      </c>
      <c r="J866">
        <v>81.569999999999993</v>
      </c>
      <c r="K866">
        <v>48.94</v>
      </c>
      <c r="L866">
        <v>5.86</v>
      </c>
      <c r="M866" t="s">
        <v>334</v>
      </c>
      <c r="N866" t="s">
        <v>93</v>
      </c>
      <c r="O866" t="s">
        <v>24</v>
      </c>
      <c r="P866" t="s">
        <v>25</v>
      </c>
      <c r="Q866" t="s">
        <v>85</v>
      </c>
      <c r="R866" t="s">
        <v>1050</v>
      </c>
      <c r="S866" t="s">
        <v>57</v>
      </c>
      <c r="T866" s="10">
        <v>41076</v>
      </c>
    </row>
    <row r="867" spans="1:20" x14ac:dyDescent="0.25">
      <c r="A867">
        <v>6211</v>
      </c>
      <c r="B867" s="10">
        <v>40140</v>
      </c>
      <c r="C867" t="s">
        <v>58</v>
      </c>
      <c r="D867">
        <v>28</v>
      </c>
      <c r="E867">
        <v>98.17</v>
      </c>
      <c r="F867">
        <v>0.01</v>
      </c>
      <c r="G867" t="s">
        <v>21</v>
      </c>
      <c r="H867">
        <v>0.35</v>
      </c>
      <c r="I867">
        <v>31.64</v>
      </c>
      <c r="J867">
        <v>3.32</v>
      </c>
      <c r="K867">
        <v>2.16</v>
      </c>
      <c r="L867">
        <v>6.05</v>
      </c>
      <c r="M867" t="s">
        <v>428</v>
      </c>
      <c r="N867" t="s">
        <v>38</v>
      </c>
      <c r="O867" t="s">
        <v>32</v>
      </c>
      <c r="P867" t="s">
        <v>25</v>
      </c>
      <c r="Q867" t="s">
        <v>121</v>
      </c>
      <c r="R867" t="s">
        <v>402</v>
      </c>
      <c r="S867" t="s">
        <v>57</v>
      </c>
      <c r="T867" s="10">
        <v>40142</v>
      </c>
    </row>
    <row r="868" spans="1:20" x14ac:dyDescent="0.25">
      <c r="A868">
        <v>6211</v>
      </c>
      <c r="B868" s="10">
        <v>40140</v>
      </c>
      <c r="C868" t="s">
        <v>58</v>
      </c>
      <c r="D868">
        <v>3</v>
      </c>
      <c r="E868">
        <v>102.19</v>
      </c>
      <c r="F868">
        <v>7.0000000000000007E-2</v>
      </c>
      <c r="G868" t="s">
        <v>21</v>
      </c>
      <c r="H868">
        <v>0.36</v>
      </c>
      <c r="I868">
        <v>29.06</v>
      </c>
      <c r="J868">
        <v>33.409999999999997</v>
      </c>
      <c r="K868">
        <v>21.38</v>
      </c>
      <c r="L868">
        <v>8.99</v>
      </c>
      <c r="M868" t="s">
        <v>428</v>
      </c>
      <c r="N868" t="s">
        <v>38</v>
      </c>
      <c r="O868" t="s">
        <v>32</v>
      </c>
      <c r="P868" t="s">
        <v>25</v>
      </c>
      <c r="Q868" t="s">
        <v>53</v>
      </c>
      <c r="R868" t="s">
        <v>861</v>
      </c>
      <c r="S868" t="s">
        <v>35</v>
      </c>
      <c r="T868" s="10">
        <v>40142</v>
      </c>
    </row>
    <row r="869" spans="1:20" x14ac:dyDescent="0.25">
      <c r="A869">
        <v>6241</v>
      </c>
      <c r="B869" s="10">
        <v>40176</v>
      </c>
      <c r="C869" t="s">
        <v>20</v>
      </c>
      <c r="D869">
        <v>24</v>
      </c>
      <c r="E869">
        <v>202.48</v>
      </c>
      <c r="F869">
        <v>0.08</v>
      </c>
      <c r="G869" t="s">
        <v>70</v>
      </c>
      <c r="H869">
        <v>0.36</v>
      </c>
      <c r="I869">
        <v>61.32</v>
      </c>
      <c r="J869">
        <v>9.1300000000000008</v>
      </c>
      <c r="K869">
        <v>5.84</v>
      </c>
      <c r="L869">
        <v>1</v>
      </c>
      <c r="M869" t="s">
        <v>1051</v>
      </c>
      <c r="N869" t="s">
        <v>38</v>
      </c>
      <c r="O869" t="s">
        <v>24</v>
      </c>
      <c r="P869" t="s">
        <v>25</v>
      </c>
      <c r="Q869" t="s">
        <v>53</v>
      </c>
      <c r="R869" t="s">
        <v>1052</v>
      </c>
      <c r="S869" t="s">
        <v>55</v>
      </c>
      <c r="T869" s="10">
        <v>40181</v>
      </c>
    </row>
    <row r="870" spans="1:20" x14ac:dyDescent="0.25">
      <c r="A870">
        <v>6241</v>
      </c>
      <c r="B870" s="10">
        <v>40176</v>
      </c>
      <c r="C870" t="s">
        <v>20</v>
      </c>
      <c r="D870">
        <v>29</v>
      </c>
      <c r="E870">
        <v>12719.01</v>
      </c>
      <c r="F870">
        <v>0</v>
      </c>
      <c r="G870" t="s">
        <v>21</v>
      </c>
      <c r="H870">
        <v>0.53</v>
      </c>
      <c r="I870">
        <v>6736.31</v>
      </c>
      <c r="J870">
        <v>438.28</v>
      </c>
      <c r="K870">
        <v>205.99</v>
      </c>
      <c r="L870">
        <v>8.99</v>
      </c>
      <c r="M870" t="s">
        <v>1051</v>
      </c>
      <c r="N870" t="s">
        <v>38</v>
      </c>
      <c r="O870" t="s">
        <v>24</v>
      </c>
      <c r="P870" t="s">
        <v>39</v>
      </c>
      <c r="Q870" t="s">
        <v>50</v>
      </c>
      <c r="R870" t="s">
        <v>800</v>
      </c>
      <c r="S870" t="s">
        <v>57</v>
      </c>
      <c r="T870" s="10">
        <v>40180</v>
      </c>
    </row>
    <row r="871" spans="1:20" x14ac:dyDescent="0.25">
      <c r="A871">
        <v>6246</v>
      </c>
      <c r="B871" s="10">
        <v>40107</v>
      </c>
      <c r="C871" t="s">
        <v>29</v>
      </c>
      <c r="D871">
        <v>13</v>
      </c>
      <c r="E871">
        <v>81.03</v>
      </c>
      <c r="F871">
        <v>0.06</v>
      </c>
      <c r="G871" t="s">
        <v>21</v>
      </c>
      <c r="H871">
        <v>0.4</v>
      </c>
      <c r="I871">
        <v>28.95</v>
      </c>
      <c r="J871">
        <v>6.55</v>
      </c>
      <c r="K871">
        <v>3.93</v>
      </c>
      <c r="L871">
        <v>0.99</v>
      </c>
      <c r="M871" t="s">
        <v>616</v>
      </c>
      <c r="N871" t="s">
        <v>63</v>
      </c>
      <c r="O871" t="s">
        <v>60</v>
      </c>
      <c r="P871" t="s">
        <v>25</v>
      </c>
      <c r="Q871" t="s">
        <v>74</v>
      </c>
      <c r="R871" t="s">
        <v>1053</v>
      </c>
      <c r="S871" t="s">
        <v>55</v>
      </c>
      <c r="T871" s="10">
        <v>40109</v>
      </c>
    </row>
    <row r="872" spans="1:20" x14ac:dyDescent="0.25">
      <c r="A872">
        <v>6272</v>
      </c>
      <c r="B872" s="10">
        <v>40236</v>
      </c>
      <c r="C872" t="s">
        <v>36</v>
      </c>
      <c r="D872">
        <v>33</v>
      </c>
      <c r="E872">
        <v>1052.5999999999999</v>
      </c>
      <c r="F872">
        <v>0.05</v>
      </c>
      <c r="G872" t="s">
        <v>21</v>
      </c>
      <c r="H872">
        <v>0.55000000000000004</v>
      </c>
      <c r="I872">
        <v>549.27</v>
      </c>
      <c r="J872">
        <v>33.29</v>
      </c>
      <c r="K872">
        <v>14.98</v>
      </c>
      <c r="L872">
        <v>8.99</v>
      </c>
      <c r="M872" t="s">
        <v>974</v>
      </c>
      <c r="N872" t="s">
        <v>38</v>
      </c>
      <c r="O872" t="s">
        <v>32</v>
      </c>
      <c r="P872" t="s">
        <v>42</v>
      </c>
      <c r="Q872" t="s">
        <v>43</v>
      </c>
      <c r="R872" t="s">
        <v>639</v>
      </c>
      <c r="S872" t="s">
        <v>35</v>
      </c>
      <c r="T872" s="10">
        <v>40238</v>
      </c>
    </row>
    <row r="873" spans="1:20" x14ac:dyDescent="0.25">
      <c r="A873">
        <v>6272</v>
      </c>
      <c r="B873" s="10">
        <v>40236</v>
      </c>
      <c r="C873" t="s">
        <v>36</v>
      </c>
      <c r="D873">
        <v>48</v>
      </c>
      <c r="E873">
        <v>10722.51</v>
      </c>
      <c r="F873">
        <v>0</v>
      </c>
      <c r="G873" t="s">
        <v>46</v>
      </c>
      <c r="H873">
        <v>0.44</v>
      </c>
      <c r="I873">
        <v>4695.05</v>
      </c>
      <c r="J873">
        <v>222.3</v>
      </c>
      <c r="K873">
        <v>124.49</v>
      </c>
      <c r="L873">
        <v>51.94</v>
      </c>
      <c r="M873" t="s">
        <v>974</v>
      </c>
      <c r="N873" t="s">
        <v>38</v>
      </c>
      <c r="O873" t="s">
        <v>32</v>
      </c>
      <c r="P873" t="s">
        <v>42</v>
      </c>
      <c r="Q873" t="s">
        <v>47</v>
      </c>
      <c r="R873" t="s">
        <v>165</v>
      </c>
      <c r="S873" t="s">
        <v>49</v>
      </c>
      <c r="T873" s="10">
        <v>40238</v>
      </c>
    </row>
    <row r="874" spans="1:20" x14ac:dyDescent="0.25">
      <c r="A874">
        <v>6272</v>
      </c>
      <c r="B874" s="10">
        <v>40236</v>
      </c>
      <c r="C874" t="s">
        <v>36</v>
      </c>
      <c r="D874">
        <v>8</v>
      </c>
      <c r="E874">
        <v>888.6</v>
      </c>
      <c r="F874">
        <v>0.09</v>
      </c>
      <c r="G874" t="s">
        <v>70</v>
      </c>
      <c r="H874">
        <v>0.54</v>
      </c>
      <c r="I874">
        <v>438.18</v>
      </c>
      <c r="J874">
        <v>121.72</v>
      </c>
      <c r="K874">
        <v>55.99</v>
      </c>
      <c r="L874">
        <v>2.5</v>
      </c>
      <c r="M874" t="s">
        <v>974</v>
      </c>
      <c r="N874" t="s">
        <v>38</v>
      </c>
      <c r="O874" t="s">
        <v>32</v>
      </c>
      <c r="P874" t="s">
        <v>39</v>
      </c>
      <c r="Q874" t="s">
        <v>50</v>
      </c>
      <c r="R874" t="s">
        <v>1054</v>
      </c>
      <c r="S874" t="s">
        <v>35</v>
      </c>
      <c r="T874" s="10">
        <v>40238</v>
      </c>
    </row>
    <row r="875" spans="1:20" x14ac:dyDescent="0.25">
      <c r="A875">
        <v>6272</v>
      </c>
      <c r="B875" s="10">
        <v>40236</v>
      </c>
      <c r="C875" t="s">
        <v>36</v>
      </c>
      <c r="D875">
        <v>31</v>
      </c>
      <c r="E875">
        <v>6941.86</v>
      </c>
      <c r="F875">
        <v>0.03</v>
      </c>
      <c r="G875" t="s">
        <v>21</v>
      </c>
      <c r="H875">
        <v>0.54</v>
      </c>
      <c r="I875">
        <v>3642.49</v>
      </c>
      <c r="J875">
        <v>230.39</v>
      </c>
      <c r="K875">
        <v>105.98</v>
      </c>
      <c r="L875">
        <v>13.99</v>
      </c>
      <c r="M875" t="s">
        <v>974</v>
      </c>
      <c r="N875" t="s">
        <v>38</v>
      </c>
      <c r="O875" t="s">
        <v>32</v>
      </c>
      <c r="P875" t="s">
        <v>42</v>
      </c>
      <c r="Q875" t="s">
        <v>43</v>
      </c>
      <c r="R875" t="s">
        <v>1055</v>
      </c>
      <c r="S875" t="s">
        <v>45</v>
      </c>
      <c r="T875" s="10">
        <v>40238</v>
      </c>
    </row>
    <row r="876" spans="1:20" x14ac:dyDescent="0.25">
      <c r="A876">
        <v>6274</v>
      </c>
      <c r="B876" s="10">
        <v>40738</v>
      </c>
      <c r="C876" t="s">
        <v>29</v>
      </c>
      <c r="D876">
        <v>22</v>
      </c>
      <c r="E876">
        <v>60.03</v>
      </c>
      <c r="F876">
        <v>0.05</v>
      </c>
      <c r="G876" t="s">
        <v>70</v>
      </c>
      <c r="H876">
        <v>0.35</v>
      </c>
      <c r="I876">
        <v>17.670000000000002</v>
      </c>
      <c r="J876">
        <v>2.68</v>
      </c>
      <c r="K876">
        <v>1.74</v>
      </c>
      <c r="L876">
        <v>4.08</v>
      </c>
      <c r="M876" t="s">
        <v>267</v>
      </c>
      <c r="N876" t="s">
        <v>31</v>
      </c>
      <c r="O876" t="s">
        <v>60</v>
      </c>
      <c r="P876" t="s">
        <v>42</v>
      </c>
      <c r="Q876" t="s">
        <v>43</v>
      </c>
      <c r="R876" t="s">
        <v>848</v>
      </c>
      <c r="S876" t="s">
        <v>35</v>
      </c>
      <c r="T876" s="10">
        <v>40739</v>
      </c>
    </row>
    <row r="877" spans="1:20" x14ac:dyDescent="0.25">
      <c r="A877">
        <v>6279</v>
      </c>
      <c r="B877" s="10">
        <v>40207</v>
      </c>
      <c r="C877" t="s">
        <v>58</v>
      </c>
      <c r="D877">
        <v>49</v>
      </c>
      <c r="E877">
        <v>5284.11</v>
      </c>
      <c r="F877">
        <v>0.01</v>
      </c>
      <c r="G877" t="s">
        <v>21</v>
      </c>
      <c r="H877">
        <v>0.38</v>
      </c>
      <c r="I877">
        <v>1967.4</v>
      </c>
      <c r="J877">
        <v>108.52</v>
      </c>
      <c r="K877">
        <v>67.28</v>
      </c>
      <c r="L877">
        <v>19.989999999999998</v>
      </c>
      <c r="M877" t="s">
        <v>502</v>
      </c>
      <c r="N877" t="s">
        <v>93</v>
      </c>
      <c r="O877" t="s">
        <v>66</v>
      </c>
      <c r="P877" t="s">
        <v>25</v>
      </c>
      <c r="Q877" t="s">
        <v>121</v>
      </c>
      <c r="R877" t="s">
        <v>738</v>
      </c>
      <c r="S877" t="s">
        <v>57</v>
      </c>
      <c r="T877" s="10">
        <v>40209</v>
      </c>
    </row>
    <row r="878" spans="1:20" x14ac:dyDescent="0.25">
      <c r="A878">
        <v>6304</v>
      </c>
      <c r="B878" s="10">
        <v>40766</v>
      </c>
      <c r="C878" t="s">
        <v>36</v>
      </c>
      <c r="D878">
        <v>30</v>
      </c>
      <c r="E878">
        <v>434.33</v>
      </c>
      <c r="F878">
        <v>0.01</v>
      </c>
      <c r="G878" t="s">
        <v>21</v>
      </c>
      <c r="H878">
        <v>0.55000000000000004</v>
      </c>
      <c r="I878">
        <v>233.28</v>
      </c>
      <c r="J878">
        <v>14.4</v>
      </c>
      <c r="K878">
        <v>6.48</v>
      </c>
      <c r="L878">
        <v>6.65</v>
      </c>
      <c r="M878" t="s">
        <v>1056</v>
      </c>
      <c r="N878" t="s">
        <v>31</v>
      </c>
      <c r="O878" t="s">
        <v>32</v>
      </c>
      <c r="P878" t="s">
        <v>25</v>
      </c>
      <c r="Q878" t="s">
        <v>85</v>
      </c>
      <c r="R878" t="s">
        <v>962</v>
      </c>
      <c r="S878" t="s">
        <v>57</v>
      </c>
      <c r="T878" s="10">
        <v>40768</v>
      </c>
    </row>
    <row r="879" spans="1:20" x14ac:dyDescent="0.25">
      <c r="A879">
        <v>6309</v>
      </c>
      <c r="B879" s="10">
        <v>40338</v>
      </c>
      <c r="C879" t="s">
        <v>79</v>
      </c>
      <c r="D879">
        <v>10</v>
      </c>
      <c r="E879">
        <v>62.97</v>
      </c>
      <c r="F879">
        <v>0.01</v>
      </c>
      <c r="G879" t="s">
        <v>21</v>
      </c>
      <c r="H879">
        <v>0.54</v>
      </c>
      <c r="I879">
        <v>33.18</v>
      </c>
      <c r="J879">
        <v>6.26</v>
      </c>
      <c r="K879">
        <v>2.88</v>
      </c>
      <c r="L879">
        <v>0.99</v>
      </c>
      <c r="M879" t="s">
        <v>589</v>
      </c>
      <c r="N879" t="s">
        <v>31</v>
      </c>
      <c r="O879" t="s">
        <v>32</v>
      </c>
      <c r="P879" t="s">
        <v>25</v>
      </c>
      <c r="Q879" t="s">
        <v>82</v>
      </c>
      <c r="R879" t="s">
        <v>1057</v>
      </c>
      <c r="S879" t="s">
        <v>57</v>
      </c>
      <c r="T879" s="10">
        <v>40339</v>
      </c>
    </row>
    <row r="880" spans="1:20" x14ac:dyDescent="0.25">
      <c r="A880">
        <v>6310</v>
      </c>
      <c r="B880" s="10">
        <v>39936</v>
      </c>
      <c r="C880" t="s">
        <v>29</v>
      </c>
      <c r="D880">
        <v>27</v>
      </c>
      <c r="E880">
        <v>321.95</v>
      </c>
      <c r="F880">
        <v>0.08</v>
      </c>
      <c r="G880" t="s">
        <v>21</v>
      </c>
      <c r="H880">
        <v>0.36</v>
      </c>
      <c r="I880">
        <v>95.56</v>
      </c>
      <c r="J880">
        <v>12.64</v>
      </c>
      <c r="K880">
        <v>8.09</v>
      </c>
      <c r="L880">
        <v>7.96</v>
      </c>
      <c r="M880" t="s">
        <v>1058</v>
      </c>
      <c r="N880" t="s">
        <v>31</v>
      </c>
      <c r="O880" t="s">
        <v>66</v>
      </c>
      <c r="P880" t="s">
        <v>42</v>
      </c>
      <c r="Q880" t="s">
        <v>43</v>
      </c>
      <c r="R880" t="s">
        <v>1059</v>
      </c>
      <c r="S880" t="s">
        <v>57</v>
      </c>
      <c r="T880" s="10">
        <v>39937</v>
      </c>
    </row>
    <row r="881" spans="1:20" x14ac:dyDescent="0.25">
      <c r="A881">
        <v>6311</v>
      </c>
      <c r="B881" s="10">
        <v>40219</v>
      </c>
      <c r="C881" t="s">
        <v>79</v>
      </c>
      <c r="D881">
        <v>18</v>
      </c>
      <c r="E881">
        <v>2369.36</v>
      </c>
      <c r="F881">
        <v>0.04</v>
      </c>
      <c r="G881" t="s">
        <v>21</v>
      </c>
      <c r="H881">
        <v>0.37</v>
      </c>
      <c r="I881">
        <v>810.76</v>
      </c>
      <c r="J881">
        <v>136.49</v>
      </c>
      <c r="K881">
        <v>85.99</v>
      </c>
      <c r="L881">
        <v>10.78</v>
      </c>
      <c r="M881" t="s">
        <v>976</v>
      </c>
      <c r="N881" t="s">
        <v>63</v>
      </c>
      <c r="O881" t="s">
        <v>32</v>
      </c>
      <c r="P881" t="s">
        <v>39</v>
      </c>
      <c r="Q881" t="s">
        <v>50</v>
      </c>
      <c r="R881" t="s">
        <v>76</v>
      </c>
      <c r="S881" t="s">
        <v>57</v>
      </c>
      <c r="T881" s="10">
        <v>40222</v>
      </c>
    </row>
    <row r="882" spans="1:20" x14ac:dyDescent="0.25">
      <c r="A882">
        <v>6336</v>
      </c>
      <c r="B882" s="10">
        <v>40783</v>
      </c>
      <c r="C882" t="s">
        <v>36</v>
      </c>
      <c r="D882">
        <v>43</v>
      </c>
      <c r="E882">
        <v>598.69000000000005</v>
      </c>
      <c r="F882">
        <v>0.01</v>
      </c>
      <c r="G882" t="s">
        <v>70</v>
      </c>
      <c r="H882">
        <v>0.49</v>
      </c>
      <c r="I882">
        <v>287.33999999999997</v>
      </c>
      <c r="J882">
        <v>13.92</v>
      </c>
      <c r="K882">
        <v>7.1</v>
      </c>
      <c r="L882">
        <v>6.05</v>
      </c>
      <c r="M882" t="s">
        <v>1060</v>
      </c>
      <c r="N882" t="s">
        <v>38</v>
      </c>
      <c r="O882" t="s">
        <v>60</v>
      </c>
      <c r="P882" t="s">
        <v>25</v>
      </c>
      <c r="Q882" t="s">
        <v>121</v>
      </c>
      <c r="R882" t="s">
        <v>826</v>
      </c>
      <c r="S882" t="s">
        <v>57</v>
      </c>
      <c r="T882" s="10">
        <v>40785</v>
      </c>
    </row>
    <row r="883" spans="1:20" x14ac:dyDescent="0.25">
      <c r="A883">
        <v>6337</v>
      </c>
      <c r="B883" s="10">
        <v>40786</v>
      </c>
      <c r="C883" t="s">
        <v>29</v>
      </c>
      <c r="D883">
        <v>48</v>
      </c>
      <c r="E883">
        <v>6895.01</v>
      </c>
      <c r="F883">
        <v>0.01</v>
      </c>
      <c r="G883" t="s">
        <v>21</v>
      </c>
      <c r="H883">
        <v>0.51</v>
      </c>
      <c r="I883">
        <v>3463.35</v>
      </c>
      <c r="J883">
        <v>144.31</v>
      </c>
      <c r="K883">
        <v>70.709999999999994</v>
      </c>
      <c r="L883">
        <v>37.58</v>
      </c>
      <c r="M883" t="s">
        <v>363</v>
      </c>
      <c r="N883" t="s">
        <v>31</v>
      </c>
      <c r="O883" t="s">
        <v>32</v>
      </c>
      <c r="P883" t="s">
        <v>42</v>
      </c>
      <c r="Q883" t="s">
        <v>43</v>
      </c>
      <c r="R883" t="s">
        <v>1061</v>
      </c>
      <c r="S883" t="s">
        <v>55</v>
      </c>
      <c r="T883" s="10">
        <v>40788</v>
      </c>
    </row>
    <row r="884" spans="1:20" x14ac:dyDescent="0.25">
      <c r="A884">
        <v>6337</v>
      </c>
      <c r="B884" s="10">
        <v>40786</v>
      </c>
      <c r="C884" t="s">
        <v>29</v>
      </c>
      <c r="D884">
        <v>1</v>
      </c>
      <c r="E884">
        <v>733.41</v>
      </c>
      <c r="F884">
        <v>7.0000000000000007E-2</v>
      </c>
      <c r="G884" t="s">
        <v>46</v>
      </c>
      <c r="H884">
        <v>0.46</v>
      </c>
      <c r="I884">
        <v>271.64999999999998</v>
      </c>
      <c r="J884">
        <v>696.54</v>
      </c>
      <c r="K884">
        <v>376.13</v>
      </c>
      <c r="L884">
        <v>85.63</v>
      </c>
      <c r="M884" t="s">
        <v>363</v>
      </c>
      <c r="N884" t="s">
        <v>31</v>
      </c>
      <c r="O884" t="s">
        <v>32</v>
      </c>
      <c r="P884" t="s">
        <v>42</v>
      </c>
      <c r="Q884" t="s">
        <v>47</v>
      </c>
      <c r="R884" t="s">
        <v>1062</v>
      </c>
      <c r="S884" t="s">
        <v>49</v>
      </c>
      <c r="T884" s="10">
        <v>40787</v>
      </c>
    </row>
    <row r="885" spans="1:20" x14ac:dyDescent="0.25">
      <c r="A885">
        <v>6339</v>
      </c>
      <c r="B885" s="10">
        <v>41254</v>
      </c>
      <c r="C885" t="s">
        <v>58</v>
      </c>
      <c r="D885">
        <v>20</v>
      </c>
      <c r="E885">
        <v>640.17999999999995</v>
      </c>
      <c r="F885">
        <v>0.05</v>
      </c>
      <c r="G885" t="s">
        <v>21</v>
      </c>
      <c r="H885">
        <v>0.55000000000000004</v>
      </c>
      <c r="I885">
        <v>332.89</v>
      </c>
      <c r="J885">
        <v>33.29</v>
      </c>
      <c r="K885">
        <v>14.98</v>
      </c>
      <c r="L885">
        <v>7.69</v>
      </c>
      <c r="M885" t="s">
        <v>68</v>
      </c>
      <c r="N885" t="s">
        <v>38</v>
      </c>
      <c r="O885" t="s">
        <v>32</v>
      </c>
      <c r="P885" t="s">
        <v>25</v>
      </c>
      <c r="Q885" t="s">
        <v>26</v>
      </c>
      <c r="R885" t="s">
        <v>996</v>
      </c>
      <c r="S885" t="s">
        <v>57</v>
      </c>
      <c r="T885" s="10">
        <v>41255</v>
      </c>
    </row>
    <row r="886" spans="1:20" x14ac:dyDescent="0.25">
      <c r="A886">
        <v>6368</v>
      </c>
      <c r="B886" s="10">
        <v>39866</v>
      </c>
      <c r="C886" t="s">
        <v>29</v>
      </c>
      <c r="D886">
        <v>40</v>
      </c>
      <c r="E886">
        <v>28087.08</v>
      </c>
      <c r="F886">
        <v>0</v>
      </c>
      <c r="G886" t="s">
        <v>46</v>
      </c>
      <c r="H886">
        <v>0.37</v>
      </c>
      <c r="I886">
        <v>10386.780000000001</v>
      </c>
      <c r="J886">
        <v>701.81</v>
      </c>
      <c r="K886">
        <v>442.14</v>
      </c>
      <c r="L886">
        <v>14.7</v>
      </c>
      <c r="M886" t="s">
        <v>283</v>
      </c>
      <c r="N886" t="s">
        <v>31</v>
      </c>
      <c r="O886" t="s">
        <v>32</v>
      </c>
      <c r="P886" t="s">
        <v>39</v>
      </c>
      <c r="Q886" t="s">
        <v>88</v>
      </c>
      <c r="R886" t="s">
        <v>1063</v>
      </c>
      <c r="S886" t="s">
        <v>132</v>
      </c>
      <c r="T886" s="10">
        <v>39866</v>
      </c>
    </row>
    <row r="887" spans="1:20" x14ac:dyDescent="0.25">
      <c r="A887">
        <v>6369</v>
      </c>
      <c r="B887" s="10">
        <v>40166</v>
      </c>
      <c r="C887" t="s">
        <v>36</v>
      </c>
      <c r="D887">
        <v>30</v>
      </c>
      <c r="E887">
        <v>23290.17</v>
      </c>
      <c r="F887">
        <v>0.1</v>
      </c>
      <c r="G887" t="s">
        <v>46</v>
      </c>
      <c r="H887">
        <v>0.36</v>
      </c>
      <c r="I887">
        <v>6715.07</v>
      </c>
      <c r="J887">
        <v>860.91</v>
      </c>
      <c r="K887">
        <v>550.98</v>
      </c>
      <c r="L887">
        <v>45.7</v>
      </c>
      <c r="M887" t="s">
        <v>760</v>
      </c>
      <c r="N887" t="s">
        <v>93</v>
      </c>
      <c r="O887" t="s">
        <v>32</v>
      </c>
      <c r="P887" t="s">
        <v>42</v>
      </c>
      <c r="Q887" t="s">
        <v>47</v>
      </c>
      <c r="R887" t="s">
        <v>1064</v>
      </c>
      <c r="S887" t="s">
        <v>49</v>
      </c>
      <c r="T887" s="10">
        <v>40168</v>
      </c>
    </row>
    <row r="888" spans="1:20" x14ac:dyDescent="0.25">
      <c r="A888">
        <v>6373</v>
      </c>
      <c r="B888" s="10">
        <v>40931</v>
      </c>
      <c r="C888" t="s">
        <v>29</v>
      </c>
      <c r="D888">
        <v>1</v>
      </c>
      <c r="E888">
        <v>127.68</v>
      </c>
      <c r="F888">
        <v>0.01</v>
      </c>
      <c r="G888" t="s">
        <v>21</v>
      </c>
      <c r="H888">
        <v>0.51</v>
      </c>
      <c r="I888">
        <v>62.21</v>
      </c>
      <c r="J888">
        <v>124.43</v>
      </c>
      <c r="K888">
        <v>60.97</v>
      </c>
      <c r="L888">
        <v>4.5</v>
      </c>
      <c r="M888" t="s">
        <v>760</v>
      </c>
      <c r="N888" t="s">
        <v>93</v>
      </c>
      <c r="O888" t="s">
        <v>60</v>
      </c>
      <c r="P888" t="s">
        <v>25</v>
      </c>
      <c r="Q888" t="s">
        <v>127</v>
      </c>
      <c r="R888" t="s">
        <v>495</v>
      </c>
      <c r="S888" t="s">
        <v>57</v>
      </c>
      <c r="T888" s="10">
        <v>40932</v>
      </c>
    </row>
    <row r="889" spans="1:20" x14ac:dyDescent="0.25">
      <c r="A889">
        <v>6374</v>
      </c>
      <c r="B889" s="10">
        <v>40762</v>
      </c>
      <c r="C889" t="s">
        <v>58</v>
      </c>
      <c r="D889">
        <v>29</v>
      </c>
      <c r="E889">
        <v>1294.43</v>
      </c>
      <c r="F889">
        <v>7.0000000000000007E-2</v>
      </c>
      <c r="G889" t="s">
        <v>70</v>
      </c>
      <c r="H889">
        <v>0.35</v>
      </c>
      <c r="I889">
        <v>388.64</v>
      </c>
      <c r="J889">
        <v>47.86</v>
      </c>
      <c r="K889">
        <v>31.11</v>
      </c>
      <c r="L889">
        <v>3.6</v>
      </c>
      <c r="M889" t="s">
        <v>1065</v>
      </c>
      <c r="N889" t="s">
        <v>31</v>
      </c>
      <c r="O889" t="s">
        <v>32</v>
      </c>
      <c r="P889" t="s">
        <v>39</v>
      </c>
      <c r="Q889" t="s">
        <v>40</v>
      </c>
      <c r="R889" t="s">
        <v>1066</v>
      </c>
      <c r="S889" t="s">
        <v>35</v>
      </c>
      <c r="T889" s="10">
        <v>40763</v>
      </c>
    </row>
    <row r="890" spans="1:20" x14ac:dyDescent="0.25">
      <c r="A890">
        <v>6374</v>
      </c>
      <c r="B890" s="10">
        <v>40762</v>
      </c>
      <c r="C890" t="s">
        <v>58</v>
      </c>
      <c r="D890">
        <v>1</v>
      </c>
      <c r="E890">
        <v>3.96</v>
      </c>
      <c r="F890">
        <v>0.01</v>
      </c>
      <c r="G890" t="s">
        <v>21</v>
      </c>
      <c r="H890">
        <v>0.55000000000000004</v>
      </c>
      <c r="I890">
        <v>1.78</v>
      </c>
      <c r="J890">
        <v>3.29</v>
      </c>
      <c r="K890">
        <v>1.48</v>
      </c>
      <c r="L890">
        <v>0.7</v>
      </c>
      <c r="M890" t="s">
        <v>1065</v>
      </c>
      <c r="N890" t="s">
        <v>31</v>
      </c>
      <c r="O890" t="s">
        <v>32</v>
      </c>
      <c r="P890" t="s">
        <v>25</v>
      </c>
      <c r="Q890" t="s">
        <v>74</v>
      </c>
      <c r="R890" t="s">
        <v>1067</v>
      </c>
      <c r="S890" t="s">
        <v>55</v>
      </c>
      <c r="T890" s="10">
        <v>40764</v>
      </c>
    </row>
    <row r="891" spans="1:20" x14ac:dyDescent="0.25">
      <c r="A891">
        <v>6402</v>
      </c>
      <c r="B891" s="10">
        <v>40656</v>
      </c>
      <c r="C891" t="s">
        <v>20</v>
      </c>
      <c r="D891">
        <v>35</v>
      </c>
      <c r="E891">
        <v>585.78</v>
      </c>
      <c r="F891">
        <v>0.01</v>
      </c>
      <c r="G891" t="s">
        <v>21</v>
      </c>
      <c r="H891">
        <v>0.39</v>
      </c>
      <c r="I891">
        <v>223.05</v>
      </c>
      <c r="J891">
        <v>16.77</v>
      </c>
      <c r="K891">
        <v>10.23</v>
      </c>
      <c r="L891">
        <v>4.68</v>
      </c>
      <c r="M891" t="s">
        <v>1068</v>
      </c>
      <c r="N891" t="s">
        <v>93</v>
      </c>
      <c r="O891" t="s">
        <v>32</v>
      </c>
      <c r="P891" t="s">
        <v>25</v>
      </c>
      <c r="Q891" t="s">
        <v>33</v>
      </c>
      <c r="R891" t="s">
        <v>1069</v>
      </c>
      <c r="S891" t="s">
        <v>35</v>
      </c>
      <c r="T891" s="10">
        <v>40661</v>
      </c>
    </row>
    <row r="892" spans="1:20" x14ac:dyDescent="0.25">
      <c r="A892">
        <v>6403</v>
      </c>
      <c r="B892" s="10">
        <v>40585</v>
      </c>
      <c r="C892" t="s">
        <v>20</v>
      </c>
      <c r="D892">
        <v>41</v>
      </c>
      <c r="E892">
        <v>27740.62</v>
      </c>
      <c r="F892">
        <v>0</v>
      </c>
      <c r="G892" t="s">
        <v>21</v>
      </c>
      <c r="H892">
        <v>0.38</v>
      </c>
      <c r="I892">
        <v>10533.84</v>
      </c>
      <c r="J892">
        <v>676.11</v>
      </c>
      <c r="K892">
        <v>419.19</v>
      </c>
      <c r="L892">
        <v>19.989999999999998</v>
      </c>
      <c r="M892" t="s">
        <v>426</v>
      </c>
      <c r="N892" t="s">
        <v>63</v>
      </c>
      <c r="O892" t="s">
        <v>24</v>
      </c>
      <c r="P892" t="s">
        <v>25</v>
      </c>
      <c r="Q892" t="s">
        <v>26</v>
      </c>
      <c r="R892" t="s">
        <v>1070</v>
      </c>
      <c r="S892" t="s">
        <v>57</v>
      </c>
      <c r="T892" s="10">
        <v>40587</v>
      </c>
    </row>
    <row r="893" spans="1:20" x14ac:dyDescent="0.25">
      <c r="A893">
        <v>6406</v>
      </c>
      <c r="B893" s="10">
        <v>40039</v>
      </c>
      <c r="C893" t="s">
        <v>58</v>
      </c>
      <c r="D893">
        <v>43</v>
      </c>
      <c r="E893">
        <v>154.29</v>
      </c>
      <c r="F893">
        <v>0.05</v>
      </c>
      <c r="G893" t="s">
        <v>21</v>
      </c>
      <c r="H893">
        <v>0.44</v>
      </c>
      <c r="I893">
        <v>62.29</v>
      </c>
      <c r="J893">
        <v>3.71</v>
      </c>
      <c r="K893">
        <v>2.08</v>
      </c>
      <c r="L893">
        <v>2.56</v>
      </c>
      <c r="M893" t="s">
        <v>735</v>
      </c>
      <c r="N893" t="s">
        <v>38</v>
      </c>
      <c r="O893" t="s">
        <v>60</v>
      </c>
      <c r="P893" t="s">
        <v>25</v>
      </c>
      <c r="Q893" t="s">
        <v>33</v>
      </c>
      <c r="R893" t="s">
        <v>34</v>
      </c>
      <c r="S893" t="s">
        <v>35</v>
      </c>
      <c r="T893" s="10">
        <v>40041</v>
      </c>
    </row>
    <row r="894" spans="1:20" x14ac:dyDescent="0.25">
      <c r="A894">
        <v>6432</v>
      </c>
      <c r="B894" s="10">
        <v>40857</v>
      </c>
      <c r="C894" t="s">
        <v>58</v>
      </c>
      <c r="D894">
        <v>30</v>
      </c>
      <c r="E894">
        <v>481.59</v>
      </c>
      <c r="F894">
        <v>0.08</v>
      </c>
      <c r="G894" t="s">
        <v>21</v>
      </c>
      <c r="H894">
        <v>0.37</v>
      </c>
      <c r="I894">
        <v>150.38999999999999</v>
      </c>
      <c r="J894">
        <v>17.29</v>
      </c>
      <c r="K894">
        <v>10.89</v>
      </c>
      <c r="L894">
        <v>4.5</v>
      </c>
      <c r="M894" t="s">
        <v>357</v>
      </c>
      <c r="N894" t="s">
        <v>63</v>
      </c>
      <c r="O894" t="s">
        <v>32</v>
      </c>
      <c r="P894" t="s">
        <v>25</v>
      </c>
      <c r="Q894" t="s">
        <v>127</v>
      </c>
      <c r="R894" t="s">
        <v>191</v>
      </c>
      <c r="S894" t="s">
        <v>57</v>
      </c>
      <c r="T894" s="10">
        <v>40859</v>
      </c>
    </row>
    <row r="895" spans="1:20" x14ac:dyDescent="0.25">
      <c r="A895">
        <v>6433</v>
      </c>
      <c r="B895" s="10">
        <v>40869</v>
      </c>
      <c r="C895" t="s">
        <v>79</v>
      </c>
      <c r="D895">
        <v>41</v>
      </c>
      <c r="E895">
        <v>250.13</v>
      </c>
      <c r="F895">
        <v>0.01</v>
      </c>
      <c r="G895" t="s">
        <v>21</v>
      </c>
      <c r="H895">
        <v>0.4</v>
      </c>
      <c r="I895">
        <v>98.34</v>
      </c>
      <c r="J895">
        <v>6.15</v>
      </c>
      <c r="K895">
        <v>3.69</v>
      </c>
      <c r="L895">
        <v>0.5</v>
      </c>
      <c r="M895" t="s">
        <v>681</v>
      </c>
      <c r="N895" t="s">
        <v>73</v>
      </c>
      <c r="O895" t="s">
        <v>60</v>
      </c>
      <c r="P895" t="s">
        <v>25</v>
      </c>
      <c r="Q895" t="s">
        <v>82</v>
      </c>
      <c r="R895" t="s">
        <v>1071</v>
      </c>
      <c r="S895" t="s">
        <v>57</v>
      </c>
      <c r="T895" s="10">
        <v>40870</v>
      </c>
    </row>
    <row r="896" spans="1:20" x14ac:dyDescent="0.25">
      <c r="A896">
        <v>6434</v>
      </c>
      <c r="B896" s="10">
        <v>39971</v>
      </c>
      <c r="C896" t="s">
        <v>36</v>
      </c>
      <c r="D896">
        <v>13</v>
      </c>
      <c r="E896">
        <v>89.42</v>
      </c>
      <c r="F896">
        <v>7.0000000000000007E-2</v>
      </c>
      <c r="G896" t="s">
        <v>21</v>
      </c>
      <c r="H896">
        <v>0.35</v>
      </c>
      <c r="I896">
        <v>26.66</v>
      </c>
      <c r="J896">
        <v>7.32</v>
      </c>
      <c r="K896">
        <v>4.76</v>
      </c>
      <c r="L896">
        <v>0.88</v>
      </c>
      <c r="M896" t="s">
        <v>542</v>
      </c>
      <c r="N896" t="s">
        <v>31</v>
      </c>
      <c r="O896" t="s">
        <v>32</v>
      </c>
      <c r="P896" t="s">
        <v>25</v>
      </c>
      <c r="Q896" t="s">
        <v>85</v>
      </c>
      <c r="R896" t="s">
        <v>522</v>
      </c>
      <c r="S896" t="s">
        <v>55</v>
      </c>
      <c r="T896" s="10">
        <v>39971</v>
      </c>
    </row>
    <row r="897" spans="1:20" x14ac:dyDescent="0.25">
      <c r="A897">
        <v>6438</v>
      </c>
      <c r="B897" s="10">
        <v>40314</v>
      </c>
      <c r="C897" t="s">
        <v>29</v>
      </c>
      <c r="D897">
        <v>7</v>
      </c>
      <c r="E897">
        <v>154.96</v>
      </c>
      <c r="F897">
        <v>0.02</v>
      </c>
      <c r="G897" t="s">
        <v>21</v>
      </c>
      <c r="H897">
        <v>0.55000000000000004</v>
      </c>
      <c r="I897">
        <v>80.55</v>
      </c>
      <c r="J897">
        <v>21.71</v>
      </c>
      <c r="K897">
        <v>9.77</v>
      </c>
      <c r="L897">
        <v>6.02</v>
      </c>
      <c r="M897" t="s">
        <v>1072</v>
      </c>
      <c r="N897" t="s">
        <v>63</v>
      </c>
      <c r="O897" t="s">
        <v>32</v>
      </c>
      <c r="P897" t="s">
        <v>42</v>
      </c>
      <c r="Q897" t="s">
        <v>43</v>
      </c>
      <c r="R897" t="s">
        <v>1073</v>
      </c>
      <c r="S897" t="s">
        <v>45</v>
      </c>
      <c r="T897" s="10">
        <v>40314</v>
      </c>
    </row>
    <row r="898" spans="1:20" x14ac:dyDescent="0.25">
      <c r="A898">
        <v>6438</v>
      </c>
      <c r="B898" s="10">
        <v>40314</v>
      </c>
      <c r="C898" t="s">
        <v>29</v>
      </c>
      <c r="D898">
        <v>38</v>
      </c>
      <c r="E898">
        <v>469.56</v>
      </c>
      <c r="F898">
        <v>0.06</v>
      </c>
      <c r="G898" t="s">
        <v>21</v>
      </c>
      <c r="H898">
        <v>0.54</v>
      </c>
      <c r="I898">
        <v>237.12</v>
      </c>
      <c r="J898">
        <v>13</v>
      </c>
      <c r="K898">
        <v>5.98</v>
      </c>
      <c r="L898">
        <v>5.2</v>
      </c>
      <c r="M898" t="s">
        <v>1072</v>
      </c>
      <c r="N898" t="s">
        <v>63</v>
      </c>
      <c r="O898" t="s">
        <v>32</v>
      </c>
      <c r="P898" t="s">
        <v>25</v>
      </c>
      <c r="Q898" t="s">
        <v>85</v>
      </c>
      <c r="R898" t="s">
        <v>788</v>
      </c>
      <c r="S898" t="s">
        <v>57</v>
      </c>
      <c r="T898" s="10">
        <v>40315</v>
      </c>
    </row>
    <row r="899" spans="1:20" x14ac:dyDescent="0.25">
      <c r="A899">
        <v>6464</v>
      </c>
      <c r="B899" s="10">
        <v>39961</v>
      </c>
      <c r="C899" t="s">
        <v>79</v>
      </c>
      <c r="D899">
        <v>1</v>
      </c>
      <c r="E899">
        <v>130.5</v>
      </c>
      <c r="F899">
        <v>7.0000000000000007E-2</v>
      </c>
      <c r="G899" t="s">
        <v>21</v>
      </c>
      <c r="H899">
        <v>0.55000000000000004</v>
      </c>
      <c r="I899">
        <v>65.03</v>
      </c>
      <c r="J899">
        <v>135.49</v>
      </c>
      <c r="K899">
        <v>60.97</v>
      </c>
      <c r="L899">
        <v>4.5</v>
      </c>
      <c r="M899" t="s">
        <v>1074</v>
      </c>
      <c r="N899" t="s">
        <v>73</v>
      </c>
      <c r="O899" t="s">
        <v>66</v>
      </c>
      <c r="P899" t="s">
        <v>25</v>
      </c>
      <c r="Q899" t="s">
        <v>127</v>
      </c>
      <c r="R899" t="s">
        <v>495</v>
      </c>
      <c r="S899" t="s">
        <v>57</v>
      </c>
      <c r="T899" s="10">
        <v>39963</v>
      </c>
    </row>
    <row r="900" spans="1:20" x14ac:dyDescent="0.25">
      <c r="A900">
        <v>6464</v>
      </c>
      <c r="B900" s="10">
        <v>39961</v>
      </c>
      <c r="C900" t="s">
        <v>79</v>
      </c>
      <c r="D900">
        <v>42</v>
      </c>
      <c r="E900">
        <v>7265.94</v>
      </c>
      <c r="F900">
        <v>0</v>
      </c>
      <c r="G900" t="s">
        <v>21</v>
      </c>
      <c r="H900">
        <v>0.47</v>
      </c>
      <c r="I900">
        <v>3388.58</v>
      </c>
      <c r="J900">
        <v>171.66</v>
      </c>
      <c r="K900">
        <v>90.98</v>
      </c>
      <c r="L900">
        <v>56.2</v>
      </c>
      <c r="M900" t="s">
        <v>1074</v>
      </c>
      <c r="N900" t="s">
        <v>73</v>
      </c>
      <c r="O900" t="s">
        <v>66</v>
      </c>
      <c r="P900" t="s">
        <v>42</v>
      </c>
      <c r="Q900" t="s">
        <v>43</v>
      </c>
      <c r="R900" t="s">
        <v>948</v>
      </c>
      <c r="S900" t="s">
        <v>45</v>
      </c>
      <c r="T900" s="10">
        <v>39963</v>
      </c>
    </row>
    <row r="901" spans="1:20" x14ac:dyDescent="0.25">
      <c r="A901">
        <v>6465</v>
      </c>
      <c r="B901" s="10">
        <v>40767</v>
      </c>
      <c r="C901" t="s">
        <v>20</v>
      </c>
      <c r="D901">
        <v>36</v>
      </c>
      <c r="E901">
        <v>497.36</v>
      </c>
      <c r="F901">
        <v>0.06</v>
      </c>
      <c r="G901" t="s">
        <v>70</v>
      </c>
      <c r="H901">
        <v>0.53</v>
      </c>
      <c r="I901">
        <v>247.68</v>
      </c>
      <c r="J901">
        <v>14.64</v>
      </c>
      <c r="K901">
        <v>6.88</v>
      </c>
      <c r="L901">
        <v>2</v>
      </c>
      <c r="M901" t="s">
        <v>1075</v>
      </c>
      <c r="N901" t="s">
        <v>93</v>
      </c>
      <c r="O901" t="s">
        <v>24</v>
      </c>
      <c r="P901" t="s">
        <v>25</v>
      </c>
      <c r="Q901" t="s">
        <v>85</v>
      </c>
      <c r="R901" t="s">
        <v>289</v>
      </c>
      <c r="S901" t="s">
        <v>55</v>
      </c>
      <c r="T901" s="10">
        <v>40774</v>
      </c>
    </row>
    <row r="902" spans="1:20" x14ac:dyDescent="0.25">
      <c r="A902">
        <v>6498</v>
      </c>
      <c r="B902" s="10">
        <v>39889</v>
      </c>
      <c r="C902" t="s">
        <v>79</v>
      </c>
      <c r="D902">
        <v>38</v>
      </c>
      <c r="E902">
        <v>558.24</v>
      </c>
      <c r="F902">
        <v>0.01</v>
      </c>
      <c r="G902" t="s">
        <v>70</v>
      </c>
      <c r="H902">
        <v>0.45</v>
      </c>
      <c r="I902">
        <v>246.85</v>
      </c>
      <c r="J902">
        <v>14.76</v>
      </c>
      <c r="K902">
        <v>8.1199999999999992</v>
      </c>
      <c r="L902">
        <v>2.83</v>
      </c>
      <c r="M902" t="s">
        <v>1076</v>
      </c>
      <c r="N902" t="s">
        <v>63</v>
      </c>
      <c r="O902" t="s">
        <v>60</v>
      </c>
      <c r="P902" t="s">
        <v>39</v>
      </c>
      <c r="Q902" t="s">
        <v>40</v>
      </c>
      <c r="R902" t="s">
        <v>793</v>
      </c>
      <c r="S902" t="s">
        <v>35</v>
      </c>
      <c r="T902" s="10">
        <v>39890</v>
      </c>
    </row>
    <row r="903" spans="1:20" x14ac:dyDescent="0.25">
      <c r="A903">
        <v>6500</v>
      </c>
      <c r="B903" s="10">
        <v>41194</v>
      </c>
      <c r="C903" t="s">
        <v>58</v>
      </c>
      <c r="D903">
        <v>15</v>
      </c>
      <c r="E903">
        <v>921.25</v>
      </c>
      <c r="F903">
        <v>0.1</v>
      </c>
      <c r="G903" t="s">
        <v>21</v>
      </c>
      <c r="H903">
        <v>0.55000000000000004</v>
      </c>
      <c r="I903">
        <v>456.3</v>
      </c>
      <c r="J903">
        <v>67.599999999999994</v>
      </c>
      <c r="K903">
        <v>30.42</v>
      </c>
      <c r="L903">
        <v>8.65</v>
      </c>
      <c r="M903" t="s">
        <v>177</v>
      </c>
      <c r="N903" t="s">
        <v>31</v>
      </c>
      <c r="O903" t="s">
        <v>60</v>
      </c>
      <c r="P903" t="s">
        <v>39</v>
      </c>
      <c r="Q903" t="s">
        <v>40</v>
      </c>
      <c r="R903" t="s">
        <v>1077</v>
      </c>
      <c r="S903" t="s">
        <v>57</v>
      </c>
      <c r="T903" s="10">
        <v>41196</v>
      </c>
    </row>
    <row r="904" spans="1:20" x14ac:dyDescent="0.25">
      <c r="A904">
        <v>6500</v>
      </c>
      <c r="B904" s="10">
        <v>41194</v>
      </c>
      <c r="C904" t="s">
        <v>58</v>
      </c>
      <c r="D904">
        <v>20</v>
      </c>
      <c r="E904">
        <v>74.95</v>
      </c>
      <c r="F904">
        <v>0.06</v>
      </c>
      <c r="G904" t="s">
        <v>21</v>
      </c>
      <c r="H904">
        <v>0.5</v>
      </c>
      <c r="I904">
        <v>34.32</v>
      </c>
      <c r="J904">
        <v>3.9</v>
      </c>
      <c r="K904">
        <v>1.95</v>
      </c>
      <c r="L904">
        <v>1.63</v>
      </c>
      <c r="M904" t="s">
        <v>177</v>
      </c>
      <c r="N904" t="s">
        <v>31</v>
      </c>
      <c r="O904" t="s">
        <v>60</v>
      </c>
      <c r="P904" t="s">
        <v>25</v>
      </c>
      <c r="Q904" t="s">
        <v>53</v>
      </c>
      <c r="R904" t="s">
        <v>1078</v>
      </c>
      <c r="S904" t="s">
        <v>55</v>
      </c>
      <c r="T904" s="10">
        <v>41195</v>
      </c>
    </row>
    <row r="905" spans="1:20" x14ac:dyDescent="0.25">
      <c r="A905">
        <v>6501</v>
      </c>
      <c r="B905" s="10">
        <v>40921</v>
      </c>
      <c r="C905" t="s">
        <v>36</v>
      </c>
      <c r="D905">
        <v>35</v>
      </c>
      <c r="E905">
        <v>416.72</v>
      </c>
      <c r="F905">
        <v>0.06</v>
      </c>
      <c r="G905" t="s">
        <v>21</v>
      </c>
      <c r="H905">
        <v>0.48</v>
      </c>
      <c r="I905">
        <v>183.18</v>
      </c>
      <c r="J905">
        <v>12.46</v>
      </c>
      <c r="K905">
        <v>6.48</v>
      </c>
      <c r="L905">
        <v>6.74</v>
      </c>
      <c r="M905" t="s">
        <v>1035</v>
      </c>
      <c r="N905" t="s">
        <v>38</v>
      </c>
      <c r="O905" t="s">
        <v>32</v>
      </c>
      <c r="P905" t="s">
        <v>25</v>
      </c>
      <c r="Q905" t="s">
        <v>85</v>
      </c>
      <c r="R905" t="s">
        <v>827</v>
      </c>
      <c r="S905" t="s">
        <v>57</v>
      </c>
      <c r="T905" s="10">
        <v>40923</v>
      </c>
    </row>
    <row r="906" spans="1:20" x14ac:dyDescent="0.25">
      <c r="A906">
        <v>6501</v>
      </c>
      <c r="B906" s="10">
        <v>40921</v>
      </c>
      <c r="C906" t="s">
        <v>36</v>
      </c>
      <c r="D906">
        <v>46</v>
      </c>
      <c r="E906">
        <v>9260.2199999999993</v>
      </c>
      <c r="F906">
        <v>0.09</v>
      </c>
      <c r="G906" t="s">
        <v>21</v>
      </c>
      <c r="H906">
        <v>0.43</v>
      </c>
      <c r="I906">
        <v>3456.99</v>
      </c>
      <c r="J906">
        <v>221.04</v>
      </c>
      <c r="K906">
        <v>125.99</v>
      </c>
      <c r="L906">
        <v>7.69</v>
      </c>
      <c r="M906" t="s">
        <v>1035</v>
      </c>
      <c r="N906" t="s">
        <v>38</v>
      </c>
      <c r="O906" t="s">
        <v>32</v>
      </c>
      <c r="P906" t="s">
        <v>39</v>
      </c>
      <c r="Q906" t="s">
        <v>50</v>
      </c>
      <c r="R906" t="s">
        <v>776</v>
      </c>
      <c r="S906" t="s">
        <v>57</v>
      </c>
      <c r="T906" s="10">
        <v>40923</v>
      </c>
    </row>
    <row r="907" spans="1:20" x14ac:dyDescent="0.25">
      <c r="A907">
        <v>6502</v>
      </c>
      <c r="B907" s="10">
        <v>40775</v>
      </c>
      <c r="C907" t="s">
        <v>79</v>
      </c>
      <c r="D907">
        <v>16</v>
      </c>
      <c r="E907">
        <v>195.51</v>
      </c>
      <c r="F907">
        <v>0.1</v>
      </c>
      <c r="G907" t="s">
        <v>70</v>
      </c>
      <c r="H907">
        <v>0.42</v>
      </c>
      <c r="I907">
        <v>67.44</v>
      </c>
      <c r="J907">
        <v>13.17</v>
      </c>
      <c r="K907">
        <v>7.64</v>
      </c>
      <c r="L907">
        <v>5.83</v>
      </c>
      <c r="M907" t="s">
        <v>311</v>
      </c>
      <c r="N907" t="s">
        <v>63</v>
      </c>
      <c r="O907" t="s">
        <v>60</v>
      </c>
      <c r="P907" t="s">
        <v>25</v>
      </c>
      <c r="Q907" t="s">
        <v>85</v>
      </c>
      <c r="R907" t="s">
        <v>138</v>
      </c>
      <c r="S907" t="s">
        <v>55</v>
      </c>
      <c r="T907" s="10">
        <v>40775</v>
      </c>
    </row>
    <row r="908" spans="1:20" x14ac:dyDescent="0.25">
      <c r="A908">
        <v>6502</v>
      </c>
      <c r="B908" s="10">
        <v>40775</v>
      </c>
      <c r="C908" t="s">
        <v>79</v>
      </c>
      <c r="D908">
        <v>30</v>
      </c>
      <c r="E908">
        <v>610.9</v>
      </c>
      <c r="F908">
        <v>0.05</v>
      </c>
      <c r="G908" t="s">
        <v>21</v>
      </c>
      <c r="H908">
        <v>0.53</v>
      </c>
      <c r="I908">
        <v>306.08</v>
      </c>
      <c r="J908">
        <v>21.26</v>
      </c>
      <c r="K908">
        <v>9.99</v>
      </c>
      <c r="L908">
        <v>5.12</v>
      </c>
      <c r="M908" t="s">
        <v>311</v>
      </c>
      <c r="N908" t="s">
        <v>63</v>
      </c>
      <c r="O908" t="s">
        <v>60</v>
      </c>
      <c r="P908" t="s">
        <v>25</v>
      </c>
      <c r="Q908" t="s">
        <v>85</v>
      </c>
      <c r="R908" t="s">
        <v>833</v>
      </c>
      <c r="S908" t="s">
        <v>57</v>
      </c>
      <c r="T908" s="10">
        <v>40778</v>
      </c>
    </row>
    <row r="909" spans="1:20" x14ac:dyDescent="0.25">
      <c r="A909">
        <v>6529</v>
      </c>
      <c r="B909" s="10">
        <v>41239</v>
      </c>
      <c r="C909" t="s">
        <v>79</v>
      </c>
      <c r="D909">
        <v>35</v>
      </c>
      <c r="E909">
        <v>170.09</v>
      </c>
      <c r="F909">
        <v>0.04</v>
      </c>
      <c r="G909" t="s">
        <v>21</v>
      </c>
      <c r="H909">
        <v>0.48</v>
      </c>
      <c r="I909">
        <v>77.59</v>
      </c>
      <c r="J909">
        <v>5.04</v>
      </c>
      <c r="K909">
        <v>2.62</v>
      </c>
      <c r="L909">
        <v>0.8</v>
      </c>
      <c r="M909" t="s">
        <v>1079</v>
      </c>
      <c r="N909" t="s">
        <v>38</v>
      </c>
      <c r="O909" t="s">
        <v>24</v>
      </c>
      <c r="P909" t="s">
        <v>25</v>
      </c>
      <c r="Q909" t="s">
        <v>74</v>
      </c>
      <c r="R909" t="s">
        <v>828</v>
      </c>
      <c r="S909" t="s">
        <v>55</v>
      </c>
      <c r="T909" s="10">
        <v>41241</v>
      </c>
    </row>
    <row r="910" spans="1:20" x14ac:dyDescent="0.25">
      <c r="A910">
        <v>6531</v>
      </c>
      <c r="B910" s="10">
        <v>40376</v>
      </c>
      <c r="C910" t="s">
        <v>36</v>
      </c>
      <c r="D910">
        <v>42</v>
      </c>
      <c r="E910">
        <v>392.62</v>
      </c>
      <c r="F910">
        <v>0.05</v>
      </c>
      <c r="G910" t="s">
        <v>21</v>
      </c>
      <c r="H910">
        <v>0.55000000000000004</v>
      </c>
      <c r="I910">
        <v>203.93</v>
      </c>
      <c r="J910">
        <v>9.7100000000000009</v>
      </c>
      <c r="K910">
        <v>4.37</v>
      </c>
      <c r="L910">
        <v>5.15</v>
      </c>
      <c r="M910" t="s">
        <v>1080</v>
      </c>
      <c r="N910" t="s">
        <v>81</v>
      </c>
      <c r="O910" t="s">
        <v>60</v>
      </c>
      <c r="P910" t="s">
        <v>25</v>
      </c>
      <c r="Q910" t="s">
        <v>127</v>
      </c>
      <c r="R910" t="s">
        <v>1081</v>
      </c>
      <c r="S910" t="s">
        <v>57</v>
      </c>
      <c r="T910" s="10">
        <v>40378</v>
      </c>
    </row>
    <row r="911" spans="1:20" x14ac:dyDescent="0.25">
      <c r="A911">
        <v>6531</v>
      </c>
      <c r="B911" s="10">
        <v>40376</v>
      </c>
      <c r="C911" t="s">
        <v>36</v>
      </c>
      <c r="D911">
        <v>28</v>
      </c>
      <c r="E911">
        <v>807.47</v>
      </c>
      <c r="F911">
        <v>0.06</v>
      </c>
      <c r="G911" t="s">
        <v>21</v>
      </c>
      <c r="H911">
        <v>0.35</v>
      </c>
      <c r="I911">
        <v>247.85</v>
      </c>
      <c r="J911">
        <v>30.52</v>
      </c>
      <c r="K911">
        <v>19.84</v>
      </c>
      <c r="L911">
        <v>4.0999999999999996</v>
      </c>
      <c r="M911" t="s">
        <v>1080</v>
      </c>
      <c r="N911" t="s">
        <v>81</v>
      </c>
      <c r="O911" t="s">
        <v>60</v>
      </c>
      <c r="P911" t="s">
        <v>25</v>
      </c>
      <c r="Q911" t="s">
        <v>53</v>
      </c>
      <c r="R911" t="s">
        <v>117</v>
      </c>
      <c r="S911" t="s">
        <v>55</v>
      </c>
      <c r="T911" s="10">
        <v>40378</v>
      </c>
    </row>
    <row r="912" spans="1:20" x14ac:dyDescent="0.25">
      <c r="A912">
        <v>6535</v>
      </c>
      <c r="B912" s="10">
        <v>41072</v>
      </c>
      <c r="C912" t="s">
        <v>58</v>
      </c>
      <c r="D912">
        <v>11</v>
      </c>
      <c r="E912">
        <v>552.34</v>
      </c>
      <c r="F912">
        <v>7.0000000000000007E-2</v>
      </c>
      <c r="G912" t="s">
        <v>70</v>
      </c>
      <c r="H912">
        <v>0.47</v>
      </c>
      <c r="I912">
        <v>233.7</v>
      </c>
      <c r="J912">
        <v>53.11</v>
      </c>
      <c r="K912">
        <v>28.15</v>
      </c>
      <c r="L912">
        <v>8.99</v>
      </c>
      <c r="M912" t="s">
        <v>896</v>
      </c>
      <c r="N912" t="s">
        <v>23</v>
      </c>
      <c r="O912" t="s">
        <v>32</v>
      </c>
      <c r="P912" t="s">
        <v>25</v>
      </c>
      <c r="Q912" t="s">
        <v>53</v>
      </c>
      <c r="R912" t="s">
        <v>1082</v>
      </c>
      <c r="S912" t="s">
        <v>35</v>
      </c>
      <c r="T912" s="10">
        <v>41075</v>
      </c>
    </row>
    <row r="913" spans="1:20" x14ac:dyDescent="0.25">
      <c r="A913">
        <v>6560</v>
      </c>
      <c r="B913" s="10">
        <v>40547</v>
      </c>
      <c r="C913" t="s">
        <v>20</v>
      </c>
      <c r="D913">
        <v>20</v>
      </c>
      <c r="E913">
        <v>346.53</v>
      </c>
      <c r="F913">
        <v>0.09</v>
      </c>
      <c r="G913" t="s">
        <v>21</v>
      </c>
      <c r="H913">
        <v>0.54</v>
      </c>
      <c r="I913">
        <v>169.63</v>
      </c>
      <c r="J913">
        <v>18.850000000000001</v>
      </c>
      <c r="K913">
        <v>8.67</v>
      </c>
      <c r="L913">
        <v>3.5</v>
      </c>
      <c r="M913" t="s">
        <v>1083</v>
      </c>
      <c r="N913" t="s">
        <v>38</v>
      </c>
      <c r="O913" t="s">
        <v>32</v>
      </c>
      <c r="P913" t="s">
        <v>25</v>
      </c>
      <c r="Q913" t="s">
        <v>127</v>
      </c>
      <c r="R913" t="s">
        <v>757</v>
      </c>
      <c r="S913" t="s">
        <v>57</v>
      </c>
      <c r="T913" s="10">
        <v>40551</v>
      </c>
    </row>
    <row r="914" spans="1:20" x14ac:dyDescent="0.25">
      <c r="A914">
        <v>6560</v>
      </c>
      <c r="B914" s="10">
        <v>40547</v>
      </c>
      <c r="C914" t="s">
        <v>20</v>
      </c>
      <c r="D914">
        <v>37</v>
      </c>
      <c r="E914">
        <v>21732.21</v>
      </c>
      <c r="F914">
        <v>0.04</v>
      </c>
      <c r="G914" t="s">
        <v>46</v>
      </c>
      <c r="H914">
        <v>0.54</v>
      </c>
      <c r="I914">
        <v>11300.28</v>
      </c>
      <c r="J914">
        <v>610.83000000000004</v>
      </c>
      <c r="K914">
        <v>280.98</v>
      </c>
      <c r="L914">
        <v>35.67</v>
      </c>
      <c r="M914" t="s">
        <v>1083</v>
      </c>
      <c r="N914" t="s">
        <v>38</v>
      </c>
      <c r="O914" t="s">
        <v>32</v>
      </c>
      <c r="P914" t="s">
        <v>42</v>
      </c>
      <c r="Q914" t="s">
        <v>47</v>
      </c>
      <c r="R914" t="s">
        <v>301</v>
      </c>
      <c r="S914" t="s">
        <v>49</v>
      </c>
      <c r="T914" s="10">
        <v>40552</v>
      </c>
    </row>
    <row r="915" spans="1:20" x14ac:dyDescent="0.25">
      <c r="A915">
        <v>6562</v>
      </c>
      <c r="B915" s="10">
        <v>40167</v>
      </c>
      <c r="C915" t="s">
        <v>58</v>
      </c>
      <c r="D915">
        <v>12</v>
      </c>
      <c r="E915">
        <v>32658.06</v>
      </c>
      <c r="F915">
        <v>0.02</v>
      </c>
      <c r="G915" t="s">
        <v>46</v>
      </c>
      <c r="H915">
        <v>0.51</v>
      </c>
      <c r="I915">
        <v>16321.68</v>
      </c>
      <c r="J915">
        <v>2775.8</v>
      </c>
      <c r="K915">
        <v>1360.14</v>
      </c>
      <c r="L915">
        <v>14.7</v>
      </c>
      <c r="M915" t="s">
        <v>958</v>
      </c>
      <c r="N915" t="s">
        <v>31</v>
      </c>
      <c r="O915" t="s">
        <v>66</v>
      </c>
      <c r="P915" t="s">
        <v>39</v>
      </c>
      <c r="Q915" t="s">
        <v>88</v>
      </c>
      <c r="R915" t="s">
        <v>391</v>
      </c>
      <c r="S915" t="s">
        <v>132</v>
      </c>
      <c r="T915" s="10">
        <v>40169</v>
      </c>
    </row>
    <row r="916" spans="1:20" x14ac:dyDescent="0.25">
      <c r="A916">
        <v>6564</v>
      </c>
      <c r="B916" s="10">
        <v>40564</v>
      </c>
      <c r="C916" t="s">
        <v>20</v>
      </c>
      <c r="D916">
        <v>26</v>
      </c>
      <c r="E916">
        <v>667.43</v>
      </c>
      <c r="F916">
        <v>0.01</v>
      </c>
      <c r="G916" t="s">
        <v>21</v>
      </c>
      <c r="H916">
        <v>0.38</v>
      </c>
      <c r="I916">
        <v>247.95</v>
      </c>
      <c r="J916">
        <v>25.77</v>
      </c>
      <c r="K916">
        <v>15.98</v>
      </c>
      <c r="L916">
        <v>4</v>
      </c>
      <c r="M916" t="s">
        <v>1084</v>
      </c>
      <c r="N916" t="s">
        <v>81</v>
      </c>
      <c r="O916" t="s">
        <v>66</v>
      </c>
      <c r="P916" t="s">
        <v>39</v>
      </c>
      <c r="Q916" t="s">
        <v>40</v>
      </c>
      <c r="R916" t="s">
        <v>277</v>
      </c>
      <c r="S916" t="s">
        <v>57</v>
      </c>
      <c r="T916" s="10">
        <v>40564</v>
      </c>
    </row>
    <row r="917" spans="1:20" x14ac:dyDescent="0.25">
      <c r="A917">
        <v>6566</v>
      </c>
      <c r="B917" s="10">
        <v>40684</v>
      </c>
      <c r="C917" t="s">
        <v>58</v>
      </c>
      <c r="D917">
        <v>21</v>
      </c>
      <c r="E917">
        <v>1179.4000000000001</v>
      </c>
      <c r="F917">
        <v>0.01</v>
      </c>
      <c r="G917" t="s">
        <v>21</v>
      </c>
      <c r="H917">
        <v>0.4</v>
      </c>
      <c r="I917">
        <v>463.83</v>
      </c>
      <c r="J917">
        <v>56.63</v>
      </c>
      <c r="K917">
        <v>33.979999999999997</v>
      </c>
      <c r="L917">
        <v>1.99</v>
      </c>
      <c r="M917" t="s">
        <v>467</v>
      </c>
      <c r="N917" t="s">
        <v>81</v>
      </c>
      <c r="O917" t="s">
        <v>32</v>
      </c>
      <c r="P917" t="s">
        <v>39</v>
      </c>
      <c r="Q917" t="s">
        <v>40</v>
      </c>
      <c r="R917" t="s">
        <v>908</v>
      </c>
      <c r="S917" t="s">
        <v>35</v>
      </c>
      <c r="T917" s="10">
        <v>40684</v>
      </c>
    </row>
    <row r="918" spans="1:20" x14ac:dyDescent="0.25">
      <c r="A918">
        <v>6592</v>
      </c>
      <c r="B918" s="10">
        <v>40148</v>
      </c>
      <c r="C918" t="s">
        <v>20</v>
      </c>
      <c r="D918">
        <v>29</v>
      </c>
      <c r="E918">
        <v>392.43</v>
      </c>
      <c r="F918">
        <v>0.09</v>
      </c>
      <c r="G918" t="s">
        <v>21</v>
      </c>
      <c r="H918">
        <v>0.53</v>
      </c>
      <c r="I918">
        <v>185.7</v>
      </c>
      <c r="J918">
        <v>14.55</v>
      </c>
      <c r="K918">
        <v>6.84</v>
      </c>
      <c r="L918">
        <v>8.3699999999999992</v>
      </c>
      <c r="M918" t="s">
        <v>217</v>
      </c>
      <c r="N918" t="s">
        <v>63</v>
      </c>
      <c r="O918" t="s">
        <v>66</v>
      </c>
      <c r="P918" t="s">
        <v>25</v>
      </c>
      <c r="Q918" t="s">
        <v>33</v>
      </c>
      <c r="R918" t="s">
        <v>1085</v>
      </c>
      <c r="S918" t="s">
        <v>35</v>
      </c>
      <c r="T918" s="10">
        <v>40155</v>
      </c>
    </row>
    <row r="919" spans="1:20" x14ac:dyDescent="0.25">
      <c r="A919">
        <v>6592</v>
      </c>
      <c r="B919" s="10">
        <v>40148</v>
      </c>
      <c r="C919" t="s">
        <v>20</v>
      </c>
      <c r="D919">
        <v>33</v>
      </c>
      <c r="E919">
        <v>2921.63</v>
      </c>
      <c r="F919">
        <v>7.0000000000000007E-2</v>
      </c>
      <c r="G919" t="s">
        <v>70</v>
      </c>
      <c r="H919">
        <v>0.48</v>
      </c>
      <c r="I919">
        <v>1272.5999999999999</v>
      </c>
      <c r="J919">
        <v>94.06</v>
      </c>
      <c r="K919">
        <v>48.91</v>
      </c>
      <c r="L919">
        <v>35</v>
      </c>
      <c r="M919" t="s">
        <v>217</v>
      </c>
      <c r="N919" t="s">
        <v>63</v>
      </c>
      <c r="O919" t="s">
        <v>66</v>
      </c>
      <c r="P919" t="s">
        <v>25</v>
      </c>
      <c r="Q919" t="s">
        <v>26</v>
      </c>
      <c r="R919" t="s">
        <v>1086</v>
      </c>
      <c r="S919" t="s">
        <v>28</v>
      </c>
      <c r="T919" s="10">
        <v>40150</v>
      </c>
    </row>
    <row r="920" spans="1:20" x14ac:dyDescent="0.25">
      <c r="A920">
        <v>6596</v>
      </c>
      <c r="B920" s="10">
        <v>40745</v>
      </c>
      <c r="C920" t="s">
        <v>20</v>
      </c>
      <c r="D920">
        <v>36</v>
      </c>
      <c r="E920">
        <v>28535.52</v>
      </c>
      <c r="F920">
        <v>0.02</v>
      </c>
      <c r="G920" t="s">
        <v>46</v>
      </c>
      <c r="H920">
        <v>0.38</v>
      </c>
      <c r="I920">
        <v>10472.1</v>
      </c>
      <c r="J920">
        <v>808.03</v>
      </c>
      <c r="K920">
        <v>500.98</v>
      </c>
      <c r="L920">
        <v>28.14</v>
      </c>
      <c r="M920" t="s">
        <v>1087</v>
      </c>
      <c r="N920" t="s">
        <v>93</v>
      </c>
      <c r="O920" t="s">
        <v>32</v>
      </c>
      <c r="P920" t="s">
        <v>39</v>
      </c>
      <c r="Q920" t="s">
        <v>88</v>
      </c>
      <c r="R920" t="s">
        <v>175</v>
      </c>
      <c r="S920" t="s">
        <v>132</v>
      </c>
      <c r="T920" s="10">
        <v>40750</v>
      </c>
    </row>
    <row r="921" spans="1:20" x14ac:dyDescent="0.25">
      <c r="A921">
        <v>6625</v>
      </c>
      <c r="B921" s="10">
        <v>40405</v>
      </c>
      <c r="C921" t="s">
        <v>36</v>
      </c>
      <c r="D921">
        <v>23</v>
      </c>
      <c r="E921">
        <v>43653.06</v>
      </c>
      <c r="F921">
        <v>0.01</v>
      </c>
      <c r="G921" t="s">
        <v>46</v>
      </c>
      <c r="H921">
        <v>0.54</v>
      </c>
      <c r="I921">
        <v>23345.97</v>
      </c>
      <c r="J921">
        <v>1915.17</v>
      </c>
      <c r="K921">
        <v>880.98</v>
      </c>
      <c r="L921">
        <v>44.55</v>
      </c>
      <c r="M921" t="s">
        <v>737</v>
      </c>
      <c r="N921" t="s">
        <v>38</v>
      </c>
      <c r="O921" t="s">
        <v>32</v>
      </c>
      <c r="P921" t="s">
        <v>42</v>
      </c>
      <c r="Q921" t="s">
        <v>94</v>
      </c>
      <c r="R921" t="s">
        <v>590</v>
      </c>
      <c r="S921" t="s">
        <v>49</v>
      </c>
      <c r="T921" s="10">
        <v>40407</v>
      </c>
    </row>
    <row r="922" spans="1:20" x14ac:dyDescent="0.25">
      <c r="A922">
        <v>6656</v>
      </c>
      <c r="B922" s="10">
        <v>39948</v>
      </c>
      <c r="C922" t="s">
        <v>58</v>
      </c>
      <c r="D922">
        <v>45</v>
      </c>
      <c r="E922">
        <v>3455.64</v>
      </c>
      <c r="F922">
        <v>0.02</v>
      </c>
      <c r="G922" t="s">
        <v>21</v>
      </c>
      <c r="H922">
        <v>0.5</v>
      </c>
      <c r="I922">
        <v>1687.39</v>
      </c>
      <c r="J922">
        <v>78.12</v>
      </c>
      <c r="K922">
        <v>39.06</v>
      </c>
      <c r="L922">
        <v>10.55</v>
      </c>
      <c r="M922" t="s">
        <v>874</v>
      </c>
      <c r="N922" t="s">
        <v>63</v>
      </c>
      <c r="O922" t="s">
        <v>24</v>
      </c>
      <c r="P922" t="s">
        <v>25</v>
      </c>
      <c r="Q922" t="s">
        <v>121</v>
      </c>
      <c r="R922" t="s">
        <v>1088</v>
      </c>
      <c r="S922" t="s">
        <v>57</v>
      </c>
      <c r="T922" s="10">
        <v>39948</v>
      </c>
    </row>
    <row r="923" spans="1:20" x14ac:dyDescent="0.25">
      <c r="A923">
        <v>6656</v>
      </c>
      <c r="B923" s="10">
        <v>39948</v>
      </c>
      <c r="C923" t="s">
        <v>58</v>
      </c>
      <c r="D923">
        <v>50</v>
      </c>
      <c r="E923">
        <v>3203.93</v>
      </c>
      <c r="F923">
        <v>0.1</v>
      </c>
      <c r="G923" t="s">
        <v>21</v>
      </c>
      <c r="H923">
        <v>0.47</v>
      </c>
      <c r="I923">
        <v>1315.94</v>
      </c>
      <c r="J923">
        <v>71.13</v>
      </c>
      <c r="K923">
        <v>37.700000000000003</v>
      </c>
      <c r="L923">
        <v>2.99</v>
      </c>
      <c r="M923" t="s">
        <v>874</v>
      </c>
      <c r="N923" t="s">
        <v>63</v>
      </c>
      <c r="O923" t="s">
        <v>24</v>
      </c>
      <c r="P923" t="s">
        <v>25</v>
      </c>
      <c r="Q923" t="s">
        <v>121</v>
      </c>
      <c r="R923" t="s">
        <v>324</v>
      </c>
      <c r="S923" t="s">
        <v>57</v>
      </c>
      <c r="T923" s="10">
        <v>39949</v>
      </c>
    </row>
    <row r="924" spans="1:20" x14ac:dyDescent="0.25">
      <c r="A924">
        <v>6661</v>
      </c>
      <c r="B924" s="10">
        <v>40284</v>
      </c>
      <c r="C924" t="s">
        <v>20</v>
      </c>
      <c r="D924">
        <v>47</v>
      </c>
      <c r="E924">
        <v>32310.99</v>
      </c>
      <c r="F924">
        <v>0.1</v>
      </c>
      <c r="G924" t="s">
        <v>46</v>
      </c>
      <c r="H924">
        <v>0.41</v>
      </c>
      <c r="I924">
        <v>11112.46</v>
      </c>
      <c r="J924">
        <v>762.69</v>
      </c>
      <c r="K924">
        <v>449.99</v>
      </c>
      <c r="L924">
        <v>49</v>
      </c>
      <c r="M924" t="s">
        <v>884</v>
      </c>
      <c r="N924" t="s">
        <v>31</v>
      </c>
      <c r="O924" t="s">
        <v>24</v>
      </c>
      <c r="P924" t="s">
        <v>39</v>
      </c>
      <c r="Q924" t="s">
        <v>387</v>
      </c>
      <c r="R924" t="s">
        <v>437</v>
      </c>
      <c r="S924" t="s">
        <v>132</v>
      </c>
      <c r="T924" s="10">
        <v>40288</v>
      </c>
    </row>
    <row r="925" spans="1:20" x14ac:dyDescent="0.25">
      <c r="A925">
        <v>6661</v>
      </c>
      <c r="B925" s="10">
        <v>40284</v>
      </c>
      <c r="C925" t="s">
        <v>20</v>
      </c>
      <c r="D925">
        <v>39</v>
      </c>
      <c r="E925">
        <v>1159.95</v>
      </c>
      <c r="F925">
        <v>0</v>
      </c>
      <c r="G925" t="s">
        <v>21</v>
      </c>
      <c r="H925">
        <v>0.35</v>
      </c>
      <c r="I925">
        <v>403.83</v>
      </c>
      <c r="J925">
        <v>29.58</v>
      </c>
      <c r="K925">
        <v>19.23</v>
      </c>
      <c r="L925">
        <v>6.15</v>
      </c>
      <c r="M925" t="s">
        <v>884</v>
      </c>
      <c r="N925" t="s">
        <v>31</v>
      </c>
      <c r="O925" t="s">
        <v>24</v>
      </c>
      <c r="P925" t="s">
        <v>42</v>
      </c>
      <c r="Q925" t="s">
        <v>43</v>
      </c>
      <c r="R925" t="s">
        <v>1089</v>
      </c>
      <c r="S925" t="s">
        <v>35</v>
      </c>
      <c r="T925" s="10">
        <v>40291</v>
      </c>
    </row>
    <row r="926" spans="1:20" x14ac:dyDescent="0.25">
      <c r="A926">
        <v>6693</v>
      </c>
      <c r="B926" s="10">
        <v>41053</v>
      </c>
      <c r="C926" t="s">
        <v>58</v>
      </c>
      <c r="D926">
        <v>16</v>
      </c>
      <c r="E926">
        <v>75.599999999999994</v>
      </c>
      <c r="F926">
        <v>0.09</v>
      </c>
      <c r="G926" t="s">
        <v>21</v>
      </c>
      <c r="H926">
        <v>0.49</v>
      </c>
      <c r="I926">
        <v>32.880000000000003</v>
      </c>
      <c r="J926">
        <v>5.14</v>
      </c>
      <c r="K926">
        <v>2.62</v>
      </c>
      <c r="L926">
        <v>0.8</v>
      </c>
      <c r="M926" t="s">
        <v>1090</v>
      </c>
      <c r="N926" t="s">
        <v>81</v>
      </c>
      <c r="O926" t="s">
        <v>32</v>
      </c>
      <c r="P926" t="s">
        <v>25</v>
      </c>
      <c r="Q926" t="s">
        <v>74</v>
      </c>
      <c r="R926" t="s">
        <v>828</v>
      </c>
      <c r="S926" t="s">
        <v>55</v>
      </c>
      <c r="T926" s="10">
        <v>41055</v>
      </c>
    </row>
    <row r="927" spans="1:20" x14ac:dyDescent="0.25">
      <c r="A927">
        <v>6695</v>
      </c>
      <c r="B927" s="10">
        <v>41087</v>
      </c>
      <c r="C927" t="s">
        <v>20</v>
      </c>
      <c r="D927">
        <v>49</v>
      </c>
      <c r="E927">
        <v>430.93</v>
      </c>
      <c r="F927">
        <v>0.08</v>
      </c>
      <c r="G927" t="s">
        <v>70</v>
      </c>
      <c r="H927">
        <v>0.38</v>
      </c>
      <c r="I927">
        <v>137.75</v>
      </c>
      <c r="J927">
        <v>9.3699999999999992</v>
      </c>
      <c r="K927">
        <v>5.81</v>
      </c>
      <c r="L927">
        <v>8.49</v>
      </c>
      <c r="M927" t="s">
        <v>1091</v>
      </c>
      <c r="N927" t="s">
        <v>93</v>
      </c>
      <c r="O927" t="s">
        <v>32</v>
      </c>
      <c r="P927" t="s">
        <v>25</v>
      </c>
      <c r="Q927" t="s">
        <v>121</v>
      </c>
      <c r="R927" t="s">
        <v>1092</v>
      </c>
      <c r="S927" t="s">
        <v>57</v>
      </c>
      <c r="T927" s="10">
        <v>41087</v>
      </c>
    </row>
    <row r="928" spans="1:20" x14ac:dyDescent="0.25">
      <c r="A928">
        <v>6720</v>
      </c>
      <c r="B928" s="10">
        <v>40430</v>
      </c>
      <c r="C928" t="s">
        <v>29</v>
      </c>
      <c r="D928">
        <v>31</v>
      </c>
      <c r="E928">
        <v>299.63</v>
      </c>
      <c r="F928">
        <v>0.03</v>
      </c>
      <c r="G928" t="s">
        <v>21</v>
      </c>
      <c r="H928">
        <v>0.47</v>
      </c>
      <c r="I928">
        <v>133.31</v>
      </c>
      <c r="J928">
        <v>9.77</v>
      </c>
      <c r="K928">
        <v>5.18</v>
      </c>
      <c r="L928">
        <v>5.74</v>
      </c>
      <c r="M928" t="s">
        <v>740</v>
      </c>
      <c r="N928" t="s">
        <v>93</v>
      </c>
      <c r="O928" t="s">
        <v>60</v>
      </c>
      <c r="P928" t="s">
        <v>25</v>
      </c>
      <c r="Q928" t="s">
        <v>121</v>
      </c>
      <c r="R928" t="s">
        <v>358</v>
      </c>
      <c r="S928" t="s">
        <v>57</v>
      </c>
      <c r="T928" s="10">
        <v>40431</v>
      </c>
    </row>
    <row r="929" spans="1:20" x14ac:dyDescent="0.25">
      <c r="A929">
        <v>6720</v>
      </c>
      <c r="B929" s="10">
        <v>40430</v>
      </c>
      <c r="C929" t="s">
        <v>29</v>
      </c>
      <c r="D929">
        <v>36</v>
      </c>
      <c r="E929">
        <v>7343.84</v>
      </c>
      <c r="F929">
        <v>0.08</v>
      </c>
      <c r="G929" t="s">
        <v>46</v>
      </c>
      <c r="H929">
        <v>0.45</v>
      </c>
      <c r="I929">
        <v>2929.92</v>
      </c>
      <c r="J929">
        <v>219.96</v>
      </c>
      <c r="K929">
        <v>120.98</v>
      </c>
      <c r="L929">
        <v>58.64</v>
      </c>
      <c r="M929" t="s">
        <v>740</v>
      </c>
      <c r="N929" t="s">
        <v>93</v>
      </c>
      <c r="O929" t="s">
        <v>60</v>
      </c>
      <c r="P929" t="s">
        <v>42</v>
      </c>
      <c r="Q929" t="s">
        <v>94</v>
      </c>
      <c r="R929" t="s">
        <v>218</v>
      </c>
      <c r="S929" t="s">
        <v>49</v>
      </c>
      <c r="T929" s="10">
        <v>40433</v>
      </c>
    </row>
    <row r="930" spans="1:20" x14ac:dyDescent="0.25">
      <c r="A930">
        <v>6720</v>
      </c>
      <c r="B930" s="10">
        <v>40430</v>
      </c>
      <c r="C930" t="s">
        <v>29</v>
      </c>
      <c r="D930">
        <v>8</v>
      </c>
      <c r="E930">
        <v>91.22</v>
      </c>
      <c r="F930">
        <v>0.01</v>
      </c>
      <c r="G930" t="s">
        <v>21</v>
      </c>
      <c r="H930">
        <v>0.45</v>
      </c>
      <c r="I930">
        <v>40.32</v>
      </c>
      <c r="J930">
        <v>11.45</v>
      </c>
      <c r="K930">
        <v>6.3</v>
      </c>
      <c r="L930">
        <v>0.5</v>
      </c>
      <c r="M930" t="s">
        <v>740</v>
      </c>
      <c r="N930" t="s">
        <v>93</v>
      </c>
      <c r="O930" t="s">
        <v>60</v>
      </c>
      <c r="P930" t="s">
        <v>25</v>
      </c>
      <c r="Q930" t="s">
        <v>82</v>
      </c>
      <c r="R930" t="s">
        <v>623</v>
      </c>
      <c r="S930" t="s">
        <v>57</v>
      </c>
      <c r="T930" s="10">
        <v>40432</v>
      </c>
    </row>
    <row r="931" spans="1:20" x14ac:dyDescent="0.25">
      <c r="A931">
        <v>6727</v>
      </c>
      <c r="B931" s="10">
        <v>40054</v>
      </c>
      <c r="C931" t="s">
        <v>20</v>
      </c>
      <c r="D931">
        <v>12</v>
      </c>
      <c r="E931">
        <v>71.37</v>
      </c>
      <c r="F931">
        <v>0.06</v>
      </c>
      <c r="G931" t="s">
        <v>21</v>
      </c>
      <c r="H931">
        <v>0.54</v>
      </c>
      <c r="I931">
        <v>36.19</v>
      </c>
      <c r="J931">
        <v>6.28</v>
      </c>
      <c r="K931">
        <v>2.89</v>
      </c>
      <c r="L931">
        <v>0.5</v>
      </c>
      <c r="M931" t="s">
        <v>1093</v>
      </c>
      <c r="N931" t="s">
        <v>73</v>
      </c>
      <c r="O931" t="s">
        <v>66</v>
      </c>
      <c r="P931" t="s">
        <v>25</v>
      </c>
      <c r="Q931" t="s">
        <v>82</v>
      </c>
      <c r="R931" t="s">
        <v>83</v>
      </c>
      <c r="S931" t="s">
        <v>57</v>
      </c>
      <c r="T931" s="10">
        <v>40054</v>
      </c>
    </row>
    <row r="932" spans="1:20" x14ac:dyDescent="0.25">
      <c r="A932">
        <v>6753</v>
      </c>
      <c r="B932" s="10">
        <v>40447</v>
      </c>
      <c r="C932" t="s">
        <v>20</v>
      </c>
      <c r="D932">
        <v>7</v>
      </c>
      <c r="E932">
        <v>90.76</v>
      </c>
      <c r="F932">
        <v>0.04</v>
      </c>
      <c r="G932" t="s">
        <v>21</v>
      </c>
      <c r="H932">
        <v>0.48</v>
      </c>
      <c r="I932">
        <v>39.33</v>
      </c>
      <c r="J932">
        <v>12.77</v>
      </c>
      <c r="K932">
        <v>6.64</v>
      </c>
      <c r="L932">
        <v>4.95</v>
      </c>
      <c r="M932" t="s">
        <v>174</v>
      </c>
      <c r="N932" t="s">
        <v>81</v>
      </c>
      <c r="O932" t="s">
        <v>24</v>
      </c>
      <c r="P932" t="s">
        <v>42</v>
      </c>
      <c r="Q932" t="s">
        <v>43</v>
      </c>
      <c r="R932" t="s">
        <v>199</v>
      </c>
      <c r="S932" t="s">
        <v>35</v>
      </c>
      <c r="T932" s="10">
        <v>40449</v>
      </c>
    </row>
    <row r="933" spans="1:20" x14ac:dyDescent="0.25">
      <c r="A933">
        <v>6754</v>
      </c>
      <c r="B933" s="10">
        <v>40766</v>
      </c>
      <c r="C933" t="s">
        <v>36</v>
      </c>
      <c r="D933">
        <v>13</v>
      </c>
      <c r="E933">
        <v>4423.75</v>
      </c>
      <c r="F933">
        <v>0.01</v>
      </c>
      <c r="G933" t="s">
        <v>21</v>
      </c>
      <c r="H933">
        <v>0.4</v>
      </c>
      <c r="I933">
        <v>1740.62</v>
      </c>
      <c r="J933">
        <v>343.32</v>
      </c>
      <c r="K933">
        <v>205.99</v>
      </c>
      <c r="L933">
        <v>5.26</v>
      </c>
      <c r="M933" t="s">
        <v>1094</v>
      </c>
      <c r="N933" t="s">
        <v>63</v>
      </c>
      <c r="O933" t="s">
        <v>32</v>
      </c>
      <c r="P933" t="s">
        <v>39</v>
      </c>
      <c r="Q933" t="s">
        <v>50</v>
      </c>
      <c r="R933" t="s">
        <v>572</v>
      </c>
      <c r="S933" t="s">
        <v>57</v>
      </c>
      <c r="T933" s="10">
        <v>40768</v>
      </c>
    </row>
    <row r="934" spans="1:20" x14ac:dyDescent="0.25">
      <c r="A934">
        <v>6755</v>
      </c>
      <c r="B934" s="10">
        <v>40664</v>
      </c>
      <c r="C934" t="s">
        <v>36</v>
      </c>
      <c r="D934">
        <v>20</v>
      </c>
      <c r="E934">
        <v>229.19</v>
      </c>
      <c r="F934">
        <v>0.01</v>
      </c>
      <c r="G934" t="s">
        <v>21</v>
      </c>
      <c r="H934">
        <v>0.37</v>
      </c>
      <c r="I934">
        <v>81.14</v>
      </c>
      <c r="J934">
        <v>11.27</v>
      </c>
      <c r="K934">
        <v>7.1</v>
      </c>
      <c r="L934">
        <v>6.05</v>
      </c>
      <c r="M934" t="s">
        <v>306</v>
      </c>
      <c r="N934" t="s">
        <v>63</v>
      </c>
      <c r="O934" t="s">
        <v>60</v>
      </c>
      <c r="P934" t="s">
        <v>25</v>
      </c>
      <c r="Q934" t="s">
        <v>121</v>
      </c>
      <c r="R934" t="s">
        <v>826</v>
      </c>
      <c r="S934" t="s">
        <v>57</v>
      </c>
      <c r="T934" s="10">
        <v>40666</v>
      </c>
    </row>
    <row r="935" spans="1:20" x14ac:dyDescent="0.25">
      <c r="A935">
        <v>6757</v>
      </c>
      <c r="B935" s="10">
        <v>40940</v>
      </c>
      <c r="C935" t="s">
        <v>79</v>
      </c>
      <c r="D935">
        <v>27</v>
      </c>
      <c r="E935">
        <v>1697.56</v>
      </c>
      <c r="F935">
        <v>0.1</v>
      </c>
      <c r="G935" t="s">
        <v>21</v>
      </c>
      <c r="H935">
        <v>0.5</v>
      </c>
      <c r="I935">
        <v>750.82</v>
      </c>
      <c r="J935">
        <v>69.52</v>
      </c>
      <c r="K935">
        <v>34.76</v>
      </c>
      <c r="L935">
        <v>8.2200000000000006</v>
      </c>
      <c r="M935" t="s">
        <v>1095</v>
      </c>
      <c r="N935" t="s">
        <v>31</v>
      </c>
      <c r="O935" t="s">
        <v>24</v>
      </c>
      <c r="P935" t="s">
        <v>25</v>
      </c>
      <c r="Q935" t="s">
        <v>26</v>
      </c>
      <c r="R935" t="s">
        <v>615</v>
      </c>
      <c r="S935" t="s">
        <v>57</v>
      </c>
      <c r="T935" s="10">
        <v>40942</v>
      </c>
    </row>
    <row r="936" spans="1:20" x14ac:dyDescent="0.25">
      <c r="A936">
        <v>6757</v>
      </c>
      <c r="B936" s="10">
        <v>40940</v>
      </c>
      <c r="C936" t="s">
        <v>79</v>
      </c>
      <c r="D936">
        <v>11</v>
      </c>
      <c r="E936">
        <v>4875.01</v>
      </c>
      <c r="F936">
        <v>0.1</v>
      </c>
      <c r="G936" t="s">
        <v>46</v>
      </c>
      <c r="H936">
        <v>0.41</v>
      </c>
      <c r="I936">
        <v>1657.9</v>
      </c>
      <c r="J936">
        <v>486.19</v>
      </c>
      <c r="K936">
        <v>286.85000000000002</v>
      </c>
      <c r="L936">
        <v>61.76</v>
      </c>
      <c r="M936" t="s">
        <v>1095</v>
      </c>
      <c r="N936" t="s">
        <v>31</v>
      </c>
      <c r="O936" t="s">
        <v>24</v>
      </c>
      <c r="P936" t="s">
        <v>42</v>
      </c>
      <c r="Q936" t="s">
        <v>47</v>
      </c>
      <c r="R936" t="s">
        <v>1096</v>
      </c>
      <c r="S936" t="s">
        <v>49</v>
      </c>
      <c r="T936" s="10">
        <v>40941</v>
      </c>
    </row>
    <row r="937" spans="1:20" x14ac:dyDescent="0.25">
      <c r="A937">
        <v>6785</v>
      </c>
      <c r="B937" s="10">
        <v>41035</v>
      </c>
      <c r="C937" t="s">
        <v>79</v>
      </c>
      <c r="D937">
        <v>7</v>
      </c>
      <c r="E937">
        <v>316.72000000000003</v>
      </c>
      <c r="F937">
        <v>0.03</v>
      </c>
      <c r="G937" t="s">
        <v>21</v>
      </c>
      <c r="H937">
        <v>0.44</v>
      </c>
      <c r="I937">
        <v>130.07</v>
      </c>
      <c r="J937">
        <v>45.32</v>
      </c>
      <c r="K937">
        <v>25.38</v>
      </c>
      <c r="L937">
        <v>8.99</v>
      </c>
      <c r="M937" t="s">
        <v>1068</v>
      </c>
      <c r="N937" t="s">
        <v>93</v>
      </c>
      <c r="O937" t="s">
        <v>60</v>
      </c>
      <c r="P937" t="s">
        <v>42</v>
      </c>
      <c r="Q937" t="s">
        <v>43</v>
      </c>
      <c r="R937" t="s">
        <v>860</v>
      </c>
      <c r="S937" t="s">
        <v>35</v>
      </c>
      <c r="T937" s="10">
        <v>41037</v>
      </c>
    </row>
    <row r="938" spans="1:20" x14ac:dyDescent="0.25">
      <c r="A938">
        <v>6788</v>
      </c>
      <c r="B938" s="10">
        <v>40759</v>
      </c>
      <c r="C938" t="s">
        <v>29</v>
      </c>
      <c r="D938">
        <v>41</v>
      </c>
      <c r="E938">
        <v>194.61</v>
      </c>
      <c r="F938">
        <v>0.02</v>
      </c>
      <c r="G938" t="s">
        <v>70</v>
      </c>
      <c r="H938">
        <v>0.39</v>
      </c>
      <c r="I938">
        <v>73.11</v>
      </c>
      <c r="J938">
        <v>4.82</v>
      </c>
      <c r="K938">
        <v>2.94</v>
      </c>
      <c r="L938">
        <v>0.96</v>
      </c>
      <c r="M938" t="s">
        <v>573</v>
      </c>
      <c r="N938" t="s">
        <v>81</v>
      </c>
      <c r="O938" t="s">
        <v>24</v>
      </c>
      <c r="P938" t="s">
        <v>25</v>
      </c>
      <c r="Q938" t="s">
        <v>53</v>
      </c>
      <c r="R938" t="s">
        <v>746</v>
      </c>
      <c r="S938" t="s">
        <v>55</v>
      </c>
      <c r="T938" s="10">
        <v>40761</v>
      </c>
    </row>
    <row r="939" spans="1:20" x14ac:dyDescent="0.25">
      <c r="A939">
        <v>6788</v>
      </c>
      <c r="B939" s="10">
        <v>40759</v>
      </c>
      <c r="C939" t="s">
        <v>29</v>
      </c>
      <c r="D939">
        <v>6</v>
      </c>
      <c r="E939">
        <v>16.78</v>
      </c>
      <c r="F939">
        <v>7.0000000000000007E-2</v>
      </c>
      <c r="G939" t="s">
        <v>21</v>
      </c>
      <c r="H939">
        <v>0.37</v>
      </c>
      <c r="I939">
        <v>5.17</v>
      </c>
      <c r="J939">
        <v>2.87</v>
      </c>
      <c r="K939">
        <v>1.81</v>
      </c>
      <c r="L939">
        <v>0.75</v>
      </c>
      <c r="M939" t="s">
        <v>573</v>
      </c>
      <c r="N939" t="s">
        <v>81</v>
      </c>
      <c r="O939" t="s">
        <v>24</v>
      </c>
      <c r="P939" t="s">
        <v>25</v>
      </c>
      <c r="Q939" t="s">
        <v>74</v>
      </c>
      <c r="R939" t="s">
        <v>1097</v>
      </c>
      <c r="S939" t="s">
        <v>55</v>
      </c>
      <c r="T939" s="10">
        <v>40760</v>
      </c>
    </row>
    <row r="940" spans="1:20" x14ac:dyDescent="0.25">
      <c r="A940">
        <v>6791</v>
      </c>
      <c r="B940" s="10">
        <v>40575</v>
      </c>
      <c r="C940" t="s">
        <v>79</v>
      </c>
      <c r="D940">
        <v>14</v>
      </c>
      <c r="E940">
        <v>1033.53</v>
      </c>
      <c r="F940">
        <v>0.1</v>
      </c>
      <c r="G940" t="s">
        <v>70</v>
      </c>
      <c r="H940">
        <v>0.36</v>
      </c>
      <c r="I940">
        <v>295.64</v>
      </c>
      <c r="J940">
        <v>81.22</v>
      </c>
      <c r="K940">
        <v>51.98</v>
      </c>
      <c r="L940">
        <v>10.17</v>
      </c>
      <c r="M940" t="s">
        <v>1098</v>
      </c>
      <c r="N940" t="s">
        <v>31</v>
      </c>
      <c r="O940" t="s">
        <v>24</v>
      </c>
      <c r="P940" t="s">
        <v>39</v>
      </c>
      <c r="Q940" t="s">
        <v>88</v>
      </c>
      <c r="R940" t="s">
        <v>1099</v>
      </c>
      <c r="S940" t="s">
        <v>45</v>
      </c>
      <c r="T940" s="10">
        <v>40577</v>
      </c>
    </row>
    <row r="941" spans="1:20" x14ac:dyDescent="0.25">
      <c r="A941">
        <v>6823</v>
      </c>
      <c r="B941" s="10">
        <v>40015</v>
      </c>
      <c r="C941" t="s">
        <v>29</v>
      </c>
      <c r="D941">
        <v>50</v>
      </c>
      <c r="E941">
        <v>2747.49</v>
      </c>
      <c r="F941">
        <v>0.01</v>
      </c>
      <c r="G941" t="s">
        <v>21</v>
      </c>
      <c r="H941">
        <v>0.55000000000000004</v>
      </c>
      <c r="I941">
        <v>1497</v>
      </c>
      <c r="J941">
        <v>55.44</v>
      </c>
      <c r="K941">
        <v>24.95</v>
      </c>
      <c r="L941">
        <v>2.99</v>
      </c>
      <c r="M941" t="s">
        <v>500</v>
      </c>
      <c r="N941" t="s">
        <v>63</v>
      </c>
      <c r="O941" t="s">
        <v>24</v>
      </c>
      <c r="P941" t="s">
        <v>25</v>
      </c>
      <c r="Q941" t="s">
        <v>121</v>
      </c>
      <c r="R941" t="s">
        <v>531</v>
      </c>
      <c r="S941" t="s">
        <v>57</v>
      </c>
      <c r="T941" s="10">
        <v>40016</v>
      </c>
    </row>
    <row r="942" spans="1:20" x14ac:dyDescent="0.25">
      <c r="A942">
        <v>6823</v>
      </c>
      <c r="B942" s="10">
        <v>40015</v>
      </c>
      <c r="C942" t="s">
        <v>29</v>
      </c>
      <c r="D942">
        <v>31</v>
      </c>
      <c r="E942">
        <v>834.62</v>
      </c>
      <c r="F942">
        <v>0</v>
      </c>
      <c r="G942" t="s">
        <v>21</v>
      </c>
      <c r="H942">
        <v>0.4</v>
      </c>
      <c r="I942">
        <v>330.25</v>
      </c>
      <c r="J942">
        <v>26.63</v>
      </c>
      <c r="K942">
        <v>15.98</v>
      </c>
      <c r="L942">
        <v>8.99</v>
      </c>
      <c r="M942" t="s">
        <v>500</v>
      </c>
      <c r="N942" t="s">
        <v>63</v>
      </c>
      <c r="O942" t="s">
        <v>24</v>
      </c>
      <c r="P942" t="s">
        <v>39</v>
      </c>
      <c r="Q942" t="s">
        <v>40</v>
      </c>
      <c r="R942" t="s">
        <v>1100</v>
      </c>
      <c r="S942" t="s">
        <v>35</v>
      </c>
      <c r="T942" s="10">
        <v>40017</v>
      </c>
    </row>
    <row r="943" spans="1:20" x14ac:dyDescent="0.25">
      <c r="A943">
        <v>6848</v>
      </c>
      <c r="B943" s="10">
        <v>40434</v>
      </c>
      <c r="C943" t="s">
        <v>36</v>
      </c>
      <c r="D943">
        <v>22</v>
      </c>
      <c r="E943">
        <v>195.36</v>
      </c>
      <c r="F943">
        <v>0.1</v>
      </c>
      <c r="G943" t="s">
        <v>21</v>
      </c>
      <c r="H943">
        <v>0.43</v>
      </c>
      <c r="I943">
        <v>68.78</v>
      </c>
      <c r="J943">
        <v>9.4700000000000006</v>
      </c>
      <c r="K943">
        <v>5.4</v>
      </c>
      <c r="L943">
        <v>7.78</v>
      </c>
      <c r="M943" t="s">
        <v>1101</v>
      </c>
      <c r="N943" t="s">
        <v>38</v>
      </c>
      <c r="O943" t="s">
        <v>66</v>
      </c>
      <c r="P943" t="s">
        <v>25</v>
      </c>
      <c r="Q943" t="s">
        <v>121</v>
      </c>
      <c r="R943" t="s">
        <v>136</v>
      </c>
      <c r="S943" t="s">
        <v>57</v>
      </c>
      <c r="T943" s="10">
        <v>40435</v>
      </c>
    </row>
    <row r="944" spans="1:20" x14ac:dyDescent="0.25">
      <c r="A944">
        <v>6850</v>
      </c>
      <c r="B944" s="10">
        <v>40220</v>
      </c>
      <c r="C944" t="s">
        <v>36</v>
      </c>
      <c r="D944">
        <v>8</v>
      </c>
      <c r="E944">
        <v>117.11</v>
      </c>
      <c r="F944">
        <v>0.08</v>
      </c>
      <c r="G944" t="s">
        <v>21</v>
      </c>
      <c r="H944">
        <v>0.36</v>
      </c>
      <c r="I944">
        <v>35.04</v>
      </c>
      <c r="J944">
        <v>15.64</v>
      </c>
      <c r="K944">
        <v>10.01</v>
      </c>
      <c r="L944">
        <v>1.99</v>
      </c>
      <c r="M944" t="s">
        <v>1102</v>
      </c>
      <c r="N944" t="s">
        <v>31</v>
      </c>
      <c r="O944" t="s">
        <v>32</v>
      </c>
      <c r="P944" t="s">
        <v>39</v>
      </c>
      <c r="Q944" t="s">
        <v>40</v>
      </c>
      <c r="R944" t="s">
        <v>398</v>
      </c>
      <c r="S944" t="s">
        <v>35</v>
      </c>
      <c r="T944" s="10">
        <v>40220</v>
      </c>
    </row>
    <row r="945" spans="1:20" x14ac:dyDescent="0.25">
      <c r="A945">
        <v>6850</v>
      </c>
      <c r="B945" s="10">
        <v>40220</v>
      </c>
      <c r="C945" t="s">
        <v>36</v>
      </c>
      <c r="D945">
        <v>41</v>
      </c>
      <c r="E945">
        <v>3277.98</v>
      </c>
      <c r="F945">
        <v>0.08</v>
      </c>
      <c r="G945" t="s">
        <v>21</v>
      </c>
      <c r="H945">
        <v>0.4</v>
      </c>
      <c r="I945">
        <v>1136.6300000000001</v>
      </c>
      <c r="J945">
        <v>86.63</v>
      </c>
      <c r="K945">
        <v>51.98</v>
      </c>
      <c r="L945">
        <v>10.17</v>
      </c>
      <c r="M945" t="s">
        <v>1102</v>
      </c>
      <c r="N945" t="s">
        <v>31</v>
      </c>
      <c r="O945" t="s">
        <v>32</v>
      </c>
      <c r="P945" t="s">
        <v>39</v>
      </c>
      <c r="Q945" t="s">
        <v>88</v>
      </c>
      <c r="R945" t="s">
        <v>1099</v>
      </c>
      <c r="S945" t="s">
        <v>45</v>
      </c>
      <c r="T945" s="10">
        <v>40221</v>
      </c>
    </row>
    <row r="946" spans="1:20" x14ac:dyDescent="0.25">
      <c r="A946">
        <v>6850</v>
      </c>
      <c r="B946" s="10">
        <v>40220</v>
      </c>
      <c r="C946" t="s">
        <v>36</v>
      </c>
      <c r="D946">
        <v>34</v>
      </c>
      <c r="E946">
        <v>3286.34</v>
      </c>
      <c r="F946">
        <v>0.05</v>
      </c>
      <c r="G946" t="s">
        <v>21</v>
      </c>
      <c r="H946">
        <v>0.36</v>
      </c>
      <c r="I946">
        <v>1070.1400000000001</v>
      </c>
      <c r="J946">
        <v>101.53</v>
      </c>
      <c r="K946">
        <v>64.98</v>
      </c>
      <c r="L946">
        <v>6.88</v>
      </c>
      <c r="M946" t="s">
        <v>1102</v>
      </c>
      <c r="N946" t="s">
        <v>31</v>
      </c>
      <c r="O946" t="s">
        <v>32</v>
      </c>
      <c r="P946" t="s">
        <v>25</v>
      </c>
      <c r="Q946" t="s">
        <v>26</v>
      </c>
      <c r="R946" t="s">
        <v>647</v>
      </c>
      <c r="S946" t="s">
        <v>57</v>
      </c>
      <c r="T946" s="10">
        <v>40222</v>
      </c>
    </row>
    <row r="947" spans="1:20" x14ac:dyDescent="0.25">
      <c r="A947">
        <v>6850</v>
      </c>
      <c r="B947" s="10">
        <v>40220</v>
      </c>
      <c r="C947" t="s">
        <v>36</v>
      </c>
      <c r="D947">
        <v>26</v>
      </c>
      <c r="E947">
        <v>6772.27</v>
      </c>
      <c r="F947">
        <v>0.05</v>
      </c>
      <c r="G947" t="s">
        <v>46</v>
      </c>
      <c r="H947">
        <v>0.49</v>
      </c>
      <c r="I947">
        <v>3112.35</v>
      </c>
      <c r="J947">
        <v>272.06</v>
      </c>
      <c r="K947">
        <v>138.75</v>
      </c>
      <c r="L947">
        <v>52.42</v>
      </c>
      <c r="M947" t="s">
        <v>1102</v>
      </c>
      <c r="N947" t="s">
        <v>31</v>
      </c>
      <c r="O947" t="s">
        <v>32</v>
      </c>
      <c r="P947" t="s">
        <v>42</v>
      </c>
      <c r="Q947" t="s">
        <v>47</v>
      </c>
      <c r="R947" t="s">
        <v>216</v>
      </c>
      <c r="S947" t="s">
        <v>49</v>
      </c>
      <c r="T947" s="10">
        <v>40221</v>
      </c>
    </row>
    <row r="948" spans="1:20" x14ac:dyDescent="0.25">
      <c r="A948">
        <v>6854</v>
      </c>
      <c r="B948" s="10">
        <v>39819</v>
      </c>
      <c r="C948" t="s">
        <v>79</v>
      </c>
      <c r="D948">
        <v>1</v>
      </c>
      <c r="E948">
        <v>20.440000000000001</v>
      </c>
      <c r="F948">
        <v>7.0000000000000007E-2</v>
      </c>
      <c r="G948" t="s">
        <v>70</v>
      </c>
      <c r="H948">
        <v>0.5</v>
      </c>
      <c r="I948">
        <v>6.6</v>
      </c>
      <c r="J948">
        <v>15.36</v>
      </c>
      <c r="K948">
        <v>7.68</v>
      </c>
      <c r="L948">
        <v>6.16</v>
      </c>
      <c r="M948" t="s">
        <v>1103</v>
      </c>
      <c r="N948" t="s">
        <v>38</v>
      </c>
      <c r="O948" t="s">
        <v>66</v>
      </c>
      <c r="P948" t="s">
        <v>25</v>
      </c>
      <c r="Q948" t="s">
        <v>121</v>
      </c>
      <c r="R948" t="s">
        <v>1104</v>
      </c>
      <c r="S948" t="s">
        <v>57</v>
      </c>
      <c r="T948" s="10">
        <v>39821</v>
      </c>
    </row>
    <row r="949" spans="1:20" x14ac:dyDescent="0.25">
      <c r="A949">
        <v>6854</v>
      </c>
      <c r="B949" s="10">
        <v>39819</v>
      </c>
      <c r="C949" t="s">
        <v>79</v>
      </c>
      <c r="D949">
        <v>19</v>
      </c>
      <c r="E949">
        <v>259.95</v>
      </c>
      <c r="F949">
        <v>0.05</v>
      </c>
      <c r="G949" t="s">
        <v>70</v>
      </c>
      <c r="H949">
        <v>0.53</v>
      </c>
      <c r="I949">
        <v>128.84</v>
      </c>
      <c r="J949">
        <v>14.13</v>
      </c>
      <c r="K949">
        <v>6.64</v>
      </c>
      <c r="L949">
        <v>4.95</v>
      </c>
      <c r="M949" t="s">
        <v>1103</v>
      </c>
      <c r="N949" t="s">
        <v>38</v>
      </c>
      <c r="O949" t="s">
        <v>66</v>
      </c>
      <c r="P949" t="s">
        <v>42</v>
      </c>
      <c r="Q949" t="s">
        <v>43</v>
      </c>
      <c r="R949" t="s">
        <v>199</v>
      </c>
      <c r="S949" t="s">
        <v>35</v>
      </c>
      <c r="T949" s="10">
        <v>39821</v>
      </c>
    </row>
    <row r="950" spans="1:20" x14ac:dyDescent="0.25">
      <c r="A950">
        <v>6880</v>
      </c>
      <c r="B950" s="10">
        <v>39958</v>
      </c>
      <c r="C950" t="s">
        <v>79</v>
      </c>
      <c r="D950">
        <v>5</v>
      </c>
      <c r="E950">
        <v>407.88</v>
      </c>
      <c r="F950">
        <v>0.06</v>
      </c>
      <c r="G950" t="s">
        <v>21</v>
      </c>
      <c r="H950">
        <v>0.44</v>
      </c>
      <c r="I950">
        <v>162.52000000000001</v>
      </c>
      <c r="J950">
        <v>85.54</v>
      </c>
      <c r="K950">
        <v>47.9</v>
      </c>
      <c r="L950">
        <v>5.86</v>
      </c>
      <c r="M950" t="s">
        <v>1105</v>
      </c>
      <c r="N950" t="s">
        <v>81</v>
      </c>
      <c r="O950" t="s">
        <v>66</v>
      </c>
      <c r="P950" t="s">
        <v>25</v>
      </c>
      <c r="Q950" t="s">
        <v>85</v>
      </c>
      <c r="R950" t="s">
        <v>618</v>
      </c>
      <c r="S950" t="s">
        <v>57</v>
      </c>
      <c r="T950" s="10">
        <v>39960</v>
      </c>
    </row>
    <row r="951" spans="1:20" x14ac:dyDescent="0.25">
      <c r="A951">
        <v>6884</v>
      </c>
      <c r="B951" s="10">
        <v>39828</v>
      </c>
      <c r="C951" t="s">
        <v>20</v>
      </c>
      <c r="D951">
        <v>41</v>
      </c>
      <c r="E951">
        <v>444.18</v>
      </c>
      <c r="F951">
        <v>0.01</v>
      </c>
      <c r="G951" t="s">
        <v>21</v>
      </c>
      <c r="H951">
        <v>0.54</v>
      </c>
      <c r="I951">
        <v>235.25</v>
      </c>
      <c r="J951">
        <v>10.83</v>
      </c>
      <c r="K951">
        <v>4.9800000000000004</v>
      </c>
      <c r="L951">
        <v>4.75</v>
      </c>
      <c r="M951" t="s">
        <v>1030</v>
      </c>
      <c r="N951" t="s">
        <v>23</v>
      </c>
      <c r="O951" t="s">
        <v>60</v>
      </c>
      <c r="P951" t="s">
        <v>25</v>
      </c>
      <c r="Q951" t="s">
        <v>85</v>
      </c>
      <c r="R951" t="s">
        <v>455</v>
      </c>
      <c r="S951" t="s">
        <v>57</v>
      </c>
      <c r="T951" s="10">
        <v>39833</v>
      </c>
    </row>
    <row r="952" spans="1:20" x14ac:dyDescent="0.25">
      <c r="A952">
        <v>6884</v>
      </c>
      <c r="B952" s="10">
        <v>39828</v>
      </c>
      <c r="C952" t="s">
        <v>20</v>
      </c>
      <c r="D952">
        <v>47</v>
      </c>
      <c r="E952">
        <v>541.61</v>
      </c>
      <c r="F952">
        <v>0.04</v>
      </c>
      <c r="G952" t="s">
        <v>21</v>
      </c>
      <c r="H952">
        <v>0.47</v>
      </c>
      <c r="I952">
        <v>242.14</v>
      </c>
      <c r="J952">
        <v>11.98</v>
      </c>
      <c r="K952">
        <v>6.35</v>
      </c>
      <c r="L952">
        <v>1.02</v>
      </c>
      <c r="M952" t="s">
        <v>1030</v>
      </c>
      <c r="N952" t="s">
        <v>23</v>
      </c>
      <c r="O952" t="s">
        <v>60</v>
      </c>
      <c r="P952" t="s">
        <v>25</v>
      </c>
      <c r="Q952" t="s">
        <v>85</v>
      </c>
      <c r="R952" t="s">
        <v>1106</v>
      </c>
      <c r="S952" t="s">
        <v>55</v>
      </c>
      <c r="T952" s="10">
        <v>39833</v>
      </c>
    </row>
    <row r="953" spans="1:20" x14ac:dyDescent="0.25">
      <c r="A953">
        <v>6885</v>
      </c>
      <c r="B953" s="10">
        <v>41079</v>
      </c>
      <c r="C953" t="s">
        <v>20</v>
      </c>
      <c r="D953">
        <v>4</v>
      </c>
      <c r="E953">
        <v>923.6</v>
      </c>
      <c r="F953">
        <v>0.02</v>
      </c>
      <c r="G953" t="s">
        <v>46</v>
      </c>
      <c r="H953">
        <v>0.5</v>
      </c>
      <c r="I953">
        <v>437.68</v>
      </c>
      <c r="J953">
        <v>227.96</v>
      </c>
      <c r="K953">
        <v>113.98</v>
      </c>
      <c r="L953">
        <v>30</v>
      </c>
      <c r="M953" t="s">
        <v>1107</v>
      </c>
      <c r="N953" t="s">
        <v>93</v>
      </c>
      <c r="O953" t="s">
        <v>32</v>
      </c>
      <c r="P953" t="s">
        <v>42</v>
      </c>
      <c r="Q953" t="s">
        <v>193</v>
      </c>
      <c r="R953" t="s">
        <v>448</v>
      </c>
      <c r="S953" t="s">
        <v>132</v>
      </c>
      <c r="T953" s="10">
        <v>41081</v>
      </c>
    </row>
    <row r="954" spans="1:20" x14ac:dyDescent="0.25">
      <c r="A954">
        <v>6885</v>
      </c>
      <c r="B954" s="10">
        <v>41079</v>
      </c>
      <c r="C954" t="s">
        <v>20</v>
      </c>
      <c r="D954">
        <v>40</v>
      </c>
      <c r="E954">
        <v>1752.77</v>
      </c>
      <c r="F954">
        <v>0.09</v>
      </c>
      <c r="G954" t="s">
        <v>21</v>
      </c>
      <c r="H954">
        <v>0.5</v>
      </c>
      <c r="I954">
        <v>786.87</v>
      </c>
      <c r="J954">
        <v>47.98</v>
      </c>
      <c r="K954">
        <v>23.99</v>
      </c>
      <c r="L954">
        <v>6.3</v>
      </c>
      <c r="M954" t="s">
        <v>1107</v>
      </c>
      <c r="N954" t="s">
        <v>93</v>
      </c>
      <c r="O954" t="s">
        <v>32</v>
      </c>
      <c r="P954" t="s">
        <v>39</v>
      </c>
      <c r="Q954" t="s">
        <v>88</v>
      </c>
      <c r="R954" t="s">
        <v>1108</v>
      </c>
      <c r="S954" t="s">
        <v>45</v>
      </c>
      <c r="T954" s="10">
        <v>41079</v>
      </c>
    </row>
    <row r="955" spans="1:20" x14ac:dyDescent="0.25">
      <c r="A955">
        <v>6886</v>
      </c>
      <c r="B955" s="10">
        <v>40927</v>
      </c>
      <c r="C955" t="s">
        <v>36</v>
      </c>
      <c r="D955">
        <v>46</v>
      </c>
      <c r="E955">
        <v>14544.7</v>
      </c>
      <c r="F955">
        <v>0.08</v>
      </c>
      <c r="G955" t="s">
        <v>21</v>
      </c>
      <c r="H955">
        <v>0.48</v>
      </c>
      <c r="I955">
        <v>6315.09</v>
      </c>
      <c r="J955">
        <v>343.21</v>
      </c>
      <c r="K955">
        <v>178.47</v>
      </c>
      <c r="L955">
        <v>19.989999999999998</v>
      </c>
      <c r="M955" t="s">
        <v>302</v>
      </c>
      <c r="N955" t="s">
        <v>81</v>
      </c>
      <c r="O955" t="s">
        <v>66</v>
      </c>
      <c r="P955" t="s">
        <v>25</v>
      </c>
      <c r="Q955" t="s">
        <v>26</v>
      </c>
      <c r="R955" t="s">
        <v>176</v>
      </c>
      <c r="S955" t="s">
        <v>57</v>
      </c>
      <c r="T955" s="10">
        <v>40928</v>
      </c>
    </row>
    <row r="956" spans="1:20" x14ac:dyDescent="0.25">
      <c r="A956">
        <v>6912</v>
      </c>
      <c r="B956" s="10">
        <v>40887</v>
      </c>
      <c r="C956" t="s">
        <v>29</v>
      </c>
      <c r="D956">
        <v>14</v>
      </c>
      <c r="E956">
        <v>432.83</v>
      </c>
      <c r="F956">
        <v>0.09</v>
      </c>
      <c r="G956" t="s">
        <v>21</v>
      </c>
      <c r="H956">
        <v>0.35</v>
      </c>
      <c r="I956">
        <v>121.97</v>
      </c>
      <c r="J956">
        <v>33.51</v>
      </c>
      <c r="K956">
        <v>21.78</v>
      </c>
      <c r="L956">
        <v>5.94</v>
      </c>
      <c r="M956" t="s">
        <v>1075</v>
      </c>
      <c r="N956" t="s">
        <v>73</v>
      </c>
      <c r="O956" t="s">
        <v>24</v>
      </c>
      <c r="P956" t="s">
        <v>25</v>
      </c>
      <c r="Q956" t="s">
        <v>127</v>
      </c>
      <c r="R956" t="s">
        <v>198</v>
      </c>
      <c r="S956" t="s">
        <v>45</v>
      </c>
      <c r="T956" s="10">
        <v>40889</v>
      </c>
    </row>
    <row r="957" spans="1:20" x14ac:dyDescent="0.25">
      <c r="A957">
        <v>6916</v>
      </c>
      <c r="B957" s="10">
        <v>40333</v>
      </c>
      <c r="C957" t="s">
        <v>20</v>
      </c>
      <c r="D957">
        <v>40</v>
      </c>
      <c r="E957">
        <v>634.21</v>
      </c>
      <c r="F957">
        <v>0.08</v>
      </c>
      <c r="G957" t="s">
        <v>70</v>
      </c>
      <c r="H957">
        <v>0.36</v>
      </c>
      <c r="I957">
        <v>190.75</v>
      </c>
      <c r="J957">
        <v>17.03</v>
      </c>
      <c r="K957">
        <v>10.9</v>
      </c>
      <c r="L957">
        <v>7.46</v>
      </c>
      <c r="M957" t="s">
        <v>1109</v>
      </c>
      <c r="N957" t="s">
        <v>23</v>
      </c>
      <c r="O957" t="s">
        <v>66</v>
      </c>
      <c r="P957" t="s">
        <v>25</v>
      </c>
      <c r="Q957" t="s">
        <v>26</v>
      </c>
      <c r="R957" t="s">
        <v>853</v>
      </c>
      <c r="S957" t="s">
        <v>57</v>
      </c>
      <c r="T957" s="10">
        <v>40337</v>
      </c>
    </row>
    <row r="958" spans="1:20" x14ac:dyDescent="0.25">
      <c r="A958">
        <v>6918</v>
      </c>
      <c r="B958" s="10">
        <v>40725</v>
      </c>
      <c r="C958" t="s">
        <v>58</v>
      </c>
      <c r="D958">
        <v>38</v>
      </c>
      <c r="E958">
        <v>2914.22</v>
      </c>
      <c r="F958">
        <v>0.01</v>
      </c>
      <c r="G958" t="s">
        <v>21</v>
      </c>
      <c r="H958">
        <v>0.49</v>
      </c>
      <c r="I958">
        <v>1411.99</v>
      </c>
      <c r="J958">
        <v>77.41</v>
      </c>
      <c r="K958">
        <v>39.479999999999997</v>
      </c>
      <c r="L958">
        <v>1.99</v>
      </c>
      <c r="M958" t="s">
        <v>1110</v>
      </c>
      <c r="N958" t="s">
        <v>63</v>
      </c>
      <c r="O958" t="s">
        <v>66</v>
      </c>
      <c r="P958" t="s">
        <v>39</v>
      </c>
      <c r="Q958" t="s">
        <v>40</v>
      </c>
      <c r="R958" t="s">
        <v>163</v>
      </c>
      <c r="S958" t="s">
        <v>35</v>
      </c>
      <c r="T958" s="10">
        <v>40727</v>
      </c>
    </row>
    <row r="959" spans="1:20" x14ac:dyDescent="0.25">
      <c r="A959">
        <v>6947</v>
      </c>
      <c r="B959" s="10">
        <v>40743</v>
      </c>
      <c r="C959" t="s">
        <v>58</v>
      </c>
      <c r="D959">
        <v>9</v>
      </c>
      <c r="E959">
        <v>1051.45</v>
      </c>
      <c r="F959">
        <v>0</v>
      </c>
      <c r="G959" t="s">
        <v>21</v>
      </c>
      <c r="H959">
        <v>0.55000000000000004</v>
      </c>
      <c r="I959">
        <v>568.15</v>
      </c>
      <c r="J959">
        <v>114.78</v>
      </c>
      <c r="K959">
        <v>51.65</v>
      </c>
      <c r="L959">
        <v>18.45</v>
      </c>
      <c r="M959" t="s">
        <v>1111</v>
      </c>
      <c r="N959" t="s">
        <v>38</v>
      </c>
      <c r="O959" t="s">
        <v>24</v>
      </c>
      <c r="P959" t="s">
        <v>42</v>
      </c>
      <c r="Q959" t="s">
        <v>43</v>
      </c>
      <c r="R959" t="s">
        <v>1112</v>
      </c>
      <c r="S959" t="s">
        <v>45</v>
      </c>
      <c r="T959" s="10">
        <v>40745</v>
      </c>
    </row>
    <row r="960" spans="1:20" x14ac:dyDescent="0.25">
      <c r="A960">
        <v>6948</v>
      </c>
      <c r="B960" s="10">
        <v>40521</v>
      </c>
      <c r="C960" t="s">
        <v>29</v>
      </c>
      <c r="D960">
        <v>15</v>
      </c>
      <c r="E960">
        <v>2134.62</v>
      </c>
      <c r="F960">
        <v>0.04</v>
      </c>
      <c r="G960" t="s">
        <v>21</v>
      </c>
      <c r="H960">
        <v>0.5</v>
      </c>
      <c r="I960">
        <v>1020.92</v>
      </c>
      <c r="J960">
        <v>147.96</v>
      </c>
      <c r="K960">
        <v>73.98</v>
      </c>
      <c r="L960">
        <v>4</v>
      </c>
      <c r="M960" t="s">
        <v>1113</v>
      </c>
      <c r="N960" t="s">
        <v>63</v>
      </c>
      <c r="O960" t="s">
        <v>32</v>
      </c>
      <c r="P960" t="s">
        <v>39</v>
      </c>
      <c r="Q960" t="s">
        <v>40</v>
      </c>
      <c r="R960" t="s">
        <v>758</v>
      </c>
      <c r="S960" t="s">
        <v>57</v>
      </c>
      <c r="T960" s="10">
        <v>40522</v>
      </c>
    </row>
    <row r="961" spans="1:20" x14ac:dyDescent="0.25">
      <c r="A961">
        <v>6950</v>
      </c>
      <c r="B961" s="10">
        <v>40994</v>
      </c>
      <c r="C961" t="s">
        <v>20</v>
      </c>
      <c r="D961">
        <v>4</v>
      </c>
      <c r="E961">
        <v>371.23</v>
      </c>
      <c r="F961">
        <v>0.08</v>
      </c>
      <c r="G961" t="s">
        <v>21</v>
      </c>
      <c r="H961">
        <v>0.44</v>
      </c>
      <c r="I961">
        <v>143.97</v>
      </c>
      <c r="J961">
        <v>99.98</v>
      </c>
      <c r="K961">
        <v>55.99</v>
      </c>
      <c r="L961">
        <v>3.3</v>
      </c>
      <c r="M961" t="s">
        <v>1114</v>
      </c>
      <c r="N961" t="s">
        <v>73</v>
      </c>
      <c r="O961" t="s">
        <v>60</v>
      </c>
      <c r="P961" t="s">
        <v>39</v>
      </c>
      <c r="Q961" t="s">
        <v>50</v>
      </c>
      <c r="R961" t="s">
        <v>1115</v>
      </c>
      <c r="S961" t="s">
        <v>35</v>
      </c>
      <c r="T961" s="10">
        <v>40996</v>
      </c>
    </row>
    <row r="962" spans="1:20" x14ac:dyDescent="0.25">
      <c r="A962">
        <v>6978</v>
      </c>
      <c r="B962" s="10">
        <v>40521</v>
      </c>
      <c r="C962" t="s">
        <v>36</v>
      </c>
      <c r="D962">
        <v>47</v>
      </c>
      <c r="E962">
        <v>672.5</v>
      </c>
      <c r="F962">
        <v>7.0000000000000007E-2</v>
      </c>
      <c r="G962" t="s">
        <v>21</v>
      </c>
      <c r="H962">
        <v>0.47</v>
      </c>
      <c r="I962">
        <v>288.02999999999997</v>
      </c>
      <c r="J962">
        <v>15.32</v>
      </c>
      <c r="K962">
        <v>8.1199999999999992</v>
      </c>
      <c r="L962">
        <v>2.83</v>
      </c>
      <c r="M962" t="s">
        <v>187</v>
      </c>
      <c r="N962" t="s">
        <v>31</v>
      </c>
      <c r="O962" t="s">
        <v>60</v>
      </c>
      <c r="P962" t="s">
        <v>39</v>
      </c>
      <c r="Q962" t="s">
        <v>40</v>
      </c>
      <c r="R962" t="s">
        <v>793</v>
      </c>
      <c r="S962" t="s">
        <v>35</v>
      </c>
      <c r="T962" s="10">
        <v>40522</v>
      </c>
    </row>
    <row r="963" spans="1:20" x14ac:dyDescent="0.25">
      <c r="A963">
        <v>6979</v>
      </c>
      <c r="B963" s="10">
        <v>39871</v>
      </c>
      <c r="C963" t="s">
        <v>58</v>
      </c>
      <c r="D963">
        <v>28</v>
      </c>
      <c r="E963">
        <v>657.29</v>
      </c>
      <c r="F963">
        <v>0.03</v>
      </c>
      <c r="G963" t="s">
        <v>21</v>
      </c>
      <c r="H963">
        <v>0.5</v>
      </c>
      <c r="I963">
        <v>315.58</v>
      </c>
      <c r="J963">
        <v>23.98</v>
      </c>
      <c r="K963">
        <v>11.99</v>
      </c>
      <c r="L963">
        <v>5.99</v>
      </c>
      <c r="M963" t="s">
        <v>77</v>
      </c>
      <c r="N963" t="s">
        <v>38</v>
      </c>
      <c r="O963" t="s">
        <v>60</v>
      </c>
      <c r="P963" t="s">
        <v>39</v>
      </c>
      <c r="Q963" t="s">
        <v>88</v>
      </c>
      <c r="R963" t="s">
        <v>1116</v>
      </c>
      <c r="S963" t="s">
        <v>45</v>
      </c>
      <c r="T963" s="10">
        <v>39872</v>
      </c>
    </row>
    <row r="964" spans="1:20" x14ac:dyDescent="0.25">
      <c r="A964">
        <v>6980</v>
      </c>
      <c r="B964" s="10">
        <v>40227</v>
      </c>
      <c r="C964" t="s">
        <v>29</v>
      </c>
      <c r="D964">
        <v>18</v>
      </c>
      <c r="E964">
        <v>234.68</v>
      </c>
      <c r="F964">
        <v>0.05</v>
      </c>
      <c r="G964" t="s">
        <v>21</v>
      </c>
      <c r="H964">
        <v>0.45</v>
      </c>
      <c r="I964">
        <v>95.56</v>
      </c>
      <c r="J964">
        <v>13.27</v>
      </c>
      <c r="K964">
        <v>7.3</v>
      </c>
      <c r="L964">
        <v>7.72</v>
      </c>
      <c r="M964" t="s">
        <v>1117</v>
      </c>
      <c r="N964" t="s">
        <v>23</v>
      </c>
      <c r="O964" t="s">
        <v>66</v>
      </c>
      <c r="P964" t="s">
        <v>25</v>
      </c>
      <c r="Q964" t="s">
        <v>121</v>
      </c>
      <c r="R964" t="s">
        <v>212</v>
      </c>
      <c r="S964" t="s">
        <v>57</v>
      </c>
      <c r="T964" s="10">
        <v>40228</v>
      </c>
    </row>
    <row r="965" spans="1:20" x14ac:dyDescent="0.25">
      <c r="A965">
        <v>6982</v>
      </c>
      <c r="B965" s="10">
        <v>40863</v>
      </c>
      <c r="C965" t="s">
        <v>29</v>
      </c>
      <c r="D965">
        <v>32</v>
      </c>
      <c r="E965">
        <v>2257.9899999999998</v>
      </c>
      <c r="F965">
        <v>0</v>
      </c>
      <c r="G965" t="s">
        <v>70</v>
      </c>
      <c r="H965">
        <v>0.44</v>
      </c>
      <c r="I965">
        <v>992.64</v>
      </c>
      <c r="J965">
        <v>70.5</v>
      </c>
      <c r="K965">
        <v>39.479999999999997</v>
      </c>
      <c r="L965">
        <v>1.99</v>
      </c>
      <c r="M965" t="s">
        <v>808</v>
      </c>
      <c r="N965" t="s">
        <v>23</v>
      </c>
      <c r="O965" t="s">
        <v>32</v>
      </c>
      <c r="P965" t="s">
        <v>39</v>
      </c>
      <c r="Q965" t="s">
        <v>40</v>
      </c>
      <c r="R965" t="s">
        <v>163</v>
      </c>
      <c r="S965" t="s">
        <v>35</v>
      </c>
      <c r="T965" s="10">
        <v>40865</v>
      </c>
    </row>
    <row r="966" spans="1:20" x14ac:dyDescent="0.25">
      <c r="A966">
        <v>6982</v>
      </c>
      <c r="B966" s="10">
        <v>40863</v>
      </c>
      <c r="C966" t="s">
        <v>29</v>
      </c>
      <c r="D966">
        <v>5</v>
      </c>
      <c r="E966">
        <v>877.84</v>
      </c>
      <c r="F966">
        <v>0.09</v>
      </c>
      <c r="G966" t="s">
        <v>46</v>
      </c>
      <c r="H966">
        <v>0.44</v>
      </c>
      <c r="I966">
        <v>315.56</v>
      </c>
      <c r="J966">
        <v>180.32</v>
      </c>
      <c r="K966">
        <v>100.98</v>
      </c>
      <c r="L966">
        <v>57.38</v>
      </c>
      <c r="M966" t="s">
        <v>808</v>
      </c>
      <c r="N966" t="s">
        <v>23</v>
      </c>
      <c r="O966" t="s">
        <v>32</v>
      </c>
      <c r="P966" t="s">
        <v>42</v>
      </c>
      <c r="Q966" t="s">
        <v>94</v>
      </c>
      <c r="R966" t="s">
        <v>547</v>
      </c>
      <c r="S966" t="s">
        <v>49</v>
      </c>
      <c r="T966" s="10">
        <v>40865</v>
      </c>
    </row>
    <row r="967" spans="1:20" x14ac:dyDescent="0.25">
      <c r="A967">
        <v>6982</v>
      </c>
      <c r="B967" s="10">
        <v>40863</v>
      </c>
      <c r="C967" t="s">
        <v>29</v>
      </c>
      <c r="D967">
        <v>41</v>
      </c>
      <c r="E967">
        <v>1583.32</v>
      </c>
      <c r="F967">
        <v>0.04</v>
      </c>
      <c r="G967" t="s">
        <v>21</v>
      </c>
      <c r="H967">
        <v>0.5</v>
      </c>
      <c r="I967">
        <v>753.65</v>
      </c>
      <c r="J967">
        <v>39.96</v>
      </c>
      <c r="K967">
        <v>19.98</v>
      </c>
      <c r="L967">
        <v>10.49</v>
      </c>
      <c r="M967" t="s">
        <v>808</v>
      </c>
      <c r="N967" t="s">
        <v>23</v>
      </c>
      <c r="O967" t="s">
        <v>32</v>
      </c>
      <c r="P967" t="s">
        <v>42</v>
      </c>
      <c r="Q967" t="s">
        <v>43</v>
      </c>
      <c r="R967" t="s">
        <v>802</v>
      </c>
      <c r="S967" t="s">
        <v>57</v>
      </c>
      <c r="T967" s="10">
        <v>40865</v>
      </c>
    </row>
    <row r="968" spans="1:20" x14ac:dyDescent="0.25">
      <c r="A968">
        <v>7015</v>
      </c>
      <c r="B968" s="10">
        <v>40463</v>
      </c>
      <c r="C968" t="s">
        <v>29</v>
      </c>
      <c r="D968">
        <v>47</v>
      </c>
      <c r="E968">
        <v>3144.51</v>
      </c>
      <c r="F968">
        <v>7.0000000000000007E-2</v>
      </c>
      <c r="G968" t="s">
        <v>21</v>
      </c>
      <c r="H968">
        <v>0.43</v>
      </c>
      <c r="I968">
        <v>1216.46</v>
      </c>
      <c r="J968">
        <v>71.89</v>
      </c>
      <c r="K968">
        <v>40.98</v>
      </c>
      <c r="L968">
        <v>1.99</v>
      </c>
      <c r="M968" t="s">
        <v>118</v>
      </c>
      <c r="N968" t="s">
        <v>93</v>
      </c>
      <c r="O968" t="s">
        <v>60</v>
      </c>
      <c r="P968" t="s">
        <v>39</v>
      </c>
      <c r="Q968" t="s">
        <v>40</v>
      </c>
      <c r="R968" t="s">
        <v>433</v>
      </c>
      <c r="S968" t="s">
        <v>35</v>
      </c>
      <c r="T968" s="10">
        <v>40465</v>
      </c>
    </row>
    <row r="969" spans="1:20" x14ac:dyDescent="0.25">
      <c r="A969">
        <v>7015</v>
      </c>
      <c r="B969" s="10">
        <v>40463</v>
      </c>
      <c r="C969" t="s">
        <v>29</v>
      </c>
      <c r="D969">
        <v>42</v>
      </c>
      <c r="E969">
        <v>17930.75</v>
      </c>
      <c r="F969">
        <v>0.02</v>
      </c>
      <c r="G969" t="s">
        <v>70</v>
      </c>
      <c r="H969">
        <v>0.55000000000000004</v>
      </c>
      <c r="I969">
        <v>9694.9699999999993</v>
      </c>
      <c r="J969">
        <v>435.53</v>
      </c>
      <c r="K969">
        <v>195.99</v>
      </c>
      <c r="L969">
        <v>4.2</v>
      </c>
      <c r="M969" t="s">
        <v>118</v>
      </c>
      <c r="N969" t="s">
        <v>93</v>
      </c>
      <c r="O969" t="s">
        <v>60</v>
      </c>
      <c r="P969" t="s">
        <v>39</v>
      </c>
      <c r="Q969" t="s">
        <v>50</v>
      </c>
      <c r="R969" t="s">
        <v>1118</v>
      </c>
      <c r="S969" t="s">
        <v>57</v>
      </c>
      <c r="T969" s="10">
        <v>40464</v>
      </c>
    </row>
    <row r="970" spans="1:20" x14ac:dyDescent="0.25">
      <c r="A970">
        <v>7042</v>
      </c>
      <c r="B970" s="10">
        <v>40916</v>
      </c>
      <c r="C970" t="s">
        <v>79</v>
      </c>
      <c r="D970">
        <v>4</v>
      </c>
      <c r="E970">
        <v>2776.41</v>
      </c>
      <c r="F970">
        <v>7.0000000000000007E-2</v>
      </c>
      <c r="G970" t="s">
        <v>46</v>
      </c>
      <c r="H970">
        <v>0.48</v>
      </c>
      <c r="I970">
        <v>1186.26</v>
      </c>
      <c r="J970">
        <v>723.33</v>
      </c>
      <c r="K970">
        <v>376.13</v>
      </c>
      <c r="L970">
        <v>85.63</v>
      </c>
      <c r="M970" t="s">
        <v>1119</v>
      </c>
      <c r="N970" t="s">
        <v>81</v>
      </c>
      <c r="O970" t="s">
        <v>60</v>
      </c>
      <c r="P970" t="s">
        <v>42</v>
      </c>
      <c r="Q970" t="s">
        <v>47</v>
      </c>
      <c r="R970" t="s">
        <v>1062</v>
      </c>
      <c r="S970" t="s">
        <v>49</v>
      </c>
      <c r="T970" s="10">
        <v>40918</v>
      </c>
    </row>
    <row r="971" spans="1:20" x14ac:dyDescent="0.25">
      <c r="A971">
        <v>7043</v>
      </c>
      <c r="B971" s="10">
        <v>39838</v>
      </c>
      <c r="C971" t="s">
        <v>58</v>
      </c>
      <c r="D971">
        <v>4</v>
      </c>
      <c r="E971">
        <v>14.15</v>
      </c>
      <c r="F971">
        <v>0.06</v>
      </c>
      <c r="G971" t="s">
        <v>21</v>
      </c>
      <c r="H971">
        <v>0.35</v>
      </c>
      <c r="I971">
        <v>3.11</v>
      </c>
      <c r="J971">
        <v>2.68</v>
      </c>
      <c r="K971">
        <v>1.74</v>
      </c>
      <c r="L971">
        <v>4.08</v>
      </c>
      <c r="M971" t="s">
        <v>918</v>
      </c>
      <c r="N971" t="s">
        <v>81</v>
      </c>
      <c r="O971" t="s">
        <v>32</v>
      </c>
      <c r="P971" t="s">
        <v>42</v>
      </c>
      <c r="Q971" t="s">
        <v>43</v>
      </c>
      <c r="R971" t="s">
        <v>848</v>
      </c>
      <c r="S971" t="s">
        <v>35</v>
      </c>
      <c r="T971" s="10">
        <v>39839</v>
      </c>
    </row>
    <row r="972" spans="1:20" x14ac:dyDescent="0.25">
      <c r="A972">
        <v>7072</v>
      </c>
      <c r="B972" s="10">
        <v>40943</v>
      </c>
      <c r="C972" t="s">
        <v>58</v>
      </c>
      <c r="D972">
        <v>29</v>
      </c>
      <c r="E972">
        <v>473.61</v>
      </c>
      <c r="F972">
        <v>7.0000000000000007E-2</v>
      </c>
      <c r="G972" t="s">
        <v>21</v>
      </c>
      <c r="H972">
        <v>0.49</v>
      </c>
      <c r="I972">
        <v>211.36</v>
      </c>
      <c r="J972">
        <v>17.350000000000001</v>
      </c>
      <c r="K972">
        <v>8.85</v>
      </c>
      <c r="L972">
        <v>5.6</v>
      </c>
      <c r="M972" t="s">
        <v>1039</v>
      </c>
      <c r="N972" t="s">
        <v>63</v>
      </c>
      <c r="O972" t="s">
        <v>32</v>
      </c>
      <c r="P972" t="s">
        <v>25</v>
      </c>
      <c r="Q972" t="s">
        <v>121</v>
      </c>
      <c r="R972" t="s">
        <v>1120</v>
      </c>
      <c r="S972" t="s">
        <v>57</v>
      </c>
      <c r="T972" s="10">
        <v>40943</v>
      </c>
    </row>
    <row r="973" spans="1:20" x14ac:dyDescent="0.25">
      <c r="A973">
        <v>7075</v>
      </c>
      <c r="B973" s="10">
        <v>40826</v>
      </c>
      <c r="C973" t="s">
        <v>20</v>
      </c>
      <c r="D973">
        <v>15</v>
      </c>
      <c r="E973">
        <v>430.45</v>
      </c>
      <c r="F973">
        <v>0.02</v>
      </c>
      <c r="G973" t="s">
        <v>21</v>
      </c>
      <c r="H973">
        <v>0.46</v>
      </c>
      <c r="I973">
        <v>188.47</v>
      </c>
      <c r="J973">
        <v>28.56</v>
      </c>
      <c r="K973">
        <v>15.42</v>
      </c>
      <c r="L973">
        <v>10.68</v>
      </c>
      <c r="M973" t="s">
        <v>1003</v>
      </c>
      <c r="N973" t="s">
        <v>73</v>
      </c>
      <c r="O973" t="s">
        <v>32</v>
      </c>
      <c r="P973" t="s">
        <v>25</v>
      </c>
      <c r="Q973" t="s">
        <v>26</v>
      </c>
      <c r="R973" t="s">
        <v>114</v>
      </c>
      <c r="S973" t="s">
        <v>57</v>
      </c>
      <c r="T973" s="10">
        <v>40828</v>
      </c>
    </row>
    <row r="974" spans="1:20" x14ac:dyDescent="0.25">
      <c r="A974">
        <v>7075</v>
      </c>
      <c r="B974" s="10">
        <v>40826</v>
      </c>
      <c r="C974" t="s">
        <v>20</v>
      </c>
      <c r="D974">
        <v>43</v>
      </c>
      <c r="E974">
        <v>160.94</v>
      </c>
      <c r="F974">
        <v>0.01</v>
      </c>
      <c r="G974" t="s">
        <v>21</v>
      </c>
      <c r="H974">
        <v>0.5</v>
      </c>
      <c r="I974">
        <v>78.38</v>
      </c>
      <c r="J974">
        <v>3.72</v>
      </c>
      <c r="K974">
        <v>1.86</v>
      </c>
      <c r="L974">
        <v>2.58</v>
      </c>
      <c r="M974" t="s">
        <v>1003</v>
      </c>
      <c r="N974" t="s">
        <v>73</v>
      </c>
      <c r="O974" t="s">
        <v>32</v>
      </c>
      <c r="P974" t="s">
        <v>25</v>
      </c>
      <c r="Q974" t="s">
        <v>74</v>
      </c>
      <c r="R974" t="s">
        <v>75</v>
      </c>
      <c r="S974" t="s">
        <v>55</v>
      </c>
      <c r="T974" s="10">
        <v>40830</v>
      </c>
    </row>
    <row r="975" spans="1:20" x14ac:dyDescent="0.25">
      <c r="A975">
        <v>7077</v>
      </c>
      <c r="B975" s="10">
        <v>40898</v>
      </c>
      <c r="C975" t="s">
        <v>36</v>
      </c>
      <c r="D975">
        <v>14</v>
      </c>
      <c r="E975">
        <v>528.66</v>
      </c>
      <c r="F975">
        <v>0.04</v>
      </c>
      <c r="G975" t="s">
        <v>21</v>
      </c>
      <c r="H975">
        <v>0.44</v>
      </c>
      <c r="I975">
        <v>217.8</v>
      </c>
      <c r="J975">
        <v>38.89</v>
      </c>
      <c r="K975">
        <v>21.78</v>
      </c>
      <c r="L975">
        <v>5.94</v>
      </c>
      <c r="M975" t="s">
        <v>1121</v>
      </c>
      <c r="N975" t="s">
        <v>31</v>
      </c>
      <c r="O975" t="s">
        <v>66</v>
      </c>
      <c r="P975" t="s">
        <v>25</v>
      </c>
      <c r="Q975" t="s">
        <v>127</v>
      </c>
      <c r="R975" t="s">
        <v>198</v>
      </c>
      <c r="S975" t="s">
        <v>45</v>
      </c>
      <c r="T975" s="10">
        <v>40900</v>
      </c>
    </row>
    <row r="976" spans="1:20" x14ac:dyDescent="0.25">
      <c r="A976">
        <v>7078</v>
      </c>
      <c r="B976" s="10">
        <v>40279</v>
      </c>
      <c r="C976" t="s">
        <v>36</v>
      </c>
      <c r="D976">
        <v>9</v>
      </c>
      <c r="E976">
        <v>230.45</v>
      </c>
      <c r="F976">
        <v>0.01</v>
      </c>
      <c r="G976" t="s">
        <v>21</v>
      </c>
      <c r="H976">
        <v>0.55000000000000004</v>
      </c>
      <c r="I976">
        <v>122.36</v>
      </c>
      <c r="J976">
        <v>25.18</v>
      </c>
      <c r="K976">
        <v>11.33</v>
      </c>
      <c r="L976">
        <v>6.12</v>
      </c>
      <c r="M976" t="s">
        <v>161</v>
      </c>
      <c r="N976" t="s">
        <v>31</v>
      </c>
      <c r="O976" t="s">
        <v>32</v>
      </c>
      <c r="P976" t="s">
        <v>25</v>
      </c>
      <c r="Q976" t="s">
        <v>127</v>
      </c>
      <c r="R976" t="s">
        <v>952</v>
      </c>
      <c r="S976" t="s">
        <v>45</v>
      </c>
      <c r="T976" s="10">
        <v>40281</v>
      </c>
    </row>
    <row r="977" spans="1:20" x14ac:dyDescent="0.25">
      <c r="A977">
        <v>7078</v>
      </c>
      <c r="B977" s="10">
        <v>40279</v>
      </c>
      <c r="C977" t="s">
        <v>36</v>
      </c>
      <c r="D977">
        <v>11</v>
      </c>
      <c r="E977">
        <v>63.62</v>
      </c>
      <c r="F977">
        <v>0.1</v>
      </c>
      <c r="G977" t="s">
        <v>70</v>
      </c>
      <c r="H977">
        <v>0.42</v>
      </c>
      <c r="I977">
        <v>20.39</v>
      </c>
      <c r="J977">
        <v>5.79</v>
      </c>
      <c r="K977">
        <v>3.36</v>
      </c>
      <c r="L977">
        <v>6.27</v>
      </c>
      <c r="M977" t="s">
        <v>161</v>
      </c>
      <c r="N977" t="s">
        <v>31</v>
      </c>
      <c r="O977" t="s">
        <v>32</v>
      </c>
      <c r="P977" t="s">
        <v>25</v>
      </c>
      <c r="Q977" t="s">
        <v>121</v>
      </c>
      <c r="R977" t="s">
        <v>574</v>
      </c>
      <c r="S977" t="s">
        <v>57</v>
      </c>
      <c r="T977" s="10">
        <v>40280</v>
      </c>
    </row>
    <row r="978" spans="1:20" x14ac:dyDescent="0.25">
      <c r="A978">
        <v>7078</v>
      </c>
      <c r="B978" s="10">
        <v>40279</v>
      </c>
      <c r="C978" t="s">
        <v>36</v>
      </c>
      <c r="D978">
        <v>16</v>
      </c>
      <c r="E978">
        <v>3964.88</v>
      </c>
      <c r="F978">
        <v>0.05</v>
      </c>
      <c r="G978" t="s">
        <v>46</v>
      </c>
      <c r="H978">
        <v>0.52</v>
      </c>
      <c r="I978">
        <v>1926.84</v>
      </c>
      <c r="J978">
        <v>256.23</v>
      </c>
      <c r="K978">
        <v>122.99</v>
      </c>
      <c r="L978">
        <v>70.2</v>
      </c>
      <c r="M978" t="s">
        <v>161</v>
      </c>
      <c r="N978" t="s">
        <v>31</v>
      </c>
      <c r="O978" t="s">
        <v>32</v>
      </c>
      <c r="P978" t="s">
        <v>42</v>
      </c>
      <c r="Q978" t="s">
        <v>193</v>
      </c>
      <c r="R978" t="s">
        <v>736</v>
      </c>
      <c r="S978" t="s">
        <v>132</v>
      </c>
      <c r="T978" s="10">
        <v>40281</v>
      </c>
    </row>
    <row r="979" spans="1:20" x14ac:dyDescent="0.25">
      <c r="A979">
        <v>7078</v>
      </c>
      <c r="B979" s="10">
        <v>40279</v>
      </c>
      <c r="C979" t="s">
        <v>36</v>
      </c>
      <c r="D979">
        <v>29</v>
      </c>
      <c r="E979">
        <v>684.75</v>
      </c>
      <c r="F979">
        <v>0.02</v>
      </c>
      <c r="G979" t="s">
        <v>70</v>
      </c>
      <c r="H979">
        <v>0.37</v>
      </c>
      <c r="I979">
        <v>241.34</v>
      </c>
      <c r="J979">
        <v>23.78</v>
      </c>
      <c r="K979">
        <v>14.98</v>
      </c>
      <c r="L979">
        <v>8.99</v>
      </c>
      <c r="M979" t="s">
        <v>161</v>
      </c>
      <c r="N979" t="s">
        <v>31</v>
      </c>
      <c r="O979" t="s">
        <v>32</v>
      </c>
      <c r="P979" t="s">
        <v>42</v>
      </c>
      <c r="Q979" t="s">
        <v>43</v>
      </c>
      <c r="R979" t="s">
        <v>639</v>
      </c>
      <c r="S979" t="s">
        <v>35</v>
      </c>
      <c r="T979" s="10">
        <v>40280</v>
      </c>
    </row>
    <row r="980" spans="1:20" x14ac:dyDescent="0.25">
      <c r="A980">
        <v>7079</v>
      </c>
      <c r="B980" s="10">
        <v>40217</v>
      </c>
      <c r="C980" t="s">
        <v>79</v>
      </c>
      <c r="D980">
        <v>44</v>
      </c>
      <c r="E980">
        <v>19798.11</v>
      </c>
      <c r="F980">
        <v>0.01</v>
      </c>
      <c r="G980" t="s">
        <v>46</v>
      </c>
      <c r="H980">
        <v>0.38</v>
      </c>
      <c r="I980">
        <v>7377.99</v>
      </c>
      <c r="J980">
        <v>453.19</v>
      </c>
      <c r="K980">
        <v>280.98</v>
      </c>
      <c r="L980">
        <v>57</v>
      </c>
      <c r="M980" t="s">
        <v>585</v>
      </c>
      <c r="N980" t="s">
        <v>73</v>
      </c>
      <c r="O980" t="s">
        <v>24</v>
      </c>
      <c r="P980" t="s">
        <v>42</v>
      </c>
      <c r="Q980" t="s">
        <v>193</v>
      </c>
      <c r="R980" t="s">
        <v>1122</v>
      </c>
      <c r="S980" t="s">
        <v>132</v>
      </c>
      <c r="T980" s="10">
        <v>40218</v>
      </c>
    </row>
    <row r="981" spans="1:20" x14ac:dyDescent="0.25">
      <c r="A981">
        <v>7079</v>
      </c>
      <c r="B981" s="10">
        <v>40217</v>
      </c>
      <c r="C981" t="s">
        <v>79</v>
      </c>
      <c r="D981">
        <v>18</v>
      </c>
      <c r="E981">
        <v>204.43</v>
      </c>
      <c r="F981">
        <v>0.03</v>
      </c>
      <c r="G981" t="s">
        <v>21</v>
      </c>
      <c r="H981">
        <v>0.43</v>
      </c>
      <c r="I981">
        <v>81.849999999999994</v>
      </c>
      <c r="J981">
        <v>11.37</v>
      </c>
      <c r="K981">
        <v>6.48</v>
      </c>
      <c r="L981">
        <v>5.94</v>
      </c>
      <c r="M981" t="s">
        <v>585</v>
      </c>
      <c r="N981" t="s">
        <v>73</v>
      </c>
      <c r="O981" t="s">
        <v>24</v>
      </c>
      <c r="P981" t="s">
        <v>25</v>
      </c>
      <c r="Q981" t="s">
        <v>85</v>
      </c>
      <c r="R981" t="s">
        <v>1123</v>
      </c>
      <c r="S981" t="s">
        <v>57</v>
      </c>
      <c r="T981" s="10">
        <v>40219</v>
      </c>
    </row>
    <row r="982" spans="1:20" x14ac:dyDescent="0.25">
      <c r="A982">
        <v>7105</v>
      </c>
      <c r="B982" s="10">
        <v>40350</v>
      </c>
      <c r="C982" t="s">
        <v>20</v>
      </c>
      <c r="D982">
        <v>17</v>
      </c>
      <c r="E982">
        <v>140.79</v>
      </c>
      <c r="F982">
        <v>0.03</v>
      </c>
      <c r="G982" t="s">
        <v>21</v>
      </c>
      <c r="H982">
        <v>0.5</v>
      </c>
      <c r="I982">
        <v>64.88</v>
      </c>
      <c r="J982">
        <v>8.1199999999999992</v>
      </c>
      <c r="K982">
        <v>4.0599999999999996</v>
      </c>
      <c r="L982">
        <v>6.89</v>
      </c>
      <c r="M982" t="s">
        <v>476</v>
      </c>
      <c r="N982" t="s">
        <v>38</v>
      </c>
      <c r="O982" t="s">
        <v>32</v>
      </c>
      <c r="P982" t="s">
        <v>25</v>
      </c>
      <c r="Q982" t="s">
        <v>127</v>
      </c>
      <c r="R982" t="s">
        <v>1124</v>
      </c>
      <c r="S982" t="s">
        <v>57</v>
      </c>
      <c r="T982" s="10">
        <v>40357</v>
      </c>
    </row>
    <row r="983" spans="1:20" x14ac:dyDescent="0.25">
      <c r="A983">
        <v>7106</v>
      </c>
      <c r="B983" s="10">
        <v>41039</v>
      </c>
      <c r="C983" t="s">
        <v>20</v>
      </c>
      <c r="D983">
        <v>8</v>
      </c>
      <c r="E983">
        <v>243.04</v>
      </c>
      <c r="F983">
        <v>0.05</v>
      </c>
      <c r="G983" t="s">
        <v>21</v>
      </c>
      <c r="H983">
        <v>0.54</v>
      </c>
      <c r="I983">
        <v>121.61</v>
      </c>
      <c r="J983">
        <v>31.02</v>
      </c>
      <c r="K983">
        <v>14.27</v>
      </c>
      <c r="L983">
        <v>7.27</v>
      </c>
      <c r="M983" t="s">
        <v>1125</v>
      </c>
      <c r="N983" t="s">
        <v>93</v>
      </c>
      <c r="O983" t="s">
        <v>60</v>
      </c>
      <c r="P983" t="s">
        <v>25</v>
      </c>
      <c r="Q983" t="s">
        <v>121</v>
      </c>
      <c r="R983" t="s">
        <v>1126</v>
      </c>
      <c r="S983" t="s">
        <v>57</v>
      </c>
      <c r="T983" s="10">
        <v>41041</v>
      </c>
    </row>
    <row r="984" spans="1:20" x14ac:dyDescent="0.25">
      <c r="A984">
        <v>7106</v>
      </c>
      <c r="B984" s="10">
        <v>41039</v>
      </c>
      <c r="C984" t="s">
        <v>20</v>
      </c>
      <c r="D984">
        <v>31</v>
      </c>
      <c r="E984">
        <v>8327.69</v>
      </c>
      <c r="F984">
        <v>0.01</v>
      </c>
      <c r="G984" t="s">
        <v>21</v>
      </c>
      <c r="H984">
        <v>0.41</v>
      </c>
      <c r="I984">
        <v>3362.5</v>
      </c>
      <c r="J984">
        <v>271.17</v>
      </c>
      <c r="K984">
        <v>159.99</v>
      </c>
      <c r="L984">
        <v>5.5</v>
      </c>
      <c r="M984" t="s">
        <v>1125</v>
      </c>
      <c r="N984" t="s">
        <v>93</v>
      </c>
      <c r="O984" t="s">
        <v>60</v>
      </c>
      <c r="P984" t="s">
        <v>39</v>
      </c>
      <c r="Q984" t="s">
        <v>40</v>
      </c>
      <c r="R984" t="s">
        <v>1127</v>
      </c>
      <c r="S984" t="s">
        <v>57</v>
      </c>
      <c r="T984" s="10">
        <v>41041</v>
      </c>
    </row>
    <row r="985" spans="1:20" x14ac:dyDescent="0.25">
      <c r="A985">
        <v>7106</v>
      </c>
      <c r="B985" s="10">
        <v>41039</v>
      </c>
      <c r="C985" t="s">
        <v>20</v>
      </c>
      <c r="D985">
        <v>36</v>
      </c>
      <c r="E985">
        <v>1725.18</v>
      </c>
      <c r="F985">
        <v>0.01</v>
      </c>
      <c r="G985" t="s">
        <v>21</v>
      </c>
      <c r="H985">
        <v>0.42</v>
      </c>
      <c r="I985">
        <v>706.19</v>
      </c>
      <c r="J985">
        <v>47.84</v>
      </c>
      <c r="K985">
        <v>27.75</v>
      </c>
      <c r="L985">
        <v>19.989999999999998</v>
      </c>
      <c r="M985" t="s">
        <v>1125</v>
      </c>
      <c r="N985" t="s">
        <v>93</v>
      </c>
      <c r="O985" t="s">
        <v>60</v>
      </c>
      <c r="P985" t="s">
        <v>25</v>
      </c>
      <c r="Q985" t="s">
        <v>26</v>
      </c>
      <c r="R985" t="s">
        <v>1128</v>
      </c>
      <c r="S985" t="s">
        <v>57</v>
      </c>
      <c r="T985" s="10">
        <v>41041</v>
      </c>
    </row>
    <row r="986" spans="1:20" x14ac:dyDescent="0.25">
      <c r="A986">
        <v>7107</v>
      </c>
      <c r="B986" s="10">
        <v>40912</v>
      </c>
      <c r="C986" t="s">
        <v>29</v>
      </c>
      <c r="D986">
        <v>3</v>
      </c>
      <c r="E986">
        <v>317.54000000000002</v>
      </c>
      <c r="F986">
        <v>0.02</v>
      </c>
      <c r="G986" t="s">
        <v>21</v>
      </c>
      <c r="H986">
        <v>0.48</v>
      </c>
      <c r="I986">
        <v>143.84</v>
      </c>
      <c r="J986">
        <v>104.23</v>
      </c>
      <c r="K986">
        <v>54.2</v>
      </c>
      <c r="L986">
        <v>11.1</v>
      </c>
      <c r="M986" t="s">
        <v>1129</v>
      </c>
      <c r="N986" t="s">
        <v>38</v>
      </c>
      <c r="O986" t="s">
        <v>32</v>
      </c>
      <c r="P986" t="s">
        <v>42</v>
      </c>
      <c r="Q986" t="s">
        <v>43</v>
      </c>
      <c r="R986" t="s">
        <v>1130</v>
      </c>
      <c r="S986" t="s">
        <v>45</v>
      </c>
      <c r="T986" s="10">
        <v>40912</v>
      </c>
    </row>
    <row r="987" spans="1:20" x14ac:dyDescent="0.25">
      <c r="A987">
        <v>7107</v>
      </c>
      <c r="B987" s="10">
        <v>40912</v>
      </c>
      <c r="C987" t="s">
        <v>29</v>
      </c>
      <c r="D987">
        <v>3</v>
      </c>
      <c r="E987">
        <v>219.06</v>
      </c>
      <c r="F987">
        <v>0.06</v>
      </c>
      <c r="G987" t="s">
        <v>21</v>
      </c>
      <c r="H987">
        <v>0.5</v>
      </c>
      <c r="I987">
        <v>100.16</v>
      </c>
      <c r="J987">
        <v>75.88</v>
      </c>
      <c r="K987">
        <v>37.94</v>
      </c>
      <c r="L987">
        <v>5.08</v>
      </c>
      <c r="M987" t="s">
        <v>1129</v>
      </c>
      <c r="N987" t="s">
        <v>38</v>
      </c>
      <c r="O987" t="s">
        <v>32</v>
      </c>
      <c r="P987" t="s">
        <v>25</v>
      </c>
      <c r="Q987" t="s">
        <v>85</v>
      </c>
      <c r="R987" t="s">
        <v>815</v>
      </c>
      <c r="S987" t="s">
        <v>55</v>
      </c>
      <c r="T987" s="10">
        <v>40914</v>
      </c>
    </row>
    <row r="988" spans="1:20" x14ac:dyDescent="0.25">
      <c r="A988">
        <v>7107</v>
      </c>
      <c r="B988" s="10">
        <v>40912</v>
      </c>
      <c r="C988" t="s">
        <v>29</v>
      </c>
      <c r="D988">
        <v>32</v>
      </c>
      <c r="E988">
        <v>2703.98</v>
      </c>
      <c r="F988">
        <v>0.1</v>
      </c>
      <c r="G988" t="s">
        <v>21</v>
      </c>
      <c r="H988">
        <v>0.41</v>
      </c>
      <c r="I988">
        <v>929.62</v>
      </c>
      <c r="J988">
        <v>93.71</v>
      </c>
      <c r="K988">
        <v>55.29</v>
      </c>
      <c r="L988">
        <v>5.08</v>
      </c>
      <c r="M988" t="s">
        <v>1129</v>
      </c>
      <c r="N988" t="s">
        <v>38</v>
      </c>
      <c r="O988" t="s">
        <v>32</v>
      </c>
      <c r="P988" t="s">
        <v>25</v>
      </c>
      <c r="Q988" t="s">
        <v>26</v>
      </c>
      <c r="R988" t="s">
        <v>1131</v>
      </c>
      <c r="S988" t="s">
        <v>57</v>
      </c>
      <c r="T988" s="10">
        <v>40913</v>
      </c>
    </row>
    <row r="989" spans="1:20" x14ac:dyDescent="0.25">
      <c r="A989">
        <v>7110</v>
      </c>
      <c r="B989" s="10">
        <v>40762</v>
      </c>
      <c r="C989" t="s">
        <v>20</v>
      </c>
      <c r="D989">
        <v>22</v>
      </c>
      <c r="E989">
        <v>11476.17</v>
      </c>
      <c r="F989">
        <v>0.02</v>
      </c>
      <c r="G989" t="s">
        <v>21</v>
      </c>
      <c r="H989">
        <v>0.48</v>
      </c>
      <c r="I989">
        <v>5375.28</v>
      </c>
      <c r="J989">
        <v>531.15</v>
      </c>
      <c r="K989">
        <v>276.2</v>
      </c>
      <c r="L989">
        <v>24.49</v>
      </c>
      <c r="M989" t="s">
        <v>538</v>
      </c>
      <c r="N989" t="s">
        <v>23</v>
      </c>
      <c r="O989" t="s">
        <v>32</v>
      </c>
      <c r="P989" t="s">
        <v>42</v>
      </c>
      <c r="Q989" t="s">
        <v>193</v>
      </c>
      <c r="R989" t="s">
        <v>451</v>
      </c>
      <c r="S989" t="s">
        <v>28</v>
      </c>
      <c r="T989" s="10">
        <v>40766</v>
      </c>
    </row>
    <row r="990" spans="1:20" x14ac:dyDescent="0.25">
      <c r="A990">
        <v>7136</v>
      </c>
      <c r="B990" s="10">
        <v>39894</v>
      </c>
      <c r="C990" t="s">
        <v>36</v>
      </c>
      <c r="D990">
        <v>17</v>
      </c>
      <c r="E990">
        <v>1202.33</v>
      </c>
      <c r="F990">
        <v>7.0000000000000007E-2</v>
      </c>
      <c r="G990" t="s">
        <v>21</v>
      </c>
      <c r="H990">
        <v>0.48</v>
      </c>
      <c r="I990">
        <v>529.17999999999995</v>
      </c>
      <c r="J990">
        <v>75.92</v>
      </c>
      <c r="K990">
        <v>39.479999999999997</v>
      </c>
      <c r="L990">
        <v>1.99</v>
      </c>
      <c r="M990" t="s">
        <v>755</v>
      </c>
      <c r="N990" t="s">
        <v>31</v>
      </c>
      <c r="O990" t="s">
        <v>60</v>
      </c>
      <c r="P990" t="s">
        <v>39</v>
      </c>
      <c r="Q990" t="s">
        <v>40</v>
      </c>
      <c r="R990" t="s">
        <v>163</v>
      </c>
      <c r="S990" t="s">
        <v>35</v>
      </c>
      <c r="T990" s="10">
        <v>39896</v>
      </c>
    </row>
    <row r="991" spans="1:20" x14ac:dyDescent="0.25">
      <c r="A991">
        <v>7136</v>
      </c>
      <c r="B991" s="10">
        <v>39894</v>
      </c>
      <c r="C991" t="s">
        <v>36</v>
      </c>
      <c r="D991">
        <v>9</v>
      </c>
      <c r="E991">
        <v>92.56</v>
      </c>
      <c r="F991">
        <v>0</v>
      </c>
      <c r="G991" t="s">
        <v>21</v>
      </c>
      <c r="H991">
        <v>0.52</v>
      </c>
      <c r="I991">
        <v>47.87</v>
      </c>
      <c r="J991">
        <v>10.23</v>
      </c>
      <c r="K991">
        <v>4.91</v>
      </c>
      <c r="L991">
        <v>0.5</v>
      </c>
      <c r="M991" t="s">
        <v>755</v>
      </c>
      <c r="N991" t="s">
        <v>31</v>
      </c>
      <c r="O991" t="s">
        <v>60</v>
      </c>
      <c r="P991" t="s">
        <v>25</v>
      </c>
      <c r="Q991" t="s">
        <v>82</v>
      </c>
      <c r="R991" t="s">
        <v>333</v>
      </c>
      <c r="S991" t="s">
        <v>57</v>
      </c>
      <c r="T991" s="10">
        <v>39896</v>
      </c>
    </row>
    <row r="992" spans="1:20" x14ac:dyDescent="0.25">
      <c r="A992">
        <v>7142</v>
      </c>
      <c r="B992" s="10">
        <v>40745</v>
      </c>
      <c r="C992" t="s">
        <v>58</v>
      </c>
      <c r="D992">
        <v>36</v>
      </c>
      <c r="E992">
        <v>208.62</v>
      </c>
      <c r="F992">
        <v>0.06</v>
      </c>
      <c r="G992" t="s">
        <v>21</v>
      </c>
      <c r="H992">
        <v>0.4</v>
      </c>
      <c r="I992">
        <v>75.28</v>
      </c>
      <c r="J992">
        <v>6.15</v>
      </c>
      <c r="K992">
        <v>3.69</v>
      </c>
      <c r="L992">
        <v>0.5</v>
      </c>
      <c r="M992" t="s">
        <v>164</v>
      </c>
      <c r="N992" t="s">
        <v>31</v>
      </c>
      <c r="O992" t="s">
        <v>32</v>
      </c>
      <c r="P992" t="s">
        <v>25</v>
      </c>
      <c r="Q992" t="s">
        <v>82</v>
      </c>
      <c r="R992" t="s">
        <v>169</v>
      </c>
      <c r="S992" t="s">
        <v>57</v>
      </c>
      <c r="T992" s="10">
        <v>40747</v>
      </c>
    </row>
    <row r="993" spans="1:20" x14ac:dyDescent="0.25">
      <c r="A993">
        <v>7169</v>
      </c>
      <c r="B993" s="10">
        <v>40263</v>
      </c>
      <c r="C993" t="s">
        <v>79</v>
      </c>
      <c r="D993">
        <v>22</v>
      </c>
      <c r="E993">
        <v>732.78</v>
      </c>
      <c r="F993">
        <v>0.05</v>
      </c>
      <c r="G993" t="s">
        <v>21</v>
      </c>
      <c r="H993">
        <v>0.41</v>
      </c>
      <c r="I993">
        <v>272.23</v>
      </c>
      <c r="J993">
        <v>34.369999999999997</v>
      </c>
      <c r="K993">
        <v>20.28</v>
      </c>
      <c r="L993">
        <v>14.39</v>
      </c>
      <c r="M993" t="s">
        <v>344</v>
      </c>
      <c r="N993" t="s">
        <v>31</v>
      </c>
      <c r="O993" t="s">
        <v>32</v>
      </c>
      <c r="P993" t="s">
        <v>42</v>
      </c>
      <c r="Q993" t="s">
        <v>43</v>
      </c>
      <c r="R993" t="s">
        <v>1132</v>
      </c>
      <c r="S993" t="s">
        <v>57</v>
      </c>
      <c r="T993" s="10">
        <v>40265</v>
      </c>
    </row>
    <row r="994" spans="1:20" x14ac:dyDescent="0.25">
      <c r="A994">
        <v>7169</v>
      </c>
      <c r="B994" s="10">
        <v>40263</v>
      </c>
      <c r="C994" t="s">
        <v>79</v>
      </c>
      <c r="D994">
        <v>30</v>
      </c>
      <c r="E994">
        <v>3760.18</v>
      </c>
      <c r="F994">
        <v>7.0000000000000007E-2</v>
      </c>
      <c r="G994" t="s">
        <v>21</v>
      </c>
      <c r="H994">
        <v>0.51</v>
      </c>
      <c r="I994">
        <v>1777.69</v>
      </c>
      <c r="J994">
        <v>134.66999999999999</v>
      </c>
      <c r="K994">
        <v>65.989999999999995</v>
      </c>
      <c r="L994">
        <v>2.79</v>
      </c>
      <c r="M994" t="s">
        <v>344</v>
      </c>
      <c r="N994" t="s">
        <v>31</v>
      </c>
      <c r="O994" t="s">
        <v>32</v>
      </c>
      <c r="P994" t="s">
        <v>39</v>
      </c>
      <c r="Q994" t="s">
        <v>50</v>
      </c>
      <c r="R994" t="s">
        <v>1133</v>
      </c>
      <c r="S994" t="s">
        <v>57</v>
      </c>
      <c r="T994" s="10">
        <v>40265</v>
      </c>
    </row>
    <row r="995" spans="1:20" x14ac:dyDescent="0.25">
      <c r="A995">
        <v>7171</v>
      </c>
      <c r="B995" s="10">
        <v>40587</v>
      </c>
      <c r="C995" t="s">
        <v>79</v>
      </c>
      <c r="D995">
        <v>28</v>
      </c>
      <c r="E995">
        <v>4115.03</v>
      </c>
      <c r="F995">
        <v>0</v>
      </c>
      <c r="G995" t="s">
        <v>21</v>
      </c>
      <c r="H995">
        <v>0.55000000000000004</v>
      </c>
      <c r="I995">
        <v>2258.3200000000002</v>
      </c>
      <c r="J995">
        <v>146.63999999999999</v>
      </c>
      <c r="K995">
        <v>65.989999999999995</v>
      </c>
      <c r="L995">
        <v>8.99</v>
      </c>
      <c r="M995" t="s">
        <v>1134</v>
      </c>
      <c r="N995" t="s">
        <v>38</v>
      </c>
      <c r="O995" t="s">
        <v>66</v>
      </c>
      <c r="P995" t="s">
        <v>39</v>
      </c>
      <c r="Q995" t="s">
        <v>50</v>
      </c>
      <c r="R995" t="s">
        <v>76</v>
      </c>
      <c r="S995" t="s">
        <v>57</v>
      </c>
      <c r="T995" s="10">
        <v>40589</v>
      </c>
    </row>
    <row r="996" spans="1:20" x14ac:dyDescent="0.25">
      <c r="A996">
        <v>7171</v>
      </c>
      <c r="B996" s="10">
        <v>40587</v>
      </c>
      <c r="C996" t="s">
        <v>79</v>
      </c>
      <c r="D996">
        <v>17</v>
      </c>
      <c r="E996">
        <v>729.52</v>
      </c>
      <c r="F996">
        <v>0.02</v>
      </c>
      <c r="G996" t="s">
        <v>21</v>
      </c>
      <c r="H996">
        <v>0.52</v>
      </c>
      <c r="I996">
        <v>371.7</v>
      </c>
      <c r="J996">
        <v>43.73</v>
      </c>
      <c r="K996">
        <v>20.99</v>
      </c>
      <c r="L996">
        <v>0.99</v>
      </c>
      <c r="M996" t="s">
        <v>1134</v>
      </c>
      <c r="N996" t="s">
        <v>38</v>
      </c>
      <c r="O996" t="s">
        <v>66</v>
      </c>
      <c r="P996" t="s">
        <v>39</v>
      </c>
      <c r="Q996" t="s">
        <v>50</v>
      </c>
      <c r="R996" t="s">
        <v>1008</v>
      </c>
      <c r="S996" t="s">
        <v>55</v>
      </c>
      <c r="T996" s="10">
        <v>40589</v>
      </c>
    </row>
    <row r="997" spans="1:20" x14ac:dyDescent="0.25">
      <c r="A997">
        <v>7174</v>
      </c>
      <c r="B997" s="10">
        <v>40978</v>
      </c>
      <c r="C997" t="s">
        <v>29</v>
      </c>
      <c r="D997">
        <v>10</v>
      </c>
      <c r="E997">
        <v>243.65</v>
      </c>
      <c r="F997">
        <v>0.06</v>
      </c>
      <c r="G997" t="s">
        <v>21</v>
      </c>
      <c r="H997">
        <v>0.45</v>
      </c>
      <c r="I997">
        <v>97.36</v>
      </c>
      <c r="J997">
        <v>24.96</v>
      </c>
      <c r="K997">
        <v>13.73</v>
      </c>
      <c r="L997">
        <v>8.99</v>
      </c>
      <c r="M997" t="s">
        <v>796</v>
      </c>
      <c r="N997" t="s">
        <v>81</v>
      </c>
      <c r="O997" t="s">
        <v>66</v>
      </c>
      <c r="P997" t="s">
        <v>42</v>
      </c>
      <c r="Q997" t="s">
        <v>43</v>
      </c>
      <c r="R997" t="s">
        <v>1135</v>
      </c>
      <c r="S997" t="s">
        <v>35</v>
      </c>
      <c r="T997" s="10">
        <v>40980</v>
      </c>
    </row>
    <row r="998" spans="1:20" x14ac:dyDescent="0.25">
      <c r="A998">
        <v>7175</v>
      </c>
      <c r="B998" s="10">
        <v>40216</v>
      </c>
      <c r="C998" t="s">
        <v>58</v>
      </c>
      <c r="D998">
        <v>10</v>
      </c>
      <c r="E998">
        <v>1275.46</v>
      </c>
      <c r="F998">
        <v>0.05</v>
      </c>
      <c r="G998" t="s">
        <v>46</v>
      </c>
      <c r="H998">
        <v>0.46</v>
      </c>
      <c r="I998">
        <v>538.91999999999996</v>
      </c>
      <c r="J998">
        <v>131.44</v>
      </c>
      <c r="K998">
        <v>70.98</v>
      </c>
      <c r="L998">
        <v>26.74</v>
      </c>
      <c r="M998" t="s">
        <v>676</v>
      </c>
      <c r="N998" t="s">
        <v>38</v>
      </c>
      <c r="O998" t="s">
        <v>32</v>
      </c>
      <c r="P998" t="s">
        <v>42</v>
      </c>
      <c r="Q998" t="s">
        <v>94</v>
      </c>
      <c r="R998" t="s">
        <v>1136</v>
      </c>
      <c r="S998" t="s">
        <v>49</v>
      </c>
      <c r="T998" s="10">
        <v>40218</v>
      </c>
    </row>
    <row r="999" spans="1:20" x14ac:dyDescent="0.25">
      <c r="A999">
        <v>7203</v>
      </c>
      <c r="B999" s="10">
        <v>39821</v>
      </c>
      <c r="C999" t="s">
        <v>36</v>
      </c>
      <c r="D999">
        <v>25</v>
      </c>
      <c r="E999">
        <v>41850.769999999997</v>
      </c>
      <c r="F999">
        <v>0.03</v>
      </c>
      <c r="G999" t="s">
        <v>21</v>
      </c>
      <c r="H999">
        <v>0.48</v>
      </c>
      <c r="I999">
        <v>19406.03</v>
      </c>
      <c r="J999">
        <v>1724.98</v>
      </c>
      <c r="K999">
        <v>896.99</v>
      </c>
      <c r="L999">
        <v>19.989999999999998</v>
      </c>
      <c r="M999" t="s">
        <v>30</v>
      </c>
      <c r="N999" t="s">
        <v>31</v>
      </c>
      <c r="O999" t="s">
        <v>32</v>
      </c>
      <c r="P999" t="s">
        <v>25</v>
      </c>
      <c r="Q999" t="s">
        <v>121</v>
      </c>
      <c r="R999" t="s">
        <v>346</v>
      </c>
      <c r="S999" t="s">
        <v>57</v>
      </c>
      <c r="T999" s="10">
        <v>39823</v>
      </c>
    </row>
    <row r="1000" spans="1:20" x14ac:dyDescent="0.25">
      <c r="A1000">
        <v>7239</v>
      </c>
      <c r="B1000" s="10">
        <v>40723</v>
      </c>
      <c r="C1000" t="s">
        <v>79</v>
      </c>
      <c r="D1000">
        <v>50</v>
      </c>
      <c r="E1000">
        <v>11692</v>
      </c>
      <c r="F1000">
        <v>0.03</v>
      </c>
      <c r="G1000" t="s">
        <v>21</v>
      </c>
      <c r="H1000">
        <v>0.5</v>
      </c>
      <c r="I1000">
        <v>5655.51</v>
      </c>
      <c r="J1000">
        <v>240.66</v>
      </c>
      <c r="K1000">
        <v>120.33</v>
      </c>
      <c r="L1000">
        <v>19.989999999999998</v>
      </c>
      <c r="M1000" t="s">
        <v>342</v>
      </c>
      <c r="N1000" t="s">
        <v>63</v>
      </c>
      <c r="O1000" t="s">
        <v>24</v>
      </c>
      <c r="P1000" t="s">
        <v>25</v>
      </c>
      <c r="Q1000" t="s">
        <v>26</v>
      </c>
      <c r="R1000" t="s">
        <v>546</v>
      </c>
      <c r="S1000" t="s">
        <v>57</v>
      </c>
      <c r="T1000" s="10">
        <v>40725</v>
      </c>
    </row>
    <row r="1001" spans="1:20" x14ac:dyDescent="0.25">
      <c r="A1001">
        <v>7267</v>
      </c>
      <c r="B1001" s="10">
        <v>41149</v>
      </c>
      <c r="C1001" t="s">
        <v>36</v>
      </c>
      <c r="D1001">
        <v>19</v>
      </c>
      <c r="E1001">
        <v>575.04</v>
      </c>
      <c r="F1001">
        <v>7.0000000000000007E-2</v>
      </c>
      <c r="G1001" t="s">
        <v>21</v>
      </c>
      <c r="H1001">
        <v>0.55000000000000004</v>
      </c>
      <c r="I1001">
        <v>293.45999999999998</v>
      </c>
      <c r="J1001">
        <v>32.18</v>
      </c>
      <c r="K1001">
        <v>14.48</v>
      </c>
      <c r="L1001">
        <v>6.46</v>
      </c>
      <c r="M1001" t="s">
        <v>325</v>
      </c>
      <c r="N1001" t="s">
        <v>93</v>
      </c>
      <c r="O1001" t="s">
        <v>66</v>
      </c>
      <c r="P1001" t="s">
        <v>25</v>
      </c>
      <c r="Q1001" t="s">
        <v>121</v>
      </c>
      <c r="R1001" t="s">
        <v>568</v>
      </c>
      <c r="S1001" t="s">
        <v>57</v>
      </c>
      <c r="T1001" s="10">
        <v>41149</v>
      </c>
    </row>
    <row r="1002" spans="1:20" x14ac:dyDescent="0.25">
      <c r="A1002">
        <v>7269</v>
      </c>
      <c r="B1002" s="10">
        <v>40070</v>
      </c>
      <c r="C1002" t="s">
        <v>79</v>
      </c>
      <c r="D1002">
        <v>29</v>
      </c>
      <c r="E1002">
        <v>3193.51</v>
      </c>
      <c r="F1002">
        <v>0</v>
      </c>
      <c r="G1002" t="s">
        <v>21</v>
      </c>
      <c r="H1002">
        <v>0.4</v>
      </c>
      <c r="I1002">
        <v>1275.81</v>
      </c>
      <c r="J1002">
        <v>109.98</v>
      </c>
      <c r="K1002">
        <v>65.989999999999995</v>
      </c>
      <c r="L1002">
        <v>3.99</v>
      </c>
      <c r="M1002" t="s">
        <v>325</v>
      </c>
      <c r="N1002" t="s">
        <v>93</v>
      </c>
      <c r="O1002" t="s">
        <v>66</v>
      </c>
      <c r="P1002" t="s">
        <v>39</v>
      </c>
      <c r="Q1002" t="s">
        <v>50</v>
      </c>
      <c r="R1002" t="s">
        <v>611</v>
      </c>
      <c r="S1002" t="s">
        <v>57</v>
      </c>
      <c r="T1002" s="10">
        <v>40071</v>
      </c>
    </row>
    <row r="1003" spans="1:20" x14ac:dyDescent="0.25">
      <c r="A1003">
        <v>7297</v>
      </c>
      <c r="B1003" s="10">
        <v>40070</v>
      </c>
      <c r="C1003" t="s">
        <v>36</v>
      </c>
      <c r="D1003">
        <v>4</v>
      </c>
      <c r="E1003">
        <v>3147.71</v>
      </c>
      <c r="F1003">
        <v>0.1</v>
      </c>
      <c r="G1003" t="s">
        <v>46</v>
      </c>
      <c r="H1003">
        <v>0.53</v>
      </c>
      <c r="I1003">
        <v>1467.42</v>
      </c>
      <c r="J1003">
        <v>853.15</v>
      </c>
      <c r="K1003">
        <v>400.98</v>
      </c>
      <c r="L1003">
        <v>76.37</v>
      </c>
      <c r="M1003" t="s">
        <v>1137</v>
      </c>
      <c r="N1003" t="s">
        <v>93</v>
      </c>
      <c r="O1003" t="s">
        <v>24</v>
      </c>
      <c r="P1003" t="s">
        <v>42</v>
      </c>
      <c r="Q1003" t="s">
        <v>47</v>
      </c>
      <c r="R1003" t="s">
        <v>912</v>
      </c>
      <c r="S1003" t="s">
        <v>49</v>
      </c>
      <c r="T1003" s="10">
        <v>40071</v>
      </c>
    </row>
    <row r="1004" spans="1:20" x14ac:dyDescent="0.25">
      <c r="A1004">
        <v>7297</v>
      </c>
      <c r="B1004" s="10">
        <v>40070</v>
      </c>
      <c r="C1004" t="s">
        <v>36</v>
      </c>
      <c r="D1004">
        <v>7</v>
      </c>
      <c r="E1004">
        <v>595.91999999999996</v>
      </c>
      <c r="F1004">
        <v>0.08</v>
      </c>
      <c r="G1004" t="s">
        <v>21</v>
      </c>
      <c r="H1004">
        <v>0.51</v>
      </c>
      <c r="I1004">
        <v>277.60000000000002</v>
      </c>
      <c r="J1004">
        <v>92.22</v>
      </c>
      <c r="K1004">
        <v>45.19</v>
      </c>
      <c r="L1004">
        <v>1.99</v>
      </c>
      <c r="M1004" t="s">
        <v>1137</v>
      </c>
      <c r="N1004" t="s">
        <v>73</v>
      </c>
      <c r="O1004" t="s">
        <v>24</v>
      </c>
      <c r="P1004" t="s">
        <v>39</v>
      </c>
      <c r="Q1004" t="s">
        <v>40</v>
      </c>
      <c r="R1004" t="s">
        <v>791</v>
      </c>
      <c r="S1004" t="s">
        <v>35</v>
      </c>
      <c r="T1004" s="10">
        <v>40071</v>
      </c>
    </row>
    <row r="1005" spans="1:20" x14ac:dyDescent="0.25">
      <c r="A1005">
        <v>7297</v>
      </c>
      <c r="B1005" s="10">
        <v>40070</v>
      </c>
      <c r="C1005" t="s">
        <v>36</v>
      </c>
      <c r="D1005">
        <v>26</v>
      </c>
      <c r="E1005">
        <v>1768.92</v>
      </c>
      <c r="F1005">
        <v>0.03</v>
      </c>
      <c r="G1005" t="s">
        <v>21</v>
      </c>
      <c r="H1005">
        <v>0.51</v>
      </c>
      <c r="I1005">
        <v>865.45</v>
      </c>
      <c r="J1005">
        <v>69.349999999999994</v>
      </c>
      <c r="K1005">
        <v>33.979999999999997</v>
      </c>
      <c r="L1005">
        <v>19.989999999999998</v>
      </c>
      <c r="M1005" t="s">
        <v>1137</v>
      </c>
      <c r="N1005" t="s">
        <v>63</v>
      </c>
      <c r="O1005" t="s">
        <v>24</v>
      </c>
      <c r="P1005" t="s">
        <v>42</v>
      </c>
      <c r="Q1005" t="s">
        <v>43</v>
      </c>
      <c r="R1005" t="s">
        <v>1138</v>
      </c>
      <c r="S1005" t="s">
        <v>57</v>
      </c>
      <c r="T1005" s="10">
        <v>40071</v>
      </c>
    </row>
    <row r="1006" spans="1:20" x14ac:dyDescent="0.25">
      <c r="A1006">
        <v>7301</v>
      </c>
      <c r="B1006" s="10">
        <v>40540</v>
      </c>
      <c r="C1006" t="s">
        <v>20</v>
      </c>
      <c r="D1006">
        <v>17</v>
      </c>
      <c r="E1006">
        <v>2246.16</v>
      </c>
      <c r="F1006">
        <v>0.06</v>
      </c>
      <c r="G1006" t="s">
        <v>21</v>
      </c>
      <c r="H1006">
        <v>0.53</v>
      </c>
      <c r="I1006">
        <v>1121.83</v>
      </c>
      <c r="J1006">
        <v>140.4</v>
      </c>
      <c r="K1006">
        <v>65.989999999999995</v>
      </c>
      <c r="L1006">
        <v>2.5</v>
      </c>
      <c r="M1006" t="s">
        <v>750</v>
      </c>
      <c r="N1006" t="s">
        <v>73</v>
      </c>
      <c r="O1006" t="s">
        <v>32</v>
      </c>
      <c r="P1006" t="s">
        <v>39</v>
      </c>
      <c r="Q1006" t="s">
        <v>50</v>
      </c>
      <c r="R1006" t="s">
        <v>76</v>
      </c>
      <c r="S1006" t="s">
        <v>57</v>
      </c>
      <c r="T1006" s="10">
        <v>40557</v>
      </c>
    </row>
    <row r="1007" spans="1:20" x14ac:dyDescent="0.25">
      <c r="A1007">
        <v>7335</v>
      </c>
      <c r="B1007" s="10">
        <v>40327</v>
      </c>
      <c r="C1007" t="s">
        <v>20</v>
      </c>
      <c r="D1007">
        <v>43</v>
      </c>
      <c r="E1007">
        <v>8017.24</v>
      </c>
      <c r="F1007">
        <v>0.01</v>
      </c>
      <c r="G1007" t="s">
        <v>21</v>
      </c>
      <c r="H1007">
        <v>0.49</v>
      </c>
      <c r="I1007">
        <v>3884.77</v>
      </c>
      <c r="J1007">
        <v>188.22</v>
      </c>
      <c r="K1007">
        <v>95.99</v>
      </c>
      <c r="L1007">
        <v>4.9000000000000004</v>
      </c>
      <c r="M1007" t="s">
        <v>1139</v>
      </c>
      <c r="N1007" t="s">
        <v>38</v>
      </c>
      <c r="O1007" t="s">
        <v>32</v>
      </c>
      <c r="P1007" t="s">
        <v>39</v>
      </c>
      <c r="Q1007" t="s">
        <v>50</v>
      </c>
      <c r="R1007" t="s">
        <v>404</v>
      </c>
      <c r="S1007" t="s">
        <v>57</v>
      </c>
      <c r="T1007" s="10">
        <v>40332</v>
      </c>
    </row>
    <row r="1008" spans="1:20" x14ac:dyDescent="0.25">
      <c r="A1008">
        <v>7363</v>
      </c>
      <c r="B1008" s="10">
        <v>40491</v>
      </c>
      <c r="C1008" t="s">
        <v>79</v>
      </c>
      <c r="D1008">
        <v>24</v>
      </c>
      <c r="E1008">
        <v>1394.64</v>
      </c>
      <c r="F1008">
        <v>0.09</v>
      </c>
      <c r="G1008" t="s">
        <v>21</v>
      </c>
      <c r="H1008">
        <v>0.4</v>
      </c>
      <c r="I1008">
        <v>470.33</v>
      </c>
      <c r="J1008">
        <v>63.22</v>
      </c>
      <c r="K1008">
        <v>37.93</v>
      </c>
      <c r="L1008">
        <v>13.99</v>
      </c>
      <c r="M1008" t="s">
        <v>341</v>
      </c>
      <c r="N1008" t="s">
        <v>38</v>
      </c>
      <c r="O1008" t="s">
        <v>32</v>
      </c>
      <c r="P1008" t="s">
        <v>42</v>
      </c>
      <c r="Q1008" t="s">
        <v>43</v>
      </c>
      <c r="R1008" t="s">
        <v>1140</v>
      </c>
      <c r="S1008" t="s">
        <v>55</v>
      </c>
      <c r="T1008" s="10">
        <v>40493</v>
      </c>
    </row>
    <row r="1009" spans="1:20" x14ac:dyDescent="0.25">
      <c r="A1009">
        <v>7364</v>
      </c>
      <c r="B1009" s="10">
        <v>39941</v>
      </c>
      <c r="C1009" t="s">
        <v>36</v>
      </c>
      <c r="D1009">
        <v>15</v>
      </c>
      <c r="E1009">
        <v>398.69</v>
      </c>
      <c r="F1009">
        <v>0.09</v>
      </c>
      <c r="G1009" t="s">
        <v>21</v>
      </c>
      <c r="H1009">
        <v>0.4</v>
      </c>
      <c r="I1009">
        <v>131.6</v>
      </c>
      <c r="J1009">
        <v>28.3</v>
      </c>
      <c r="K1009">
        <v>16.98</v>
      </c>
      <c r="L1009">
        <v>12.39</v>
      </c>
      <c r="M1009" t="s">
        <v>1141</v>
      </c>
      <c r="N1009" t="s">
        <v>38</v>
      </c>
      <c r="O1009" t="s">
        <v>32</v>
      </c>
      <c r="P1009" t="s">
        <v>25</v>
      </c>
      <c r="Q1009" t="s">
        <v>139</v>
      </c>
      <c r="R1009" t="s">
        <v>1142</v>
      </c>
      <c r="S1009" t="s">
        <v>57</v>
      </c>
      <c r="T1009" s="10">
        <v>39943</v>
      </c>
    </row>
    <row r="1010" spans="1:20" x14ac:dyDescent="0.25">
      <c r="A1010">
        <v>7367</v>
      </c>
      <c r="B1010" s="10">
        <v>40699</v>
      </c>
      <c r="C1010" t="s">
        <v>20</v>
      </c>
      <c r="D1010">
        <v>46</v>
      </c>
      <c r="E1010">
        <v>564.51</v>
      </c>
      <c r="F1010">
        <v>0.02</v>
      </c>
      <c r="G1010" t="s">
        <v>21</v>
      </c>
      <c r="H1010">
        <v>0.48</v>
      </c>
      <c r="I1010">
        <v>263.69</v>
      </c>
      <c r="J1010">
        <v>12.46</v>
      </c>
      <c r="K1010">
        <v>6.48</v>
      </c>
      <c r="L1010">
        <v>2.74</v>
      </c>
      <c r="M1010" t="s">
        <v>986</v>
      </c>
      <c r="N1010" t="s">
        <v>93</v>
      </c>
      <c r="O1010" t="s">
        <v>24</v>
      </c>
      <c r="P1010" t="s">
        <v>39</v>
      </c>
      <c r="Q1010" t="s">
        <v>40</v>
      </c>
      <c r="R1010" t="s">
        <v>1143</v>
      </c>
      <c r="S1010" t="s">
        <v>35</v>
      </c>
      <c r="T1010" s="10">
        <v>40706</v>
      </c>
    </row>
    <row r="1011" spans="1:20" x14ac:dyDescent="0.25">
      <c r="A1011">
        <v>7367</v>
      </c>
      <c r="B1011" s="10">
        <v>40699</v>
      </c>
      <c r="C1011" t="s">
        <v>20</v>
      </c>
      <c r="D1011">
        <v>48</v>
      </c>
      <c r="E1011">
        <v>387.84</v>
      </c>
      <c r="F1011">
        <v>0.05</v>
      </c>
      <c r="G1011" t="s">
        <v>70</v>
      </c>
      <c r="H1011">
        <v>0.36</v>
      </c>
      <c r="I1011">
        <v>126.25</v>
      </c>
      <c r="J1011">
        <v>8.48</v>
      </c>
      <c r="K1011">
        <v>5.43</v>
      </c>
      <c r="L1011">
        <v>0.95</v>
      </c>
      <c r="M1011" t="s">
        <v>986</v>
      </c>
      <c r="N1011" t="s">
        <v>93</v>
      </c>
      <c r="O1011" t="s">
        <v>24</v>
      </c>
      <c r="P1011" t="s">
        <v>25</v>
      </c>
      <c r="Q1011" t="s">
        <v>85</v>
      </c>
      <c r="R1011" t="s">
        <v>1144</v>
      </c>
      <c r="S1011" t="s">
        <v>55</v>
      </c>
      <c r="T1011" s="10">
        <v>40704</v>
      </c>
    </row>
    <row r="1012" spans="1:20" x14ac:dyDescent="0.25">
      <c r="A1012">
        <v>7398</v>
      </c>
      <c r="B1012" s="10">
        <v>39965</v>
      </c>
      <c r="C1012" t="s">
        <v>29</v>
      </c>
      <c r="D1012">
        <v>6</v>
      </c>
      <c r="E1012">
        <v>85.54</v>
      </c>
      <c r="F1012">
        <v>0.04</v>
      </c>
      <c r="G1012" t="s">
        <v>21</v>
      </c>
      <c r="H1012">
        <v>0.37</v>
      </c>
      <c r="I1012">
        <v>28.63</v>
      </c>
      <c r="J1012">
        <v>14.46</v>
      </c>
      <c r="K1012">
        <v>9.11</v>
      </c>
      <c r="L1012">
        <v>2.25</v>
      </c>
      <c r="M1012" t="s">
        <v>342</v>
      </c>
      <c r="N1012" t="s">
        <v>31</v>
      </c>
      <c r="O1012" t="s">
        <v>32</v>
      </c>
      <c r="P1012" t="s">
        <v>25</v>
      </c>
      <c r="Q1012" t="s">
        <v>53</v>
      </c>
      <c r="R1012" t="s">
        <v>54</v>
      </c>
      <c r="S1012" t="s">
        <v>55</v>
      </c>
      <c r="T1012" s="10">
        <v>39968</v>
      </c>
    </row>
    <row r="1013" spans="1:20" x14ac:dyDescent="0.25">
      <c r="A1013">
        <v>7398</v>
      </c>
      <c r="B1013" s="10">
        <v>39965</v>
      </c>
      <c r="C1013" t="s">
        <v>29</v>
      </c>
      <c r="D1013">
        <v>34</v>
      </c>
      <c r="E1013">
        <v>3499.8</v>
      </c>
      <c r="F1013">
        <v>7.0000000000000007E-2</v>
      </c>
      <c r="G1013" t="s">
        <v>21</v>
      </c>
      <c r="H1013">
        <v>0.41</v>
      </c>
      <c r="I1013">
        <v>1266.7</v>
      </c>
      <c r="J1013">
        <v>109.58</v>
      </c>
      <c r="K1013">
        <v>64.650000000000006</v>
      </c>
      <c r="L1013">
        <v>35</v>
      </c>
      <c r="M1013" t="s">
        <v>342</v>
      </c>
      <c r="N1013" t="s">
        <v>31</v>
      </c>
      <c r="O1013" t="s">
        <v>32</v>
      </c>
      <c r="P1013" t="s">
        <v>25</v>
      </c>
      <c r="Q1013" t="s">
        <v>26</v>
      </c>
      <c r="R1013" t="s">
        <v>1145</v>
      </c>
      <c r="S1013" t="s">
        <v>28</v>
      </c>
      <c r="T1013" s="10">
        <v>39967</v>
      </c>
    </row>
    <row r="1014" spans="1:20" x14ac:dyDescent="0.25">
      <c r="A1014">
        <v>7427</v>
      </c>
      <c r="B1014" s="10">
        <v>41258</v>
      </c>
      <c r="C1014" t="s">
        <v>29</v>
      </c>
      <c r="D1014">
        <v>47</v>
      </c>
      <c r="E1014">
        <v>34544.879999999997</v>
      </c>
      <c r="F1014">
        <v>0.09</v>
      </c>
      <c r="G1014" t="s">
        <v>21</v>
      </c>
      <c r="H1014">
        <v>0.55000000000000004</v>
      </c>
      <c r="I1014">
        <v>17452.14</v>
      </c>
      <c r="J1014">
        <v>807.22</v>
      </c>
      <c r="K1014">
        <v>363.25</v>
      </c>
      <c r="L1014">
        <v>19.989999999999998</v>
      </c>
      <c r="M1014" t="s">
        <v>1065</v>
      </c>
      <c r="N1014" t="s">
        <v>31</v>
      </c>
      <c r="O1014" t="s">
        <v>32</v>
      </c>
      <c r="P1014" t="s">
        <v>25</v>
      </c>
      <c r="Q1014" t="s">
        <v>127</v>
      </c>
      <c r="R1014" t="s">
        <v>128</v>
      </c>
      <c r="S1014" t="s">
        <v>57</v>
      </c>
      <c r="T1014" s="10">
        <v>41258</v>
      </c>
    </row>
    <row r="1015" spans="1:20" x14ac:dyDescent="0.25">
      <c r="A1015">
        <v>7427</v>
      </c>
      <c r="B1015" s="10">
        <v>41258</v>
      </c>
      <c r="C1015" t="s">
        <v>29</v>
      </c>
      <c r="D1015">
        <v>9</v>
      </c>
      <c r="E1015">
        <v>353.06</v>
      </c>
      <c r="F1015">
        <v>0.01</v>
      </c>
      <c r="G1015" t="s">
        <v>21</v>
      </c>
      <c r="H1015">
        <v>0.52</v>
      </c>
      <c r="I1015">
        <v>181.11</v>
      </c>
      <c r="J1015">
        <v>39.46</v>
      </c>
      <c r="K1015">
        <v>18.940000000000001</v>
      </c>
      <c r="L1015">
        <v>1.49</v>
      </c>
      <c r="M1015" t="s">
        <v>1065</v>
      </c>
      <c r="N1015" t="s">
        <v>31</v>
      </c>
      <c r="O1015" t="s">
        <v>32</v>
      </c>
      <c r="P1015" t="s">
        <v>25</v>
      </c>
      <c r="Q1015" t="s">
        <v>121</v>
      </c>
      <c r="R1015" t="s">
        <v>1146</v>
      </c>
      <c r="S1015" t="s">
        <v>57</v>
      </c>
      <c r="T1015" s="10">
        <v>41259</v>
      </c>
    </row>
    <row r="1016" spans="1:20" x14ac:dyDescent="0.25">
      <c r="A1016">
        <v>7429</v>
      </c>
      <c r="B1016" s="10">
        <v>40324</v>
      </c>
      <c r="C1016" t="s">
        <v>29</v>
      </c>
      <c r="D1016">
        <v>33</v>
      </c>
      <c r="E1016">
        <v>2088.39</v>
      </c>
      <c r="F1016">
        <v>0.04</v>
      </c>
      <c r="G1016" t="s">
        <v>21</v>
      </c>
      <c r="H1016">
        <v>0.38</v>
      </c>
      <c r="I1016">
        <v>732.56</v>
      </c>
      <c r="J1016">
        <v>65.290000000000006</v>
      </c>
      <c r="K1016">
        <v>40.479999999999997</v>
      </c>
      <c r="L1016">
        <v>19.989999999999998</v>
      </c>
      <c r="M1016" t="s">
        <v>187</v>
      </c>
      <c r="N1016" t="s">
        <v>63</v>
      </c>
      <c r="O1016" t="s">
        <v>60</v>
      </c>
      <c r="P1016" t="s">
        <v>39</v>
      </c>
      <c r="Q1016" t="s">
        <v>40</v>
      </c>
      <c r="R1016" t="s">
        <v>1147</v>
      </c>
      <c r="S1016" t="s">
        <v>57</v>
      </c>
      <c r="T1016" s="10">
        <v>40325</v>
      </c>
    </row>
    <row r="1017" spans="1:20" x14ac:dyDescent="0.25">
      <c r="A1017">
        <v>7429</v>
      </c>
      <c r="B1017" s="10">
        <v>40324</v>
      </c>
      <c r="C1017" t="s">
        <v>29</v>
      </c>
      <c r="D1017">
        <v>6</v>
      </c>
      <c r="E1017">
        <v>314.55</v>
      </c>
      <c r="F1017">
        <v>0.09</v>
      </c>
      <c r="G1017" t="s">
        <v>70</v>
      </c>
      <c r="H1017">
        <v>0.53</v>
      </c>
      <c r="I1017">
        <v>148.74</v>
      </c>
      <c r="J1017">
        <v>56.34</v>
      </c>
      <c r="K1017">
        <v>26.48</v>
      </c>
      <c r="L1017">
        <v>6.93</v>
      </c>
      <c r="M1017" t="s">
        <v>187</v>
      </c>
      <c r="N1017" t="s">
        <v>63</v>
      </c>
      <c r="O1017" t="s">
        <v>60</v>
      </c>
      <c r="P1017" t="s">
        <v>42</v>
      </c>
      <c r="Q1017" t="s">
        <v>43</v>
      </c>
      <c r="R1017" t="s">
        <v>1148</v>
      </c>
      <c r="S1017" t="s">
        <v>57</v>
      </c>
      <c r="T1017" s="10">
        <v>40325</v>
      </c>
    </row>
    <row r="1018" spans="1:20" x14ac:dyDescent="0.25">
      <c r="A1018">
        <v>7430</v>
      </c>
      <c r="B1018" s="10">
        <v>40337</v>
      </c>
      <c r="C1018" t="s">
        <v>79</v>
      </c>
      <c r="D1018">
        <v>50</v>
      </c>
      <c r="E1018">
        <v>1379.77</v>
      </c>
      <c r="F1018">
        <v>0.05</v>
      </c>
      <c r="G1018" t="s">
        <v>21</v>
      </c>
      <c r="H1018">
        <v>0.46</v>
      </c>
      <c r="I1018">
        <v>594.88</v>
      </c>
      <c r="J1018">
        <v>29.02</v>
      </c>
      <c r="K1018">
        <v>15.67</v>
      </c>
      <c r="L1018">
        <v>1.39</v>
      </c>
      <c r="M1018" t="s">
        <v>1042</v>
      </c>
      <c r="N1018" t="s">
        <v>23</v>
      </c>
      <c r="O1018" t="s">
        <v>32</v>
      </c>
      <c r="P1018" t="s">
        <v>25</v>
      </c>
      <c r="Q1018" t="s">
        <v>139</v>
      </c>
      <c r="R1018" t="s">
        <v>881</v>
      </c>
      <c r="S1018" t="s">
        <v>57</v>
      </c>
      <c r="T1018" s="10">
        <v>40338</v>
      </c>
    </row>
    <row r="1019" spans="1:20" x14ac:dyDescent="0.25">
      <c r="A1019">
        <v>7431</v>
      </c>
      <c r="B1019" s="10">
        <v>39934</v>
      </c>
      <c r="C1019" t="s">
        <v>79</v>
      </c>
      <c r="D1019">
        <v>33</v>
      </c>
      <c r="E1019">
        <v>136.76</v>
      </c>
      <c r="F1019">
        <v>0.03</v>
      </c>
      <c r="G1019" t="s">
        <v>21</v>
      </c>
      <c r="H1019">
        <v>0.46</v>
      </c>
      <c r="I1019">
        <v>58.6</v>
      </c>
      <c r="J1019">
        <v>4.13</v>
      </c>
      <c r="K1019">
        <v>2.23</v>
      </c>
      <c r="L1019">
        <v>4.57</v>
      </c>
      <c r="M1019" t="s">
        <v>1121</v>
      </c>
      <c r="N1019" t="s">
        <v>31</v>
      </c>
      <c r="O1019" t="s">
        <v>66</v>
      </c>
      <c r="P1019" t="s">
        <v>42</v>
      </c>
      <c r="Q1019" t="s">
        <v>43</v>
      </c>
      <c r="R1019" t="s">
        <v>1149</v>
      </c>
      <c r="S1019" t="s">
        <v>35</v>
      </c>
      <c r="T1019" s="10">
        <v>39935</v>
      </c>
    </row>
    <row r="1020" spans="1:20" x14ac:dyDescent="0.25">
      <c r="A1020">
        <v>7457</v>
      </c>
      <c r="B1020" s="10">
        <v>40451</v>
      </c>
      <c r="C1020" t="s">
        <v>29</v>
      </c>
      <c r="D1020">
        <v>36</v>
      </c>
      <c r="E1020">
        <v>3434.87</v>
      </c>
      <c r="F1020">
        <v>0.02</v>
      </c>
      <c r="G1020" t="s">
        <v>21</v>
      </c>
      <c r="H1020">
        <v>0.37</v>
      </c>
      <c r="I1020">
        <v>1219.5999999999999</v>
      </c>
      <c r="J1020">
        <v>96.79</v>
      </c>
      <c r="K1020">
        <v>60.98</v>
      </c>
      <c r="L1020">
        <v>19.989999999999998</v>
      </c>
      <c r="M1020" t="s">
        <v>1150</v>
      </c>
      <c r="N1020" t="s">
        <v>38</v>
      </c>
      <c r="O1020" t="s">
        <v>24</v>
      </c>
      <c r="P1020" t="s">
        <v>25</v>
      </c>
      <c r="Q1020" t="s">
        <v>139</v>
      </c>
      <c r="R1020" t="s">
        <v>1151</v>
      </c>
      <c r="S1020" t="s">
        <v>57</v>
      </c>
      <c r="T1020" s="10">
        <v>40454</v>
      </c>
    </row>
    <row r="1021" spans="1:20" x14ac:dyDescent="0.25">
      <c r="A1021">
        <v>7457</v>
      </c>
      <c r="B1021" s="10">
        <v>40451</v>
      </c>
      <c r="C1021" t="s">
        <v>29</v>
      </c>
      <c r="D1021">
        <v>46</v>
      </c>
      <c r="E1021">
        <v>1135.8</v>
      </c>
      <c r="F1021">
        <v>0.04</v>
      </c>
      <c r="G1021" t="s">
        <v>21</v>
      </c>
      <c r="H1021">
        <v>0.55000000000000004</v>
      </c>
      <c r="I1021">
        <v>602.14</v>
      </c>
      <c r="J1021">
        <v>25.67</v>
      </c>
      <c r="K1021">
        <v>11.55</v>
      </c>
      <c r="L1021">
        <v>2.36</v>
      </c>
      <c r="M1021" t="s">
        <v>1150</v>
      </c>
      <c r="N1021" t="s">
        <v>38</v>
      </c>
      <c r="O1021" t="s">
        <v>24</v>
      </c>
      <c r="P1021" t="s">
        <v>25</v>
      </c>
      <c r="Q1021" t="s">
        <v>53</v>
      </c>
      <c r="R1021" t="s">
        <v>907</v>
      </c>
      <c r="S1021" t="s">
        <v>55</v>
      </c>
      <c r="T1021" s="10">
        <v>40453</v>
      </c>
    </row>
    <row r="1022" spans="1:20" x14ac:dyDescent="0.25">
      <c r="A1022">
        <v>7458</v>
      </c>
      <c r="B1022" s="10">
        <v>41003</v>
      </c>
      <c r="C1022" t="s">
        <v>58</v>
      </c>
      <c r="D1022">
        <v>16</v>
      </c>
      <c r="E1022">
        <v>446.45</v>
      </c>
      <c r="F1022">
        <v>0.05</v>
      </c>
      <c r="G1022" t="s">
        <v>21</v>
      </c>
      <c r="H1022">
        <v>0.5</v>
      </c>
      <c r="I1022">
        <v>208.08</v>
      </c>
      <c r="J1022">
        <v>28.9</v>
      </c>
      <c r="K1022">
        <v>14.45</v>
      </c>
      <c r="L1022">
        <v>7.17</v>
      </c>
      <c r="M1022" t="s">
        <v>279</v>
      </c>
      <c r="N1022" t="s">
        <v>93</v>
      </c>
      <c r="O1022" t="s">
        <v>32</v>
      </c>
      <c r="P1022" t="s">
        <v>25</v>
      </c>
      <c r="Q1022" t="s">
        <v>121</v>
      </c>
      <c r="R1022" t="s">
        <v>1152</v>
      </c>
      <c r="S1022" t="s">
        <v>57</v>
      </c>
      <c r="T1022" s="10">
        <v>41005</v>
      </c>
    </row>
    <row r="1023" spans="1:20" x14ac:dyDescent="0.25">
      <c r="A1023">
        <v>7458</v>
      </c>
      <c r="B1023" s="10">
        <v>41003</v>
      </c>
      <c r="C1023" t="s">
        <v>58</v>
      </c>
      <c r="D1023">
        <v>46</v>
      </c>
      <c r="E1023">
        <v>882.95</v>
      </c>
      <c r="F1023">
        <v>0.01</v>
      </c>
      <c r="G1023" t="s">
        <v>21</v>
      </c>
      <c r="H1023">
        <v>0.43</v>
      </c>
      <c r="I1023">
        <v>371.83</v>
      </c>
      <c r="J1023">
        <v>19.25</v>
      </c>
      <c r="K1023">
        <v>10.97</v>
      </c>
      <c r="L1023">
        <v>6.5</v>
      </c>
      <c r="M1023" t="s">
        <v>279</v>
      </c>
      <c r="N1023" t="s">
        <v>93</v>
      </c>
      <c r="O1023" t="s">
        <v>32</v>
      </c>
      <c r="P1023" t="s">
        <v>39</v>
      </c>
      <c r="Q1023" t="s">
        <v>40</v>
      </c>
      <c r="R1023" t="s">
        <v>287</v>
      </c>
      <c r="S1023" t="s">
        <v>57</v>
      </c>
      <c r="T1023" s="10">
        <v>41004</v>
      </c>
    </row>
    <row r="1024" spans="1:20" x14ac:dyDescent="0.25">
      <c r="A1024">
        <v>7458</v>
      </c>
      <c r="B1024" s="10">
        <v>41003</v>
      </c>
      <c r="C1024" t="s">
        <v>58</v>
      </c>
      <c r="D1024">
        <v>9</v>
      </c>
      <c r="E1024">
        <v>728.08</v>
      </c>
      <c r="F1024">
        <v>0.06</v>
      </c>
      <c r="G1024" t="s">
        <v>21</v>
      </c>
      <c r="H1024">
        <v>0.54</v>
      </c>
      <c r="I1024">
        <v>370.77</v>
      </c>
      <c r="J1024">
        <v>85.83</v>
      </c>
      <c r="K1024">
        <v>39.479999999999997</v>
      </c>
      <c r="L1024">
        <v>1.99</v>
      </c>
      <c r="M1024" t="s">
        <v>279</v>
      </c>
      <c r="N1024" t="s">
        <v>81</v>
      </c>
      <c r="O1024" t="s">
        <v>32</v>
      </c>
      <c r="P1024" t="s">
        <v>39</v>
      </c>
      <c r="Q1024" t="s">
        <v>40</v>
      </c>
      <c r="R1024" t="s">
        <v>163</v>
      </c>
      <c r="S1024" t="s">
        <v>35</v>
      </c>
      <c r="T1024" s="10">
        <v>41005</v>
      </c>
    </row>
    <row r="1025" spans="1:20" x14ac:dyDescent="0.25">
      <c r="A1025">
        <v>7461</v>
      </c>
      <c r="B1025" s="10">
        <v>39825</v>
      </c>
      <c r="C1025" t="s">
        <v>20</v>
      </c>
      <c r="D1025">
        <v>12</v>
      </c>
      <c r="E1025">
        <v>7588.6</v>
      </c>
      <c r="F1025">
        <v>0.05</v>
      </c>
      <c r="G1025" t="s">
        <v>46</v>
      </c>
      <c r="H1025">
        <v>0.47</v>
      </c>
      <c r="I1025">
        <v>3337.72</v>
      </c>
      <c r="J1025">
        <v>662.25</v>
      </c>
      <c r="K1025">
        <v>350.99</v>
      </c>
      <c r="L1025">
        <v>39</v>
      </c>
      <c r="M1025" t="s">
        <v>1153</v>
      </c>
      <c r="N1025" t="s">
        <v>31</v>
      </c>
      <c r="O1025" t="s">
        <v>60</v>
      </c>
      <c r="P1025" t="s">
        <v>42</v>
      </c>
      <c r="Q1025" t="s">
        <v>193</v>
      </c>
      <c r="R1025" t="s">
        <v>1154</v>
      </c>
      <c r="S1025" t="s">
        <v>132</v>
      </c>
      <c r="T1025" s="10">
        <v>39827</v>
      </c>
    </row>
    <row r="1026" spans="1:20" x14ac:dyDescent="0.25">
      <c r="A1026">
        <v>7461</v>
      </c>
      <c r="B1026" s="10">
        <v>39825</v>
      </c>
      <c r="C1026" t="s">
        <v>20</v>
      </c>
      <c r="D1026">
        <v>28</v>
      </c>
      <c r="E1026">
        <v>454.58</v>
      </c>
      <c r="F1026">
        <v>0</v>
      </c>
      <c r="G1026" t="s">
        <v>21</v>
      </c>
      <c r="H1026">
        <v>0.46</v>
      </c>
      <c r="I1026">
        <v>208.47</v>
      </c>
      <c r="J1026">
        <v>16.190000000000001</v>
      </c>
      <c r="K1026">
        <v>8.74</v>
      </c>
      <c r="L1026">
        <v>1.39</v>
      </c>
      <c r="M1026" t="s">
        <v>1153</v>
      </c>
      <c r="N1026" t="s">
        <v>31</v>
      </c>
      <c r="O1026" t="s">
        <v>60</v>
      </c>
      <c r="P1026" t="s">
        <v>25</v>
      </c>
      <c r="Q1026" t="s">
        <v>139</v>
      </c>
      <c r="R1026" t="s">
        <v>505</v>
      </c>
      <c r="S1026" t="s">
        <v>57</v>
      </c>
      <c r="T1026" s="10">
        <v>39829</v>
      </c>
    </row>
    <row r="1027" spans="1:20" x14ac:dyDescent="0.25">
      <c r="A1027">
        <v>7461</v>
      </c>
      <c r="B1027" s="10">
        <v>39825</v>
      </c>
      <c r="C1027" t="s">
        <v>20</v>
      </c>
      <c r="D1027">
        <v>44</v>
      </c>
      <c r="E1027">
        <v>155.93</v>
      </c>
      <c r="F1027">
        <v>0.02</v>
      </c>
      <c r="G1027" t="s">
        <v>21</v>
      </c>
      <c r="H1027">
        <v>0.45</v>
      </c>
      <c r="I1027">
        <v>68.11</v>
      </c>
      <c r="J1027">
        <v>3.6</v>
      </c>
      <c r="K1027">
        <v>1.98</v>
      </c>
      <c r="L1027">
        <v>0.7</v>
      </c>
      <c r="M1027" t="s">
        <v>1153</v>
      </c>
      <c r="N1027" t="s">
        <v>31</v>
      </c>
      <c r="O1027" t="s">
        <v>60</v>
      </c>
      <c r="P1027" t="s">
        <v>25</v>
      </c>
      <c r="Q1027" t="s">
        <v>74</v>
      </c>
      <c r="R1027" t="s">
        <v>1155</v>
      </c>
      <c r="S1027" t="s">
        <v>55</v>
      </c>
      <c r="T1027" s="10">
        <v>39829</v>
      </c>
    </row>
    <row r="1028" spans="1:20" x14ac:dyDescent="0.25">
      <c r="A1028">
        <v>7462</v>
      </c>
      <c r="B1028" s="10">
        <v>40594</v>
      </c>
      <c r="C1028" t="s">
        <v>36</v>
      </c>
      <c r="D1028">
        <v>3</v>
      </c>
      <c r="E1028">
        <v>121.39</v>
      </c>
      <c r="F1028">
        <v>7.0000000000000007E-2</v>
      </c>
      <c r="G1028" t="s">
        <v>70</v>
      </c>
      <c r="H1028">
        <v>0.47</v>
      </c>
      <c r="I1028">
        <v>49.83</v>
      </c>
      <c r="J1028">
        <v>41.53</v>
      </c>
      <c r="K1028">
        <v>22.01</v>
      </c>
      <c r="L1028">
        <v>5.53</v>
      </c>
      <c r="M1028" t="s">
        <v>413</v>
      </c>
      <c r="N1028" t="s">
        <v>63</v>
      </c>
      <c r="O1028" t="s">
        <v>24</v>
      </c>
      <c r="P1028" t="s">
        <v>25</v>
      </c>
      <c r="Q1028" t="s">
        <v>53</v>
      </c>
      <c r="R1028" t="s">
        <v>629</v>
      </c>
      <c r="S1028" t="s">
        <v>35</v>
      </c>
      <c r="T1028" s="10">
        <v>40595</v>
      </c>
    </row>
    <row r="1029" spans="1:20" x14ac:dyDescent="0.25">
      <c r="A1029">
        <v>7488</v>
      </c>
      <c r="B1029" s="10">
        <v>41032</v>
      </c>
      <c r="C1029" t="s">
        <v>58</v>
      </c>
      <c r="D1029">
        <v>9</v>
      </c>
      <c r="E1029">
        <v>38.26</v>
      </c>
      <c r="F1029">
        <v>0.08</v>
      </c>
      <c r="G1029" t="s">
        <v>21</v>
      </c>
      <c r="H1029">
        <v>0.37</v>
      </c>
      <c r="I1029">
        <v>11.77</v>
      </c>
      <c r="J1029">
        <v>4.51</v>
      </c>
      <c r="K1029">
        <v>2.84</v>
      </c>
      <c r="L1029">
        <v>0.93</v>
      </c>
      <c r="M1029" t="s">
        <v>1102</v>
      </c>
      <c r="N1029" t="s">
        <v>31</v>
      </c>
      <c r="O1029" t="s">
        <v>32</v>
      </c>
      <c r="P1029" t="s">
        <v>25</v>
      </c>
      <c r="Q1029" t="s">
        <v>53</v>
      </c>
      <c r="R1029" t="s">
        <v>436</v>
      </c>
      <c r="S1029" t="s">
        <v>55</v>
      </c>
      <c r="T1029" s="10">
        <v>41033</v>
      </c>
    </row>
    <row r="1030" spans="1:20" x14ac:dyDescent="0.25">
      <c r="A1030">
        <v>7489</v>
      </c>
      <c r="B1030" s="10">
        <v>40451</v>
      </c>
      <c r="C1030" t="s">
        <v>58</v>
      </c>
      <c r="D1030">
        <v>38</v>
      </c>
      <c r="E1030">
        <v>11004.98</v>
      </c>
      <c r="F1030">
        <v>0.01</v>
      </c>
      <c r="G1030" t="s">
        <v>46</v>
      </c>
      <c r="H1030">
        <v>0.38</v>
      </c>
      <c r="I1030">
        <v>4104.16</v>
      </c>
      <c r="J1030">
        <v>291.89999999999998</v>
      </c>
      <c r="K1030">
        <v>180.98</v>
      </c>
      <c r="L1030">
        <v>23.58</v>
      </c>
      <c r="M1030" t="s">
        <v>1156</v>
      </c>
      <c r="N1030" t="s">
        <v>31</v>
      </c>
      <c r="O1030" t="s">
        <v>60</v>
      </c>
      <c r="P1030" t="s">
        <v>42</v>
      </c>
      <c r="Q1030" t="s">
        <v>94</v>
      </c>
      <c r="R1030" t="s">
        <v>1157</v>
      </c>
      <c r="S1030" t="s">
        <v>49</v>
      </c>
      <c r="T1030" s="10">
        <v>40454</v>
      </c>
    </row>
    <row r="1031" spans="1:20" x14ac:dyDescent="0.25">
      <c r="A1031">
        <v>7521</v>
      </c>
      <c r="B1031" s="10">
        <v>40601</v>
      </c>
      <c r="C1031" t="s">
        <v>20</v>
      </c>
      <c r="D1031">
        <v>19</v>
      </c>
      <c r="E1031">
        <v>4323.7</v>
      </c>
      <c r="F1031">
        <v>0</v>
      </c>
      <c r="G1031" t="s">
        <v>70</v>
      </c>
      <c r="H1031">
        <v>0.49</v>
      </c>
      <c r="I1031">
        <v>2117.39</v>
      </c>
      <c r="J1031">
        <v>227.43</v>
      </c>
      <c r="K1031">
        <v>115.99</v>
      </c>
      <c r="L1031">
        <v>2.5</v>
      </c>
      <c r="M1031" t="s">
        <v>1158</v>
      </c>
      <c r="N1031" t="s">
        <v>63</v>
      </c>
      <c r="O1031" t="s">
        <v>24</v>
      </c>
      <c r="P1031" t="s">
        <v>39</v>
      </c>
      <c r="Q1031" t="s">
        <v>50</v>
      </c>
      <c r="R1031" t="s">
        <v>733</v>
      </c>
      <c r="S1031" t="s">
        <v>57</v>
      </c>
      <c r="T1031" s="10">
        <v>40607</v>
      </c>
    </row>
    <row r="1032" spans="1:20" x14ac:dyDescent="0.25">
      <c r="A1032">
        <v>7527</v>
      </c>
      <c r="B1032" s="10">
        <v>40158</v>
      </c>
      <c r="C1032" t="s">
        <v>79</v>
      </c>
      <c r="D1032">
        <v>37</v>
      </c>
      <c r="E1032">
        <v>1228.51</v>
      </c>
      <c r="F1032">
        <v>0.05</v>
      </c>
      <c r="G1032" t="s">
        <v>21</v>
      </c>
      <c r="H1032">
        <v>0.55000000000000004</v>
      </c>
      <c r="I1032">
        <v>644.62</v>
      </c>
      <c r="J1032">
        <v>34.840000000000003</v>
      </c>
      <c r="K1032">
        <v>15.68</v>
      </c>
      <c r="L1032">
        <v>3.73</v>
      </c>
      <c r="M1032" t="s">
        <v>648</v>
      </c>
      <c r="N1032" t="s">
        <v>93</v>
      </c>
      <c r="O1032" t="s">
        <v>24</v>
      </c>
      <c r="P1032" t="s">
        <v>42</v>
      </c>
      <c r="Q1032" t="s">
        <v>43</v>
      </c>
      <c r="R1032" t="s">
        <v>638</v>
      </c>
      <c r="S1032" t="s">
        <v>35</v>
      </c>
      <c r="T1032" s="10">
        <v>40159</v>
      </c>
    </row>
    <row r="1033" spans="1:20" x14ac:dyDescent="0.25">
      <c r="A1033">
        <v>7527</v>
      </c>
      <c r="B1033" s="10">
        <v>40158</v>
      </c>
      <c r="C1033" t="s">
        <v>79</v>
      </c>
      <c r="D1033">
        <v>42</v>
      </c>
      <c r="E1033">
        <v>14942.99</v>
      </c>
      <c r="F1033">
        <v>0.02</v>
      </c>
      <c r="G1033" t="s">
        <v>21</v>
      </c>
      <c r="H1033">
        <v>0.46</v>
      </c>
      <c r="I1033">
        <v>6707.21</v>
      </c>
      <c r="J1033">
        <v>362.94</v>
      </c>
      <c r="K1033">
        <v>195.99</v>
      </c>
      <c r="L1033">
        <v>4.2</v>
      </c>
      <c r="M1033" t="s">
        <v>648</v>
      </c>
      <c r="N1033" t="s">
        <v>93</v>
      </c>
      <c r="O1033" t="s">
        <v>24</v>
      </c>
      <c r="P1033" t="s">
        <v>39</v>
      </c>
      <c r="Q1033" t="s">
        <v>50</v>
      </c>
      <c r="R1033" t="s">
        <v>1118</v>
      </c>
      <c r="S1033" t="s">
        <v>57</v>
      </c>
      <c r="T1033" s="10">
        <v>40159</v>
      </c>
    </row>
    <row r="1034" spans="1:20" x14ac:dyDescent="0.25">
      <c r="A1034">
        <v>7552</v>
      </c>
      <c r="B1034" s="10">
        <v>41162</v>
      </c>
      <c r="C1034" t="s">
        <v>58</v>
      </c>
      <c r="D1034">
        <v>47</v>
      </c>
      <c r="E1034">
        <v>2824.84</v>
      </c>
      <c r="F1034">
        <v>0.02</v>
      </c>
      <c r="G1034" t="s">
        <v>21</v>
      </c>
      <c r="H1034">
        <v>0.54</v>
      </c>
      <c r="I1034">
        <v>1495.62</v>
      </c>
      <c r="J1034">
        <v>61.2</v>
      </c>
      <c r="K1034">
        <v>28.15</v>
      </c>
      <c r="L1034">
        <v>6.17</v>
      </c>
      <c r="M1034" t="s">
        <v>1102</v>
      </c>
      <c r="N1034" t="s">
        <v>31</v>
      </c>
      <c r="O1034" t="s">
        <v>32</v>
      </c>
      <c r="P1034" t="s">
        <v>25</v>
      </c>
      <c r="Q1034" t="s">
        <v>53</v>
      </c>
      <c r="R1034" t="s">
        <v>530</v>
      </c>
      <c r="S1034" t="s">
        <v>35</v>
      </c>
      <c r="T1034" s="10">
        <v>41164</v>
      </c>
    </row>
    <row r="1035" spans="1:20" x14ac:dyDescent="0.25">
      <c r="A1035">
        <v>7552</v>
      </c>
      <c r="B1035" s="10">
        <v>41162</v>
      </c>
      <c r="C1035" t="s">
        <v>58</v>
      </c>
      <c r="D1035">
        <v>49</v>
      </c>
      <c r="E1035">
        <v>1160.7</v>
      </c>
      <c r="F1035">
        <v>0.09</v>
      </c>
      <c r="G1035" t="s">
        <v>21</v>
      </c>
      <c r="H1035">
        <v>0.5</v>
      </c>
      <c r="I1035">
        <v>521.54</v>
      </c>
      <c r="J1035">
        <v>25.96</v>
      </c>
      <c r="K1035">
        <v>12.98</v>
      </c>
      <c r="L1035">
        <v>3.14</v>
      </c>
      <c r="M1035" t="s">
        <v>1102</v>
      </c>
      <c r="N1035" t="s">
        <v>31</v>
      </c>
      <c r="O1035" t="s">
        <v>32</v>
      </c>
      <c r="P1035" t="s">
        <v>25</v>
      </c>
      <c r="Q1035" t="s">
        <v>33</v>
      </c>
      <c r="R1035" t="s">
        <v>110</v>
      </c>
      <c r="S1035" t="s">
        <v>35</v>
      </c>
      <c r="T1035" s="10">
        <v>41164</v>
      </c>
    </row>
    <row r="1036" spans="1:20" x14ac:dyDescent="0.25">
      <c r="A1036">
        <v>7553</v>
      </c>
      <c r="B1036" s="10">
        <v>40305</v>
      </c>
      <c r="C1036" t="s">
        <v>79</v>
      </c>
      <c r="D1036">
        <v>12</v>
      </c>
      <c r="E1036">
        <v>2326.91</v>
      </c>
      <c r="F1036">
        <v>7.0000000000000007E-2</v>
      </c>
      <c r="G1036" t="s">
        <v>21</v>
      </c>
      <c r="H1036">
        <v>0.55000000000000004</v>
      </c>
      <c r="I1036">
        <v>1180.54</v>
      </c>
      <c r="J1036">
        <v>204.96</v>
      </c>
      <c r="K1036">
        <v>92.23</v>
      </c>
      <c r="L1036">
        <v>39.61</v>
      </c>
      <c r="M1036" t="s">
        <v>177</v>
      </c>
      <c r="N1036" t="s">
        <v>31</v>
      </c>
      <c r="O1036" t="s">
        <v>60</v>
      </c>
      <c r="P1036" t="s">
        <v>42</v>
      </c>
      <c r="Q1036" t="s">
        <v>43</v>
      </c>
      <c r="R1036" t="s">
        <v>1018</v>
      </c>
      <c r="S1036" t="s">
        <v>45</v>
      </c>
      <c r="T1036" s="10">
        <v>40306</v>
      </c>
    </row>
    <row r="1037" spans="1:20" x14ac:dyDescent="0.25">
      <c r="A1037">
        <v>7553</v>
      </c>
      <c r="B1037" s="10">
        <v>40305</v>
      </c>
      <c r="C1037" t="s">
        <v>79</v>
      </c>
      <c r="D1037">
        <v>3</v>
      </c>
      <c r="E1037">
        <v>28.73</v>
      </c>
      <c r="F1037">
        <v>0.04</v>
      </c>
      <c r="G1037" t="s">
        <v>21</v>
      </c>
      <c r="H1037">
        <v>0.44</v>
      </c>
      <c r="I1037">
        <v>9.17</v>
      </c>
      <c r="J1037">
        <v>7.64</v>
      </c>
      <c r="K1037">
        <v>4.28</v>
      </c>
      <c r="L1037">
        <v>6.72</v>
      </c>
      <c r="M1037" t="s">
        <v>177</v>
      </c>
      <c r="N1037" t="s">
        <v>31</v>
      </c>
      <c r="O1037" t="s">
        <v>60</v>
      </c>
      <c r="P1037" t="s">
        <v>25</v>
      </c>
      <c r="Q1037" t="s">
        <v>85</v>
      </c>
      <c r="R1037" t="s">
        <v>709</v>
      </c>
      <c r="S1037" t="s">
        <v>57</v>
      </c>
      <c r="T1037" s="10">
        <v>40308</v>
      </c>
    </row>
    <row r="1038" spans="1:20" x14ac:dyDescent="0.25">
      <c r="A1038">
        <v>7559</v>
      </c>
      <c r="B1038" s="10">
        <v>40463</v>
      </c>
      <c r="C1038" t="s">
        <v>58</v>
      </c>
      <c r="D1038">
        <v>9</v>
      </c>
      <c r="E1038">
        <v>127.17</v>
      </c>
      <c r="F1038">
        <v>0.05</v>
      </c>
      <c r="G1038" t="s">
        <v>21</v>
      </c>
      <c r="H1038">
        <v>0.51</v>
      </c>
      <c r="I1038">
        <v>37.85</v>
      </c>
      <c r="J1038">
        <v>9.14</v>
      </c>
      <c r="K1038">
        <v>4.4800000000000004</v>
      </c>
      <c r="L1038">
        <v>49</v>
      </c>
      <c r="M1038" t="s">
        <v>596</v>
      </c>
      <c r="N1038" t="s">
        <v>38</v>
      </c>
      <c r="O1038" t="s">
        <v>32</v>
      </c>
      <c r="P1038" t="s">
        <v>25</v>
      </c>
      <c r="Q1038" t="s">
        <v>127</v>
      </c>
      <c r="R1038" t="s">
        <v>250</v>
      </c>
      <c r="S1038" t="s">
        <v>28</v>
      </c>
      <c r="T1038" s="10">
        <v>40465</v>
      </c>
    </row>
    <row r="1039" spans="1:20" x14ac:dyDescent="0.25">
      <c r="A1039">
        <v>7559</v>
      </c>
      <c r="B1039" s="10">
        <v>40463</v>
      </c>
      <c r="C1039" t="s">
        <v>58</v>
      </c>
      <c r="D1039">
        <v>39</v>
      </c>
      <c r="E1039">
        <v>1432.11</v>
      </c>
      <c r="F1039">
        <v>0.04</v>
      </c>
      <c r="G1039" t="s">
        <v>21</v>
      </c>
      <c r="H1039">
        <v>0.45</v>
      </c>
      <c r="I1039">
        <v>609.07000000000005</v>
      </c>
      <c r="J1039">
        <v>38.090000000000003</v>
      </c>
      <c r="K1039">
        <v>20.95</v>
      </c>
      <c r="L1039">
        <v>5.99</v>
      </c>
      <c r="M1039" t="s">
        <v>596</v>
      </c>
      <c r="N1039" t="s">
        <v>38</v>
      </c>
      <c r="O1039" t="s">
        <v>32</v>
      </c>
      <c r="P1039" t="s">
        <v>39</v>
      </c>
      <c r="Q1039" t="s">
        <v>40</v>
      </c>
      <c r="R1039" t="s">
        <v>1159</v>
      </c>
      <c r="S1039" t="s">
        <v>57</v>
      </c>
      <c r="T1039" s="10">
        <v>40464</v>
      </c>
    </row>
    <row r="1040" spans="1:20" x14ac:dyDescent="0.25">
      <c r="A1040">
        <v>7585</v>
      </c>
      <c r="B1040" s="10">
        <v>40682</v>
      </c>
      <c r="C1040" t="s">
        <v>36</v>
      </c>
      <c r="D1040">
        <v>34</v>
      </c>
      <c r="E1040">
        <v>1116.3399999999999</v>
      </c>
      <c r="F1040">
        <v>0</v>
      </c>
      <c r="G1040" t="s">
        <v>21</v>
      </c>
      <c r="H1040">
        <v>0.36</v>
      </c>
      <c r="I1040">
        <v>401.43</v>
      </c>
      <c r="J1040">
        <v>32.799999999999997</v>
      </c>
      <c r="K1040">
        <v>20.99</v>
      </c>
      <c r="L1040">
        <v>1.25</v>
      </c>
      <c r="M1040" t="s">
        <v>1160</v>
      </c>
      <c r="N1040" t="s">
        <v>31</v>
      </c>
      <c r="O1040" t="s">
        <v>66</v>
      </c>
      <c r="P1040" t="s">
        <v>39</v>
      </c>
      <c r="Q1040" t="s">
        <v>50</v>
      </c>
      <c r="R1040" t="s">
        <v>1161</v>
      </c>
      <c r="S1040" t="s">
        <v>35</v>
      </c>
      <c r="T1040" s="10">
        <v>40684</v>
      </c>
    </row>
    <row r="1041" spans="1:20" x14ac:dyDescent="0.25">
      <c r="A1041">
        <v>7619</v>
      </c>
      <c r="B1041" s="10">
        <v>40459</v>
      </c>
      <c r="C1041" t="s">
        <v>29</v>
      </c>
      <c r="D1041">
        <v>8</v>
      </c>
      <c r="E1041">
        <v>216.12</v>
      </c>
      <c r="F1041">
        <v>0.02</v>
      </c>
      <c r="G1041" t="s">
        <v>21</v>
      </c>
      <c r="H1041">
        <v>0.36</v>
      </c>
      <c r="I1041">
        <v>74.290000000000006</v>
      </c>
      <c r="J1041">
        <v>27.31</v>
      </c>
      <c r="K1041">
        <v>17.48</v>
      </c>
      <c r="L1041">
        <v>1.99</v>
      </c>
      <c r="M1041" t="s">
        <v>559</v>
      </c>
      <c r="N1041" t="s">
        <v>63</v>
      </c>
      <c r="O1041" t="s">
        <v>66</v>
      </c>
      <c r="P1041" t="s">
        <v>39</v>
      </c>
      <c r="Q1041" t="s">
        <v>40</v>
      </c>
      <c r="R1041" t="s">
        <v>1162</v>
      </c>
      <c r="S1041" t="s">
        <v>35</v>
      </c>
      <c r="T1041" s="10">
        <v>40460</v>
      </c>
    </row>
    <row r="1042" spans="1:20" x14ac:dyDescent="0.25">
      <c r="A1042">
        <v>7623</v>
      </c>
      <c r="B1042" s="10">
        <v>40114</v>
      </c>
      <c r="C1042" t="s">
        <v>58</v>
      </c>
      <c r="D1042">
        <v>18</v>
      </c>
      <c r="E1042">
        <v>8629.98</v>
      </c>
      <c r="F1042">
        <v>0.03</v>
      </c>
      <c r="G1042" t="s">
        <v>21</v>
      </c>
      <c r="H1042">
        <v>0.39</v>
      </c>
      <c r="I1042">
        <v>3193.79</v>
      </c>
      <c r="J1042">
        <v>492.87</v>
      </c>
      <c r="K1042">
        <v>300.64999999999998</v>
      </c>
      <c r="L1042">
        <v>24.49</v>
      </c>
      <c r="M1042" t="s">
        <v>209</v>
      </c>
      <c r="N1042" t="s">
        <v>73</v>
      </c>
      <c r="O1042" t="s">
        <v>32</v>
      </c>
      <c r="P1042" t="s">
        <v>25</v>
      </c>
      <c r="Q1042" t="s">
        <v>127</v>
      </c>
      <c r="R1042" t="s">
        <v>847</v>
      </c>
      <c r="S1042" t="s">
        <v>28</v>
      </c>
      <c r="T1042" s="10">
        <v>40116</v>
      </c>
    </row>
    <row r="1043" spans="1:20" x14ac:dyDescent="0.25">
      <c r="A1043">
        <v>7623</v>
      </c>
      <c r="B1043" s="10">
        <v>40114</v>
      </c>
      <c r="C1043" t="s">
        <v>58</v>
      </c>
      <c r="D1043">
        <v>37</v>
      </c>
      <c r="E1043">
        <v>2966.86</v>
      </c>
      <c r="F1043">
        <v>0.06</v>
      </c>
      <c r="G1043" t="s">
        <v>21</v>
      </c>
      <c r="H1043">
        <v>0.41</v>
      </c>
      <c r="I1043">
        <v>1097.24</v>
      </c>
      <c r="J1043">
        <v>84.73</v>
      </c>
      <c r="K1043">
        <v>49.99</v>
      </c>
      <c r="L1043">
        <v>19.989999999999998</v>
      </c>
      <c r="M1043" t="s">
        <v>209</v>
      </c>
      <c r="N1043" t="s">
        <v>73</v>
      </c>
      <c r="O1043" t="s">
        <v>32</v>
      </c>
      <c r="P1043" t="s">
        <v>39</v>
      </c>
      <c r="Q1043" t="s">
        <v>40</v>
      </c>
      <c r="R1043" t="s">
        <v>1163</v>
      </c>
      <c r="S1043" t="s">
        <v>57</v>
      </c>
      <c r="T1043" s="10">
        <v>40116</v>
      </c>
    </row>
    <row r="1044" spans="1:20" x14ac:dyDescent="0.25">
      <c r="A1044">
        <v>7623</v>
      </c>
      <c r="B1044" s="10">
        <v>40114</v>
      </c>
      <c r="C1044" t="s">
        <v>58</v>
      </c>
      <c r="D1044">
        <v>32</v>
      </c>
      <c r="E1044">
        <v>5210.99</v>
      </c>
      <c r="F1044">
        <v>0.1</v>
      </c>
      <c r="G1044" t="s">
        <v>21</v>
      </c>
      <c r="H1044">
        <v>0.42</v>
      </c>
      <c r="I1044">
        <v>1851.14</v>
      </c>
      <c r="J1044">
        <v>180.78</v>
      </c>
      <c r="K1044">
        <v>104.85</v>
      </c>
      <c r="L1044">
        <v>4.6500000000000004</v>
      </c>
      <c r="M1044" t="s">
        <v>209</v>
      </c>
      <c r="N1044" t="s">
        <v>73</v>
      </c>
      <c r="O1044" t="s">
        <v>32</v>
      </c>
      <c r="P1044" t="s">
        <v>25</v>
      </c>
      <c r="Q1044" t="s">
        <v>85</v>
      </c>
      <c r="R1044" t="s">
        <v>1164</v>
      </c>
      <c r="S1044" t="s">
        <v>57</v>
      </c>
      <c r="T1044" s="10">
        <v>40115</v>
      </c>
    </row>
    <row r="1045" spans="1:20" x14ac:dyDescent="0.25">
      <c r="A1045">
        <v>7653</v>
      </c>
      <c r="B1045" s="10">
        <v>40966</v>
      </c>
      <c r="C1045" t="s">
        <v>79</v>
      </c>
      <c r="D1045">
        <v>32</v>
      </c>
      <c r="E1045">
        <v>2133.63</v>
      </c>
      <c r="F1045">
        <v>0.1</v>
      </c>
      <c r="G1045" t="s">
        <v>21</v>
      </c>
      <c r="H1045">
        <v>0.35</v>
      </c>
      <c r="I1045">
        <v>591.26</v>
      </c>
      <c r="J1045">
        <v>73.91</v>
      </c>
      <c r="K1045">
        <v>48.04</v>
      </c>
      <c r="L1045">
        <v>5.09</v>
      </c>
      <c r="M1045" t="s">
        <v>1165</v>
      </c>
      <c r="N1045" t="s">
        <v>38</v>
      </c>
      <c r="O1045" t="s">
        <v>66</v>
      </c>
      <c r="P1045" t="s">
        <v>25</v>
      </c>
      <c r="Q1045" t="s">
        <v>85</v>
      </c>
      <c r="R1045" t="s">
        <v>1166</v>
      </c>
      <c r="S1045" t="s">
        <v>57</v>
      </c>
      <c r="T1045" s="10">
        <v>40969</v>
      </c>
    </row>
    <row r="1046" spans="1:20" x14ac:dyDescent="0.25">
      <c r="A1046">
        <v>7654</v>
      </c>
      <c r="B1046" s="10">
        <v>40219</v>
      </c>
      <c r="C1046" t="s">
        <v>36</v>
      </c>
      <c r="D1046">
        <v>3</v>
      </c>
      <c r="E1046">
        <v>25.38</v>
      </c>
      <c r="F1046">
        <v>0.06</v>
      </c>
      <c r="G1046" t="s">
        <v>21</v>
      </c>
      <c r="H1046">
        <v>0.37</v>
      </c>
      <c r="I1046">
        <v>6.1</v>
      </c>
      <c r="J1046">
        <v>6.56</v>
      </c>
      <c r="K1046">
        <v>4.13</v>
      </c>
      <c r="L1046">
        <v>6.89</v>
      </c>
      <c r="M1046" t="s">
        <v>1167</v>
      </c>
      <c r="N1046" t="s">
        <v>31</v>
      </c>
      <c r="O1046" t="s">
        <v>24</v>
      </c>
      <c r="P1046" t="s">
        <v>25</v>
      </c>
      <c r="Q1046" t="s">
        <v>82</v>
      </c>
      <c r="R1046" t="s">
        <v>1168</v>
      </c>
      <c r="S1046" t="s">
        <v>57</v>
      </c>
      <c r="T1046" s="10">
        <v>40221</v>
      </c>
    </row>
    <row r="1047" spans="1:20" x14ac:dyDescent="0.25">
      <c r="A1047">
        <v>7680</v>
      </c>
      <c r="B1047" s="10">
        <v>40641</v>
      </c>
      <c r="C1047" t="s">
        <v>29</v>
      </c>
      <c r="D1047">
        <v>32</v>
      </c>
      <c r="E1047">
        <v>2336.41</v>
      </c>
      <c r="F1047">
        <v>0.04</v>
      </c>
      <c r="G1047" t="s">
        <v>21</v>
      </c>
      <c r="H1047">
        <v>0.53</v>
      </c>
      <c r="I1047">
        <v>1182.3399999999999</v>
      </c>
      <c r="J1047">
        <v>75.400000000000006</v>
      </c>
      <c r="K1047">
        <v>35.44</v>
      </c>
      <c r="L1047">
        <v>19.989999999999998</v>
      </c>
      <c r="M1047" t="s">
        <v>1169</v>
      </c>
      <c r="N1047" t="s">
        <v>31</v>
      </c>
      <c r="O1047" t="s">
        <v>24</v>
      </c>
      <c r="P1047" t="s">
        <v>25</v>
      </c>
      <c r="Q1047" t="s">
        <v>85</v>
      </c>
      <c r="R1047" t="s">
        <v>1000</v>
      </c>
      <c r="S1047" t="s">
        <v>57</v>
      </c>
      <c r="T1047" s="10">
        <v>40641</v>
      </c>
    </row>
    <row r="1048" spans="1:20" x14ac:dyDescent="0.25">
      <c r="A1048">
        <v>7719</v>
      </c>
      <c r="B1048" s="10">
        <v>39893</v>
      </c>
      <c r="C1048" t="s">
        <v>20</v>
      </c>
      <c r="D1048">
        <v>37</v>
      </c>
      <c r="E1048">
        <v>832.96</v>
      </c>
      <c r="F1048">
        <v>0.02</v>
      </c>
      <c r="G1048" t="s">
        <v>21</v>
      </c>
      <c r="H1048">
        <v>0.41</v>
      </c>
      <c r="I1048">
        <v>329.69</v>
      </c>
      <c r="J1048">
        <v>22.85</v>
      </c>
      <c r="K1048">
        <v>13.48</v>
      </c>
      <c r="L1048">
        <v>4.51</v>
      </c>
      <c r="M1048" t="s">
        <v>177</v>
      </c>
      <c r="N1048" t="s">
        <v>31</v>
      </c>
      <c r="O1048" t="s">
        <v>60</v>
      </c>
      <c r="P1048" t="s">
        <v>25</v>
      </c>
      <c r="Q1048" t="s">
        <v>26</v>
      </c>
      <c r="R1048" t="s">
        <v>442</v>
      </c>
      <c r="S1048" t="s">
        <v>57</v>
      </c>
      <c r="T1048" s="10">
        <v>39895</v>
      </c>
    </row>
    <row r="1049" spans="1:20" x14ac:dyDescent="0.25">
      <c r="A1049">
        <v>7744</v>
      </c>
      <c r="B1049" s="10">
        <v>40134</v>
      </c>
      <c r="C1049" t="s">
        <v>20</v>
      </c>
      <c r="D1049">
        <v>26</v>
      </c>
      <c r="E1049">
        <v>7489.45</v>
      </c>
      <c r="F1049">
        <v>7.0000000000000007E-2</v>
      </c>
      <c r="G1049" t="s">
        <v>21</v>
      </c>
      <c r="H1049">
        <v>0.44</v>
      </c>
      <c r="I1049">
        <v>2971.72</v>
      </c>
      <c r="J1049">
        <v>308.91000000000003</v>
      </c>
      <c r="K1049">
        <v>172.99</v>
      </c>
      <c r="L1049">
        <v>19.989999999999998</v>
      </c>
      <c r="M1049" t="s">
        <v>256</v>
      </c>
      <c r="N1049" t="s">
        <v>63</v>
      </c>
      <c r="O1049" t="s">
        <v>32</v>
      </c>
      <c r="P1049" t="s">
        <v>25</v>
      </c>
      <c r="Q1049" t="s">
        <v>121</v>
      </c>
      <c r="R1049" t="s">
        <v>1170</v>
      </c>
      <c r="S1049" t="s">
        <v>57</v>
      </c>
      <c r="T1049" s="10">
        <v>40134</v>
      </c>
    </row>
    <row r="1050" spans="1:20" x14ac:dyDescent="0.25">
      <c r="A1050">
        <v>7744</v>
      </c>
      <c r="B1050" s="10">
        <v>40134</v>
      </c>
      <c r="C1050" t="s">
        <v>20</v>
      </c>
      <c r="D1050">
        <v>1</v>
      </c>
      <c r="E1050">
        <v>13.59</v>
      </c>
      <c r="F1050">
        <v>0.09</v>
      </c>
      <c r="G1050" t="s">
        <v>21</v>
      </c>
      <c r="H1050">
        <v>0.43</v>
      </c>
      <c r="I1050">
        <v>4.5599999999999996</v>
      </c>
      <c r="J1050">
        <v>13.4</v>
      </c>
      <c r="K1050">
        <v>7.64</v>
      </c>
      <c r="L1050">
        <v>1.39</v>
      </c>
      <c r="M1050" t="s">
        <v>256</v>
      </c>
      <c r="N1050" t="s">
        <v>63</v>
      </c>
      <c r="O1050" t="s">
        <v>32</v>
      </c>
      <c r="P1050" t="s">
        <v>25</v>
      </c>
      <c r="Q1050" t="s">
        <v>139</v>
      </c>
      <c r="R1050" t="s">
        <v>1171</v>
      </c>
      <c r="S1050" t="s">
        <v>57</v>
      </c>
      <c r="T1050" s="10">
        <v>40143</v>
      </c>
    </row>
    <row r="1051" spans="1:20" x14ac:dyDescent="0.25">
      <c r="A1051">
        <v>7746</v>
      </c>
      <c r="B1051" s="10">
        <v>40517</v>
      </c>
      <c r="C1051" t="s">
        <v>79</v>
      </c>
      <c r="D1051">
        <v>1</v>
      </c>
      <c r="E1051">
        <v>45.51</v>
      </c>
      <c r="F1051">
        <v>0.06</v>
      </c>
      <c r="G1051" t="s">
        <v>21</v>
      </c>
      <c r="H1051">
        <v>0.49</v>
      </c>
      <c r="I1051">
        <v>16.850000000000001</v>
      </c>
      <c r="J1051">
        <v>39.18</v>
      </c>
      <c r="K1051">
        <v>19.98</v>
      </c>
      <c r="L1051">
        <v>8.68</v>
      </c>
      <c r="M1051" t="s">
        <v>1172</v>
      </c>
      <c r="N1051" t="s">
        <v>31</v>
      </c>
      <c r="O1051" t="s">
        <v>66</v>
      </c>
      <c r="P1051" t="s">
        <v>25</v>
      </c>
      <c r="Q1051" t="s">
        <v>85</v>
      </c>
      <c r="R1051" t="s">
        <v>1173</v>
      </c>
      <c r="S1051" t="s">
        <v>57</v>
      </c>
      <c r="T1051" s="10">
        <v>40519</v>
      </c>
    </row>
    <row r="1052" spans="1:20" x14ac:dyDescent="0.25">
      <c r="A1052">
        <v>7751</v>
      </c>
      <c r="B1052" s="10">
        <v>41266</v>
      </c>
      <c r="C1052" t="s">
        <v>29</v>
      </c>
      <c r="D1052">
        <v>45</v>
      </c>
      <c r="E1052">
        <v>6739.31</v>
      </c>
      <c r="F1052">
        <v>0.01</v>
      </c>
      <c r="G1052" t="s">
        <v>46</v>
      </c>
      <c r="H1052">
        <v>0.36</v>
      </c>
      <c r="I1052">
        <v>2362.0100000000002</v>
      </c>
      <c r="J1052">
        <v>149.97</v>
      </c>
      <c r="K1052">
        <v>95.98</v>
      </c>
      <c r="L1052">
        <v>58.2</v>
      </c>
      <c r="M1052" t="s">
        <v>752</v>
      </c>
      <c r="N1052" t="s">
        <v>93</v>
      </c>
      <c r="O1052" t="s">
        <v>32</v>
      </c>
      <c r="P1052" t="s">
        <v>42</v>
      </c>
      <c r="Q1052" t="s">
        <v>193</v>
      </c>
      <c r="R1052" t="s">
        <v>1174</v>
      </c>
      <c r="S1052" t="s">
        <v>132</v>
      </c>
      <c r="T1052" s="10">
        <v>41267</v>
      </c>
    </row>
    <row r="1053" spans="1:20" x14ac:dyDescent="0.25">
      <c r="A1053">
        <v>7776</v>
      </c>
      <c r="B1053" s="10">
        <v>39886</v>
      </c>
      <c r="C1053" t="s">
        <v>79</v>
      </c>
      <c r="D1053">
        <v>36</v>
      </c>
      <c r="E1053">
        <v>14976.67</v>
      </c>
      <c r="F1053">
        <v>7.0000000000000007E-2</v>
      </c>
      <c r="G1053" t="s">
        <v>46</v>
      </c>
      <c r="H1053">
        <v>0.55000000000000004</v>
      </c>
      <c r="I1053">
        <v>7717.63</v>
      </c>
      <c r="J1053">
        <v>446.62</v>
      </c>
      <c r="K1053">
        <v>200.98</v>
      </c>
      <c r="L1053">
        <v>23.76</v>
      </c>
      <c r="M1053" t="s">
        <v>1175</v>
      </c>
      <c r="N1053" t="s">
        <v>38</v>
      </c>
      <c r="O1053" t="s">
        <v>32</v>
      </c>
      <c r="P1053" t="s">
        <v>42</v>
      </c>
      <c r="Q1053" t="s">
        <v>193</v>
      </c>
      <c r="R1053" t="s">
        <v>1176</v>
      </c>
      <c r="S1053" t="s">
        <v>132</v>
      </c>
      <c r="T1053" s="10">
        <v>39887</v>
      </c>
    </row>
    <row r="1054" spans="1:20" x14ac:dyDescent="0.25">
      <c r="A1054">
        <v>7776</v>
      </c>
      <c r="B1054" s="10">
        <v>39886</v>
      </c>
      <c r="C1054" t="s">
        <v>79</v>
      </c>
      <c r="D1054">
        <v>6</v>
      </c>
      <c r="E1054">
        <v>2096.3200000000002</v>
      </c>
      <c r="F1054">
        <v>0.02</v>
      </c>
      <c r="G1054" t="s">
        <v>46</v>
      </c>
      <c r="H1054">
        <v>0.49</v>
      </c>
      <c r="I1054">
        <v>991.37</v>
      </c>
      <c r="J1054">
        <v>351.55</v>
      </c>
      <c r="K1054">
        <v>179.29</v>
      </c>
      <c r="L1054">
        <v>29.21</v>
      </c>
      <c r="M1054" t="s">
        <v>1175</v>
      </c>
      <c r="N1054" t="s">
        <v>38</v>
      </c>
      <c r="O1054" t="s">
        <v>32</v>
      </c>
      <c r="P1054" t="s">
        <v>42</v>
      </c>
      <c r="Q1054" t="s">
        <v>47</v>
      </c>
      <c r="R1054" t="s">
        <v>515</v>
      </c>
      <c r="S1054" t="s">
        <v>49</v>
      </c>
      <c r="T1054" s="10">
        <v>39886</v>
      </c>
    </row>
    <row r="1055" spans="1:20" x14ac:dyDescent="0.25">
      <c r="A1055">
        <v>7782</v>
      </c>
      <c r="B1055" s="10">
        <v>39996</v>
      </c>
      <c r="C1055" t="s">
        <v>58</v>
      </c>
      <c r="D1055">
        <v>20</v>
      </c>
      <c r="E1055">
        <v>1894.57</v>
      </c>
      <c r="F1055">
        <v>7.0000000000000007E-2</v>
      </c>
      <c r="G1055" t="s">
        <v>70</v>
      </c>
      <c r="H1055">
        <v>0.4</v>
      </c>
      <c r="I1055">
        <v>670.67</v>
      </c>
      <c r="J1055">
        <v>101.62</v>
      </c>
      <c r="K1055">
        <v>60.97</v>
      </c>
      <c r="L1055">
        <v>4.5</v>
      </c>
      <c r="M1055" t="s">
        <v>661</v>
      </c>
      <c r="N1055" t="s">
        <v>38</v>
      </c>
      <c r="O1055" t="s">
        <v>32</v>
      </c>
      <c r="P1055" t="s">
        <v>25</v>
      </c>
      <c r="Q1055" t="s">
        <v>127</v>
      </c>
      <c r="R1055" t="s">
        <v>495</v>
      </c>
      <c r="S1055" t="s">
        <v>57</v>
      </c>
      <c r="T1055" s="10">
        <v>39998</v>
      </c>
    </row>
    <row r="1056" spans="1:20" x14ac:dyDescent="0.25">
      <c r="A1056">
        <v>7783</v>
      </c>
      <c r="B1056" s="10">
        <v>40920</v>
      </c>
      <c r="C1056" t="s">
        <v>79</v>
      </c>
      <c r="D1056">
        <v>3</v>
      </c>
      <c r="E1056">
        <v>59.25</v>
      </c>
      <c r="F1056">
        <v>0.03</v>
      </c>
      <c r="G1056" t="s">
        <v>21</v>
      </c>
      <c r="H1056">
        <v>0.52</v>
      </c>
      <c r="I1056">
        <v>27.1</v>
      </c>
      <c r="J1056">
        <v>18.440000000000001</v>
      </c>
      <c r="K1056">
        <v>8.85</v>
      </c>
      <c r="L1056">
        <v>5.6</v>
      </c>
      <c r="M1056" t="s">
        <v>1177</v>
      </c>
      <c r="N1056" t="s">
        <v>38</v>
      </c>
      <c r="O1056" t="s">
        <v>32</v>
      </c>
      <c r="P1056" t="s">
        <v>25</v>
      </c>
      <c r="Q1056" t="s">
        <v>121</v>
      </c>
      <c r="R1056" t="s">
        <v>1120</v>
      </c>
      <c r="S1056" t="s">
        <v>57</v>
      </c>
      <c r="T1056" s="10">
        <v>40921</v>
      </c>
    </row>
    <row r="1057" spans="1:20" x14ac:dyDescent="0.25">
      <c r="A1057">
        <v>7812</v>
      </c>
      <c r="B1057" s="10">
        <v>40653</v>
      </c>
      <c r="C1057" t="s">
        <v>20</v>
      </c>
      <c r="D1057">
        <v>17</v>
      </c>
      <c r="E1057">
        <v>992.27</v>
      </c>
      <c r="F1057">
        <v>0.04</v>
      </c>
      <c r="G1057" t="s">
        <v>21</v>
      </c>
      <c r="H1057">
        <v>0.54</v>
      </c>
      <c r="I1057">
        <v>506.67</v>
      </c>
      <c r="J1057">
        <v>59.61</v>
      </c>
      <c r="K1057">
        <v>27.42</v>
      </c>
      <c r="L1057">
        <v>19.46</v>
      </c>
      <c r="M1057" t="s">
        <v>339</v>
      </c>
      <c r="N1057" t="s">
        <v>81</v>
      </c>
      <c r="O1057" t="s">
        <v>32</v>
      </c>
      <c r="P1057" t="s">
        <v>42</v>
      </c>
      <c r="Q1057" t="s">
        <v>43</v>
      </c>
      <c r="R1057" t="s">
        <v>1178</v>
      </c>
      <c r="S1057" t="s">
        <v>57</v>
      </c>
      <c r="T1057" s="10">
        <v>40660</v>
      </c>
    </row>
    <row r="1058" spans="1:20" x14ac:dyDescent="0.25">
      <c r="A1058">
        <v>7812</v>
      </c>
      <c r="B1058" s="10">
        <v>40653</v>
      </c>
      <c r="C1058" t="s">
        <v>20</v>
      </c>
      <c r="D1058">
        <v>12</v>
      </c>
      <c r="E1058">
        <v>5586.96</v>
      </c>
      <c r="F1058">
        <v>0.09</v>
      </c>
      <c r="G1058" t="s">
        <v>46</v>
      </c>
      <c r="H1058">
        <v>0.37</v>
      </c>
      <c r="I1058">
        <v>1710.08</v>
      </c>
      <c r="J1058">
        <v>508.95</v>
      </c>
      <c r="K1058">
        <v>320.64</v>
      </c>
      <c r="L1058">
        <v>29.2</v>
      </c>
      <c r="M1058" t="s">
        <v>339</v>
      </c>
      <c r="N1058" t="s">
        <v>81</v>
      </c>
      <c r="O1058" t="s">
        <v>32</v>
      </c>
      <c r="P1058" t="s">
        <v>42</v>
      </c>
      <c r="Q1058" t="s">
        <v>47</v>
      </c>
      <c r="R1058" t="s">
        <v>1179</v>
      </c>
      <c r="S1058" t="s">
        <v>49</v>
      </c>
      <c r="T1058" s="10">
        <v>40655</v>
      </c>
    </row>
    <row r="1059" spans="1:20" x14ac:dyDescent="0.25">
      <c r="A1059">
        <v>7815</v>
      </c>
      <c r="B1059" s="10">
        <v>39835</v>
      </c>
      <c r="C1059" t="s">
        <v>58</v>
      </c>
      <c r="D1059">
        <v>6</v>
      </c>
      <c r="E1059">
        <v>358.58</v>
      </c>
      <c r="F1059">
        <v>0.09</v>
      </c>
      <c r="G1059" t="s">
        <v>21</v>
      </c>
      <c r="H1059">
        <v>0.49</v>
      </c>
      <c r="I1059">
        <v>155.19999999999999</v>
      </c>
      <c r="J1059">
        <v>64.67</v>
      </c>
      <c r="K1059">
        <v>32.979999999999997</v>
      </c>
      <c r="L1059">
        <v>5.5</v>
      </c>
      <c r="M1059" t="s">
        <v>1180</v>
      </c>
      <c r="N1059" t="s">
        <v>38</v>
      </c>
      <c r="O1059" t="s">
        <v>60</v>
      </c>
      <c r="P1059" t="s">
        <v>39</v>
      </c>
      <c r="Q1059" t="s">
        <v>40</v>
      </c>
      <c r="R1059" t="s">
        <v>904</v>
      </c>
      <c r="S1059" t="s">
        <v>57</v>
      </c>
      <c r="T1059" s="10">
        <v>39836</v>
      </c>
    </row>
    <row r="1060" spans="1:20" x14ac:dyDescent="0.25">
      <c r="A1060">
        <v>7840</v>
      </c>
      <c r="B1060" s="10">
        <v>40551</v>
      </c>
      <c r="C1060" t="s">
        <v>20</v>
      </c>
      <c r="D1060">
        <v>34</v>
      </c>
      <c r="E1060">
        <v>272.13</v>
      </c>
      <c r="F1060">
        <v>0.1</v>
      </c>
      <c r="G1060" t="s">
        <v>21</v>
      </c>
      <c r="H1060">
        <v>0.44</v>
      </c>
      <c r="I1060">
        <v>100.94</v>
      </c>
      <c r="J1060">
        <v>8.73</v>
      </c>
      <c r="K1060">
        <v>4.8899999999999997</v>
      </c>
      <c r="L1060">
        <v>4.93</v>
      </c>
      <c r="M1060" t="s">
        <v>1105</v>
      </c>
      <c r="N1060" t="s">
        <v>81</v>
      </c>
      <c r="O1060" t="s">
        <v>66</v>
      </c>
      <c r="P1060" t="s">
        <v>39</v>
      </c>
      <c r="Q1060" t="s">
        <v>40</v>
      </c>
      <c r="R1060" t="s">
        <v>407</v>
      </c>
      <c r="S1060" t="s">
        <v>35</v>
      </c>
      <c r="T1060" s="10">
        <v>40555</v>
      </c>
    </row>
    <row r="1061" spans="1:20" x14ac:dyDescent="0.25">
      <c r="A1061">
        <v>7841</v>
      </c>
      <c r="B1061" s="10">
        <v>41049</v>
      </c>
      <c r="C1061" t="s">
        <v>29</v>
      </c>
      <c r="D1061">
        <v>21</v>
      </c>
      <c r="E1061">
        <v>1515.89</v>
      </c>
      <c r="F1061">
        <v>7.0000000000000007E-2</v>
      </c>
      <c r="G1061" t="s">
        <v>21</v>
      </c>
      <c r="H1061">
        <v>0.36</v>
      </c>
      <c r="I1061">
        <v>469.5</v>
      </c>
      <c r="J1061">
        <v>77.09</v>
      </c>
      <c r="K1061">
        <v>49.34</v>
      </c>
      <c r="L1061">
        <v>10.25</v>
      </c>
      <c r="M1061" t="s">
        <v>1181</v>
      </c>
      <c r="N1061" t="s">
        <v>63</v>
      </c>
      <c r="O1061" t="s">
        <v>66</v>
      </c>
      <c r="P1061" t="s">
        <v>42</v>
      </c>
      <c r="Q1061" t="s">
        <v>43</v>
      </c>
      <c r="R1061" t="s">
        <v>1182</v>
      </c>
      <c r="S1061" t="s">
        <v>28</v>
      </c>
      <c r="T1061" s="10">
        <v>41051</v>
      </c>
    </row>
    <row r="1062" spans="1:20" x14ac:dyDescent="0.25">
      <c r="A1062">
        <v>7841</v>
      </c>
      <c r="B1062" s="10">
        <v>41049</v>
      </c>
      <c r="C1062" t="s">
        <v>29</v>
      </c>
      <c r="D1062">
        <v>17</v>
      </c>
      <c r="E1062">
        <v>354.79</v>
      </c>
      <c r="F1062">
        <v>0.01</v>
      </c>
      <c r="G1062" t="s">
        <v>21</v>
      </c>
      <c r="H1062">
        <v>0.52</v>
      </c>
      <c r="I1062">
        <v>181.71</v>
      </c>
      <c r="J1062">
        <v>20.96</v>
      </c>
      <c r="K1062">
        <v>10.06</v>
      </c>
      <c r="L1062">
        <v>2.06</v>
      </c>
      <c r="M1062" t="s">
        <v>1181</v>
      </c>
      <c r="N1062" t="s">
        <v>63</v>
      </c>
      <c r="O1062" t="s">
        <v>66</v>
      </c>
      <c r="P1062" t="s">
        <v>42</v>
      </c>
      <c r="Q1062" t="s">
        <v>43</v>
      </c>
      <c r="R1062" t="s">
        <v>843</v>
      </c>
      <c r="S1062" t="s">
        <v>55</v>
      </c>
      <c r="T1062" s="10">
        <v>41051</v>
      </c>
    </row>
    <row r="1063" spans="1:20" x14ac:dyDescent="0.25">
      <c r="A1063">
        <v>7845</v>
      </c>
      <c r="B1063" s="10">
        <v>40160</v>
      </c>
      <c r="C1063" t="s">
        <v>58</v>
      </c>
      <c r="D1063">
        <v>22</v>
      </c>
      <c r="E1063">
        <v>231.32</v>
      </c>
      <c r="F1063">
        <v>0.06</v>
      </c>
      <c r="G1063" t="s">
        <v>70</v>
      </c>
      <c r="H1063">
        <v>0.55000000000000004</v>
      </c>
      <c r="I1063">
        <v>117.62</v>
      </c>
      <c r="J1063">
        <v>10.91</v>
      </c>
      <c r="K1063">
        <v>4.91</v>
      </c>
      <c r="L1063">
        <v>5.68</v>
      </c>
      <c r="M1063" t="s">
        <v>500</v>
      </c>
      <c r="N1063" t="s">
        <v>63</v>
      </c>
      <c r="O1063" t="s">
        <v>24</v>
      </c>
      <c r="P1063" t="s">
        <v>25</v>
      </c>
      <c r="Q1063" t="s">
        <v>121</v>
      </c>
      <c r="R1063" t="s">
        <v>1183</v>
      </c>
      <c r="S1063" t="s">
        <v>57</v>
      </c>
      <c r="T1063" s="10">
        <v>40160</v>
      </c>
    </row>
    <row r="1064" spans="1:20" x14ac:dyDescent="0.25">
      <c r="A1064">
        <v>7845</v>
      </c>
      <c r="B1064" s="10">
        <v>40160</v>
      </c>
      <c r="C1064" t="s">
        <v>58</v>
      </c>
      <c r="D1064">
        <v>45</v>
      </c>
      <c r="E1064">
        <v>4021.82</v>
      </c>
      <c r="F1064">
        <v>7.0000000000000007E-2</v>
      </c>
      <c r="G1064" t="s">
        <v>70</v>
      </c>
      <c r="H1064">
        <v>0.49</v>
      </c>
      <c r="I1064">
        <v>1813.66</v>
      </c>
      <c r="J1064">
        <v>95.96</v>
      </c>
      <c r="K1064">
        <v>48.94</v>
      </c>
      <c r="L1064">
        <v>5.86</v>
      </c>
      <c r="M1064" t="s">
        <v>500</v>
      </c>
      <c r="N1064" t="s">
        <v>63</v>
      </c>
      <c r="O1064" t="s">
        <v>24</v>
      </c>
      <c r="P1064" t="s">
        <v>25</v>
      </c>
      <c r="Q1064" t="s">
        <v>85</v>
      </c>
      <c r="R1064" t="s">
        <v>1050</v>
      </c>
      <c r="S1064" t="s">
        <v>57</v>
      </c>
      <c r="T1064" s="10">
        <v>40161</v>
      </c>
    </row>
    <row r="1065" spans="1:20" x14ac:dyDescent="0.25">
      <c r="A1065">
        <v>7846</v>
      </c>
      <c r="B1065" s="10">
        <v>40719</v>
      </c>
      <c r="C1065" t="s">
        <v>20</v>
      </c>
      <c r="D1065">
        <v>47</v>
      </c>
      <c r="E1065">
        <v>5251.93</v>
      </c>
      <c r="F1065">
        <v>0.09</v>
      </c>
      <c r="G1065" t="s">
        <v>21</v>
      </c>
      <c r="H1065">
        <v>0.45</v>
      </c>
      <c r="I1065">
        <v>2069.7800000000002</v>
      </c>
      <c r="J1065">
        <v>122.33</v>
      </c>
      <c r="K1065">
        <v>67.28</v>
      </c>
      <c r="L1065">
        <v>19.989999999999998</v>
      </c>
      <c r="M1065" t="s">
        <v>214</v>
      </c>
      <c r="N1065" t="s">
        <v>73</v>
      </c>
      <c r="O1065" t="s">
        <v>32</v>
      </c>
      <c r="P1065" t="s">
        <v>25</v>
      </c>
      <c r="Q1065" t="s">
        <v>121</v>
      </c>
      <c r="R1065" t="s">
        <v>738</v>
      </c>
      <c r="S1065" t="s">
        <v>57</v>
      </c>
      <c r="T1065" s="10">
        <v>40724</v>
      </c>
    </row>
    <row r="1066" spans="1:20" x14ac:dyDescent="0.25">
      <c r="A1066">
        <v>7846</v>
      </c>
      <c r="B1066" s="10">
        <v>40719</v>
      </c>
      <c r="C1066" t="s">
        <v>20</v>
      </c>
      <c r="D1066">
        <v>20</v>
      </c>
      <c r="E1066">
        <v>68.349999999999994</v>
      </c>
      <c r="F1066">
        <v>0.1</v>
      </c>
      <c r="G1066" t="s">
        <v>21</v>
      </c>
      <c r="H1066">
        <v>0.44</v>
      </c>
      <c r="I1066">
        <v>25.26</v>
      </c>
      <c r="J1066">
        <v>3.71</v>
      </c>
      <c r="K1066">
        <v>2.08</v>
      </c>
      <c r="L1066">
        <v>1.49</v>
      </c>
      <c r="M1066" t="s">
        <v>214</v>
      </c>
      <c r="N1066" t="s">
        <v>73</v>
      </c>
      <c r="O1066" t="s">
        <v>32</v>
      </c>
      <c r="P1066" t="s">
        <v>25</v>
      </c>
      <c r="Q1066" t="s">
        <v>121</v>
      </c>
      <c r="R1066" t="s">
        <v>1184</v>
      </c>
      <c r="S1066" t="s">
        <v>57</v>
      </c>
      <c r="T1066" s="10">
        <v>40724</v>
      </c>
    </row>
    <row r="1067" spans="1:20" x14ac:dyDescent="0.25">
      <c r="A1067">
        <v>7846</v>
      </c>
      <c r="B1067" s="10">
        <v>40719</v>
      </c>
      <c r="C1067" t="s">
        <v>20</v>
      </c>
      <c r="D1067">
        <v>20</v>
      </c>
      <c r="E1067">
        <v>970.59</v>
      </c>
      <c r="F1067">
        <v>0.01</v>
      </c>
      <c r="G1067" t="s">
        <v>21</v>
      </c>
      <c r="H1067">
        <v>0.46</v>
      </c>
      <c r="I1067">
        <v>438.5</v>
      </c>
      <c r="J1067">
        <v>48.72</v>
      </c>
      <c r="K1067">
        <v>26.31</v>
      </c>
      <c r="L1067">
        <v>5.89</v>
      </c>
      <c r="M1067" t="s">
        <v>214</v>
      </c>
      <c r="N1067" t="s">
        <v>73</v>
      </c>
      <c r="O1067" t="s">
        <v>32</v>
      </c>
      <c r="P1067" t="s">
        <v>39</v>
      </c>
      <c r="Q1067" t="s">
        <v>40</v>
      </c>
      <c r="R1067" t="s">
        <v>1185</v>
      </c>
      <c r="S1067" t="s">
        <v>57</v>
      </c>
      <c r="T1067" s="10">
        <v>40726</v>
      </c>
    </row>
    <row r="1068" spans="1:20" x14ac:dyDescent="0.25">
      <c r="A1068">
        <v>7846</v>
      </c>
      <c r="B1068" s="10">
        <v>40719</v>
      </c>
      <c r="C1068" t="s">
        <v>20</v>
      </c>
      <c r="D1068">
        <v>12</v>
      </c>
      <c r="E1068">
        <v>37.75</v>
      </c>
      <c r="F1068">
        <v>0.05</v>
      </c>
      <c r="G1068" t="s">
        <v>21</v>
      </c>
      <c r="H1068">
        <v>0.39</v>
      </c>
      <c r="I1068">
        <v>11.77</v>
      </c>
      <c r="J1068">
        <v>2.89</v>
      </c>
      <c r="K1068">
        <v>1.76</v>
      </c>
      <c r="L1068">
        <v>4.8600000000000003</v>
      </c>
      <c r="M1068" t="s">
        <v>214</v>
      </c>
      <c r="N1068" t="s">
        <v>73</v>
      </c>
      <c r="O1068" t="s">
        <v>32</v>
      </c>
      <c r="P1068" t="s">
        <v>42</v>
      </c>
      <c r="Q1068" t="s">
        <v>43</v>
      </c>
      <c r="R1068" t="s">
        <v>1186</v>
      </c>
      <c r="S1068" t="s">
        <v>57</v>
      </c>
      <c r="T1068" s="10">
        <v>40719</v>
      </c>
    </row>
    <row r="1069" spans="1:20" x14ac:dyDescent="0.25">
      <c r="A1069">
        <v>7878</v>
      </c>
      <c r="B1069" s="10">
        <v>40664</v>
      </c>
      <c r="C1069" t="s">
        <v>58</v>
      </c>
      <c r="D1069">
        <v>50</v>
      </c>
      <c r="E1069">
        <v>6625.14</v>
      </c>
      <c r="F1069">
        <v>7.0000000000000007E-2</v>
      </c>
      <c r="G1069" t="s">
        <v>46</v>
      </c>
      <c r="H1069">
        <v>0.42</v>
      </c>
      <c r="I1069">
        <v>2472.33</v>
      </c>
      <c r="J1069">
        <v>141.28</v>
      </c>
      <c r="K1069">
        <v>81.94</v>
      </c>
      <c r="L1069">
        <v>55.81</v>
      </c>
      <c r="M1069" t="s">
        <v>281</v>
      </c>
      <c r="N1069" t="s">
        <v>38</v>
      </c>
      <c r="O1069" t="s">
        <v>32</v>
      </c>
      <c r="P1069" t="s">
        <v>42</v>
      </c>
      <c r="Q1069" t="s">
        <v>94</v>
      </c>
      <c r="R1069" t="s">
        <v>1187</v>
      </c>
      <c r="S1069" t="s">
        <v>49</v>
      </c>
      <c r="T1069" s="10">
        <v>40669</v>
      </c>
    </row>
    <row r="1070" spans="1:20" x14ac:dyDescent="0.25">
      <c r="A1070">
        <v>7878</v>
      </c>
      <c r="B1070" s="10">
        <v>40664</v>
      </c>
      <c r="C1070" t="s">
        <v>58</v>
      </c>
      <c r="D1070">
        <v>41</v>
      </c>
      <c r="E1070">
        <v>519.51</v>
      </c>
      <c r="F1070">
        <v>0.06</v>
      </c>
      <c r="G1070" t="s">
        <v>21</v>
      </c>
      <c r="H1070">
        <v>0.36</v>
      </c>
      <c r="I1070">
        <v>164.7</v>
      </c>
      <c r="J1070">
        <v>13.39</v>
      </c>
      <c r="K1070">
        <v>8.57</v>
      </c>
      <c r="L1070">
        <v>3.44</v>
      </c>
      <c r="M1070" t="s">
        <v>281</v>
      </c>
      <c r="N1070" t="s">
        <v>38</v>
      </c>
      <c r="O1070" t="s">
        <v>32</v>
      </c>
      <c r="P1070" t="s">
        <v>42</v>
      </c>
      <c r="Q1070" t="s">
        <v>43</v>
      </c>
      <c r="R1070" t="s">
        <v>1188</v>
      </c>
      <c r="S1070" t="s">
        <v>35</v>
      </c>
      <c r="T1070" s="10">
        <v>40666</v>
      </c>
    </row>
    <row r="1071" spans="1:20" x14ac:dyDescent="0.25">
      <c r="A1071">
        <v>7878</v>
      </c>
      <c r="B1071" s="10">
        <v>40664</v>
      </c>
      <c r="C1071" t="s">
        <v>20</v>
      </c>
      <c r="D1071">
        <v>42</v>
      </c>
      <c r="E1071">
        <v>433.73</v>
      </c>
      <c r="F1071">
        <v>0.03</v>
      </c>
      <c r="G1071" t="s">
        <v>21</v>
      </c>
      <c r="H1071">
        <v>0.45</v>
      </c>
      <c r="I1071">
        <v>186.34</v>
      </c>
      <c r="J1071">
        <v>10.56</v>
      </c>
      <c r="K1071">
        <v>5.81</v>
      </c>
      <c r="L1071">
        <v>3.37</v>
      </c>
      <c r="M1071" t="s">
        <v>281</v>
      </c>
      <c r="N1071" t="s">
        <v>38</v>
      </c>
      <c r="O1071" t="s">
        <v>32</v>
      </c>
      <c r="P1071" t="s">
        <v>25</v>
      </c>
      <c r="Q1071" t="s">
        <v>74</v>
      </c>
      <c r="R1071" t="s">
        <v>156</v>
      </c>
      <c r="S1071" t="s">
        <v>55</v>
      </c>
      <c r="T1071" s="10">
        <v>40671</v>
      </c>
    </row>
    <row r="1072" spans="1:20" x14ac:dyDescent="0.25">
      <c r="A1072">
        <v>7904</v>
      </c>
      <c r="B1072" s="10">
        <v>40325</v>
      </c>
      <c r="C1072" t="s">
        <v>20</v>
      </c>
      <c r="D1072">
        <v>47</v>
      </c>
      <c r="E1072">
        <v>419.6</v>
      </c>
      <c r="F1072">
        <v>0.08</v>
      </c>
      <c r="G1072" t="s">
        <v>70</v>
      </c>
      <c r="H1072">
        <v>0.35</v>
      </c>
      <c r="I1072">
        <v>123</v>
      </c>
      <c r="J1072">
        <v>9.69</v>
      </c>
      <c r="K1072">
        <v>6.3</v>
      </c>
      <c r="L1072">
        <v>0.5</v>
      </c>
      <c r="M1072" t="s">
        <v>1189</v>
      </c>
      <c r="N1072" t="s">
        <v>31</v>
      </c>
      <c r="O1072" t="s">
        <v>32</v>
      </c>
      <c r="P1072" t="s">
        <v>25</v>
      </c>
      <c r="Q1072" t="s">
        <v>82</v>
      </c>
      <c r="R1072" t="s">
        <v>829</v>
      </c>
      <c r="S1072" t="s">
        <v>57</v>
      </c>
      <c r="T1072" s="10">
        <v>40334</v>
      </c>
    </row>
    <row r="1073" spans="1:20" x14ac:dyDescent="0.25">
      <c r="A1073">
        <v>7905</v>
      </c>
      <c r="B1073" s="10">
        <v>39967</v>
      </c>
      <c r="C1073" t="s">
        <v>20</v>
      </c>
      <c r="D1073">
        <v>46</v>
      </c>
      <c r="E1073">
        <v>24490.95</v>
      </c>
      <c r="F1073">
        <v>0.08</v>
      </c>
      <c r="G1073" t="s">
        <v>46</v>
      </c>
      <c r="H1073">
        <v>0.55000000000000004</v>
      </c>
      <c r="I1073">
        <v>12477.62</v>
      </c>
      <c r="J1073">
        <v>577.13</v>
      </c>
      <c r="K1073">
        <v>259.70999999999998</v>
      </c>
      <c r="L1073">
        <v>66.67</v>
      </c>
      <c r="M1073" t="s">
        <v>1190</v>
      </c>
      <c r="N1073" t="s">
        <v>38</v>
      </c>
      <c r="O1073" t="s">
        <v>24</v>
      </c>
      <c r="P1073" t="s">
        <v>42</v>
      </c>
      <c r="Q1073" t="s">
        <v>47</v>
      </c>
      <c r="R1073" t="s">
        <v>1191</v>
      </c>
      <c r="S1073" t="s">
        <v>49</v>
      </c>
      <c r="T1073" s="10">
        <v>39971</v>
      </c>
    </row>
    <row r="1074" spans="1:20" x14ac:dyDescent="0.25">
      <c r="A1074">
        <v>7906</v>
      </c>
      <c r="B1074" s="10">
        <v>40103</v>
      </c>
      <c r="C1074" t="s">
        <v>79</v>
      </c>
      <c r="D1074">
        <v>37</v>
      </c>
      <c r="E1074">
        <v>1509.28</v>
      </c>
      <c r="F1074">
        <v>0.03</v>
      </c>
      <c r="G1074" t="s">
        <v>21</v>
      </c>
      <c r="H1074">
        <v>0.38</v>
      </c>
      <c r="I1074">
        <v>542.65</v>
      </c>
      <c r="J1074">
        <v>41.9</v>
      </c>
      <c r="K1074">
        <v>25.98</v>
      </c>
      <c r="L1074">
        <v>5.37</v>
      </c>
      <c r="M1074" t="s">
        <v>1192</v>
      </c>
      <c r="N1074" t="s">
        <v>23</v>
      </c>
      <c r="O1074" t="s">
        <v>66</v>
      </c>
      <c r="P1074" t="s">
        <v>25</v>
      </c>
      <c r="Q1074" t="s">
        <v>127</v>
      </c>
      <c r="R1074" t="s">
        <v>1027</v>
      </c>
      <c r="S1074" t="s">
        <v>45</v>
      </c>
      <c r="T1074" s="10">
        <v>40103</v>
      </c>
    </row>
    <row r="1075" spans="1:20" x14ac:dyDescent="0.25">
      <c r="A1075">
        <v>7909</v>
      </c>
      <c r="B1075" s="10">
        <v>39816</v>
      </c>
      <c r="C1075" t="s">
        <v>36</v>
      </c>
      <c r="D1075">
        <v>29</v>
      </c>
      <c r="E1075">
        <v>245.76</v>
      </c>
      <c r="F1075">
        <v>0.03</v>
      </c>
      <c r="G1075" t="s">
        <v>21</v>
      </c>
      <c r="H1075">
        <v>0.51</v>
      </c>
      <c r="I1075">
        <v>121.02</v>
      </c>
      <c r="J1075">
        <v>8.69</v>
      </c>
      <c r="K1075">
        <v>4.26</v>
      </c>
      <c r="L1075">
        <v>1.2</v>
      </c>
      <c r="M1075" t="s">
        <v>1193</v>
      </c>
      <c r="N1075" t="s">
        <v>31</v>
      </c>
      <c r="O1075" t="s">
        <v>60</v>
      </c>
      <c r="P1075" t="s">
        <v>25</v>
      </c>
      <c r="Q1075" t="s">
        <v>53</v>
      </c>
      <c r="R1075" t="s">
        <v>253</v>
      </c>
      <c r="S1075" t="s">
        <v>55</v>
      </c>
      <c r="T1075" s="10">
        <v>39817</v>
      </c>
    </row>
    <row r="1076" spans="1:20" x14ac:dyDescent="0.25">
      <c r="A1076">
        <v>7910</v>
      </c>
      <c r="B1076" s="10">
        <v>40288</v>
      </c>
      <c r="C1076" t="s">
        <v>58</v>
      </c>
      <c r="D1076">
        <v>41</v>
      </c>
      <c r="E1076">
        <v>3279.06</v>
      </c>
      <c r="F1076">
        <v>0.01</v>
      </c>
      <c r="G1076" t="s">
        <v>21</v>
      </c>
      <c r="H1076">
        <v>0.43</v>
      </c>
      <c r="I1076">
        <v>1389.08</v>
      </c>
      <c r="J1076">
        <v>80.67</v>
      </c>
      <c r="K1076">
        <v>45.98</v>
      </c>
      <c r="L1076">
        <v>4.8</v>
      </c>
      <c r="M1076" t="s">
        <v>1194</v>
      </c>
      <c r="N1076" t="s">
        <v>63</v>
      </c>
      <c r="O1076" t="s">
        <v>24</v>
      </c>
      <c r="P1076" t="s">
        <v>42</v>
      </c>
      <c r="Q1076" t="s">
        <v>43</v>
      </c>
      <c r="R1076" t="s">
        <v>1195</v>
      </c>
      <c r="S1076" t="s">
        <v>55</v>
      </c>
      <c r="T1076" s="10">
        <v>40291</v>
      </c>
    </row>
    <row r="1077" spans="1:20" x14ac:dyDescent="0.25">
      <c r="A1077">
        <v>7910</v>
      </c>
      <c r="B1077" s="10">
        <v>40288</v>
      </c>
      <c r="C1077" t="s">
        <v>58</v>
      </c>
      <c r="D1077">
        <v>22</v>
      </c>
      <c r="E1077">
        <v>1564.45</v>
      </c>
      <c r="F1077">
        <v>0.08</v>
      </c>
      <c r="G1077" t="s">
        <v>21</v>
      </c>
      <c r="H1077">
        <v>0.54</v>
      </c>
      <c r="I1077">
        <v>779.68</v>
      </c>
      <c r="J1077">
        <v>77.040000000000006</v>
      </c>
      <c r="K1077">
        <v>35.44</v>
      </c>
      <c r="L1077">
        <v>5.09</v>
      </c>
      <c r="M1077" t="s">
        <v>1194</v>
      </c>
      <c r="N1077" t="s">
        <v>63</v>
      </c>
      <c r="O1077" t="s">
        <v>24</v>
      </c>
      <c r="P1077" t="s">
        <v>25</v>
      </c>
      <c r="Q1077" t="s">
        <v>85</v>
      </c>
      <c r="R1077" t="s">
        <v>1196</v>
      </c>
      <c r="S1077" t="s">
        <v>57</v>
      </c>
      <c r="T1077" s="10">
        <v>40288</v>
      </c>
    </row>
    <row r="1078" spans="1:20" x14ac:dyDescent="0.25">
      <c r="A1078">
        <v>7936</v>
      </c>
      <c r="B1078" s="10">
        <v>40273</v>
      </c>
      <c r="C1078" t="s">
        <v>20</v>
      </c>
      <c r="D1078">
        <v>50</v>
      </c>
      <c r="E1078">
        <v>4830.6099999999997</v>
      </c>
      <c r="F1078">
        <v>0.06</v>
      </c>
      <c r="G1078" t="s">
        <v>46</v>
      </c>
      <c r="H1078">
        <v>0.43</v>
      </c>
      <c r="I1078">
        <v>1887</v>
      </c>
      <c r="J1078">
        <v>102</v>
      </c>
      <c r="K1078">
        <v>58.14</v>
      </c>
      <c r="L1078">
        <v>36.61</v>
      </c>
      <c r="M1078" t="s">
        <v>938</v>
      </c>
      <c r="N1078" t="s">
        <v>73</v>
      </c>
      <c r="O1078" t="s">
        <v>32</v>
      </c>
      <c r="P1078" t="s">
        <v>42</v>
      </c>
      <c r="Q1078" t="s">
        <v>94</v>
      </c>
      <c r="R1078" t="s">
        <v>1197</v>
      </c>
      <c r="S1078" t="s">
        <v>49</v>
      </c>
      <c r="T1078" s="10">
        <v>40273</v>
      </c>
    </row>
    <row r="1079" spans="1:20" x14ac:dyDescent="0.25">
      <c r="A1079">
        <v>7936</v>
      </c>
      <c r="B1079" s="10">
        <v>40273</v>
      </c>
      <c r="C1079" t="s">
        <v>20</v>
      </c>
      <c r="D1079">
        <v>15</v>
      </c>
      <c r="E1079">
        <v>364.24</v>
      </c>
      <c r="F1079">
        <v>0.06</v>
      </c>
      <c r="G1079" t="s">
        <v>21</v>
      </c>
      <c r="H1079">
        <v>0.51</v>
      </c>
      <c r="I1079">
        <v>171.37</v>
      </c>
      <c r="J1079">
        <v>25.39</v>
      </c>
      <c r="K1079">
        <v>12.44</v>
      </c>
      <c r="L1079">
        <v>6.27</v>
      </c>
      <c r="M1079" t="s">
        <v>938</v>
      </c>
      <c r="N1079" t="s">
        <v>73</v>
      </c>
      <c r="O1079" t="s">
        <v>32</v>
      </c>
      <c r="P1079" t="s">
        <v>25</v>
      </c>
      <c r="Q1079" t="s">
        <v>26</v>
      </c>
      <c r="R1079" t="s">
        <v>103</v>
      </c>
      <c r="S1079" t="s">
        <v>45</v>
      </c>
      <c r="T1079" s="10">
        <v>40278</v>
      </c>
    </row>
    <row r="1080" spans="1:20" x14ac:dyDescent="0.25">
      <c r="A1080">
        <v>7938</v>
      </c>
      <c r="B1080" s="10">
        <v>40250</v>
      </c>
      <c r="C1080" t="s">
        <v>79</v>
      </c>
      <c r="D1080">
        <v>34</v>
      </c>
      <c r="E1080">
        <v>535.66</v>
      </c>
      <c r="F1080">
        <v>0.05</v>
      </c>
      <c r="G1080" t="s">
        <v>21</v>
      </c>
      <c r="H1080">
        <v>0.4</v>
      </c>
      <c r="I1080">
        <v>196.95</v>
      </c>
      <c r="J1080">
        <v>16.55</v>
      </c>
      <c r="K1080">
        <v>9.93</v>
      </c>
      <c r="L1080">
        <v>1.0900000000000001</v>
      </c>
      <c r="M1080" t="s">
        <v>876</v>
      </c>
      <c r="N1080" t="s">
        <v>93</v>
      </c>
      <c r="O1080" t="s">
        <v>32</v>
      </c>
      <c r="P1080" t="s">
        <v>25</v>
      </c>
      <c r="Q1080" t="s">
        <v>53</v>
      </c>
      <c r="R1080" t="s">
        <v>298</v>
      </c>
      <c r="S1080" t="s">
        <v>55</v>
      </c>
      <c r="T1080" s="10">
        <v>40251</v>
      </c>
    </row>
    <row r="1081" spans="1:20" x14ac:dyDescent="0.25">
      <c r="A1081">
        <v>7938</v>
      </c>
      <c r="B1081" s="10">
        <v>40250</v>
      </c>
      <c r="C1081" t="s">
        <v>79</v>
      </c>
      <c r="D1081">
        <v>23</v>
      </c>
      <c r="E1081">
        <v>294.19</v>
      </c>
      <c r="F1081">
        <v>0.04</v>
      </c>
      <c r="G1081" t="s">
        <v>21</v>
      </c>
      <c r="H1081">
        <v>0.54</v>
      </c>
      <c r="I1081">
        <v>149.5</v>
      </c>
      <c r="J1081">
        <v>13</v>
      </c>
      <c r="K1081">
        <v>5.98</v>
      </c>
      <c r="L1081">
        <v>7.15</v>
      </c>
      <c r="M1081" t="s">
        <v>876</v>
      </c>
      <c r="N1081" t="s">
        <v>73</v>
      </c>
      <c r="O1081" t="s">
        <v>32</v>
      </c>
      <c r="P1081" t="s">
        <v>25</v>
      </c>
      <c r="Q1081" t="s">
        <v>85</v>
      </c>
      <c r="R1081" t="s">
        <v>525</v>
      </c>
      <c r="S1081" t="s">
        <v>57</v>
      </c>
      <c r="T1081" s="10">
        <v>40252</v>
      </c>
    </row>
    <row r="1082" spans="1:20" x14ac:dyDescent="0.25">
      <c r="A1082">
        <v>7938</v>
      </c>
      <c r="B1082" s="10">
        <v>40250</v>
      </c>
      <c r="C1082" t="s">
        <v>79</v>
      </c>
      <c r="D1082">
        <v>16</v>
      </c>
      <c r="E1082">
        <v>4380.3100000000004</v>
      </c>
      <c r="F1082">
        <v>0.1</v>
      </c>
      <c r="G1082" t="s">
        <v>46</v>
      </c>
      <c r="H1082">
        <v>0.55000000000000004</v>
      </c>
      <c r="I1082">
        <v>2175.84</v>
      </c>
      <c r="J1082">
        <v>302.2</v>
      </c>
      <c r="K1082">
        <v>135.99</v>
      </c>
      <c r="L1082">
        <v>28.63</v>
      </c>
      <c r="M1082" t="s">
        <v>876</v>
      </c>
      <c r="N1082" t="s">
        <v>81</v>
      </c>
      <c r="O1082" t="s">
        <v>32</v>
      </c>
      <c r="P1082" t="s">
        <v>42</v>
      </c>
      <c r="Q1082" t="s">
        <v>193</v>
      </c>
      <c r="R1082" t="s">
        <v>1198</v>
      </c>
      <c r="S1082" t="s">
        <v>132</v>
      </c>
      <c r="T1082" s="10">
        <v>40252</v>
      </c>
    </row>
    <row r="1083" spans="1:20" x14ac:dyDescent="0.25">
      <c r="A1083">
        <v>7941</v>
      </c>
      <c r="B1083" s="10">
        <v>40991</v>
      </c>
      <c r="C1083" t="s">
        <v>20</v>
      </c>
      <c r="D1083">
        <v>50</v>
      </c>
      <c r="E1083">
        <v>5954.76</v>
      </c>
      <c r="F1083">
        <v>0.01</v>
      </c>
      <c r="G1083" t="s">
        <v>21</v>
      </c>
      <c r="H1083">
        <v>0.54</v>
      </c>
      <c r="I1083">
        <v>3185.18</v>
      </c>
      <c r="J1083">
        <v>120.2</v>
      </c>
      <c r="K1083">
        <v>55.29</v>
      </c>
      <c r="L1083">
        <v>5.08</v>
      </c>
      <c r="M1083" t="s">
        <v>702</v>
      </c>
      <c r="N1083" t="s">
        <v>38</v>
      </c>
      <c r="O1083" t="s">
        <v>32</v>
      </c>
      <c r="P1083" t="s">
        <v>25</v>
      </c>
      <c r="Q1083" t="s">
        <v>26</v>
      </c>
      <c r="R1083" t="s">
        <v>1131</v>
      </c>
      <c r="S1083" t="s">
        <v>57</v>
      </c>
      <c r="T1083" s="10">
        <v>40998</v>
      </c>
    </row>
    <row r="1084" spans="1:20" x14ac:dyDescent="0.25">
      <c r="A1084">
        <v>7968</v>
      </c>
      <c r="B1084" s="10">
        <v>40436</v>
      </c>
      <c r="C1084" t="s">
        <v>20</v>
      </c>
      <c r="D1084">
        <v>10</v>
      </c>
      <c r="E1084">
        <v>3049.6</v>
      </c>
      <c r="F1084">
        <v>0.06</v>
      </c>
      <c r="G1084" t="s">
        <v>46</v>
      </c>
      <c r="H1084">
        <v>0.53</v>
      </c>
      <c r="I1084">
        <v>1509.8</v>
      </c>
      <c r="J1084">
        <v>321.23</v>
      </c>
      <c r="K1084">
        <v>150.97999999999999</v>
      </c>
      <c r="L1084">
        <v>30</v>
      </c>
      <c r="M1084" t="s">
        <v>1199</v>
      </c>
      <c r="N1084" t="s">
        <v>31</v>
      </c>
      <c r="O1084" t="s">
        <v>66</v>
      </c>
      <c r="P1084" t="s">
        <v>42</v>
      </c>
      <c r="Q1084" t="s">
        <v>193</v>
      </c>
      <c r="R1084" t="s">
        <v>1200</v>
      </c>
      <c r="S1084" t="s">
        <v>132</v>
      </c>
      <c r="T1084" s="10">
        <v>40436</v>
      </c>
    </row>
    <row r="1085" spans="1:20" x14ac:dyDescent="0.25">
      <c r="A1085">
        <v>8000</v>
      </c>
      <c r="B1085" s="10">
        <v>40440</v>
      </c>
      <c r="C1085" t="s">
        <v>20</v>
      </c>
      <c r="D1085">
        <v>10</v>
      </c>
      <c r="E1085">
        <v>259.48</v>
      </c>
      <c r="F1085">
        <v>0.08</v>
      </c>
      <c r="G1085" t="s">
        <v>21</v>
      </c>
      <c r="H1085">
        <v>0.45</v>
      </c>
      <c r="I1085">
        <v>100.98</v>
      </c>
      <c r="J1085">
        <v>27.29</v>
      </c>
      <c r="K1085">
        <v>15.01</v>
      </c>
      <c r="L1085">
        <v>8.4</v>
      </c>
      <c r="M1085" t="s">
        <v>798</v>
      </c>
      <c r="N1085" t="s">
        <v>73</v>
      </c>
      <c r="O1085" t="s">
        <v>24</v>
      </c>
      <c r="P1085" t="s">
        <v>25</v>
      </c>
      <c r="Q1085" t="s">
        <v>121</v>
      </c>
      <c r="R1085" t="s">
        <v>1201</v>
      </c>
      <c r="S1085" t="s">
        <v>57</v>
      </c>
      <c r="T1085" s="10">
        <v>40442</v>
      </c>
    </row>
    <row r="1086" spans="1:20" x14ac:dyDescent="0.25">
      <c r="A1086">
        <v>8000</v>
      </c>
      <c r="B1086" s="10">
        <v>40440</v>
      </c>
      <c r="C1086" t="s">
        <v>20</v>
      </c>
      <c r="D1086">
        <v>1</v>
      </c>
      <c r="E1086">
        <v>12.47</v>
      </c>
      <c r="F1086">
        <v>0.04</v>
      </c>
      <c r="G1086" t="s">
        <v>21</v>
      </c>
      <c r="H1086">
        <v>0.36</v>
      </c>
      <c r="I1086">
        <v>2.41</v>
      </c>
      <c r="J1086">
        <v>7.53</v>
      </c>
      <c r="K1086">
        <v>4.82</v>
      </c>
      <c r="L1086">
        <v>5.24</v>
      </c>
      <c r="M1086" t="s">
        <v>798</v>
      </c>
      <c r="N1086" t="s">
        <v>73</v>
      </c>
      <c r="O1086" t="s">
        <v>24</v>
      </c>
      <c r="P1086" t="s">
        <v>25</v>
      </c>
      <c r="Q1086" t="s">
        <v>121</v>
      </c>
      <c r="R1086" t="s">
        <v>1202</v>
      </c>
      <c r="S1086" t="s">
        <v>57</v>
      </c>
      <c r="T1086" s="10">
        <v>40442</v>
      </c>
    </row>
    <row r="1087" spans="1:20" x14ac:dyDescent="0.25">
      <c r="A1087">
        <v>8001</v>
      </c>
      <c r="B1087" s="10">
        <v>40501</v>
      </c>
      <c r="C1087" t="s">
        <v>36</v>
      </c>
      <c r="D1087">
        <v>15</v>
      </c>
      <c r="E1087">
        <v>56.97</v>
      </c>
      <c r="F1087">
        <v>0.1</v>
      </c>
      <c r="G1087" t="s">
        <v>21</v>
      </c>
      <c r="H1087">
        <v>0.41</v>
      </c>
      <c r="I1087">
        <v>17.18</v>
      </c>
      <c r="J1087">
        <v>3.69</v>
      </c>
      <c r="K1087">
        <v>2.1800000000000002</v>
      </c>
      <c r="L1087">
        <v>7.09</v>
      </c>
      <c r="M1087" t="s">
        <v>660</v>
      </c>
      <c r="N1087" t="s">
        <v>81</v>
      </c>
      <c r="O1087" t="s">
        <v>66</v>
      </c>
      <c r="P1087" t="s">
        <v>25</v>
      </c>
      <c r="Q1087" t="s">
        <v>85</v>
      </c>
      <c r="R1087" t="s">
        <v>954</v>
      </c>
      <c r="S1087" t="s">
        <v>55</v>
      </c>
      <c r="T1087" s="10">
        <v>40503</v>
      </c>
    </row>
    <row r="1088" spans="1:20" x14ac:dyDescent="0.25">
      <c r="A1088">
        <v>8001</v>
      </c>
      <c r="B1088" s="10">
        <v>40501</v>
      </c>
      <c r="C1088" t="s">
        <v>36</v>
      </c>
      <c r="D1088">
        <v>47</v>
      </c>
      <c r="E1088">
        <v>1718.05</v>
      </c>
      <c r="F1088">
        <v>0.01</v>
      </c>
      <c r="G1088" t="s">
        <v>21</v>
      </c>
      <c r="H1088">
        <v>0.43</v>
      </c>
      <c r="I1088">
        <v>726.57</v>
      </c>
      <c r="J1088">
        <v>36.81</v>
      </c>
      <c r="K1088">
        <v>20.98</v>
      </c>
      <c r="L1088">
        <v>5.42</v>
      </c>
      <c r="M1088" t="s">
        <v>660</v>
      </c>
      <c r="N1088" t="s">
        <v>81</v>
      </c>
      <c r="O1088" t="s">
        <v>66</v>
      </c>
      <c r="P1088" t="s">
        <v>25</v>
      </c>
      <c r="Q1088" t="s">
        <v>26</v>
      </c>
      <c r="R1088" t="s">
        <v>544</v>
      </c>
      <c r="S1088" t="s">
        <v>57</v>
      </c>
      <c r="T1088" s="10">
        <v>40503</v>
      </c>
    </row>
    <row r="1089" spans="1:20" x14ac:dyDescent="0.25">
      <c r="A1089">
        <v>8005</v>
      </c>
      <c r="B1089" s="10">
        <v>41004</v>
      </c>
      <c r="C1089" t="s">
        <v>58</v>
      </c>
      <c r="D1089">
        <v>24</v>
      </c>
      <c r="E1089">
        <v>1506.85</v>
      </c>
      <c r="F1089">
        <v>0.1</v>
      </c>
      <c r="G1089" t="s">
        <v>21</v>
      </c>
      <c r="H1089">
        <v>0.5</v>
      </c>
      <c r="I1089">
        <v>663.17</v>
      </c>
      <c r="J1089">
        <v>69.08</v>
      </c>
      <c r="K1089">
        <v>34.54</v>
      </c>
      <c r="L1089">
        <v>14.72</v>
      </c>
      <c r="M1089" t="s">
        <v>342</v>
      </c>
      <c r="N1089" t="s">
        <v>31</v>
      </c>
      <c r="O1089" t="s">
        <v>24</v>
      </c>
      <c r="P1089" t="s">
        <v>25</v>
      </c>
      <c r="Q1089" t="s">
        <v>121</v>
      </c>
      <c r="R1089" t="s">
        <v>1203</v>
      </c>
      <c r="S1089" t="s">
        <v>57</v>
      </c>
      <c r="T1089" s="10">
        <v>41006</v>
      </c>
    </row>
    <row r="1090" spans="1:20" x14ac:dyDescent="0.25">
      <c r="A1090">
        <v>8006</v>
      </c>
      <c r="B1090" s="10">
        <v>40697</v>
      </c>
      <c r="C1090" t="s">
        <v>79</v>
      </c>
      <c r="D1090">
        <v>27</v>
      </c>
      <c r="E1090">
        <v>321.62</v>
      </c>
      <c r="F1090">
        <v>0</v>
      </c>
      <c r="G1090" t="s">
        <v>70</v>
      </c>
      <c r="H1090">
        <v>0.43</v>
      </c>
      <c r="I1090">
        <v>136.06</v>
      </c>
      <c r="J1090">
        <v>11.72</v>
      </c>
      <c r="K1090">
        <v>6.68</v>
      </c>
      <c r="L1090">
        <v>5.2</v>
      </c>
      <c r="M1090" t="s">
        <v>173</v>
      </c>
      <c r="N1090" t="s">
        <v>63</v>
      </c>
      <c r="O1090" t="s">
        <v>66</v>
      </c>
      <c r="P1090" t="s">
        <v>25</v>
      </c>
      <c r="Q1090" t="s">
        <v>85</v>
      </c>
      <c r="R1090" t="s">
        <v>1204</v>
      </c>
      <c r="S1090" t="s">
        <v>57</v>
      </c>
      <c r="T1090" s="10">
        <v>40699</v>
      </c>
    </row>
    <row r="1091" spans="1:20" x14ac:dyDescent="0.25">
      <c r="A1091">
        <v>8007</v>
      </c>
      <c r="B1091" s="10">
        <v>40950</v>
      </c>
      <c r="C1091" t="s">
        <v>20</v>
      </c>
      <c r="D1091">
        <v>5</v>
      </c>
      <c r="E1091">
        <v>1883.5</v>
      </c>
      <c r="F1091">
        <v>0.09</v>
      </c>
      <c r="G1091" t="s">
        <v>21</v>
      </c>
      <c r="H1091">
        <v>0.5</v>
      </c>
      <c r="I1091">
        <v>844.56</v>
      </c>
      <c r="J1091">
        <v>411.98</v>
      </c>
      <c r="K1091">
        <v>205.99</v>
      </c>
      <c r="L1091">
        <v>8.99</v>
      </c>
      <c r="M1091" t="s">
        <v>1205</v>
      </c>
      <c r="N1091" t="s">
        <v>93</v>
      </c>
      <c r="O1091" t="s">
        <v>32</v>
      </c>
      <c r="P1091" t="s">
        <v>39</v>
      </c>
      <c r="Q1091" t="s">
        <v>50</v>
      </c>
      <c r="R1091" t="s">
        <v>800</v>
      </c>
      <c r="S1091" t="s">
        <v>57</v>
      </c>
      <c r="T1091" s="10">
        <v>40950</v>
      </c>
    </row>
    <row r="1092" spans="1:20" x14ac:dyDescent="0.25">
      <c r="A1092">
        <v>8007</v>
      </c>
      <c r="B1092" s="10">
        <v>40950</v>
      </c>
      <c r="C1092" t="s">
        <v>20</v>
      </c>
      <c r="D1092">
        <v>35</v>
      </c>
      <c r="E1092">
        <v>5417.76</v>
      </c>
      <c r="F1092">
        <v>0.09</v>
      </c>
      <c r="G1092" t="s">
        <v>21</v>
      </c>
      <c r="H1092">
        <v>0.41</v>
      </c>
      <c r="I1092">
        <v>1898.12</v>
      </c>
      <c r="J1092">
        <v>169.47</v>
      </c>
      <c r="K1092">
        <v>99.99</v>
      </c>
      <c r="L1092">
        <v>19.989999999999998</v>
      </c>
      <c r="M1092" t="s">
        <v>1205</v>
      </c>
      <c r="N1092" t="s">
        <v>38</v>
      </c>
      <c r="O1092" t="s">
        <v>32</v>
      </c>
      <c r="P1092" t="s">
        <v>39</v>
      </c>
      <c r="Q1092" t="s">
        <v>88</v>
      </c>
      <c r="R1092" t="s">
        <v>1206</v>
      </c>
      <c r="S1092" t="s">
        <v>57</v>
      </c>
      <c r="T1092" s="10">
        <v>40950</v>
      </c>
    </row>
    <row r="1093" spans="1:20" x14ac:dyDescent="0.25">
      <c r="A1093">
        <v>8033</v>
      </c>
      <c r="B1093" s="10">
        <v>41023</v>
      </c>
      <c r="C1093" t="s">
        <v>36</v>
      </c>
      <c r="D1093">
        <v>27</v>
      </c>
      <c r="E1093">
        <v>190.9</v>
      </c>
      <c r="F1093">
        <v>0.06</v>
      </c>
      <c r="G1093" t="s">
        <v>21</v>
      </c>
      <c r="H1093">
        <v>0.44</v>
      </c>
      <c r="I1093">
        <v>74.38</v>
      </c>
      <c r="J1093">
        <v>7.25</v>
      </c>
      <c r="K1093">
        <v>4.0599999999999996</v>
      </c>
      <c r="L1093">
        <v>6.89</v>
      </c>
      <c r="M1093" t="s">
        <v>1207</v>
      </c>
      <c r="N1093" t="s">
        <v>63</v>
      </c>
      <c r="O1093" t="s">
        <v>24</v>
      </c>
      <c r="P1093" t="s">
        <v>25</v>
      </c>
      <c r="Q1093" t="s">
        <v>127</v>
      </c>
      <c r="R1093" t="s">
        <v>1124</v>
      </c>
      <c r="S1093" t="s">
        <v>57</v>
      </c>
      <c r="T1093" s="10">
        <v>41024</v>
      </c>
    </row>
    <row r="1094" spans="1:20" x14ac:dyDescent="0.25">
      <c r="A1094">
        <v>8034</v>
      </c>
      <c r="B1094" s="10">
        <v>40927</v>
      </c>
      <c r="C1094" t="s">
        <v>36</v>
      </c>
      <c r="D1094">
        <v>31</v>
      </c>
      <c r="E1094">
        <v>616.66999999999996</v>
      </c>
      <c r="F1094">
        <v>0.01</v>
      </c>
      <c r="G1094" t="s">
        <v>21</v>
      </c>
      <c r="H1094">
        <v>0.45</v>
      </c>
      <c r="I1094">
        <v>272.3</v>
      </c>
      <c r="J1094">
        <v>19.96</v>
      </c>
      <c r="K1094">
        <v>10.98</v>
      </c>
      <c r="L1094">
        <v>3.99</v>
      </c>
      <c r="M1094" t="s">
        <v>1208</v>
      </c>
      <c r="N1094" t="s">
        <v>38</v>
      </c>
      <c r="O1094" t="s">
        <v>32</v>
      </c>
      <c r="P1094" t="s">
        <v>25</v>
      </c>
      <c r="Q1094" t="s">
        <v>127</v>
      </c>
      <c r="R1094" t="s">
        <v>1209</v>
      </c>
      <c r="S1094" t="s">
        <v>57</v>
      </c>
      <c r="T1094" s="10">
        <v>40927</v>
      </c>
    </row>
    <row r="1095" spans="1:20" x14ac:dyDescent="0.25">
      <c r="A1095">
        <v>8034</v>
      </c>
      <c r="B1095" s="10">
        <v>40927</v>
      </c>
      <c r="C1095" t="s">
        <v>36</v>
      </c>
      <c r="D1095">
        <v>13</v>
      </c>
      <c r="E1095">
        <v>450.73</v>
      </c>
      <c r="F1095">
        <v>0.02</v>
      </c>
      <c r="G1095" t="s">
        <v>21</v>
      </c>
      <c r="H1095">
        <v>0.51</v>
      </c>
      <c r="I1095">
        <v>220.87</v>
      </c>
      <c r="J1095">
        <v>34.67</v>
      </c>
      <c r="K1095">
        <v>16.989999999999998</v>
      </c>
      <c r="L1095">
        <v>8.99</v>
      </c>
      <c r="M1095" t="s">
        <v>1208</v>
      </c>
      <c r="N1095" t="s">
        <v>38</v>
      </c>
      <c r="O1095" t="s">
        <v>32</v>
      </c>
      <c r="P1095" t="s">
        <v>25</v>
      </c>
      <c r="Q1095" t="s">
        <v>53</v>
      </c>
      <c r="R1095" t="s">
        <v>1210</v>
      </c>
      <c r="S1095" t="s">
        <v>35</v>
      </c>
      <c r="T1095" s="10">
        <v>40928</v>
      </c>
    </row>
    <row r="1096" spans="1:20" x14ac:dyDescent="0.25">
      <c r="A1096">
        <v>8034</v>
      </c>
      <c r="B1096" s="10">
        <v>40927</v>
      </c>
      <c r="C1096" t="s">
        <v>36</v>
      </c>
      <c r="D1096">
        <v>36</v>
      </c>
      <c r="E1096">
        <v>3316.64</v>
      </c>
      <c r="F1096">
        <v>0.08</v>
      </c>
      <c r="G1096" t="s">
        <v>46</v>
      </c>
      <c r="H1096">
        <v>0.55000000000000004</v>
      </c>
      <c r="I1096">
        <v>1670.57</v>
      </c>
      <c r="J1096">
        <v>98.73</v>
      </c>
      <c r="K1096">
        <v>44.43</v>
      </c>
      <c r="L1096">
        <v>46.59</v>
      </c>
      <c r="M1096" t="s">
        <v>1208</v>
      </c>
      <c r="N1096" t="s">
        <v>38</v>
      </c>
      <c r="O1096" t="s">
        <v>32</v>
      </c>
      <c r="P1096" t="s">
        <v>42</v>
      </c>
      <c r="Q1096" t="s">
        <v>47</v>
      </c>
      <c r="R1096" t="s">
        <v>1211</v>
      </c>
      <c r="S1096" t="s">
        <v>49</v>
      </c>
      <c r="T1096" s="10">
        <v>40929</v>
      </c>
    </row>
    <row r="1097" spans="1:20" x14ac:dyDescent="0.25">
      <c r="A1097">
        <v>8035</v>
      </c>
      <c r="B1097" s="10">
        <v>40969</v>
      </c>
      <c r="C1097" t="s">
        <v>79</v>
      </c>
      <c r="D1097">
        <v>7</v>
      </c>
      <c r="E1097">
        <v>202.32</v>
      </c>
      <c r="F1097">
        <v>7.0000000000000007E-2</v>
      </c>
      <c r="G1097" t="s">
        <v>21</v>
      </c>
      <c r="H1097">
        <v>0.52</v>
      </c>
      <c r="I1097">
        <v>94.63</v>
      </c>
      <c r="J1097">
        <v>30.04</v>
      </c>
      <c r="K1097">
        <v>14.42</v>
      </c>
      <c r="L1097">
        <v>6.75</v>
      </c>
      <c r="M1097" t="s">
        <v>1212</v>
      </c>
      <c r="N1097" t="s">
        <v>63</v>
      </c>
      <c r="O1097" t="s">
        <v>32</v>
      </c>
      <c r="P1097" t="s">
        <v>25</v>
      </c>
      <c r="Q1097" t="s">
        <v>127</v>
      </c>
      <c r="R1097" t="s">
        <v>343</v>
      </c>
      <c r="S1097" t="s">
        <v>45</v>
      </c>
      <c r="T1097" s="10">
        <v>40971</v>
      </c>
    </row>
    <row r="1098" spans="1:20" x14ac:dyDescent="0.25">
      <c r="A1098">
        <v>8039</v>
      </c>
      <c r="B1098" s="10">
        <v>41144</v>
      </c>
      <c r="C1098" t="s">
        <v>79</v>
      </c>
      <c r="D1098">
        <v>37</v>
      </c>
      <c r="E1098">
        <v>2244.6</v>
      </c>
      <c r="F1098">
        <v>0.01</v>
      </c>
      <c r="G1098" t="s">
        <v>21</v>
      </c>
      <c r="H1098">
        <v>0.49</v>
      </c>
      <c r="I1098">
        <v>1078.83</v>
      </c>
      <c r="J1098">
        <v>60.75</v>
      </c>
      <c r="K1098">
        <v>30.98</v>
      </c>
      <c r="L1098">
        <v>19.510000000000002</v>
      </c>
      <c r="M1098" t="s">
        <v>1036</v>
      </c>
      <c r="N1098" t="s">
        <v>73</v>
      </c>
      <c r="O1098" t="s">
        <v>24</v>
      </c>
      <c r="P1098" t="s">
        <v>25</v>
      </c>
      <c r="Q1098" t="s">
        <v>139</v>
      </c>
      <c r="R1098" t="s">
        <v>1213</v>
      </c>
      <c r="S1098" t="s">
        <v>57</v>
      </c>
      <c r="T1098" s="10">
        <v>41145</v>
      </c>
    </row>
    <row r="1099" spans="1:20" x14ac:dyDescent="0.25">
      <c r="A1099">
        <v>8064</v>
      </c>
      <c r="B1099" s="10">
        <v>40675</v>
      </c>
      <c r="C1099" t="s">
        <v>36</v>
      </c>
      <c r="D1099">
        <v>44</v>
      </c>
      <c r="E1099">
        <v>22248.85</v>
      </c>
      <c r="F1099">
        <v>7.0000000000000007E-2</v>
      </c>
      <c r="G1099" t="s">
        <v>46</v>
      </c>
      <c r="H1099">
        <v>0.55000000000000004</v>
      </c>
      <c r="I1099">
        <v>11450.79</v>
      </c>
      <c r="J1099">
        <v>542.17999999999995</v>
      </c>
      <c r="K1099">
        <v>243.98</v>
      </c>
      <c r="L1099">
        <v>62.94</v>
      </c>
      <c r="M1099" t="s">
        <v>727</v>
      </c>
      <c r="N1099" t="s">
        <v>38</v>
      </c>
      <c r="O1099" t="s">
        <v>60</v>
      </c>
      <c r="P1099" t="s">
        <v>42</v>
      </c>
      <c r="Q1099" t="s">
        <v>193</v>
      </c>
      <c r="R1099" t="s">
        <v>1214</v>
      </c>
      <c r="S1099" t="s">
        <v>132</v>
      </c>
      <c r="T1099" s="10">
        <v>40676</v>
      </c>
    </row>
    <row r="1100" spans="1:20" x14ac:dyDescent="0.25">
      <c r="A1100">
        <v>8065</v>
      </c>
      <c r="B1100" s="10">
        <v>41203</v>
      </c>
      <c r="C1100" t="s">
        <v>79</v>
      </c>
      <c r="D1100">
        <v>17</v>
      </c>
      <c r="E1100">
        <v>2116.41</v>
      </c>
      <c r="F1100">
        <v>0</v>
      </c>
      <c r="G1100" t="s">
        <v>21</v>
      </c>
      <c r="H1100">
        <v>0.51</v>
      </c>
      <c r="I1100">
        <v>1073.1300000000001</v>
      </c>
      <c r="J1100">
        <v>123.78</v>
      </c>
      <c r="K1100">
        <v>60.65</v>
      </c>
      <c r="L1100">
        <v>12.23</v>
      </c>
      <c r="M1100" t="s">
        <v>1137</v>
      </c>
      <c r="N1100" t="s">
        <v>73</v>
      </c>
      <c r="O1100" t="s">
        <v>24</v>
      </c>
      <c r="P1100" t="s">
        <v>42</v>
      </c>
      <c r="Q1100" t="s">
        <v>43</v>
      </c>
      <c r="R1100" t="s">
        <v>1215</v>
      </c>
      <c r="S1100" t="s">
        <v>45</v>
      </c>
      <c r="T1100" s="10">
        <v>41205</v>
      </c>
    </row>
    <row r="1101" spans="1:20" x14ac:dyDescent="0.25">
      <c r="A1101">
        <v>8070</v>
      </c>
      <c r="B1101" s="10">
        <v>40936</v>
      </c>
      <c r="C1101" t="s">
        <v>79</v>
      </c>
      <c r="D1101">
        <v>14</v>
      </c>
      <c r="E1101">
        <v>1255.9000000000001</v>
      </c>
      <c r="F1101">
        <v>0</v>
      </c>
      <c r="G1101" t="s">
        <v>21</v>
      </c>
      <c r="H1101">
        <v>0.54</v>
      </c>
      <c r="I1101">
        <v>673.33</v>
      </c>
      <c r="J1101">
        <v>89.07</v>
      </c>
      <c r="K1101">
        <v>40.97</v>
      </c>
      <c r="L1101">
        <v>8.99</v>
      </c>
      <c r="M1101" t="s">
        <v>978</v>
      </c>
      <c r="N1101" t="s">
        <v>38</v>
      </c>
      <c r="O1101" t="s">
        <v>60</v>
      </c>
      <c r="P1101" t="s">
        <v>25</v>
      </c>
      <c r="Q1101" t="s">
        <v>53</v>
      </c>
      <c r="R1101" t="s">
        <v>851</v>
      </c>
      <c r="S1101" t="s">
        <v>35</v>
      </c>
      <c r="T1101" s="10">
        <v>40937</v>
      </c>
    </row>
    <row r="1102" spans="1:20" x14ac:dyDescent="0.25">
      <c r="A1102">
        <v>8097</v>
      </c>
      <c r="B1102" s="10">
        <v>40521</v>
      </c>
      <c r="C1102" t="s">
        <v>79</v>
      </c>
      <c r="D1102">
        <v>48</v>
      </c>
      <c r="E1102">
        <v>14741.19</v>
      </c>
      <c r="F1102">
        <v>0.04</v>
      </c>
      <c r="G1102" t="s">
        <v>70</v>
      </c>
      <c r="H1102">
        <v>0.49</v>
      </c>
      <c r="I1102">
        <v>6900.56</v>
      </c>
      <c r="J1102">
        <v>319.47000000000003</v>
      </c>
      <c r="K1102">
        <v>162.93</v>
      </c>
      <c r="L1102">
        <v>19.989999999999998</v>
      </c>
      <c r="M1102" t="s">
        <v>1216</v>
      </c>
      <c r="N1102" t="s">
        <v>73</v>
      </c>
      <c r="O1102" t="s">
        <v>60</v>
      </c>
      <c r="P1102" t="s">
        <v>25</v>
      </c>
      <c r="Q1102" t="s">
        <v>139</v>
      </c>
      <c r="R1102" t="s">
        <v>659</v>
      </c>
      <c r="S1102" t="s">
        <v>57</v>
      </c>
      <c r="T1102" s="10">
        <v>40523</v>
      </c>
    </row>
    <row r="1103" spans="1:20" x14ac:dyDescent="0.25">
      <c r="A1103">
        <v>8101</v>
      </c>
      <c r="B1103" s="10">
        <v>40241</v>
      </c>
      <c r="C1103" t="s">
        <v>79</v>
      </c>
      <c r="D1103">
        <v>35</v>
      </c>
      <c r="E1103">
        <v>5447.55</v>
      </c>
      <c r="F1103">
        <v>0.04</v>
      </c>
      <c r="G1103" t="s">
        <v>46</v>
      </c>
      <c r="H1103">
        <v>0.4</v>
      </c>
      <c r="I1103">
        <v>2014.95</v>
      </c>
      <c r="J1103">
        <v>159.91999999999999</v>
      </c>
      <c r="K1103">
        <v>95.95</v>
      </c>
      <c r="L1103">
        <v>74.349999999999994</v>
      </c>
      <c r="M1103" t="s">
        <v>302</v>
      </c>
      <c r="N1103" t="s">
        <v>81</v>
      </c>
      <c r="O1103" t="s">
        <v>66</v>
      </c>
      <c r="P1103" t="s">
        <v>42</v>
      </c>
      <c r="Q1103" t="s">
        <v>193</v>
      </c>
      <c r="R1103" t="s">
        <v>466</v>
      </c>
      <c r="S1103" t="s">
        <v>132</v>
      </c>
      <c r="T1103" s="10">
        <v>40243</v>
      </c>
    </row>
    <row r="1104" spans="1:20" x14ac:dyDescent="0.25">
      <c r="A1104">
        <v>8101</v>
      </c>
      <c r="B1104" s="10">
        <v>40241</v>
      </c>
      <c r="C1104" t="s">
        <v>79</v>
      </c>
      <c r="D1104">
        <v>15</v>
      </c>
      <c r="E1104">
        <v>857.77</v>
      </c>
      <c r="F1104">
        <v>0.1</v>
      </c>
      <c r="G1104" t="s">
        <v>21</v>
      </c>
      <c r="H1104">
        <v>0.45</v>
      </c>
      <c r="I1104">
        <v>330.08</v>
      </c>
      <c r="J1104">
        <v>62.87</v>
      </c>
      <c r="K1104">
        <v>34.58</v>
      </c>
      <c r="L1104">
        <v>8.99</v>
      </c>
      <c r="M1104" t="s">
        <v>302</v>
      </c>
      <c r="N1104" t="s">
        <v>81</v>
      </c>
      <c r="O1104" t="s">
        <v>66</v>
      </c>
      <c r="P1104" t="s">
        <v>25</v>
      </c>
      <c r="Q1104" t="s">
        <v>53</v>
      </c>
      <c r="R1104" t="s">
        <v>183</v>
      </c>
      <c r="S1104" t="s">
        <v>35</v>
      </c>
      <c r="T1104" s="10">
        <v>40243</v>
      </c>
    </row>
    <row r="1105" spans="1:20" x14ac:dyDescent="0.25">
      <c r="A1105">
        <v>8103</v>
      </c>
      <c r="B1105" s="10">
        <v>40119</v>
      </c>
      <c r="C1105" t="s">
        <v>20</v>
      </c>
      <c r="D1105">
        <v>16</v>
      </c>
      <c r="E1105">
        <v>729.69</v>
      </c>
      <c r="F1105">
        <v>7.0000000000000007E-2</v>
      </c>
      <c r="G1105" t="s">
        <v>21</v>
      </c>
      <c r="H1105">
        <v>0.4</v>
      </c>
      <c r="I1105">
        <v>256.7</v>
      </c>
      <c r="J1105">
        <v>48.62</v>
      </c>
      <c r="K1105">
        <v>29.17</v>
      </c>
      <c r="L1105">
        <v>6.27</v>
      </c>
      <c r="M1105" t="s">
        <v>1217</v>
      </c>
      <c r="N1105" t="s">
        <v>63</v>
      </c>
      <c r="O1105" t="s">
        <v>32</v>
      </c>
      <c r="P1105" t="s">
        <v>25</v>
      </c>
      <c r="Q1105" t="s">
        <v>121</v>
      </c>
      <c r="R1105" t="s">
        <v>972</v>
      </c>
      <c r="S1105" t="s">
        <v>57</v>
      </c>
      <c r="T1105" s="10">
        <v>40123</v>
      </c>
    </row>
    <row r="1106" spans="1:20" x14ac:dyDescent="0.25">
      <c r="A1106">
        <v>8130</v>
      </c>
      <c r="B1106" s="10">
        <v>41042</v>
      </c>
      <c r="C1106" t="s">
        <v>58</v>
      </c>
      <c r="D1106">
        <v>15</v>
      </c>
      <c r="E1106">
        <v>125.22</v>
      </c>
      <c r="F1106">
        <v>0.03</v>
      </c>
      <c r="G1106" t="s">
        <v>21</v>
      </c>
      <c r="H1106">
        <v>0.5</v>
      </c>
      <c r="I1106">
        <v>58.23</v>
      </c>
      <c r="J1106">
        <v>8.26</v>
      </c>
      <c r="K1106">
        <v>4.13</v>
      </c>
      <c r="L1106">
        <v>5.04</v>
      </c>
      <c r="M1106" t="s">
        <v>1218</v>
      </c>
      <c r="N1106" t="s">
        <v>38</v>
      </c>
      <c r="O1106" t="s">
        <v>66</v>
      </c>
      <c r="P1106" t="s">
        <v>25</v>
      </c>
      <c r="Q1106" t="s">
        <v>121</v>
      </c>
      <c r="R1106" t="s">
        <v>446</v>
      </c>
      <c r="S1106" t="s">
        <v>57</v>
      </c>
      <c r="T1106" s="10">
        <v>41044</v>
      </c>
    </row>
    <row r="1107" spans="1:20" x14ac:dyDescent="0.25">
      <c r="A1107">
        <v>8131</v>
      </c>
      <c r="B1107" s="10">
        <v>40301</v>
      </c>
      <c r="C1107" t="s">
        <v>58</v>
      </c>
      <c r="D1107">
        <v>24</v>
      </c>
      <c r="E1107">
        <v>1247.93</v>
      </c>
      <c r="F1107">
        <v>0.01</v>
      </c>
      <c r="G1107" t="s">
        <v>21</v>
      </c>
      <c r="H1107">
        <v>0.43</v>
      </c>
      <c r="I1107">
        <v>528.58000000000004</v>
      </c>
      <c r="J1107">
        <v>52.44</v>
      </c>
      <c r="K1107">
        <v>29.89</v>
      </c>
      <c r="L1107">
        <v>1.99</v>
      </c>
      <c r="M1107" t="s">
        <v>247</v>
      </c>
      <c r="N1107" t="s">
        <v>93</v>
      </c>
      <c r="O1107" t="s">
        <v>60</v>
      </c>
      <c r="P1107" t="s">
        <v>39</v>
      </c>
      <c r="Q1107" t="s">
        <v>40</v>
      </c>
      <c r="R1107" t="s">
        <v>742</v>
      </c>
      <c r="S1107" t="s">
        <v>35</v>
      </c>
      <c r="T1107" s="10">
        <v>40301</v>
      </c>
    </row>
    <row r="1108" spans="1:20" x14ac:dyDescent="0.25">
      <c r="A1108">
        <v>8132</v>
      </c>
      <c r="B1108" s="10">
        <v>39947</v>
      </c>
      <c r="C1108" t="s">
        <v>20</v>
      </c>
      <c r="D1108">
        <v>46</v>
      </c>
      <c r="E1108">
        <v>355.68</v>
      </c>
      <c r="F1108">
        <v>0.08</v>
      </c>
      <c r="G1108" t="s">
        <v>70</v>
      </c>
      <c r="H1108">
        <v>0.41</v>
      </c>
      <c r="I1108">
        <v>125.81</v>
      </c>
      <c r="J1108">
        <v>8.2899999999999991</v>
      </c>
      <c r="K1108">
        <v>4.8899999999999997</v>
      </c>
      <c r="L1108">
        <v>4.93</v>
      </c>
      <c r="M1108" t="s">
        <v>1219</v>
      </c>
      <c r="N1108" t="s">
        <v>81</v>
      </c>
      <c r="O1108" t="s">
        <v>60</v>
      </c>
      <c r="P1108" t="s">
        <v>39</v>
      </c>
      <c r="Q1108" t="s">
        <v>40</v>
      </c>
      <c r="R1108" t="s">
        <v>407</v>
      </c>
      <c r="S1108" t="s">
        <v>35</v>
      </c>
      <c r="T1108" s="10">
        <v>39947</v>
      </c>
    </row>
    <row r="1109" spans="1:20" x14ac:dyDescent="0.25">
      <c r="A1109">
        <v>8132</v>
      </c>
      <c r="B1109" s="10">
        <v>39947</v>
      </c>
      <c r="C1109" t="s">
        <v>20</v>
      </c>
      <c r="D1109">
        <v>45</v>
      </c>
      <c r="E1109">
        <v>524.62</v>
      </c>
      <c r="F1109">
        <v>7.0000000000000007E-2</v>
      </c>
      <c r="G1109" t="s">
        <v>21</v>
      </c>
      <c r="H1109">
        <v>0.46</v>
      </c>
      <c r="I1109">
        <v>217.1</v>
      </c>
      <c r="J1109">
        <v>12.37</v>
      </c>
      <c r="K1109">
        <v>6.68</v>
      </c>
      <c r="L1109">
        <v>6.92</v>
      </c>
      <c r="M1109" t="s">
        <v>1219</v>
      </c>
      <c r="N1109" t="s">
        <v>81</v>
      </c>
      <c r="O1109" t="s">
        <v>60</v>
      </c>
      <c r="P1109" t="s">
        <v>25</v>
      </c>
      <c r="Q1109" t="s">
        <v>85</v>
      </c>
      <c r="R1109" t="s">
        <v>792</v>
      </c>
      <c r="S1109" t="s">
        <v>57</v>
      </c>
      <c r="T1109" s="10">
        <v>39954</v>
      </c>
    </row>
    <row r="1110" spans="1:20" x14ac:dyDescent="0.25">
      <c r="A1110">
        <v>8133</v>
      </c>
      <c r="B1110" s="10">
        <v>40600</v>
      </c>
      <c r="C1110" t="s">
        <v>79</v>
      </c>
      <c r="D1110">
        <v>11</v>
      </c>
      <c r="E1110">
        <v>711.22</v>
      </c>
      <c r="F1110">
        <v>0.04</v>
      </c>
      <c r="G1110" t="s">
        <v>21</v>
      </c>
      <c r="H1110">
        <v>0.47</v>
      </c>
      <c r="I1110">
        <v>316.29000000000002</v>
      </c>
      <c r="J1110">
        <v>66.87</v>
      </c>
      <c r="K1110">
        <v>35.44</v>
      </c>
      <c r="L1110">
        <v>5.09</v>
      </c>
      <c r="M1110" t="s">
        <v>913</v>
      </c>
      <c r="N1110" t="s">
        <v>38</v>
      </c>
      <c r="O1110" t="s">
        <v>32</v>
      </c>
      <c r="P1110" t="s">
        <v>25</v>
      </c>
      <c r="Q1110" t="s">
        <v>85</v>
      </c>
      <c r="R1110" t="s">
        <v>1196</v>
      </c>
      <c r="S1110" t="s">
        <v>57</v>
      </c>
      <c r="T1110" s="10">
        <v>40601</v>
      </c>
    </row>
    <row r="1111" spans="1:20" x14ac:dyDescent="0.25">
      <c r="A1111">
        <v>8135</v>
      </c>
      <c r="B1111" s="10">
        <v>40720</v>
      </c>
      <c r="C1111" t="s">
        <v>29</v>
      </c>
      <c r="D1111">
        <v>16</v>
      </c>
      <c r="E1111">
        <v>1815.34</v>
      </c>
      <c r="F1111">
        <v>0.03</v>
      </c>
      <c r="G1111" t="s">
        <v>21</v>
      </c>
      <c r="H1111">
        <v>0.52</v>
      </c>
      <c r="I1111">
        <v>914.5</v>
      </c>
      <c r="J1111">
        <v>116.65</v>
      </c>
      <c r="K1111">
        <v>55.99</v>
      </c>
      <c r="L1111">
        <v>5</v>
      </c>
      <c r="M1111" t="s">
        <v>419</v>
      </c>
      <c r="N1111" t="s">
        <v>38</v>
      </c>
      <c r="O1111" t="s">
        <v>66</v>
      </c>
      <c r="P1111" t="s">
        <v>39</v>
      </c>
      <c r="Q1111" t="s">
        <v>50</v>
      </c>
      <c r="R1111" t="s">
        <v>889</v>
      </c>
      <c r="S1111" t="s">
        <v>35</v>
      </c>
      <c r="T1111" s="10">
        <v>40721</v>
      </c>
    </row>
    <row r="1112" spans="1:20" x14ac:dyDescent="0.25">
      <c r="A1112">
        <v>8161</v>
      </c>
      <c r="B1112" s="10">
        <v>39967</v>
      </c>
      <c r="C1112" t="s">
        <v>36</v>
      </c>
      <c r="D1112">
        <v>45</v>
      </c>
      <c r="E1112">
        <v>167.5</v>
      </c>
      <c r="F1112">
        <v>0.09</v>
      </c>
      <c r="G1112" t="s">
        <v>21</v>
      </c>
      <c r="H1112">
        <v>0.36</v>
      </c>
      <c r="I1112">
        <v>49.55</v>
      </c>
      <c r="J1112">
        <v>4.08</v>
      </c>
      <c r="K1112">
        <v>2.61</v>
      </c>
      <c r="L1112">
        <v>0.5</v>
      </c>
      <c r="M1112" t="s">
        <v>918</v>
      </c>
      <c r="N1112" t="s">
        <v>81</v>
      </c>
      <c r="O1112" t="s">
        <v>66</v>
      </c>
      <c r="P1112" t="s">
        <v>25</v>
      </c>
      <c r="Q1112" t="s">
        <v>82</v>
      </c>
      <c r="R1112" t="s">
        <v>516</v>
      </c>
      <c r="S1112" t="s">
        <v>57</v>
      </c>
      <c r="T1112" s="10">
        <v>39969</v>
      </c>
    </row>
    <row r="1113" spans="1:20" x14ac:dyDescent="0.25">
      <c r="A1113">
        <v>8162</v>
      </c>
      <c r="B1113" s="10">
        <v>40093</v>
      </c>
      <c r="C1113" t="s">
        <v>79</v>
      </c>
      <c r="D1113">
        <v>25</v>
      </c>
      <c r="E1113">
        <v>1285.52</v>
      </c>
      <c r="F1113">
        <v>0.03</v>
      </c>
      <c r="G1113" t="s">
        <v>21</v>
      </c>
      <c r="H1113">
        <v>0.48</v>
      </c>
      <c r="I1113">
        <v>594.52</v>
      </c>
      <c r="J1113">
        <v>52.85</v>
      </c>
      <c r="K1113">
        <v>27.48</v>
      </c>
      <c r="L1113">
        <v>4</v>
      </c>
      <c r="M1113" t="s">
        <v>1047</v>
      </c>
      <c r="N1113" t="s">
        <v>73</v>
      </c>
      <c r="O1113" t="s">
        <v>24</v>
      </c>
      <c r="P1113" t="s">
        <v>39</v>
      </c>
      <c r="Q1113" t="s">
        <v>40</v>
      </c>
      <c r="R1113" t="s">
        <v>1220</v>
      </c>
      <c r="S1113" t="s">
        <v>57</v>
      </c>
      <c r="T1113" s="10">
        <v>40094</v>
      </c>
    </row>
    <row r="1114" spans="1:20" x14ac:dyDescent="0.25">
      <c r="A1114">
        <v>8162</v>
      </c>
      <c r="B1114" s="10">
        <v>40093</v>
      </c>
      <c r="C1114" t="s">
        <v>79</v>
      </c>
      <c r="D1114">
        <v>32</v>
      </c>
      <c r="E1114">
        <v>10184.129999999999</v>
      </c>
      <c r="F1114">
        <v>0.1</v>
      </c>
      <c r="G1114" t="s">
        <v>21</v>
      </c>
      <c r="H1114">
        <v>0.49</v>
      </c>
      <c r="I1114">
        <v>4404.46</v>
      </c>
      <c r="J1114">
        <v>352.92</v>
      </c>
      <c r="K1114">
        <v>179.99</v>
      </c>
      <c r="L1114">
        <v>19.989999999999998</v>
      </c>
      <c r="M1114" t="s">
        <v>1047</v>
      </c>
      <c r="N1114" t="s">
        <v>73</v>
      </c>
      <c r="O1114" t="s">
        <v>24</v>
      </c>
      <c r="P1114" t="s">
        <v>39</v>
      </c>
      <c r="Q1114" t="s">
        <v>40</v>
      </c>
      <c r="R1114" t="s">
        <v>680</v>
      </c>
      <c r="S1114" t="s">
        <v>57</v>
      </c>
      <c r="T1114" s="10">
        <v>40094</v>
      </c>
    </row>
    <row r="1115" spans="1:20" x14ac:dyDescent="0.25">
      <c r="A1115">
        <v>8162</v>
      </c>
      <c r="B1115" s="10">
        <v>40093</v>
      </c>
      <c r="C1115" t="s">
        <v>79</v>
      </c>
      <c r="D1115">
        <v>42</v>
      </c>
      <c r="E1115">
        <v>8893.5400000000009</v>
      </c>
      <c r="F1115">
        <v>0.1</v>
      </c>
      <c r="G1115" t="s">
        <v>21</v>
      </c>
      <c r="H1115">
        <v>0.4</v>
      </c>
      <c r="I1115">
        <v>2957.85</v>
      </c>
      <c r="J1115">
        <v>234.75</v>
      </c>
      <c r="K1115">
        <v>140.85</v>
      </c>
      <c r="L1115">
        <v>19.989999999999998</v>
      </c>
      <c r="M1115" t="s">
        <v>1047</v>
      </c>
      <c r="N1115" t="s">
        <v>73</v>
      </c>
      <c r="O1115" t="s">
        <v>24</v>
      </c>
      <c r="P1115" t="s">
        <v>25</v>
      </c>
      <c r="Q1115" t="s">
        <v>26</v>
      </c>
      <c r="R1115" t="s">
        <v>556</v>
      </c>
      <c r="S1115" t="s">
        <v>57</v>
      </c>
      <c r="T1115" s="10">
        <v>40095</v>
      </c>
    </row>
    <row r="1116" spans="1:20" x14ac:dyDescent="0.25">
      <c r="A1116">
        <v>8165</v>
      </c>
      <c r="B1116" s="10">
        <v>40101</v>
      </c>
      <c r="C1116" t="s">
        <v>20</v>
      </c>
      <c r="D1116">
        <v>35</v>
      </c>
      <c r="E1116">
        <v>304.95</v>
      </c>
      <c r="F1116">
        <v>0.01</v>
      </c>
      <c r="G1116" t="s">
        <v>21</v>
      </c>
      <c r="H1116">
        <v>0.42</v>
      </c>
      <c r="I1116">
        <v>123.21</v>
      </c>
      <c r="J1116">
        <v>8.59</v>
      </c>
      <c r="K1116">
        <v>4.9800000000000004</v>
      </c>
      <c r="L1116">
        <v>7.44</v>
      </c>
      <c r="M1116" t="s">
        <v>164</v>
      </c>
      <c r="N1116" t="s">
        <v>31</v>
      </c>
      <c r="O1116" t="s">
        <v>32</v>
      </c>
      <c r="P1116" t="s">
        <v>25</v>
      </c>
      <c r="Q1116" t="s">
        <v>85</v>
      </c>
      <c r="R1116" t="s">
        <v>205</v>
      </c>
      <c r="S1116" t="s">
        <v>57</v>
      </c>
      <c r="T1116" s="10">
        <v>40110</v>
      </c>
    </row>
    <row r="1117" spans="1:20" x14ac:dyDescent="0.25">
      <c r="A1117">
        <v>8167</v>
      </c>
      <c r="B1117" s="10">
        <v>41125</v>
      </c>
      <c r="C1117" t="s">
        <v>58</v>
      </c>
      <c r="D1117">
        <v>4</v>
      </c>
      <c r="E1117">
        <v>42.67</v>
      </c>
      <c r="F1117">
        <v>0.1</v>
      </c>
      <c r="G1117" t="s">
        <v>21</v>
      </c>
      <c r="H1117">
        <v>0.36</v>
      </c>
      <c r="I1117">
        <v>10.53</v>
      </c>
      <c r="J1117">
        <v>10.130000000000001</v>
      </c>
      <c r="K1117">
        <v>6.48</v>
      </c>
      <c r="L1117">
        <v>6.22</v>
      </c>
      <c r="M1117" t="s">
        <v>1169</v>
      </c>
      <c r="N1117" t="s">
        <v>31</v>
      </c>
      <c r="O1117" t="s">
        <v>24</v>
      </c>
      <c r="P1117" t="s">
        <v>25</v>
      </c>
      <c r="Q1117" t="s">
        <v>85</v>
      </c>
      <c r="R1117" t="s">
        <v>1221</v>
      </c>
      <c r="S1117" t="s">
        <v>57</v>
      </c>
      <c r="T1117" s="10">
        <v>41127</v>
      </c>
    </row>
    <row r="1118" spans="1:20" x14ac:dyDescent="0.25">
      <c r="A1118">
        <v>8167</v>
      </c>
      <c r="B1118" s="10">
        <v>41125</v>
      </c>
      <c r="C1118" t="s">
        <v>58</v>
      </c>
      <c r="D1118">
        <v>48</v>
      </c>
      <c r="E1118">
        <v>2953.74</v>
      </c>
      <c r="F1118">
        <v>0.06</v>
      </c>
      <c r="G1118" t="s">
        <v>21</v>
      </c>
      <c r="H1118">
        <v>0.45</v>
      </c>
      <c r="I1118">
        <v>1224.97</v>
      </c>
      <c r="J1118">
        <v>65.44</v>
      </c>
      <c r="K1118">
        <v>35.99</v>
      </c>
      <c r="L1118">
        <v>1.25</v>
      </c>
      <c r="M1118" t="s">
        <v>1169</v>
      </c>
      <c r="N1118" t="s">
        <v>31</v>
      </c>
      <c r="O1118" t="s">
        <v>24</v>
      </c>
      <c r="P1118" t="s">
        <v>39</v>
      </c>
      <c r="Q1118" t="s">
        <v>50</v>
      </c>
      <c r="R1118" t="s">
        <v>602</v>
      </c>
      <c r="S1118" t="s">
        <v>35</v>
      </c>
      <c r="T1118" s="10">
        <v>41127</v>
      </c>
    </row>
    <row r="1119" spans="1:20" x14ac:dyDescent="0.25">
      <c r="A1119">
        <v>8195</v>
      </c>
      <c r="B1119" s="10">
        <v>40549</v>
      </c>
      <c r="C1119" t="s">
        <v>79</v>
      </c>
      <c r="D1119">
        <v>5</v>
      </c>
      <c r="E1119">
        <v>72.900000000000006</v>
      </c>
      <c r="F1119">
        <v>0.05</v>
      </c>
      <c r="G1119" t="s">
        <v>70</v>
      </c>
      <c r="H1119">
        <v>0.44</v>
      </c>
      <c r="I1119">
        <v>25.35</v>
      </c>
      <c r="J1119">
        <v>13</v>
      </c>
      <c r="K1119">
        <v>7.28</v>
      </c>
      <c r="L1119">
        <v>11.15</v>
      </c>
      <c r="M1119" t="s">
        <v>1074</v>
      </c>
      <c r="N1119" t="s">
        <v>73</v>
      </c>
      <c r="O1119" t="s">
        <v>66</v>
      </c>
      <c r="P1119" t="s">
        <v>25</v>
      </c>
      <c r="Q1119" t="s">
        <v>85</v>
      </c>
      <c r="R1119" t="s">
        <v>1222</v>
      </c>
      <c r="S1119" t="s">
        <v>57</v>
      </c>
      <c r="T1119" s="10">
        <v>40550</v>
      </c>
    </row>
    <row r="1120" spans="1:20" x14ac:dyDescent="0.25">
      <c r="A1120">
        <v>8195</v>
      </c>
      <c r="B1120" s="10">
        <v>40549</v>
      </c>
      <c r="C1120" t="s">
        <v>79</v>
      </c>
      <c r="D1120">
        <v>1</v>
      </c>
      <c r="E1120">
        <v>11.25</v>
      </c>
      <c r="F1120">
        <v>0.1</v>
      </c>
      <c r="G1120" t="s">
        <v>21</v>
      </c>
      <c r="H1120">
        <v>0.4</v>
      </c>
      <c r="I1120">
        <v>2.54</v>
      </c>
      <c r="J1120">
        <v>8.4700000000000006</v>
      </c>
      <c r="K1120">
        <v>5.08</v>
      </c>
      <c r="L1120">
        <v>3.63</v>
      </c>
      <c r="M1120" t="s">
        <v>1074</v>
      </c>
      <c r="N1120" t="s">
        <v>73</v>
      </c>
      <c r="O1120" t="s">
        <v>66</v>
      </c>
      <c r="P1120" t="s">
        <v>42</v>
      </c>
      <c r="Q1120" t="s">
        <v>43</v>
      </c>
      <c r="R1120" t="s">
        <v>1223</v>
      </c>
      <c r="S1120" t="s">
        <v>55</v>
      </c>
      <c r="T1120" s="10">
        <v>40551</v>
      </c>
    </row>
    <row r="1121" spans="1:20" x14ac:dyDescent="0.25">
      <c r="A1121">
        <v>8195</v>
      </c>
      <c r="B1121" s="10">
        <v>40549</v>
      </c>
      <c r="C1121" t="s">
        <v>79</v>
      </c>
      <c r="D1121">
        <v>26</v>
      </c>
      <c r="E1121">
        <v>154.37</v>
      </c>
      <c r="F1121">
        <v>0.03</v>
      </c>
      <c r="G1121" t="s">
        <v>21</v>
      </c>
      <c r="H1121">
        <v>0.45</v>
      </c>
      <c r="I1121">
        <v>65.12</v>
      </c>
      <c r="J1121">
        <v>5.96</v>
      </c>
      <c r="K1121">
        <v>3.28</v>
      </c>
      <c r="L1121">
        <v>3.97</v>
      </c>
      <c r="M1121" t="s">
        <v>1074</v>
      </c>
      <c r="N1121" t="s">
        <v>73</v>
      </c>
      <c r="O1121" t="s">
        <v>66</v>
      </c>
      <c r="P1121" t="s">
        <v>25</v>
      </c>
      <c r="Q1121" t="s">
        <v>53</v>
      </c>
      <c r="R1121" t="s">
        <v>1224</v>
      </c>
      <c r="S1121" t="s">
        <v>55</v>
      </c>
      <c r="T1121" s="10">
        <v>40550</v>
      </c>
    </row>
    <row r="1122" spans="1:20" x14ac:dyDescent="0.25">
      <c r="A1122">
        <v>8224</v>
      </c>
      <c r="B1122" s="10">
        <v>40946</v>
      </c>
      <c r="C1122" t="s">
        <v>29</v>
      </c>
      <c r="D1122">
        <v>41</v>
      </c>
      <c r="E1122">
        <v>184.11</v>
      </c>
      <c r="F1122">
        <v>0.03</v>
      </c>
      <c r="G1122" t="s">
        <v>21</v>
      </c>
      <c r="H1122">
        <v>0.52</v>
      </c>
      <c r="I1122">
        <v>92.5</v>
      </c>
      <c r="J1122">
        <v>4.5999999999999996</v>
      </c>
      <c r="K1122">
        <v>2.21</v>
      </c>
      <c r="L1122">
        <v>1</v>
      </c>
      <c r="M1122" t="s">
        <v>1225</v>
      </c>
      <c r="N1122" t="s">
        <v>63</v>
      </c>
      <c r="O1122" t="s">
        <v>32</v>
      </c>
      <c r="P1122" t="s">
        <v>25</v>
      </c>
      <c r="Q1122" t="s">
        <v>53</v>
      </c>
      <c r="R1122" t="s">
        <v>158</v>
      </c>
      <c r="S1122" t="s">
        <v>55</v>
      </c>
      <c r="T1122" s="10">
        <v>40948</v>
      </c>
    </row>
    <row r="1123" spans="1:20" x14ac:dyDescent="0.25">
      <c r="A1123">
        <v>8227</v>
      </c>
      <c r="B1123" s="10">
        <v>40188</v>
      </c>
      <c r="C1123" t="s">
        <v>29</v>
      </c>
      <c r="D1123">
        <v>32</v>
      </c>
      <c r="E1123">
        <v>317.62</v>
      </c>
      <c r="F1123">
        <v>0.05</v>
      </c>
      <c r="G1123" t="s">
        <v>70</v>
      </c>
      <c r="H1123">
        <v>0.54</v>
      </c>
      <c r="I1123">
        <v>162.59</v>
      </c>
      <c r="J1123">
        <v>10.37</v>
      </c>
      <c r="K1123">
        <v>4.7699999999999996</v>
      </c>
      <c r="L1123">
        <v>2.39</v>
      </c>
      <c r="M1123" t="s">
        <v>711</v>
      </c>
      <c r="N1123" t="s">
        <v>31</v>
      </c>
      <c r="O1123" t="s">
        <v>24</v>
      </c>
      <c r="P1123" t="s">
        <v>39</v>
      </c>
      <c r="Q1123" t="s">
        <v>40</v>
      </c>
      <c r="R1123" t="s">
        <v>1226</v>
      </c>
      <c r="S1123" t="s">
        <v>35</v>
      </c>
      <c r="T1123" s="10">
        <v>40189</v>
      </c>
    </row>
    <row r="1124" spans="1:20" x14ac:dyDescent="0.25">
      <c r="A1124">
        <v>8229</v>
      </c>
      <c r="B1124" s="10">
        <v>40154</v>
      </c>
      <c r="C1124" t="s">
        <v>79</v>
      </c>
      <c r="D1124">
        <v>7</v>
      </c>
      <c r="E1124">
        <v>5371.17</v>
      </c>
      <c r="F1124">
        <v>0.04</v>
      </c>
      <c r="G1124" t="s">
        <v>46</v>
      </c>
      <c r="H1124">
        <v>0.36</v>
      </c>
      <c r="I1124">
        <v>1785.49</v>
      </c>
      <c r="J1124">
        <v>797.09</v>
      </c>
      <c r="K1124">
        <v>510.14</v>
      </c>
      <c r="L1124">
        <v>14.7</v>
      </c>
      <c r="M1124" t="s">
        <v>1227</v>
      </c>
      <c r="N1124" t="s">
        <v>31</v>
      </c>
      <c r="O1124" t="s">
        <v>60</v>
      </c>
      <c r="P1124" t="s">
        <v>39</v>
      </c>
      <c r="Q1124" t="s">
        <v>88</v>
      </c>
      <c r="R1124" t="s">
        <v>1228</v>
      </c>
      <c r="S1124" t="s">
        <v>132</v>
      </c>
      <c r="T1124" s="10">
        <v>40156</v>
      </c>
    </row>
    <row r="1125" spans="1:20" x14ac:dyDescent="0.25">
      <c r="A1125">
        <v>8229</v>
      </c>
      <c r="B1125" s="10">
        <v>40154</v>
      </c>
      <c r="C1125" t="s">
        <v>79</v>
      </c>
      <c r="D1125">
        <v>50</v>
      </c>
      <c r="E1125">
        <v>374.89</v>
      </c>
      <c r="F1125">
        <v>0</v>
      </c>
      <c r="G1125" t="s">
        <v>21</v>
      </c>
      <c r="H1125">
        <v>0.36</v>
      </c>
      <c r="I1125">
        <v>133.88</v>
      </c>
      <c r="J1125">
        <v>7.44</v>
      </c>
      <c r="K1125">
        <v>4.76</v>
      </c>
      <c r="L1125">
        <v>3.01</v>
      </c>
      <c r="M1125" t="s">
        <v>1227</v>
      </c>
      <c r="N1125" t="s">
        <v>31</v>
      </c>
      <c r="O1125" t="s">
        <v>60</v>
      </c>
      <c r="P1125" t="s">
        <v>25</v>
      </c>
      <c r="Q1125" t="s">
        <v>85</v>
      </c>
      <c r="R1125" t="s">
        <v>1229</v>
      </c>
      <c r="S1125" t="s">
        <v>55</v>
      </c>
      <c r="T1125" s="10">
        <v>40156</v>
      </c>
    </row>
    <row r="1126" spans="1:20" x14ac:dyDescent="0.25">
      <c r="A1126">
        <v>8231</v>
      </c>
      <c r="B1126" s="10">
        <v>41200</v>
      </c>
      <c r="C1126" t="s">
        <v>58</v>
      </c>
      <c r="D1126">
        <v>27</v>
      </c>
      <c r="E1126">
        <v>156.02000000000001</v>
      </c>
      <c r="F1126">
        <v>0.06</v>
      </c>
      <c r="G1126" t="s">
        <v>21</v>
      </c>
      <c r="H1126">
        <v>0.53</v>
      </c>
      <c r="I1126">
        <v>77.760000000000005</v>
      </c>
      <c r="J1126">
        <v>6.13</v>
      </c>
      <c r="K1126">
        <v>2.88</v>
      </c>
      <c r="L1126">
        <v>0.5</v>
      </c>
      <c r="M1126" t="s">
        <v>84</v>
      </c>
      <c r="N1126" t="s">
        <v>63</v>
      </c>
      <c r="O1126" t="s">
        <v>32</v>
      </c>
      <c r="P1126" t="s">
        <v>25</v>
      </c>
      <c r="Q1126" t="s">
        <v>82</v>
      </c>
      <c r="R1126" t="s">
        <v>1045</v>
      </c>
      <c r="S1126" t="s">
        <v>57</v>
      </c>
      <c r="T1126" s="10">
        <v>41202</v>
      </c>
    </row>
    <row r="1127" spans="1:20" x14ac:dyDescent="0.25">
      <c r="A1127">
        <v>8231</v>
      </c>
      <c r="B1127" s="10">
        <v>41200</v>
      </c>
      <c r="C1127" t="s">
        <v>58</v>
      </c>
      <c r="D1127">
        <v>5</v>
      </c>
      <c r="E1127">
        <v>206.13</v>
      </c>
      <c r="F1127">
        <v>0.06</v>
      </c>
      <c r="G1127" t="s">
        <v>21</v>
      </c>
      <c r="H1127">
        <v>0.52</v>
      </c>
      <c r="I1127">
        <v>95.74</v>
      </c>
      <c r="J1127">
        <v>41.63</v>
      </c>
      <c r="K1127">
        <v>19.98</v>
      </c>
      <c r="L1127">
        <v>10.49</v>
      </c>
      <c r="M1127" t="s">
        <v>84</v>
      </c>
      <c r="N1127" t="s">
        <v>63</v>
      </c>
      <c r="O1127" t="s">
        <v>32</v>
      </c>
      <c r="P1127" t="s">
        <v>42</v>
      </c>
      <c r="Q1127" t="s">
        <v>43</v>
      </c>
      <c r="R1127" t="s">
        <v>802</v>
      </c>
      <c r="S1127" t="s">
        <v>57</v>
      </c>
      <c r="T1127" s="10">
        <v>41201</v>
      </c>
    </row>
    <row r="1128" spans="1:20" x14ac:dyDescent="0.25">
      <c r="A1128">
        <v>8257</v>
      </c>
      <c r="B1128" s="10">
        <v>39894</v>
      </c>
      <c r="C1128" t="s">
        <v>20</v>
      </c>
      <c r="D1128">
        <v>5</v>
      </c>
      <c r="E1128">
        <v>14009.32</v>
      </c>
      <c r="F1128">
        <v>0.05</v>
      </c>
      <c r="G1128" t="s">
        <v>46</v>
      </c>
      <c r="H1128">
        <v>0.49</v>
      </c>
      <c r="I1128">
        <v>6474.77</v>
      </c>
      <c r="J1128">
        <v>2943.08</v>
      </c>
      <c r="K1128">
        <v>1500.97</v>
      </c>
      <c r="L1128">
        <v>29.7</v>
      </c>
      <c r="M1128" t="s">
        <v>1007</v>
      </c>
      <c r="N1128" t="s">
        <v>93</v>
      </c>
      <c r="O1128" t="s">
        <v>66</v>
      </c>
      <c r="P1128" t="s">
        <v>39</v>
      </c>
      <c r="Q1128" t="s">
        <v>88</v>
      </c>
      <c r="R1128" t="s">
        <v>1230</v>
      </c>
      <c r="S1128" t="s">
        <v>132</v>
      </c>
      <c r="T1128" s="10">
        <v>39894</v>
      </c>
    </row>
    <row r="1129" spans="1:20" x14ac:dyDescent="0.25">
      <c r="A1129">
        <v>8257</v>
      </c>
      <c r="B1129" s="10">
        <v>39894</v>
      </c>
      <c r="C1129" t="s">
        <v>20</v>
      </c>
      <c r="D1129">
        <v>18</v>
      </c>
      <c r="E1129">
        <v>1350.21</v>
      </c>
      <c r="F1129">
        <v>0.02</v>
      </c>
      <c r="G1129" t="s">
        <v>21</v>
      </c>
      <c r="H1129">
        <v>0.37</v>
      </c>
      <c r="I1129">
        <v>480.4</v>
      </c>
      <c r="J1129">
        <v>76.25</v>
      </c>
      <c r="K1129">
        <v>48.04</v>
      </c>
      <c r="L1129">
        <v>5.09</v>
      </c>
      <c r="M1129" t="s">
        <v>1007</v>
      </c>
      <c r="N1129" t="s">
        <v>93</v>
      </c>
      <c r="O1129" t="s">
        <v>66</v>
      </c>
      <c r="P1129" t="s">
        <v>25</v>
      </c>
      <c r="Q1129" t="s">
        <v>85</v>
      </c>
      <c r="R1129" t="s">
        <v>1166</v>
      </c>
      <c r="S1129" t="s">
        <v>57</v>
      </c>
      <c r="T1129" s="10">
        <v>39898</v>
      </c>
    </row>
    <row r="1130" spans="1:20" x14ac:dyDescent="0.25">
      <c r="A1130">
        <v>8257</v>
      </c>
      <c r="B1130" s="10">
        <v>39894</v>
      </c>
      <c r="C1130" t="s">
        <v>20</v>
      </c>
      <c r="D1130">
        <v>5</v>
      </c>
      <c r="E1130">
        <v>36.78</v>
      </c>
      <c r="F1130">
        <v>0.03</v>
      </c>
      <c r="G1130" t="s">
        <v>21</v>
      </c>
      <c r="H1130">
        <v>0.41</v>
      </c>
      <c r="I1130">
        <v>13.78</v>
      </c>
      <c r="J1130">
        <v>7.25</v>
      </c>
      <c r="K1130">
        <v>4.28</v>
      </c>
      <c r="L1130">
        <v>1.6</v>
      </c>
      <c r="M1130" t="s">
        <v>1007</v>
      </c>
      <c r="N1130" t="s">
        <v>93</v>
      </c>
      <c r="O1130" t="s">
        <v>66</v>
      </c>
      <c r="P1130" t="s">
        <v>25</v>
      </c>
      <c r="Q1130" t="s">
        <v>53</v>
      </c>
      <c r="R1130" t="s">
        <v>1231</v>
      </c>
      <c r="S1130" t="s">
        <v>55</v>
      </c>
      <c r="T1130" s="10">
        <v>39901</v>
      </c>
    </row>
    <row r="1131" spans="1:20" x14ac:dyDescent="0.25">
      <c r="A1131">
        <v>8258</v>
      </c>
      <c r="B1131" s="10">
        <v>39873</v>
      </c>
      <c r="C1131" t="s">
        <v>36</v>
      </c>
      <c r="D1131">
        <v>37</v>
      </c>
      <c r="E1131">
        <v>905.14</v>
      </c>
      <c r="F1131">
        <v>0.02</v>
      </c>
      <c r="G1131" t="s">
        <v>21</v>
      </c>
      <c r="H1131">
        <v>0.54</v>
      </c>
      <c r="I1131">
        <v>474.31</v>
      </c>
      <c r="J1131">
        <v>24.65</v>
      </c>
      <c r="K1131">
        <v>11.34</v>
      </c>
      <c r="L1131">
        <v>11.25</v>
      </c>
      <c r="M1131" t="s">
        <v>694</v>
      </c>
      <c r="N1131" t="s">
        <v>63</v>
      </c>
      <c r="O1131" t="s">
        <v>32</v>
      </c>
      <c r="P1131" t="s">
        <v>25</v>
      </c>
      <c r="Q1131" t="s">
        <v>85</v>
      </c>
      <c r="R1131" t="s">
        <v>583</v>
      </c>
      <c r="S1131" t="s">
        <v>57</v>
      </c>
      <c r="T1131" s="10">
        <v>39874</v>
      </c>
    </row>
    <row r="1132" spans="1:20" x14ac:dyDescent="0.25">
      <c r="A1132">
        <v>8259</v>
      </c>
      <c r="B1132" s="10">
        <v>39921</v>
      </c>
      <c r="C1132" t="s">
        <v>79</v>
      </c>
      <c r="D1132">
        <v>25</v>
      </c>
      <c r="E1132">
        <v>4492.59</v>
      </c>
      <c r="F1132">
        <v>0.09</v>
      </c>
      <c r="G1132" t="s">
        <v>46</v>
      </c>
      <c r="H1132">
        <v>0.54</v>
      </c>
      <c r="I1132">
        <v>2200.84</v>
      </c>
      <c r="J1132">
        <v>195.63</v>
      </c>
      <c r="K1132">
        <v>89.99</v>
      </c>
      <c r="L1132">
        <v>42</v>
      </c>
      <c r="M1132" t="s">
        <v>120</v>
      </c>
      <c r="N1132" t="s">
        <v>38</v>
      </c>
      <c r="O1132" t="s">
        <v>66</v>
      </c>
      <c r="P1132" t="s">
        <v>42</v>
      </c>
      <c r="Q1132" t="s">
        <v>193</v>
      </c>
      <c r="R1132" t="s">
        <v>764</v>
      </c>
      <c r="S1132" t="s">
        <v>132</v>
      </c>
      <c r="T1132" s="10">
        <v>39921</v>
      </c>
    </row>
    <row r="1133" spans="1:20" x14ac:dyDescent="0.25">
      <c r="A1133">
        <v>8288</v>
      </c>
      <c r="B1133" s="10">
        <v>40672</v>
      </c>
      <c r="C1133" t="s">
        <v>58</v>
      </c>
      <c r="D1133">
        <v>22</v>
      </c>
      <c r="E1133">
        <v>2311.8200000000002</v>
      </c>
      <c r="F1133">
        <v>0.02</v>
      </c>
      <c r="G1133" t="s">
        <v>21</v>
      </c>
      <c r="H1133">
        <v>0.44</v>
      </c>
      <c r="I1133">
        <v>986.37</v>
      </c>
      <c r="J1133">
        <v>106.75</v>
      </c>
      <c r="K1133">
        <v>59.78</v>
      </c>
      <c r="L1133">
        <v>10.29</v>
      </c>
      <c r="M1133" t="s">
        <v>1232</v>
      </c>
      <c r="N1133" t="s">
        <v>38</v>
      </c>
      <c r="O1133" t="s">
        <v>32</v>
      </c>
      <c r="P1133" t="s">
        <v>25</v>
      </c>
      <c r="Q1133" t="s">
        <v>121</v>
      </c>
      <c r="R1133" t="s">
        <v>1233</v>
      </c>
      <c r="S1133" t="s">
        <v>57</v>
      </c>
      <c r="T1133" s="10">
        <v>40673</v>
      </c>
    </row>
    <row r="1134" spans="1:20" x14ac:dyDescent="0.25">
      <c r="A1134">
        <v>8289</v>
      </c>
      <c r="B1134" s="10">
        <v>41210</v>
      </c>
      <c r="C1134" t="s">
        <v>20</v>
      </c>
      <c r="D1134">
        <v>38</v>
      </c>
      <c r="E1134">
        <v>953.89</v>
      </c>
      <c r="F1134">
        <v>0</v>
      </c>
      <c r="G1134" t="s">
        <v>21</v>
      </c>
      <c r="H1134">
        <v>0.42</v>
      </c>
      <c r="I1134">
        <v>397.62</v>
      </c>
      <c r="J1134">
        <v>24.91</v>
      </c>
      <c r="K1134">
        <v>14.45</v>
      </c>
      <c r="L1134">
        <v>7.17</v>
      </c>
      <c r="M1134" t="s">
        <v>1160</v>
      </c>
      <c r="N1134" t="s">
        <v>31</v>
      </c>
      <c r="O1134" t="s">
        <v>66</v>
      </c>
      <c r="P1134" t="s">
        <v>25</v>
      </c>
      <c r="Q1134" t="s">
        <v>121</v>
      </c>
      <c r="R1134" t="s">
        <v>1152</v>
      </c>
      <c r="S1134" t="s">
        <v>57</v>
      </c>
      <c r="T1134" s="10">
        <v>41210</v>
      </c>
    </row>
    <row r="1135" spans="1:20" x14ac:dyDescent="0.25">
      <c r="A1135">
        <v>8290</v>
      </c>
      <c r="B1135" s="10">
        <v>40156</v>
      </c>
      <c r="C1135" t="s">
        <v>58</v>
      </c>
      <c r="D1135">
        <v>32</v>
      </c>
      <c r="E1135">
        <v>379.98</v>
      </c>
      <c r="F1135">
        <v>0.04</v>
      </c>
      <c r="G1135" t="s">
        <v>21</v>
      </c>
      <c r="H1135">
        <v>0.49</v>
      </c>
      <c r="I1135">
        <v>177.88</v>
      </c>
      <c r="J1135">
        <v>12.35</v>
      </c>
      <c r="K1135">
        <v>6.3</v>
      </c>
      <c r="L1135">
        <v>0.5</v>
      </c>
      <c r="M1135" t="s">
        <v>1227</v>
      </c>
      <c r="N1135" t="s">
        <v>31</v>
      </c>
      <c r="O1135" t="s">
        <v>60</v>
      </c>
      <c r="P1135" t="s">
        <v>25</v>
      </c>
      <c r="Q1135" t="s">
        <v>82</v>
      </c>
      <c r="R1135" t="s">
        <v>623</v>
      </c>
      <c r="S1135" t="s">
        <v>57</v>
      </c>
      <c r="T1135" s="10">
        <v>40158</v>
      </c>
    </row>
    <row r="1136" spans="1:20" x14ac:dyDescent="0.25">
      <c r="A1136">
        <v>8292</v>
      </c>
      <c r="B1136" s="10">
        <v>40210</v>
      </c>
      <c r="C1136" t="s">
        <v>29</v>
      </c>
      <c r="D1136">
        <v>18</v>
      </c>
      <c r="E1136">
        <v>556.70000000000005</v>
      </c>
      <c r="F1136">
        <v>0.02</v>
      </c>
      <c r="G1136" t="s">
        <v>21</v>
      </c>
      <c r="H1136">
        <v>0.5</v>
      </c>
      <c r="I1136">
        <v>271.99</v>
      </c>
      <c r="J1136">
        <v>31.48</v>
      </c>
      <c r="K1136">
        <v>15.74</v>
      </c>
      <c r="L1136">
        <v>1.39</v>
      </c>
      <c r="M1136" t="s">
        <v>1026</v>
      </c>
      <c r="N1136" t="s">
        <v>73</v>
      </c>
      <c r="O1136" t="s">
        <v>32</v>
      </c>
      <c r="P1136" t="s">
        <v>25</v>
      </c>
      <c r="Q1136" t="s">
        <v>139</v>
      </c>
      <c r="R1136" t="s">
        <v>310</v>
      </c>
      <c r="S1136" t="s">
        <v>57</v>
      </c>
      <c r="T1136" s="10">
        <v>40211</v>
      </c>
    </row>
    <row r="1137" spans="1:20" x14ac:dyDescent="0.25">
      <c r="A1137">
        <v>8293</v>
      </c>
      <c r="B1137" s="10">
        <v>41131</v>
      </c>
      <c r="C1137" t="s">
        <v>20</v>
      </c>
      <c r="D1137">
        <v>50</v>
      </c>
      <c r="E1137">
        <v>3676.67</v>
      </c>
      <c r="F1137">
        <v>0.04</v>
      </c>
      <c r="G1137" t="s">
        <v>21</v>
      </c>
      <c r="H1137">
        <v>0.53</v>
      </c>
      <c r="I1137">
        <v>1876.07</v>
      </c>
      <c r="J1137">
        <v>76.569999999999993</v>
      </c>
      <c r="K1137">
        <v>35.99</v>
      </c>
      <c r="L1137">
        <v>1.1000000000000001</v>
      </c>
      <c r="M1137" t="s">
        <v>1234</v>
      </c>
      <c r="N1137" t="s">
        <v>73</v>
      </c>
      <c r="O1137" t="s">
        <v>24</v>
      </c>
      <c r="P1137" t="s">
        <v>39</v>
      </c>
      <c r="Q1137" t="s">
        <v>50</v>
      </c>
      <c r="R1137" t="s">
        <v>427</v>
      </c>
      <c r="S1137" t="s">
        <v>57</v>
      </c>
      <c r="T1137" s="10">
        <v>41136</v>
      </c>
    </row>
    <row r="1138" spans="1:20" x14ac:dyDescent="0.25">
      <c r="A1138">
        <v>8293</v>
      </c>
      <c r="B1138" s="10">
        <v>41131</v>
      </c>
      <c r="C1138" t="s">
        <v>20</v>
      </c>
      <c r="D1138">
        <v>22</v>
      </c>
      <c r="E1138">
        <v>114.75</v>
      </c>
      <c r="F1138">
        <v>0.02</v>
      </c>
      <c r="G1138" t="s">
        <v>21</v>
      </c>
      <c r="H1138">
        <v>0.4</v>
      </c>
      <c r="I1138">
        <v>43.75</v>
      </c>
      <c r="J1138">
        <v>5.23</v>
      </c>
      <c r="K1138">
        <v>3.14</v>
      </c>
      <c r="L1138">
        <v>1.92</v>
      </c>
      <c r="M1138" t="s">
        <v>1234</v>
      </c>
      <c r="N1138" t="s">
        <v>38</v>
      </c>
      <c r="O1138" t="s">
        <v>24</v>
      </c>
      <c r="P1138" t="s">
        <v>25</v>
      </c>
      <c r="Q1138" t="s">
        <v>33</v>
      </c>
      <c r="R1138" t="s">
        <v>106</v>
      </c>
      <c r="S1138" t="s">
        <v>55</v>
      </c>
      <c r="T1138" s="10">
        <v>41135</v>
      </c>
    </row>
    <row r="1139" spans="1:20" x14ac:dyDescent="0.25">
      <c r="A1139">
        <v>8294</v>
      </c>
      <c r="B1139" s="10">
        <v>41080</v>
      </c>
      <c r="C1139" t="s">
        <v>79</v>
      </c>
      <c r="D1139">
        <v>28</v>
      </c>
      <c r="E1139">
        <v>347.83</v>
      </c>
      <c r="F1139">
        <v>0.05</v>
      </c>
      <c r="G1139" t="s">
        <v>21</v>
      </c>
      <c r="H1139">
        <v>0.38</v>
      </c>
      <c r="I1139">
        <v>119.08</v>
      </c>
      <c r="J1139">
        <v>12.89</v>
      </c>
      <c r="K1139">
        <v>7.99</v>
      </c>
      <c r="L1139">
        <v>5.03</v>
      </c>
      <c r="M1139" t="s">
        <v>1235</v>
      </c>
      <c r="N1139" t="s">
        <v>38</v>
      </c>
      <c r="O1139" t="s">
        <v>60</v>
      </c>
      <c r="P1139" t="s">
        <v>39</v>
      </c>
      <c r="Q1139" t="s">
        <v>50</v>
      </c>
      <c r="R1139" t="s">
        <v>51</v>
      </c>
      <c r="S1139" t="s">
        <v>45</v>
      </c>
      <c r="T1139" s="10">
        <v>41081</v>
      </c>
    </row>
    <row r="1140" spans="1:20" x14ac:dyDescent="0.25">
      <c r="A1140">
        <v>8295</v>
      </c>
      <c r="B1140" s="10">
        <v>39904</v>
      </c>
      <c r="C1140" t="s">
        <v>36</v>
      </c>
      <c r="D1140">
        <v>30</v>
      </c>
      <c r="E1140">
        <v>1890.58</v>
      </c>
      <c r="F1140">
        <v>0.09</v>
      </c>
      <c r="G1140" t="s">
        <v>21</v>
      </c>
      <c r="H1140">
        <v>0.48</v>
      </c>
      <c r="I1140">
        <v>809.78</v>
      </c>
      <c r="J1140">
        <v>69.209999999999994</v>
      </c>
      <c r="K1140">
        <v>35.99</v>
      </c>
      <c r="L1140">
        <v>1.1000000000000001</v>
      </c>
      <c r="M1140" t="s">
        <v>1236</v>
      </c>
      <c r="N1140" t="s">
        <v>93</v>
      </c>
      <c r="O1140" t="s">
        <v>66</v>
      </c>
      <c r="P1140" t="s">
        <v>39</v>
      </c>
      <c r="Q1140" t="s">
        <v>50</v>
      </c>
      <c r="R1140" t="s">
        <v>427</v>
      </c>
      <c r="S1140" t="s">
        <v>57</v>
      </c>
      <c r="T1140" s="10">
        <v>39906</v>
      </c>
    </row>
    <row r="1141" spans="1:20" x14ac:dyDescent="0.25">
      <c r="A1141">
        <v>8295</v>
      </c>
      <c r="B1141" s="10">
        <v>39904</v>
      </c>
      <c r="C1141" t="s">
        <v>36</v>
      </c>
      <c r="D1141">
        <v>7</v>
      </c>
      <c r="E1141">
        <v>1714.48</v>
      </c>
      <c r="F1141">
        <v>0.01</v>
      </c>
      <c r="G1141" t="s">
        <v>21</v>
      </c>
      <c r="H1141">
        <v>0.49</v>
      </c>
      <c r="I1141">
        <v>830.05</v>
      </c>
      <c r="J1141">
        <v>247.04</v>
      </c>
      <c r="K1141">
        <v>125.99</v>
      </c>
      <c r="L1141">
        <v>2.5</v>
      </c>
      <c r="M1141" t="s">
        <v>1236</v>
      </c>
      <c r="N1141" t="s">
        <v>93</v>
      </c>
      <c r="O1141" t="s">
        <v>66</v>
      </c>
      <c r="P1141" t="s">
        <v>39</v>
      </c>
      <c r="Q1141" t="s">
        <v>50</v>
      </c>
      <c r="R1141" t="s">
        <v>1237</v>
      </c>
      <c r="S1141" t="s">
        <v>57</v>
      </c>
      <c r="T1141" s="10">
        <v>39905</v>
      </c>
    </row>
    <row r="1142" spans="1:20" x14ac:dyDescent="0.25">
      <c r="A1142">
        <v>8320</v>
      </c>
      <c r="B1142" s="10">
        <v>40075</v>
      </c>
      <c r="C1142" t="s">
        <v>29</v>
      </c>
      <c r="D1142">
        <v>35</v>
      </c>
      <c r="E1142">
        <v>1955.92</v>
      </c>
      <c r="F1142">
        <v>0.02</v>
      </c>
      <c r="G1142" t="s">
        <v>21</v>
      </c>
      <c r="H1142">
        <v>0.46</v>
      </c>
      <c r="I1142">
        <v>876.37</v>
      </c>
      <c r="J1142">
        <v>56.91</v>
      </c>
      <c r="K1142">
        <v>30.73</v>
      </c>
      <c r="L1142">
        <v>4</v>
      </c>
      <c r="M1142" t="s">
        <v>339</v>
      </c>
      <c r="N1142" t="s">
        <v>93</v>
      </c>
      <c r="O1142" t="s">
        <v>60</v>
      </c>
      <c r="P1142" t="s">
        <v>39</v>
      </c>
      <c r="Q1142" t="s">
        <v>40</v>
      </c>
      <c r="R1142" t="s">
        <v>885</v>
      </c>
      <c r="S1142" t="s">
        <v>57</v>
      </c>
      <c r="T1142" s="10">
        <v>40078</v>
      </c>
    </row>
    <row r="1143" spans="1:20" x14ac:dyDescent="0.25">
      <c r="A1143">
        <v>8320</v>
      </c>
      <c r="B1143" s="10">
        <v>40075</v>
      </c>
      <c r="C1143" t="s">
        <v>29</v>
      </c>
      <c r="D1143">
        <v>22</v>
      </c>
      <c r="E1143">
        <v>284.32</v>
      </c>
      <c r="F1143">
        <v>0.06</v>
      </c>
      <c r="G1143" t="s">
        <v>70</v>
      </c>
      <c r="H1143">
        <v>0.52</v>
      </c>
      <c r="I1143">
        <v>136.62</v>
      </c>
      <c r="J1143">
        <v>13.5</v>
      </c>
      <c r="K1143">
        <v>6.48</v>
      </c>
      <c r="L1143">
        <v>5.14</v>
      </c>
      <c r="M1143" t="s">
        <v>339</v>
      </c>
      <c r="N1143" t="s">
        <v>81</v>
      </c>
      <c r="O1143" t="s">
        <v>60</v>
      </c>
      <c r="P1143" t="s">
        <v>25</v>
      </c>
      <c r="Q1143" t="s">
        <v>85</v>
      </c>
      <c r="R1143" t="s">
        <v>238</v>
      </c>
      <c r="S1143" t="s">
        <v>57</v>
      </c>
      <c r="T1143" s="10">
        <v>40077</v>
      </c>
    </row>
    <row r="1144" spans="1:20" x14ac:dyDescent="0.25">
      <c r="A1144">
        <v>8323</v>
      </c>
      <c r="B1144" s="10">
        <v>40792</v>
      </c>
      <c r="C1144" t="s">
        <v>36</v>
      </c>
      <c r="D1144">
        <v>45</v>
      </c>
      <c r="E1144">
        <v>1728.12</v>
      </c>
      <c r="F1144">
        <v>0.05</v>
      </c>
      <c r="G1144" t="s">
        <v>70</v>
      </c>
      <c r="H1144">
        <v>0.48</v>
      </c>
      <c r="I1144">
        <v>781.07</v>
      </c>
      <c r="J1144">
        <v>40.369999999999997</v>
      </c>
      <c r="K1144">
        <v>20.99</v>
      </c>
      <c r="L1144">
        <v>2.5</v>
      </c>
      <c r="M1144" t="s">
        <v>300</v>
      </c>
      <c r="N1144" t="s">
        <v>63</v>
      </c>
      <c r="O1144" t="s">
        <v>60</v>
      </c>
      <c r="P1144" t="s">
        <v>39</v>
      </c>
      <c r="Q1144" t="s">
        <v>50</v>
      </c>
      <c r="R1144" t="s">
        <v>373</v>
      </c>
      <c r="S1144" t="s">
        <v>55</v>
      </c>
      <c r="T1144" s="10">
        <v>40793</v>
      </c>
    </row>
    <row r="1145" spans="1:20" x14ac:dyDescent="0.25">
      <c r="A1145">
        <v>8325</v>
      </c>
      <c r="B1145" s="10">
        <v>39827</v>
      </c>
      <c r="C1145" t="s">
        <v>58</v>
      </c>
      <c r="D1145">
        <v>21</v>
      </c>
      <c r="E1145">
        <v>3503.72</v>
      </c>
      <c r="F1145">
        <v>0.08</v>
      </c>
      <c r="G1145" t="s">
        <v>46</v>
      </c>
      <c r="H1145">
        <v>0.35</v>
      </c>
      <c r="I1145">
        <v>1011.79</v>
      </c>
      <c r="J1145">
        <v>178.45</v>
      </c>
      <c r="K1145">
        <v>115.99</v>
      </c>
      <c r="L1145">
        <v>56.14</v>
      </c>
      <c r="M1145" t="s">
        <v>1238</v>
      </c>
      <c r="N1145" t="s">
        <v>81</v>
      </c>
      <c r="O1145" t="s">
        <v>60</v>
      </c>
      <c r="P1145" t="s">
        <v>39</v>
      </c>
      <c r="Q1145" t="s">
        <v>88</v>
      </c>
      <c r="R1145" t="s">
        <v>242</v>
      </c>
      <c r="S1145" t="s">
        <v>132</v>
      </c>
      <c r="T1145" s="10">
        <v>39829</v>
      </c>
    </row>
    <row r="1146" spans="1:20" x14ac:dyDescent="0.25">
      <c r="A1146">
        <v>8325</v>
      </c>
      <c r="B1146" s="10">
        <v>39827</v>
      </c>
      <c r="C1146" t="s">
        <v>58</v>
      </c>
      <c r="D1146">
        <v>27</v>
      </c>
      <c r="E1146">
        <v>172.42</v>
      </c>
      <c r="F1146">
        <v>0.08</v>
      </c>
      <c r="G1146" t="s">
        <v>21</v>
      </c>
      <c r="H1146">
        <v>0.38</v>
      </c>
      <c r="I1146">
        <v>55.92</v>
      </c>
      <c r="J1146">
        <v>6.9</v>
      </c>
      <c r="K1146">
        <v>4.28</v>
      </c>
      <c r="L1146">
        <v>0.94</v>
      </c>
      <c r="M1146" t="s">
        <v>1238</v>
      </c>
      <c r="N1146" t="s">
        <v>81</v>
      </c>
      <c r="O1146" t="s">
        <v>60</v>
      </c>
      <c r="P1146" t="s">
        <v>25</v>
      </c>
      <c r="Q1146" t="s">
        <v>53</v>
      </c>
      <c r="R1146" t="s">
        <v>523</v>
      </c>
      <c r="S1146" t="s">
        <v>55</v>
      </c>
      <c r="T1146" s="10">
        <v>39830</v>
      </c>
    </row>
    <row r="1147" spans="1:20" x14ac:dyDescent="0.25">
      <c r="A1147">
        <v>8353</v>
      </c>
      <c r="B1147" s="10">
        <v>39948</v>
      </c>
      <c r="C1147" t="s">
        <v>79</v>
      </c>
      <c r="D1147">
        <v>34</v>
      </c>
      <c r="E1147">
        <v>485.85</v>
      </c>
      <c r="F1147">
        <v>0.06</v>
      </c>
      <c r="G1147" t="s">
        <v>21</v>
      </c>
      <c r="H1147">
        <v>0.45</v>
      </c>
      <c r="I1147">
        <v>200.59</v>
      </c>
      <c r="J1147">
        <v>15.13</v>
      </c>
      <c r="K1147">
        <v>8.32</v>
      </c>
      <c r="L1147">
        <v>2.38</v>
      </c>
      <c r="M1147" t="s">
        <v>958</v>
      </c>
      <c r="N1147" t="s">
        <v>31</v>
      </c>
      <c r="O1147" t="s">
        <v>66</v>
      </c>
      <c r="P1147" t="s">
        <v>39</v>
      </c>
      <c r="Q1147" t="s">
        <v>40</v>
      </c>
      <c r="R1147" t="s">
        <v>790</v>
      </c>
      <c r="S1147" t="s">
        <v>35</v>
      </c>
      <c r="T1147" s="10">
        <v>39950</v>
      </c>
    </row>
    <row r="1148" spans="1:20" x14ac:dyDescent="0.25">
      <c r="A1148">
        <v>8353</v>
      </c>
      <c r="B1148" s="10">
        <v>39948</v>
      </c>
      <c r="C1148" t="s">
        <v>79</v>
      </c>
      <c r="D1148">
        <v>16</v>
      </c>
      <c r="E1148">
        <v>70.760000000000005</v>
      </c>
      <c r="F1148">
        <v>0.08</v>
      </c>
      <c r="G1148" t="s">
        <v>21</v>
      </c>
      <c r="H1148">
        <v>0.38</v>
      </c>
      <c r="I1148">
        <v>22.76</v>
      </c>
      <c r="J1148">
        <v>4.74</v>
      </c>
      <c r="K1148">
        <v>2.94</v>
      </c>
      <c r="L1148">
        <v>0.96</v>
      </c>
      <c r="M1148" t="s">
        <v>958</v>
      </c>
      <c r="N1148" t="s">
        <v>31</v>
      </c>
      <c r="O1148" t="s">
        <v>66</v>
      </c>
      <c r="P1148" t="s">
        <v>25</v>
      </c>
      <c r="Q1148" t="s">
        <v>53</v>
      </c>
      <c r="R1148" t="s">
        <v>746</v>
      </c>
      <c r="S1148" t="s">
        <v>55</v>
      </c>
      <c r="T1148" s="10">
        <v>39950</v>
      </c>
    </row>
    <row r="1149" spans="1:20" x14ac:dyDescent="0.25">
      <c r="A1149">
        <v>8384</v>
      </c>
      <c r="B1149" s="10">
        <v>40303</v>
      </c>
      <c r="C1149" t="s">
        <v>36</v>
      </c>
      <c r="D1149">
        <v>37</v>
      </c>
      <c r="E1149">
        <v>7736.28</v>
      </c>
      <c r="F1149">
        <v>7.0000000000000007E-2</v>
      </c>
      <c r="G1149" t="s">
        <v>46</v>
      </c>
      <c r="H1149">
        <v>0.37</v>
      </c>
      <c r="I1149">
        <v>2483.9299999999998</v>
      </c>
      <c r="J1149">
        <v>223.78</v>
      </c>
      <c r="K1149">
        <v>140.97999999999999</v>
      </c>
      <c r="L1149">
        <v>36.090000000000003</v>
      </c>
      <c r="M1149" t="s">
        <v>1190</v>
      </c>
      <c r="N1149" t="s">
        <v>38</v>
      </c>
      <c r="O1149" t="s">
        <v>24</v>
      </c>
      <c r="P1149" t="s">
        <v>42</v>
      </c>
      <c r="Q1149" t="s">
        <v>94</v>
      </c>
      <c r="R1149" t="s">
        <v>949</v>
      </c>
      <c r="S1149" t="s">
        <v>49</v>
      </c>
      <c r="T1149" s="10">
        <v>40304</v>
      </c>
    </row>
    <row r="1150" spans="1:20" x14ac:dyDescent="0.25">
      <c r="A1150">
        <v>8387</v>
      </c>
      <c r="B1150" s="10">
        <v>40257</v>
      </c>
      <c r="C1150" t="s">
        <v>29</v>
      </c>
      <c r="D1150">
        <v>35</v>
      </c>
      <c r="E1150">
        <v>2028.7</v>
      </c>
      <c r="F1150">
        <v>0.02</v>
      </c>
      <c r="G1150" t="s">
        <v>21</v>
      </c>
      <c r="H1150">
        <v>0.46</v>
      </c>
      <c r="I1150">
        <v>905.18</v>
      </c>
      <c r="J1150">
        <v>58.78</v>
      </c>
      <c r="K1150">
        <v>31.74</v>
      </c>
      <c r="L1150">
        <v>12.62</v>
      </c>
      <c r="M1150" t="s">
        <v>1239</v>
      </c>
      <c r="N1150" t="s">
        <v>31</v>
      </c>
      <c r="O1150" t="s">
        <v>32</v>
      </c>
      <c r="P1150" t="s">
        <v>25</v>
      </c>
      <c r="Q1150" t="s">
        <v>121</v>
      </c>
      <c r="R1150" t="s">
        <v>1240</v>
      </c>
      <c r="S1150" t="s">
        <v>57</v>
      </c>
      <c r="T1150" s="10">
        <v>40258</v>
      </c>
    </row>
    <row r="1151" spans="1:20" x14ac:dyDescent="0.25">
      <c r="A1151">
        <v>8388</v>
      </c>
      <c r="B1151" s="10">
        <v>40962</v>
      </c>
      <c r="C1151" t="s">
        <v>20</v>
      </c>
      <c r="D1151">
        <v>39</v>
      </c>
      <c r="E1151">
        <v>533.4</v>
      </c>
      <c r="F1151">
        <v>7.0000000000000007E-2</v>
      </c>
      <c r="G1151" t="s">
        <v>21</v>
      </c>
      <c r="H1151">
        <v>0.48</v>
      </c>
      <c r="I1151">
        <v>233.39</v>
      </c>
      <c r="J1151">
        <v>14.6</v>
      </c>
      <c r="K1151">
        <v>7.59</v>
      </c>
      <c r="L1151">
        <v>4</v>
      </c>
      <c r="M1151" t="s">
        <v>265</v>
      </c>
      <c r="N1151" t="s">
        <v>63</v>
      </c>
      <c r="O1151" t="s">
        <v>60</v>
      </c>
      <c r="P1151" t="s">
        <v>42</v>
      </c>
      <c r="Q1151" t="s">
        <v>43</v>
      </c>
      <c r="R1151" t="s">
        <v>864</v>
      </c>
      <c r="S1151" t="s">
        <v>55</v>
      </c>
      <c r="T1151" s="10">
        <v>40964</v>
      </c>
    </row>
    <row r="1152" spans="1:20" x14ac:dyDescent="0.25">
      <c r="A1152">
        <v>8388</v>
      </c>
      <c r="B1152" s="10">
        <v>40962</v>
      </c>
      <c r="C1152" t="s">
        <v>20</v>
      </c>
      <c r="D1152">
        <v>37</v>
      </c>
      <c r="E1152">
        <v>948.39</v>
      </c>
      <c r="F1152">
        <v>0.02</v>
      </c>
      <c r="G1152" t="s">
        <v>21</v>
      </c>
      <c r="H1152">
        <v>0.55000000000000004</v>
      </c>
      <c r="I1152">
        <v>509.86</v>
      </c>
      <c r="J1152">
        <v>26</v>
      </c>
      <c r="K1152">
        <v>11.7</v>
      </c>
      <c r="L1152">
        <v>5.63</v>
      </c>
      <c r="M1152" t="s">
        <v>265</v>
      </c>
      <c r="N1152" t="s">
        <v>63</v>
      </c>
      <c r="O1152" t="s">
        <v>60</v>
      </c>
      <c r="P1152" t="s">
        <v>25</v>
      </c>
      <c r="Q1152" t="s">
        <v>121</v>
      </c>
      <c r="R1152" t="s">
        <v>257</v>
      </c>
      <c r="S1152" t="s">
        <v>57</v>
      </c>
      <c r="T1152" s="10">
        <v>40964</v>
      </c>
    </row>
    <row r="1153" spans="1:20" x14ac:dyDescent="0.25">
      <c r="A1153">
        <v>8388</v>
      </c>
      <c r="B1153" s="10">
        <v>40962</v>
      </c>
      <c r="C1153" t="s">
        <v>20</v>
      </c>
      <c r="D1153">
        <v>42</v>
      </c>
      <c r="E1153">
        <v>576.19000000000005</v>
      </c>
      <c r="F1153">
        <v>0.02</v>
      </c>
      <c r="G1153" t="s">
        <v>21</v>
      </c>
      <c r="H1153">
        <v>0.5</v>
      </c>
      <c r="I1153">
        <v>281.43</v>
      </c>
      <c r="J1153">
        <v>13.96</v>
      </c>
      <c r="K1153">
        <v>6.98</v>
      </c>
      <c r="L1153">
        <v>1.6</v>
      </c>
      <c r="M1153" t="s">
        <v>265</v>
      </c>
      <c r="N1153" t="s">
        <v>63</v>
      </c>
      <c r="O1153" t="s">
        <v>60</v>
      </c>
      <c r="P1153" t="s">
        <v>25</v>
      </c>
      <c r="Q1153" t="s">
        <v>85</v>
      </c>
      <c r="R1153" t="s">
        <v>1241</v>
      </c>
      <c r="S1153" t="s">
        <v>55</v>
      </c>
      <c r="T1153" s="10">
        <v>40964</v>
      </c>
    </row>
    <row r="1154" spans="1:20" x14ac:dyDescent="0.25">
      <c r="A1154">
        <v>8390</v>
      </c>
      <c r="B1154" s="10">
        <v>41020</v>
      </c>
      <c r="C1154" t="s">
        <v>79</v>
      </c>
      <c r="D1154">
        <v>24</v>
      </c>
      <c r="E1154">
        <v>1429.08</v>
      </c>
      <c r="F1154">
        <v>0.08</v>
      </c>
      <c r="G1154" t="s">
        <v>21</v>
      </c>
      <c r="H1154">
        <v>0.52</v>
      </c>
      <c r="I1154">
        <v>681.56</v>
      </c>
      <c r="J1154">
        <v>64.540000000000006</v>
      </c>
      <c r="K1154">
        <v>30.98</v>
      </c>
      <c r="L1154">
        <v>4</v>
      </c>
      <c r="M1154" t="s">
        <v>352</v>
      </c>
      <c r="N1154" t="s">
        <v>31</v>
      </c>
      <c r="O1154" t="s">
        <v>60</v>
      </c>
      <c r="P1154" t="s">
        <v>39</v>
      </c>
      <c r="Q1154" t="s">
        <v>40</v>
      </c>
      <c r="R1154" t="s">
        <v>1242</v>
      </c>
      <c r="S1154" t="s">
        <v>57</v>
      </c>
      <c r="T1154" s="10">
        <v>41020</v>
      </c>
    </row>
    <row r="1155" spans="1:20" x14ac:dyDescent="0.25">
      <c r="A1155">
        <v>8391</v>
      </c>
      <c r="B1155" s="10">
        <v>40783</v>
      </c>
      <c r="C1155" t="s">
        <v>36</v>
      </c>
      <c r="D1155">
        <v>4</v>
      </c>
      <c r="E1155">
        <v>2376.2600000000002</v>
      </c>
      <c r="F1155">
        <v>0.04</v>
      </c>
      <c r="G1155" t="s">
        <v>46</v>
      </c>
      <c r="H1155">
        <v>0.5</v>
      </c>
      <c r="I1155">
        <v>1107.6099999999999</v>
      </c>
      <c r="J1155">
        <v>601.96</v>
      </c>
      <c r="K1155">
        <v>300.98</v>
      </c>
      <c r="L1155">
        <v>64.73</v>
      </c>
      <c r="M1155" t="s">
        <v>329</v>
      </c>
      <c r="N1155" t="s">
        <v>23</v>
      </c>
      <c r="O1155" t="s">
        <v>32</v>
      </c>
      <c r="P1155" t="s">
        <v>42</v>
      </c>
      <c r="Q1155" t="s">
        <v>193</v>
      </c>
      <c r="R1155" t="s">
        <v>925</v>
      </c>
      <c r="S1155" t="s">
        <v>132</v>
      </c>
      <c r="T1155" s="10">
        <v>40784</v>
      </c>
    </row>
    <row r="1156" spans="1:20" x14ac:dyDescent="0.25">
      <c r="A1156">
        <v>8416</v>
      </c>
      <c r="B1156" s="10">
        <v>40396</v>
      </c>
      <c r="C1156" t="s">
        <v>20</v>
      </c>
      <c r="D1156">
        <v>2</v>
      </c>
      <c r="E1156">
        <v>33.56</v>
      </c>
      <c r="F1156">
        <v>7.0000000000000007E-2</v>
      </c>
      <c r="G1156" t="s">
        <v>21</v>
      </c>
      <c r="H1156">
        <v>0.52</v>
      </c>
      <c r="I1156">
        <v>11.21</v>
      </c>
      <c r="J1156">
        <v>12.46</v>
      </c>
      <c r="K1156">
        <v>5.98</v>
      </c>
      <c r="L1156">
        <v>10.39</v>
      </c>
      <c r="M1156" t="s">
        <v>1243</v>
      </c>
      <c r="N1156" t="s">
        <v>38</v>
      </c>
      <c r="O1156" t="s">
        <v>24</v>
      </c>
      <c r="P1156" t="s">
        <v>25</v>
      </c>
      <c r="Q1156" t="s">
        <v>85</v>
      </c>
      <c r="R1156" t="s">
        <v>979</v>
      </c>
      <c r="S1156" t="s">
        <v>57</v>
      </c>
      <c r="T1156" s="10">
        <v>40400</v>
      </c>
    </row>
    <row r="1157" spans="1:20" x14ac:dyDescent="0.25">
      <c r="A1157">
        <v>8419</v>
      </c>
      <c r="B1157" s="10">
        <v>40815</v>
      </c>
      <c r="C1157" t="s">
        <v>58</v>
      </c>
      <c r="D1157">
        <v>19</v>
      </c>
      <c r="E1157">
        <v>584.73</v>
      </c>
      <c r="F1157">
        <v>7.0000000000000007E-2</v>
      </c>
      <c r="G1157" t="s">
        <v>70</v>
      </c>
      <c r="H1157">
        <v>0.39</v>
      </c>
      <c r="I1157">
        <v>199.14</v>
      </c>
      <c r="J1157">
        <v>32.75</v>
      </c>
      <c r="K1157">
        <v>19.98</v>
      </c>
      <c r="L1157">
        <v>5.97</v>
      </c>
      <c r="M1157" t="s">
        <v>743</v>
      </c>
      <c r="N1157" t="s">
        <v>23</v>
      </c>
      <c r="O1157" t="s">
        <v>24</v>
      </c>
      <c r="P1157" t="s">
        <v>25</v>
      </c>
      <c r="Q1157" t="s">
        <v>85</v>
      </c>
      <c r="R1157" t="s">
        <v>1244</v>
      </c>
      <c r="S1157" t="s">
        <v>57</v>
      </c>
      <c r="T1157" s="10">
        <v>40817</v>
      </c>
    </row>
    <row r="1158" spans="1:20" x14ac:dyDescent="0.25">
      <c r="A1158">
        <v>8419</v>
      </c>
      <c r="B1158" s="10">
        <v>40815</v>
      </c>
      <c r="C1158" t="s">
        <v>58</v>
      </c>
      <c r="D1158">
        <v>24</v>
      </c>
      <c r="E1158">
        <v>318.07</v>
      </c>
      <c r="F1158">
        <v>0.1</v>
      </c>
      <c r="G1158" t="s">
        <v>21</v>
      </c>
      <c r="H1158">
        <v>0.55000000000000004</v>
      </c>
      <c r="I1158">
        <v>155.52000000000001</v>
      </c>
      <c r="J1158">
        <v>14.4</v>
      </c>
      <c r="K1158">
        <v>6.48</v>
      </c>
      <c r="L1158">
        <v>7.03</v>
      </c>
      <c r="M1158" t="s">
        <v>743</v>
      </c>
      <c r="N1158" t="s">
        <v>23</v>
      </c>
      <c r="O1158" t="s">
        <v>24</v>
      </c>
      <c r="P1158" t="s">
        <v>25</v>
      </c>
      <c r="Q1158" t="s">
        <v>85</v>
      </c>
      <c r="R1158" t="s">
        <v>1245</v>
      </c>
      <c r="S1158" t="s">
        <v>57</v>
      </c>
      <c r="T1158" s="10">
        <v>40816</v>
      </c>
    </row>
    <row r="1159" spans="1:20" x14ac:dyDescent="0.25">
      <c r="A1159">
        <v>8422</v>
      </c>
      <c r="B1159" s="10">
        <v>39917</v>
      </c>
      <c r="C1159" t="s">
        <v>79</v>
      </c>
      <c r="D1159">
        <v>18</v>
      </c>
      <c r="E1159">
        <v>9691.36</v>
      </c>
      <c r="F1159">
        <v>0.06</v>
      </c>
      <c r="G1159" t="s">
        <v>46</v>
      </c>
      <c r="H1159">
        <v>0.48</v>
      </c>
      <c r="I1159">
        <v>4306</v>
      </c>
      <c r="J1159">
        <v>569.58000000000004</v>
      </c>
      <c r="K1159">
        <v>296.18</v>
      </c>
      <c r="L1159">
        <v>54.12</v>
      </c>
      <c r="M1159" t="s">
        <v>1246</v>
      </c>
      <c r="N1159" t="s">
        <v>93</v>
      </c>
      <c r="O1159" t="s">
        <v>60</v>
      </c>
      <c r="P1159" t="s">
        <v>42</v>
      </c>
      <c r="Q1159" t="s">
        <v>47</v>
      </c>
      <c r="R1159" t="s">
        <v>278</v>
      </c>
      <c r="S1159" t="s">
        <v>49</v>
      </c>
      <c r="T1159" s="10">
        <v>39918</v>
      </c>
    </row>
    <row r="1160" spans="1:20" x14ac:dyDescent="0.25">
      <c r="A1160">
        <v>8422</v>
      </c>
      <c r="B1160" s="10">
        <v>39917</v>
      </c>
      <c r="C1160" t="s">
        <v>79</v>
      </c>
      <c r="D1160">
        <v>33</v>
      </c>
      <c r="E1160">
        <v>1984.62</v>
      </c>
      <c r="F1160">
        <v>0.01</v>
      </c>
      <c r="G1160" t="s">
        <v>70</v>
      </c>
      <c r="H1160">
        <v>0.52</v>
      </c>
      <c r="I1160">
        <v>1020.32</v>
      </c>
      <c r="J1160">
        <v>60.63</v>
      </c>
      <c r="K1160">
        <v>29.1</v>
      </c>
      <c r="L1160">
        <v>4</v>
      </c>
      <c r="M1160" t="s">
        <v>1246</v>
      </c>
      <c r="N1160" t="s">
        <v>73</v>
      </c>
      <c r="O1160" t="s">
        <v>60</v>
      </c>
      <c r="P1160" t="s">
        <v>39</v>
      </c>
      <c r="Q1160" t="s">
        <v>40</v>
      </c>
      <c r="R1160" t="s">
        <v>1247</v>
      </c>
      <c r="S1160" t="s">
        <v>57</v>
      </c>
      <c r="T1160" s="10">
        <v>39919</v>
      </c>
    </row>
    <row r="1161" spans="1:20" x14ac:dyDescent="0.25">
      <c r="A1161">
        <v>8450</v>
      </c>
      <c r="B1161" s="10">
        <v>41012</v>
      </c>
      <c r="C1161" t="s">
        <v>29</v>
      </c>
      <c r="D1161">
        <v>24</v>
      </c>
      <c r="E1161">
        <v>2067.7199999999998</v>
      </c>
      <c r="F1161">
        <v>0.02</v>
      </c>
      <c r="G1161" t="s">
        <v>21</v>
      </c>
      <c r="H1161">
        <v>0.38</v>
      </c>
      <c r="I1161">
        <v>759.21</v>
      </c>
      <c r="J1161">
        <v>87.87</v>
      </c>
      <c r="K1161">
        <v>54.48</v>
      </c>
      <c r="L1161">
        <v>0.99</v>
      </c>
      <c r="M1161" t="s">
        <v>1248</v>
      </c>
      <c r="N1161" t="s">
        <v>38</v>
      </c>
      <c r="O1161" t="s">
        <v>60</v>
      </c>
      <c r="P1161" t="s">
        <v>25</v>
      </c>
      <c r="Q1161" t="s">
        <v>127</v>
      </c>
      <c r="R1161" t="s">
        <v>1249</v>
      </c>
      <c r="S1161" t="s">
        <v>57</v>
      </c>
      <c r="T1161" s="10">
        <v>41014</v>
      </c>
    </row>
    <row r="1162" spans="1:20" x14ac:dyDescent="0.25">
      <c r="A1162">
        <v>8450</v>
      </c>
      <c r="B1162" s="10">
        <v>41012</v>
      </c>
      <c r="C1162" t="s">
        <v>29</v>
      </c>
      <c r="D1162">
        <v>22</v>
      </c>
      <c r="E1162">
        <v>61.23</v>
      </c>
      <c r="F1162">
        <v>0.09</v>
      </c>
      <c r="G1162" t="s">
        <v>21</v>
      </c>
      <c r="H1162">
        <v>0.37</v>
      </c>
      <c r="I1162">
        <v>18.38</v>
      </c>
      <c r="J1162">
        <v>2.98</v>
      </c>
      <c r="K1162">
        <v>1.88</v>
      </c>
      <c r="L1162">
        <v>1.49</v>
      </c>
      <c r="M1162" t="s">
        <v>1248</v>
      </c>
      <c r="N1162" t="s">
        <v>38</v>
      </c>
      <c r="O1162" t="s">
        <v>60</v>
      </c>
      <c r="P1162" t="s">
        <v>25</v>
      </c>
      <c r="Q1162" t="s">
        <v>121</v>
      </c>
      <c r="R1162" t="s">
        <v>1250</v>
      </c>
      <c r="S1162" t="s">
        <v>57</v>
      </c>
      <c r="T1162" s="10">
        <v>41013</v>
      </c>
    </row>
    <row r="1163" spans="1:20" x14ac:dyDescent="0.25">
      <c r="A1163">
        <v>8454</v>
      </c>
      <c r="B1163" s="10">
        <v>41136</v>
      </c>
      <c r="C1163" t="s">
        <v>79</v>
      </c>
      <c r="D1163">
        <v>38</v>
      </c>
      <c r="E1163">
        <v>318.79000000000002</v>
      </c>
      <c r="F1163">
        <v>0.03</v>
      </c>
      <c r="G1163" t="s">
        <v>21</v>
      </c>
      <c r="H1163">
        <v>0.36</v>
      </c>
      <c r="I1163">
        <v>105.81</v>
      </c>
      <c r="J1163">
        <v>8.44</v>
      </c>
      <c r="K1163">
        <v>5.4</v>
      </c>
      <c r="L1163">
        <v>7.78</v>
      </c>
      <c r="M1163" t="s">
        <v>1251</v>
      </c>
      <c r="N1163" t="s">
        <v>63</v>
      </c>
      <c r="O1163" t="s">
        <v>24</v>
      </c>
      <c r="P1163" t="s">
        <v>25</v>
      </c>
      <c r="Q1163" t="s">
        <v>121</v>
      </c>
      <c r="R1163" t="s">
        <v>136</v>
      </c>
      <c r="S1163" t="s">
        <v>57</v>
      </c>
      <c r="T1163" s="10">
        <v>41139</v>
      </c>
    </row>
    <row r="1164" spans="1:20" x14ac:dyDescent="0.25">
      <c r="A1164">
        <v>8480</v>
      </c>
      <c r="B1164" s="10">
        <v>40572</v>
      </c>
      <c r="C1164" t="s">
        <v>36</v>
      </c>
      <c r="D1164">
        <v>11</v>
      </c>
      <c r="E1164">
        <v>144.03</v>
      </c>
      <c r="F1164">
        <v>7.0000000000000007E-2</v>
      </c>
      <c r="G1164" t="s">
        <v>21</v>
      </c>
      <c r="H1164">
        <v>0.51</v>
      </c>
      <c r="I1164">
        <v>64.010000000000005</v>
      </c>
      <c r="J1164">
        <v>13.22</v>
      </c>
      <c r="K1164">
        <v>6.48</v>
      </c>
      <c r="L1164">
        <v>8.74</v>
      </c>
      <c r="M1164" t="s">
        <v>1252</v>
      </c>
      <c r="N1164" t="s">
        <v>63</v>
      </c>
      <c r="O1164" t="s">
        <v>32</v>
      </c>
      <c r="P1164" t="s">
        <v>25</v>
      </c>
      <c r="Q1164" t="s">
        <v>85</v>
      </c>
      <c r="R1164" t="s">
        <v>130</v>
      </c>
      <c r="S1164" t="s">
        <v>57</v>
      </c>
      <c r="T1164" s="10">
        <v>40574</v>
      </c>
    </row>
    <row r="1165" spans="1:20" x14ac:dyDescent="0.25">
      <c r="A1165">
        <v>8480</v>
      </c>
      <c r="B1165" s="10">
        <v>40572</v>
      </c>
      <c r="C1165" t="s">
        <v>36</v>
      </c>
      <c r="D1165">
        <v>3</v>
      </c>
      <c r="E1165">
        <v>644.64</v>
      </c>
      <c r="F1165">
        <v>0.09</v>
      </c>
      <c r="G1165" t="s">
        <v>21</v>
      </c>
      <c r="H1165">
        <v>0.46</v>
      </c>
      <c r="I1165">
        <v>258.98</v>
      </c>
      <c r="J1165">
        <v>233.31</v>
      </c>
      <c r="K1165">
        <v>125.99</v>
      </c>
      <c r="L1165">
        <v>7.69</v>
      </c>
      <c r="M1165" t="s">
        <v>1252</v>
      </c>
      <c r="N1165" t="s">
        <v>63</v>
      </c>
      <c r="O1165" t="s">
        <v>32</v>
      </c>
      <c r="P1165" t="s">
        <v>39</v>
      </c>
      <c r="Q1165" t="s">
        <v>50</v>
      </c>
      <c r="R1165" t="s">
        <v>776</v>
      </c>
      <c r="S1165" t="s">
        <v>57</v>
      </c>
      <c r="T1165" s="10">
        <v>40574</v>
      </c>
    </row>
    <row r="1166" spans="1:20" x14ac:dyDescent="0.25">
      <c r="A1166">
        <v>8513</v>
      </c>
      <c r="B1166" s="10">
        <v>40739</v>
      </c>
      <c r="C1166" t="s">
        <v>20</v>
      </c>
      <c r="D1166">
        <v>8</v>
      </c>
      <c r="E1166">
        <v>110.59</v>
      </c>
      <c r="F1166">
        <v>0</v>
      </c>
      <c r="G1166" t="s">
        <v>70</v>
      </c>
      <c r="H1166">
        <v>0.35</v>
      </c>
      <c r="I1166">
        <v>37.130000000000003</v>
      </c>
      <c r="J1166">
        <v>13.26</v>
      </c>
      <c r="K1166">
        <v>8.6199999999999992</v>
      </c>
      <c r="L1166">
        <v>4.5</v>
      </c>
      <c r="M1166" t="s">
        <v>1253</v>
      </c>
      <c r="N1166" t="s">
        <v>73</v>
      </c>
      <c r="O1166" t="s">
        <v>24</v>
      </c>
      <c r="P1166" t="s">
        <v>25</v>
      </c>
      <c r="Q1166" t="s">
        <v>127</v>
      </c>
      <c r="R1166" t="s">
        <v>1254</v>
      </c>
      <c r="S1166" t="s">
        <v>57</v>
      </c>
      <c r="T1166" s="10">
        <v>40746</v>
      </c>
    </row>
    <row r="1167" spans="1:20" x14ac:dyDescent="0.25">
      <c r="A1167">
        <v>8513</v>
      </c>
      <c r="B1167" s="10">
        <v>40739</v>
      </c>
      <c r="C1167" t="s">
        <v>20</v>
      </c>
      <c r="D1167">
        <v>9</v>
      </c>
      <c r="E1167">
        <v>304.14</v>
      </c>
      <c r="F1167">
        <v>0.05</v>
      </c>
      <c r="G1167" t="s">
        <v>21</v>
      </c>
      <c r="H1167">
        <v>0.48</v>
      </c>
      <c r="I1167">
        <v>133.81</v>
      </c>
      <c r="J1167">
        <v>34.58</v>
      </c>
      <c r="K1167">
        <v>17.98</v>
      </c>
      <c r="L1167">
        <v>8.51</v>
      </c>
      <c r="M1167" t="s">
        <v>1253</v>
      </c>
      <c r="N1167" t="s">
        <v>63</v>
      </c>
      <c r="O1167" t="s">
        <v>24</v>
      </c>
      <c r="P1167" t="s">
        <v>39</v>
      </c>
      <c r="Q1167" t="s">
        <v>88</v>
      </c>
      <c r="R1167" t="s">
        <v>1255</v>
      </c>
      <c r="S1167" t="s">
        <v>45</v>
      </c>
      <c r="T1167" s="10">
        <v>40741</v>
      </c>
    </row>
    <row r="1168" spans="1:20" x14ac:dyDescent="0.25">
      <c r="A1168">
        <v>8515</v>
      </c>
      <c r="B1168" s="10">
        <v>40533</v>
      </c>
      <c r="C1168" t="s">
        <v>58</v>
      </c>
      <c r="D1168">
        <v>33</v>
      </c>
      <c r="E1168">
        <v>1444.31</v>
      </c>
      <c r="F1168">
        <v>0</v>
      </c>
      <c r="G1168" t="s">
        <v>21</v>
      </c>
      <c r="H1168">
        <v>0.52</v>
      </c>
      <c r="I1168">
        <v>748.96</v>
      </c>
      <c r="J1168">
        <v>43.65</v>
      </c>
      <c r="K1168">
        <v>20.95</v>
      </c>
      <c r="L1168">
        <v>4</v>
      </c>
      <c r="M1168" t="s">
        <v>447</v>
      </c>
      <c r="N1168" t="s">
        <v>31</v>
      </c>
      <c r="O1168" t="s">
        <v>24</v>
      </c>
      <c r="P1168" t="s">
        <v>39</v>
      </c>
      <c r="Q1168" t="s">
        <v>40</v>
      </c>
      <c r="R1168" t="s">
        <v>1159</v>
      </c>
      <c r="S1168" t="s">
        <v>57</v>
      </c>
      <c r="T1168" s="10">
        <v>40534</v>
      </c>
    </row>
    <row r="1169" spans="1:20" x14ac:dyDescent="0.25">
      <c r="A1169">
        <v>8545</v>
      </c>
      <c r="B1169" s="10">
        <v>39981</v>
      </c>
      <c r="C1169" t="s">
        <v>20</v>
      </c>
      <c r="D1169">
        <v>25</v>
      </c>
      <c r="E1169">
        <v>220.44</v>
      </c>
      <c r="F1169">
        <v>0</v>
      </c>
      <c r="G1169" t="s">
        <v>21</v>
      </c>
      <c r="H1169">
        <v>0.52</v>
      </c>
      <c r="I1169">
        <v>111.85</v>
      </c>
      <c r="J1169">
        <v>8.6</v>
      </c>
      <c r="K1169">
        <v>4.13</v>
      </c>
      <c r="L1169">
        <v>5.34</v>
      </c>
      <c r="M1169" t="s">
        <v>1256</v>
      </c>
      <c r="N1169" t="s">
        <v>31</v>
      </c>
      <c r="O1169" t="s">
        <v>24</v>
      </c>
      <c r="P1169" t="s">
        <v>25</v>
      </c>
      <c r="Q1169" t="s">
        <v>121</v>
      </c>
      <c r="R1169" t="s">
        <v>499</v>
      </c>
      <c r="S1169" t="s">
        <v>57</v>
      </c>
      <c r="T1169" s="10">
        <v>39985</v>
      </c>
    </row>
    <row r="1170" spans="1:20" x14ac:dyDescent="0.25">
      <c r="A1170">
        <v>8545</v>
      </c>
      <c r="B1170" s="10">
        <v>39981</v>
      </c>
      <c r="C1170" t="s">
        <v>20</v>
      </c>
      <c r="D1170">
        <v>24</v>
      </c>
      <c r="E1170">
        <v>4545.4799999999996</v>
      </c>
      <c r="F1170">
        <v>0.1</v>
      </c>
      <c r="G1170" t="s">
        <v>46</v>
      </c>
      <c r="H1170">
        <v>0.37</v>
      </c>
      <c r="I1170">
        <v>1347.22</v>
      </c>
      <c r="J1170">
        <v>207.9</v>
      </c>
      <c r="K1170">
        <v>130.97999999999999</v>
      </c>
      <c r="L1170">
        <v>54.74</v>
      </c>
      <c r="M1170" t="s">
        <v>1256</v>
      </c>
      <c r="N1170" t="s">
        <v>31</v>
      </c>
      <c r="O1170" t="s">
        <v>24</v>
      </c>
      <c r="P1170" t="s">
        <v>42</v>
      </c>
      <c r="Q1170" t="s">
        <v>94</v>
      </c>
      <c r="R1170" t="s">
        <v>95</v>
      </c>
      <c r="S1170" t="s">
        <v>49</v>
      </c>
      <c r="T1170" s="10">
        <v>39985</v>
      </c>
    </row>
    <row r="1171" spans="1:20" x14ac:dyDescent="0.25">
      <c r="A1171">
        <v>8546</v>
      </c>
      <c r="B1171" s="10">
        <v>41000</v>
      </c>
      <c r="C1171" t="s">
        <v>36</v>
      </c>
      <c r="D1171">
        <v>4</v>
      </c>
      <c r="E1171">
        <v>66.72</v>
      </c>
      <c r="F1171">
        <v>0.03</v>
      </c>
      <c r="G1171" t="s">
        <v>70</v>
      </c>
      <c r="H1171">
        <v>0.4</v>
      </c>
      <c r="I1171">
        <v>24.69</v>
      </c>
      <c r="J1171">
        <v>16.68</v>
      </c>
      <c r="K1171">
        <v>10.01</v>
      </c>
      <c r="L1171">
        <v>1.99</v>
      </c>
      <c r="M1171" t="s">
        <v>648</v>
      </c>
      <c r="N1171" t="s">
        <v>93</v>
      </c>
      <c r="O1171" t="s">
        <v>24</v>
      </c>
      <c r="P1171" t="s">
        <v>39</v>
      </c>
      <c r="Q1171" t="s">
        <v>40</v>
      </c>
      <c r="R1171" t="s">
        <v>398</v>
      </c>
      <c r="S1171" t="s">
        <v>35</v>
      </c>
      <c r="T1171" s="10">
        <v>41002</v>
      </c>
    </row>
    <row r="1172" spans="1:20" x14ac:dyDescent="0.25">
      <c r="A1172">
        <v>8551</v>
      </c>
      <c r="B1172" s="10">
        <v>40023</v>
      </c>
      <c r="C1172" t="s">
        <v>58</v>
      </c>
      <c r="D1172">
        <v>25</v>
      </c>
      <c r="E1172">
        <v>295.29000000000002</v>
      </c>
      <c r="F1172">
        <v>0.1</v>
      </c>
      <c r="G1172" t="s">
        <v>21</v>
      </c>
      <c r="H1172">
        <v>0.42</v>
      </c>
      <c r="I1172">
        <v>102.76</v>
      </c>
      <c r="J1172">
        <v>12.84</v>
      </c>
      <c r="K1172">
        <v>7.45</v>
      </c>
      <c r="L1172">
        <v>6.28</v>
      </c>
      <c r="M1172" t="s">
        <v>281</v>
      </c>
      <c r="N1172" t="s">
        <v>38</v>
      </c>
      <c r="O1172" t="s">
        <v>32</v>
      </c>
      <c r="P1172" t="s">
        <v>25</v>
      </c>
      <c r="Q1172" t="s">
        <v>121</v>
      </c>
      <c r="R1172" t="s">
        <v>550</v>
      </c>
      <c r="S1172" t="s">
        <v>57</v>
      </c>
      <c r="T1172" s="10">
        <v>40026</v>
      </c>
    </row>
    <row r="1173" spans="1:20" x14ac:dyDescent="0.25">
      <c r="A1173">
        <v>8551</v>
      </c>
      <c r="B1173" s="10">
        <v>40023</v>
      </c>
      <c r="C1173" t="s">
        <v>58</v>
      </c>
      <c r="D1173">
        <v>34</v>
      </c>
      <c r="E1173">
        <v>411.78</v>
      </c>
      <c r="F1173">
        <v>0.01</v>
      </c>
      <c r="G1173" t="s">
        <v>21</v>
      </c>
      <c r="H1173">
        <v>0.46</v>
      </c>
      <c r="I1173">
        <v>183.6</v>
      </c>
      <c r="J1173">
        <v>12</v>
      </c>
      <c r="K1173">
        <v>6.48</v>
      </c>
      <c r="L1173">
        <v>7.86</v>
      </c>
      <c r="M1173" t="s">
        <v>281</v>
      </c>
      <c r="N1173" t="s">
        <v>38</v>
      </c>
      <c r="O1173" t="s">
        <v>32</v>
      </c>
      <c r="P1173" t="s">
        <v>25</v>
      </c>
      <c r="Q1173" t="s">
        <v>85</v>
      </c>
      <c r="R1173" t="s">
        <v>825</v>
      </c>
      <c r="S1173" t="s">
        <v>57</v>
      </c>
      <c r="T1173" s="10">
        <v>40025</v>
      </c>
    </row>
    <row r="1174" spans="1:20" x14ac:dyDescent="0.25">
      <c r="A1174">
        <v>8576</v>
      </c>
      <c r="B1174" s="10">
        <v>39822</v>
      </c>
      <c r="C1174" t="s">
        <v>36</v>
      </c>
      <c r="D1174">
        <v>43</v>
      </c>
      <c r="E1174">
        <v>858.79</v>
      </c>
      <c r="F1174">
        <v>0</v>
      </c>
      <c r="G1174" t="s">
        <v>70</v>
      </c>
      <c r="H1174">
        <v>0.41</v>
      </c>
      <c r="I1174">
        <v>348.42</v>
      </c>
      <c r="J1174">
        <v>19.760000000000002</v>
      </c>
      <c r="K1174">
        <v>11.66</v>
      </c>
      <c r="L1174">
        <v>8.99</v>
      </c>
      <c r="M1174" t="s">
        <v>1257</v>
      </c>
      <c r="N1174" t="s">
        <v>81</v>
      </c>
      <c r="O1174" t="s">
        <v>32</v>
      </c>
      <c r="P1174" t="s">
        <v>25</v>
      </c>
      <c r="Q1174" t="s">
        <v>53</v>
      </c>
      <c r="R1174" t="s">
        <v>831</v>
      </c>
      <c r="S1174" t="s">
        <v>35</v>
      </c>
      <c r="T1174" s="10">
        <v>39824</v>
      </c>
    </row>
    <row r="1175" spans="1:20" x14ac:dyDescent="0.25">
      <c r="A1175">
        <v>8578</v>
      </c>
      <c r="B1175" s="10">
        <v>40788</v>
      </c>
      <c r="C1175" t="s">
        <v>36</v>
      </c>
      <c r="D1175">
        <v>40</v>
      </c>
      <c r="E1175">
        <v>553.59</v>
      </c>
      <c r="F1175">
        <v>0.1</v>
      </c>
      <c r="G1175" t="s">
        <v>21</v>
      </c>
      <c r="H1175">
        <v>0.36</v>
      </c>
      <c r="I1175">
        <v>158.28</v>
      </c>
      <c r="J1175">
        <v>15.22</v>
      </c>
      <c r="K1175">
        <v>9.74</v>
      </c>
      <c r="L1175">
        <v>5.71</v>
      </c>
      <c r="M1175" t="s">
        <v>725</v>
      </c>
      <c r="N1175" t="s">
        <v>93</v>
      </c>
      <c r="O1175" t="s">
        <v>32</v>
      </c>
      <c r="P1175" t="s">
        <v>42</v>
      </c>
      <c r="Q1175" t="s">
        <v>43</v>
      </c>
      <c r="R1175" t="s">
        <v>1258</v>
      </c>
      <c r="S1175" t="s">
        <v>57</v>
      </c>
      <c r="T1175" s="10">
        <v>40789</v>
      </c>
    </row>
    <row r="1176" spans="1:20" x14ac:dyDescent="0.25">
      <c r="A1176">
        <v>8580</v>
      </c>
      <c r="B1176" s="10">
        <v>40624</v>
      </c>
      <c r="C1176" t="s">
        <v>36</v>
      </c>
      <c r="D1176">
        <v>12</v>
      </c>
      <c r="E1176">
        <v>220.75</v>
      </c>
      <c r="F1176">
        <v>0</v>
      </c>
      <c r="G1176" t="s">
        <v>21</v>
      </c>
      <c r="H1176">
        <v>0.35</v>
      </c>
      <c r="I1176">
        <v>74.819999999999993</v>
      </c>
      <c r="J1176">
        <v>17.82</v>
      </c>
      <c r="K1176">
        <v>11.58</v>
      </c>
      <c r="L1176">
        <v>6.97</v>
      </c>
      <c r="M1176" t="s">
        <v>1259</v>
      </c>
      <c r="N1176" t="s">
        <v>38</v>
      </c>
      <c r="O1176" t="s">
        <v>66</v>
      </c>
      <c r="P1176" t="s">
        <v>25</v>
      </c>
      <c r="Q1176" t="s">
        <v>139</v>
      </c>
      <c r="R1176" t="s">
        <v>888</v>
      </c>
      <c r="S1176" t="s">
        <v>57</v>
      </c>
      <c r="T1176" s="10">
        <v>40624</v>
      </c>
    </row>
    <row r="1177" spans="1:20" x14ac:dyDescent="0.25">
      <c r="A1177">
        <v>8580</v>
      </c>
      <c r="B1177" s="10">
        <v>40624</v>
      </c>
      <c r="C1177" t="s">
        <v>36</v>
      </c>
      <c r="D1177">
        <v>37</v>
      </c>
      <c r="E1177">
        <v>451.52</v>
      </c>
      <c r="F1177">
        <v>0</v>
      </c>
      <c r="G1177" t="s">
        <v>21</v>
      </c>
      <c r="H1177">
        <v>0.35</v>
      </c>
      <c r="I1177">
        <v>154.80000000000001</v>
      </c>
      <c r="J1177">
        <v>11.95</v>
      </c>
      <c r="K1177">
        <v>7.77</v>
      </c>
      <c r="L1177">
        <v>9.23</v>
      </c>
      <c r="M1177" t="s">
        <v>1259</v>
      </c>
      <c r="N1177" t="s">
        <v>38</v>
      </c>
      <c r="O1177" t="s">
        <v>66</v>
      </c>
      <c r="P1177" t="s">
        <v>25</v>
      </c>
      <c r="Q1177" t="s">
        <v>127</v>
      </c>
      <c r="R1177" t="s">
        <v>1260</v>
      </c>
      <c r="S1177" t="s">
        <v>57</v>
      </c>
      <c r="T1177" s="10">
        <v>40625</v>
      </c>
    </row>
    <row r="1178" spans="1:20" x14ac:dyDescent="0.25">
      <c r="A1178">
        <v>8582</v>
      </c>
      <c r="B1178" s="10">
        <v>40502</v>
      </c>
      <c r="C1178" t="s">
        <v>20</v>
      </c>
      <c r="D1178">
        <v>15</v>
      </c>
      <c r="E1178">
        <v>2782.48</v>
      </c>
      <c r="F1178">
        <v>0.04</v>
      </c>
      <c r="G1178" t="s">
        <v>21</v>
      </c>
      <c r="H1178">
        <v>0.45</v>
      </c>
      <c r="I1178">
        <v>1177.8900000000001</v>
      </c>
      <c r="J1178">
        <v>191.53</v>
      </c>
      <c r="K1178">
        <v>105.34</v>
      </c>
      <c r="L1178">
        <v>24.49</v>
      </c>
      <c r="M1178" t="s">
        <v>273</v>
      </c>
      <c r="N1178" t="s">
        <v>81</v>
      </c>
      <c r="O1178" t="s">
        <v>60</v>
      </c>
      <c r="P1178" t="s">
        <v>42</v>
      </c>
      <c r="Q1178" t="s">
        <v>43</v>
      </c>
      <c r="R1178" t="s">
        <v>1261</v>
      </c>
      <c r="S1178" t="s">
        <v>28</v>
      </c>
      <c r="T1178" s="10">
        <v>40502</v>
      </c>
    </row>
    <row r="1179" spans="1:20" x14ac:dyDescent="0.25">
      <c r="A1179">
        <v>8609</v>
      </c>
      <c r="B1179" s="10">
        <v>41013</v>
      </c>
      <c r="C1179" t="s">
        <v>58</v>
      </c>
      <c r="D1179">
        <v>4</v>
      </c>
      <c r="E1179">
        <v>151.76</v>
      </c>
      <c r="F1179">
        <v>0.04</v>
      </c>
      <c r="G1179" t="s">
        <v>21</v>
      </c>
      <c r="H1179">
        <v>0.46</v>
      </c>
      <c r="I1179">
        <v>65.3</v>
      </c>
      <c r="J1179">
        <v>38.869999999999997</v>
      </c>
      <c r="K1179">
        <v>20.99</v>
      </c>
      <c r="L1179">
        <v>2.5</v>
      </c>
      <c r="M1179" t="s">
        <v>463</v>
      </c>
      <c r="N1179" t="s">
        <v>31</v>
      </c>
      <c r="O1179" t="s">
        <v>32</v>
      </c>
      <c r="P1179" t="s">
        <v>39</v>
      </c>
      <c r="Q1179" t="s">
        <v>50</v>
      </c>
      <c r="R1179" t="s">
        <v>373</v>
      </c>
      <c r="S1179" t="s">
        <v>55</v>
      </c>
      <c r="T1179" s="10">
        <v>41014</v>
      </c>
    </row>
    <row r="1180" spans="1:20" x14ac:dyDescent="0.25">
      <c r="A1180">
        <v>8614</v>
      </c>
      <c r="B1180" s="10">
        <v>39968</v>
      </c>
      <c r="C1180" t="s">
        <v>20</v>
      </c>
      <c r="D1180">
        <v>13</v>
      </c>
      <c r="E1180">
        <v>3155.69</v>
      </c>
      <c r="F1180">
        <v>0.06</v>
      </c>
      <c r="G1180" t="s">
        <v>21</v>
      </c>
      <c r="H1180">
        <v>0.55000000000000004</v>
      </c>
      <c r="I1180">
        <v>1641.9</v>
      </c>
      <c r="J1180">
        <v>257.76</v>
      </c>
      <c r="K1180">
        <v>115.99</v>
      </c>
      <c r="L1180">
        <v>5.92</v>
      </c>
      <c r="M1180" t="s">
        <v>1189</v>
      </c>
      <c r="N1180" t="s">
        <v>31</v>
      </c>
      <c r="O1180" t="s">
        <v>32</v>
      </c>
      <c r="P1180" t="s">
        <v>39</v>
      </c>
      <c r="Q1180" t="s">
        <v>50</v>
      </c>
      <c r="R1180" t="s">
        <v>76</v>
      </c>
      <c r="S1180" t="s">
        <v>57</v>
      </c>
      <c r="T1180" s="10">
        <v>39970</v>
      </c>
    </row>
    <row r="1181" spans="1:20" x14ac:dyDescent="0.25">
      <c r="A1181">
        <v>8642</v>
      </c>
      <c r="B1181" s="10">
        <v>40194</v>
      </c>
      <c r="C1181" t="s">
        <v>36</v>
      </c>
      <c r="D1181">
        <v>26</v>
      </c>
      <c r="E1181">
        <v>259.72000000000003</v>
      </c>
      <c r="F1181">
        <v>0.09</v>
      </c>
      <c r="G1181" t="s">
        <v>21</v>
      </c>
      <c r="H1181">
        <v>0.46</v>
      </c>
      <c r="I1181">
        <v>103.33</v>
      </c>
      <c r="J1181">
        <v>10.74</v>
      </c>
      <c r="K1181">
        <v>5.8</v>
      </c>
      <c r="L1181">
        <v>5.59</v>
      </c>
      <c r="M1181" t="s">
        <v>596</v>
      </c>
      <c r="N1181" t="s">
        <v>38</v>
      </c>
      <c r="O1181" t="s">
        <v>32</v>
      </c>
      <c r="P1181" t="s">
        <v>25</v>
      </c>
      <c r="Q1181" t="s">
        <v>121</v>
      </c>
      <c r="R1181" t="s">
        <v>917</v>
      </c>
      <c r="S1181" t="s">
        <v>57</v>
      </c>
      <c r="T1181" s="10">
        <v>40195</v>
      </c>
    </row>
    <row r="1182" spans="1:20" x14ac:dyDescent="0.25">
      <c r="A1182">
        <v>8642</v>
      </c>
      <c r="B1182" s="10">
        <v>40194</v>
      </c>
      <c r="C1182" t="s">
        <v>36</v>
      </c>
      <c r="D1182">
        <v>13</v>
      </c>
      <c r="E1182">
        <v>249.39</v>
      </c>
      <c r="F1182">
        <v>0.04</v>
      </c>
      <c r="G1182" t="s">
        <v>21</v>
      </c>
      <c r="H1182">
        <v>0.48</v>
      </c>
      <c r="I1182">
        <v>113.85</v>
      </c>
      <c r="J1182">
        <v>19.899999999999999</v>
      </c>
      <c r="K1182">
        <v>10.35</v>
      </c>
      <c r="L1182">
        <v>0.99</v>
      </c>
      <c r="M1182" t="s">
        <v>596</v>
      </c>
      <c r="N1182" t="s">
        <v>38</v>
      </c>
      <c r="O1182" t="s">
        <v>32</v>
      </c>
      <c r="P1182" t="s">
        <v>25</v>
      </c>
      <c r="Q1182" t="s">
        <v>82</v>
      </c>
      <c r="R1182" t="s">
        <v>1262</v>
      </c>
      <c r="S1182" t="s">
        <v>57</v>
      </c>
      <c r="T1182" s="10">
        <v>40195</v>
      </c>
    </row>
    <row r="1183" spans="1:20" x14ac:dyDescent="0.25">
      <c r="A1183">
        <v>8646</v>
      </c>
      <c r="B1183" s="10">
        <v>39912</v>
      </c>
      <c r="C1183" t="s">
        <v>36</v>
      </c>
      <c r="D1183">
        <v>8</v>
      </c>
      <c r="E1183">
        <v>121.43</v>
      </c>
      <c r="F1183">
        <v>0.03</v>
      </c>
      <c r="G1183" t="s">
        <v>21</v>
      </c>
      <c r="H1183">
        <v>0.52</v>
      </c>
      <c r="I1183">
        <v>36.590000000000003</v>
      </c>
      <c r="J1183">
        <v>9.33</v>
      </c>
      <c r="K1183">
        <v>4.4800000000000004</v>
      </c>
      <c r="L1183">
        <v>49</v>
      </c>
      <c r="M1183" t="s">
        <v>1263</v>
      </c>
      <c r="N1183" t="s">
        <v>38</v>
      </c>
      <c r="O1183" t="s">
        <v>66</v>
      </c>
      <c r="P1183" t="s">
        <v>25</v>
      </c>
      <c r="Q1183" t="s">
        <v>127</v>
      </c>
      <c r="R1183" t="s">
        <v>250</v>
      </c>
      <c r="S1183" t="s">
        <v>28</v>
      </c>
      <c r="T1183" s="10">
        <v>39914</v>
      </c>
    </row>
    <row r="1184" spans="1:20" x14ac:dyDescent="0.25">
      <c r="A1184">
        <v>8646</v>
      </c>
      <c r="B1184" s="10">
        <v>39912</v>
      </c>
      <c r="C1184" t="s">
        <v>36</v>
      </c>
      <c r="D1184">
        <v>41</v>
      </c>
      <c r="E1184">
        <v>27645.439999999999</v>
      </c>
      <c r="F1184">
        <v>0.06</v>
      </c>
      <c r="G1184" t="s">
        <v>46</v>
      </c>
      <c r="H1184">
        <v>0.51</v>
      </c>
      <c r="I1184">
        <v>13215.85</v>
      </c>
      <c r="J1184">
        <v>716.31</v>
      </c>
      <c r="K1184">
        <v>350.99</v>
      </c>
      <c r="L1184">
        <v>39</v>
      </c>
      <c r="M1184" t="s">
        <v>1263</v>
      </c>
      <c r="N1184" t="s">
        <v>38</v>
      </c>
      <c r="O1184" t="s">
        <v>66</v>
      </c>
      <c r="P1184" t="s">
        <v>42</v>
      </c>
      <c r="Q1184" t="s">
        <v>193</v>
      </c>
      <c r="R1184" t="s">
        <v>1154</v>
      </c>
      <c r="S1184" t="s">
        <v>132</v>
      </c>
      <c r="T1184" s="10">
        <v>39914</v>
      </c>
    </row>
    <row r="1185" spans="1:20" x14ac:dyDescent="0.25">
      <c r="A1185">
        <v>8646</v>
      </c>
      <c r="B1185" s="10">
        <v>39912</v>
      </c>
      <c r="C1185" t="s">
        <v>36</v>
      </c>
      <c r="D1185">
        <v>26</v>
      </c>
      <c r="E1185">
        <v>1622.48</v>
      </c>
      <c r="F1185">
        <v>0.09</v>
      </c>
      <c r="G1185" t="s">
        <v>70</v>
      </c>
      <c r="H1185">
        <v>0.4</v>
      </c>
      <c r="I1185">
        <v>550.5</v>
      </c>
      <c r="J1185">
        <v>68.3</v>
      </c>
      <c r="K1185">
        <v>40.98</v>
      </c>
      <c r="L1185">
        <v>6.5</v>
      </c>
      <c r="M1185" t="s">
        <v>1263</v>
      </c>
      <c r="N1185" t="s">
        <v>38</v>
      </c>
      <c r="O1185" t="s">
        <v>66</v>
      </c>
      <c r="P1185" t="s">
        <v>39</v>
      </c>
      <c r="Q1185" t="s">
        <v>40</v>
      </c>
      <c r="R1185" t="s">
        <v>1264</v>
      </c>
      <c r="S1185" t="s">
        <v>57</v>
      </c>
      <c r="T1185" s="10">
        <v>39914</v>
      </c>
    </row>
    <row r="1186" spans="1:20" x14ac:dyDescent="0.25">
      <c r="A1186">
        <v>8646</v>
      </c>
      <c r="B1186" s="10">
        <v>39912</v>
      </c>
      <c r="C1186" t="s">
        <v>36</v>
      </c>
      <c r="D1186">
        <v>29</v>
      </c>
      <c r="E1186">
        <v>14698.07</v>
      </c>
      <c r="F1186">
        <v>0.09</v>
      </c>
      <c r="G1186" t="s">
        <v>46</v>
      </c>
      <c r="H1186">
        <v>0.37</v>
      </c>
      <c r="I1186">
        <v>4504.0200000000004</v>
      </c>
      <c r="J1186">
        <v>554.67999999999995</v>
      </c>
      <c r="K1186">
        <v>349.45</v>
      </c>
      <c r="L1186">
        <v>60</v>
      </c>
      <c r="M1186" t="s">
        <v>1263</v>
      </c>
      <c r="N1186" t="s">
        <v>38</v>
      </c>
      <c r="O1186" t="s">
        <v>66</v>
      </c>
      <c r="P1186" t="s">
        <v>42</v>
      </c>
      <c r="Q1186" t="s">
        <v>47</v>
      </c>
      <c r="R1186" t="s">
        <v>941</v>
      </c>
      <c r="S1186" t="s">
        <v>132</v>
      </c>
      <c r="T1186" s="10">
        <v>39913</v>
      </c>
    </row>
    <row r="1187" spans="1:20" x14ac:dyDescent="0.25">
      <c r="A1187">
        <v>8677</v>
      </c>
      <c r="B1187" s="10">
        <v>41189</v>
      </c>
      <c r="C1187" t="s">
        <v>36</v>
      </c>
      <c r="D1187">
        <v>38</v>
      </c>
      <c r="E1187">
        <v>2459.14</v>
      </c>
      <c r="F1187">
        <v>0.1</v>
      </c>
      <c r="G1187" t="s">
        <v>21</v>
      </c>
      <c r="H1187">
        <v>0.39</v>
      </c>
      <c r="I1187">
        <v>787.12</v>
      </c>
      <c r="J1187">
        <v>71.430000000000007</v>
      </c>
      <c r="K1187">
        <v>43.57</v>
      </c>
      <c r="L1187">
        <v>16.36</v>
      </c>
      <c r="M1187" t="s">
        <v>1265</v>
      </c>
      <c r="N1187" t="s">
        <v>73</v>
      </c>
      <c r="O1187" t="s">
        <v>32</v>
      </c>
      <c r="P1187" t="s">
        <v>25</v>
      </c>
      <c r="Q1187" t="s">
        <v>26</v>
      </c>
      <c r="R1187" t="s">
        <v>1266</v>
      </c>
      <c r="S1187" t="s">
        <v>57</v>
      </c>
      <c r="T1187" s="10">
        <v>41191</v>
      </c>
    </row>
    <row r="1188" spans="1:20" x14ac:dyDescent="0.25">
      <c r="A1188">
        <v>8678</v>
      </c>
      <c r="B1188" s="10">
        <v>41182</v>
      </c>
      <c r="C1188" t="s">
        <v>20</v>
      </c>
      <c r="D1188">
        <v>31</v>
      </c>
      <c r="E1188">
        <v>1850.52</v>
      </c>
      <c r="F1188">
        <v>0</v>
      </c>
      <c r="G1188" t="s">
        <v>21</v>
      </c>
      <c r="H1188">
        <v>0.5</v>
      </c>
      <c r="I1188">
        <v>921.94</v>
      </c>
      <c r="J1188">
        <v>59.48</v>
      </c>
      <c r="K1188">
        <v>29.74</v>
      </c>
      <c r="L1188">
        <v>6.64</v>
      </c>
      <c r="M1188" t="s">
        <v>786</v>
      </c>
      <c r="N1188" t="s">
        <v>38</v>
      </c>
      <c r="O1188" t="s">
        <v>66</v>
      </c>
      <c r="P1188" t="s">
        <v>25</v>
      </c>
      <c r="Q1188" t="s">
        <v>26</v>
      </c>
      <c r="R1188" t="s">
        <v>1267</v>
      </c>
      <c r="S1188" t="s">
        <v>57</v>
      </c>
      <c r="T1188" s="10">
        <v>41187</v>
      </c>
    </row>
    <row r="1189" spans="1:20" x14ac:dyDescent="0.25">
      <c r="A1189">
        <v>8679</v>
      </c>
      <c r="B1189" s="10">
        <v>41035</v>
      </c>
      <c r="C1189" t="s">
        <v>79</v>
      </c>
      <c r="D1189">
        <v>46</v>
      </c>
      <c r="E1189">
        <v>815.62</v>
      </c>
      <c r="F1189">
        <v>0.01</v>
      </c>
      <c r="G1189" t="s">
        <v>21</v>
      </c>
      <c r="H1189">
        <v>0.49</v>
      </c>
      <c r="I1189">
        <v>394.41</v>
      </c>
      <c r="J1189">
        <v>17.86</v>
      </c>
      <c r="K1189">
        <v>9.11</v>
      </c>
      <c r="L1189">
        <v>2.15</v>
      </c>
      <c r="M1189" t="s">
        <v>1268</v>
      </c>
      <c r="N1189" t="s">
        <v>31</v>
      </c>
      <c r="O1189" t="s">
        <v>60</v>
      </c>
      <c r="P1189" t="s">
        <v>25</v>
      </c>
      <c r="Q1189" t="s">
        <v>85</v>
      </c>
      <c r="R1189" t="s">
        <v>1269</v>
      </c>
      <c r="S1189" t="s">
        <v>55</v>
      </c>
      <c r="T1189" s="10">
        <v>41036</v>
      </c>
    </row>
    <row r="1190" spans="1:20" x14ac:dyDescent="0.25">
      <c r="A1190">
        <v>8704</v>
      </c>
      <c r="B1190" s="10">
        <v>40724</v>
      </c>
      <c r="C1190" t="s">
        <v>79</v>
      </c>
      <c r="D1190">
        <v>43</v>
      </c>
      <c r="E1190">
        <v>672.07</v>
      </c>
      <c r="F1190">
        <v>0.01</v>
      </c>
      <c r="G1190" t="s">
        <v>21</v>
      </c>
      <c r="H1190">
        <v>0.37</v>
      </c>
      <c r="I1190">
        <v>243.99</v>
      </c>
      <c r="J1190">
        <v>15.76</v>
      </c>
      <c r="K1190">
        <v>9.93</v>
      </c>
      <c r="L1190">
        <v>1.0900000000000001</v>
      </c>
      <c r="M1190" t="s">
        <v>570</v>
      </c>
      <c r="N1190" t="s">
        <v>93</v>
      </c>
      <c r="O1190" t="s">
        <v>60</v>
      </c>
      <c r="P1190" t="s">
        <v>25</v>
      </c>
      <c r="Q1190" t="s">
        <v>53</v>
      </c>
      <c r="R1190" t="s">
        <v>298</v>
      </c>
      <c r="S1190" t="s">
        <v>55</v>
      </c>
      <c r="T1190" s="10">
        <v>40725</v>
      </c>
    </row>
    <row r="1191" spans="1:20" x14ac:dyDescent="0.25">
      <c r="A1191">
        <v>8704</v>
      </c>
      <c r="B1191" s="10">
        <v>40724</v>
      </c>
      <c r="C1191" t="s">
        <v>79</v>
      </c>
      <c r="D1191">
        <v>38</v>
      </c>
      <c r="E1191">
        <v>149.58000000000001</v>
      </c>
      <c r="F1191">
        <v>0.08</v>
      </c>
      <c r="G1191" t="s">
        <v>21</v>
      </c>
      <c r="H1191">
        <v>0.48</v>
      </c>
      <c r="I1191">
        <v>64.599999999999994</v>
      </c>
      <c r="J1191">
        <v>4.25</v>
      </c>
      <c r="K1191">
        <v>2.21</v>
      </c>
      <c r="L1191">
        <v>1</v>
      </c>
      <c r="M1191" t="s">
        <v>570</v>
      </c>
      <c r="N1191" t="s">
        <v>93</v>
      </c>
      <c r="O1191" t="s">
        <v>60</v>
      </c>
      <c r="P1191" t="s">
        <v>25</v>
      </c>
      <c r="Q1191" t="s">
        <v>53</v>
      </c>
      <c r="R1191" t="s">
        <v>158</v>
      </c>
      <c r="S1191" t="s">
        <v>55</v>
      </c>
      <c r="T1191" s="10">
        <v>40725</v>
      </c>
    </row>
    <row r="1192" spans="1:20" x14ac:dyDescent="0.25">
      <c r="A1192">
        <v>8709</v>
      </c>
      <c r="B1192" s="10">
        <v>39880</v>
      </c>
      <c r="C1192" t="s">
        <v>36</v>
      </c>
      <c r="D1192">
        <v>50</v>
      </c>
      <c r="E1192">
        <v>4658.38</v>
      </c>
      <c r="F1192">
        <v>7.0000000000000007E-2</v>
      </c>
      <c r="G1192" t="s">
        <v>21</v>
      </c>
      <c r="H1192">
        <v>0.48</v>
      </c>
      <c r="I1192">
        <v>2049.21</v>
      </c>
      <c r="J1192">
        <v>99.96</v>
      </c>
      <c r="K1192">
        <v>51.98</v>
      </c>
      <c r="L1192">
        <v>10.17</v>
      </c>
      <c r="M1192" t="s">
        <v>1270</v>
      </c>
      <c r="N1192" t="s">
        <v>63</v>
      </c>
      <c r="O1192" t="s">
        <v>60</v>
      </c>
      <c r="P1192" t="s">
        <v>39</v>
      </c>
      <c r="Q1192" t="s">
        <v>88</v>
      </c>
      <c r="R1192" t="s">
        <v>1099</v>
      </c>
      <c r="S1192" t="s">
        <v>45</v>
      </c>
      <c r="T1192" s="10">
        <v>39882</v>
      </c>
    </row>
    <row r="1193" spans="1:20" x14ac:dyDescent="0.25">
      <c r="A1193">
        <v>8709</v>
      </c>
      <c r="B1193" s="10">
        <v>39880</v>
      </c>
      <c r="C1193" t="s">
        <v>36</v>
      </c>
      <c r="D1193">
        <v>11</v>
      </c>
      <c r="E1193">
        <v>1266.8399999999999</v>
      </c>
      <c r="F1193">
        <v>0.1</v>
      </c>
      <c r="G1193" t="s">
        <v>46</v>
      </c>
      <c r="H1193">
        <v>0.35</v>
      </c>
      <c r="I1193">
        <v>342.57</v>
      </c>
      <c r="J1193">
        <v>124.57</v>
      </c>
      <c r="K1193">
        <v>80.97</v>
      </c>
      <c r="L1193">
        <v>33.6</v>
      </c>
      <c r="M1193" t="s">
        <v>1270</v>
      </c>
      <c r="N1193" t="s">
        <v>63</v>
      </c>
      <c r="O1193" t="s">
        <v>60</v>
      </c>
      <c r="P1193" t="s">
        <v>39</v>
      </c>
      <c r="Q1193" t="s">
        <v>88</v>
      </c>
      <c r="R1193" t="s">
        <v>1037</v>
      </c>
      <c r="S1193" t="s">
        <v>132</v>
      </c>
      <c r="T1193" s="10">
        <v>39883</v>
      </c>
    </row>
    <row r="1194" spans="1:20" x14ac:dyDescent="0.25">
      <c r="A1194">
        <v>8710</v>
      </c>
      <c r="B1194" s="10">
        <v>39817</v>
      </c>
      <c r="C1194" t="s">
        <v>58</v>
      </c>
      <c r="D1194">
        <v>17</v>
      </c>
      <c r="E1194">
        <v>126.72</v>
      </c>
      <c r="F1194">
        <v>0.03</v>
      </c>
      <c r="G1194" t="s">
        <v>21</v>
      </c>
      <c r="H1194">
        <v>0.54</v>
      </c>
      <c r="I1194">
        <v>63.33</v>
      </c>
      <c r="J1194">
        <v>7.3</v>
      </c>
      <c r="K1194">
        <v>3.36</v>
      </c>
      <c r="L1194">
        <v>6.27</v>
      </c>
      <c r="M1194" t="s">
        <v>62</v>
      </c>
      <c r="N1194" t="s">
        <v>63</v>
      </c>
      <c r="O1194" t="s">
        <v>32</v>
      </c>
      <c r="P1194" t="s">
        <v>25</v>
      </c>
      <c r="Q1194" t="s">
        <v>121</v>
      </c>
      <c r="R1194" t="s">
        <v>574</v>
      </c>
      <c r="S1194" t="s">
        <v>57</v>
      </c>
      <c r="T1194" s="10">
        <v>39818</v>
      </c>
    </row>
    <row r="1195" spans="1:20" x14ac:dyDescent="0.25">
      <c r="A1195">
        <v>8710</v>
      </c>
      <c r="B1195" s="10">
        <v>39817</v>
      </c>
      <c r="C1195" t="s">
        <v>58</v>
      </c>
      <c r="D1195">
        <v>42</v>
      </c>
      <c r="E1195">
        <v>256.16000000000003</v>
      </c>
      <c r="F1195">
        <v>7.0000000000000007E-2</v>
      </c>
      <c r="G1195" t="s">
        <v>70</v>
      </c>
      <c r="H1195">
        <v>0.43</v>
      </c>
      <c r="I1195">
        <v>98.41</v>
      </c>
      <c r="J1195">
        <v>6.51</v>
      </c>
      <c r="K1195">
        <v>3.71</v>
      </c>
      <c r="L1195">
        <v>1.93</v>
      </c>
      <c r="M1195" t="s">
        <v>62</v>
      </c>
      <c r="N1195" t="s">
        <v>63</v>
      </c>
      <c r="O1195" t="s">
        <v>32</v>
      </c>
      <c r="P1195" t="s">
        <v>25</v>
      </c>
      <c r="Q1195" t="s">
        <v>85</v>
      </c>
      <c r="R1195" t="s">
        <v>1271</v>
      </c>
      <c r="S1195" t="s">
        <v>55</v>
      </c>
      <c r="T1195" s="10">
        <v>39819</v>
      </c>
    </row>
    <row r="1196" spans="1:20" x14ac:dyDescent="0.25">
      <c r="A1196">
        <v>8768</v>
      </c>
      <c r="B1196" s="10">
        <v>40773</v>
      </c>
      <c r="C1196" t="s">
        <v>36</v>
      </c>
      <c r="D1196">
        <v>44</v>
      </c>
      <c r="E1196">
        <v>4406.0200000000004</v>
      </c>
      <c r="F1196">
        <v>0.03</v>
      </c>
      <c r="G1196" t="s">
        <v>21</v>
      </c>
      <c r="H1196">
        <v>0.36</v>
      </c>
      <c r="I1196">
        <v>1497.15</v>
      </c>
      <c r="J1196">
        <v>103.11</v>
      </c>
      <c r="K1196">
        <v>65.989999999999995</v>
      </c>
      <c r="L1196">
        <v>5.31</v>
      </c>
      <c r="M1196" t="s">
        <v>1167</v>
      </c>
      <c r="N1196" t="s">
        <v>31</v>
      </c>
      <c r="O1196" t="s">
        <v>24</v>
      </c>
      <c r="P1196" t="s">
        <v>39</v>
      </c>
      <c r="Q1196" t="s">
        <v>50</v>
      </c>
      <c r="R1196" t="s">
        <v>76</v>
      </c>
      <c r="S1196" t="s">
        <v>57</v>
      </c>
      <c r="T1196" s="10">
        <v>40774</v>
      </c>
    </row>
    <row r="1197" spans="1:20" x14ac:dyDescent="0.25">
      <c r="A1197">
        <v>8773</v>
      </c>
      <c r="B1197" s="10">
        <v>40838</v>
      </c>
      <c r="C1197" t="s">
        <v>58</v>
      </c>
      <c r="D1197">
        <v>5</v>
      </c>
      <c r="E1197">
        <v>547.03</v>
      </c>
      <c r="F1197">
        <v>0.09</v>
      </c>
      <c r="G1197" t="s">
        <v>21</v>
      </c>
      <c r="H1197">
        <v>0.53</v>
      </c>
      <c r="I1197">
        <v>262.08</v>
      </c>
      <c r="J1197">
        <v>119.13</v>
      </c>
      <c r="K1197">
        <v>55.99</v>
      </c>
      <c r="L1197">
        <v>5</v>
      </c>
      <c r="M1197" t="s">
        <v>355</v>
      </c>
      <c r="N1197" t="s">
        <v>93</v>
      </c>
      <c r="O1197" t="s">
        <v>60</v>
      </c>
      <c r="P1197" t="s">
        <v>39</v>
      </c>
      <c r="Q1197" t="s">
        <v>50</v>
      </c>
      <c r="R1197" t="s">
        <v>1272</v>
      </c>
      <c r="S1197" t="s">
        <v>35</v>
      </c>
      <c r="T1197" s="10">
        <v>40838</v>
      </c>
    </row>
    <row r="1198" spans="1:20" x14ac:dyDescent="0.25">
      <c r="A1198">
        <v>8801</v>
      </c>
      <c r="B1198" s="10">
        <v>41131</v>
      </c>
      <c r="C1198" t="s">
        <v>20</v>
      </c>
      <c r="D1198">
        <v>32</v>
      </c>
      <c r="E1198">
        <v>4361.1499999999996</v>
      </c>
      <c r="F1198">
        <v>0</v>
      </c>
      <c r="G1198" t="s">
        <v>70</v>
      </c>
      <c r="H1198">
        <v>0.41</v>
      </c>
      <c r="I1198">
        <v>1768.31</v>
      </c>
      <c r="J1198">
        <v>134.78</v>
      </c>
      <c r="K1198">
        <v>79.52</v>
      </c>
      <c r="L1198">
        <v>48.2</v>
      </c>
      <c r="M1198" t="s">
        <v>1273</v>
      </c>
      <c r="N1198" t="s">
        <v>31</v>
      </c>
      <c r="O1198" t="s">
        <v>66</v>
      </c>
      <c r="P1198" t="s">
        <v>42</v>
      </c>
      <c r="Q1198" t="s">
        <v>43</v>
      </c>
      <c r="R1198" t="s">
        <v>822</v>
      </c>
      <c r="S1198" t="s">
        <v>45</v>
      </c>
      <c r="T1198" s="10">
        <v>41136</v>
      </c>
    </row>
    <row r="1199" spans="1:20" x14ac:dyDescent="0.25">
      <c r="A1199">
        <v>8801</v>
      </c>
      <c r="B1199" s="10">
        <v>41131</v>
      </c>
      <c r="C1199" t="s">
        <v>20</v>
      </c>
      <c r="D1199">
        <v>25</v>
      </c>
      <c r="E1199">
        <v>5485.9</v>
      </c>
      <c r="F1199">
        <v>0.06</v>
      </c>
      <c r="G1199" t="s">
        <v>70</v>
      </c>
      <c r="H1199">
        <v>0.46</v>
      </c>
      <c r="I1199">
        <v>2333.15</v>
      </c>
      <c r="J1199">
        <v>233.31</v>
      </c>
      <c r="K1199">
        <v>125.99</v>
      </c>
      <c r="L1199">
        <v>3</v>
      </c>
      <c r="M1199" t="s">
        <v>1273</v>
      </c>
      <c r="N1199" t="s">
        <v>31</v>
      </c>
      <c r="O1199" t="s">
        <v>66</v>
      </c>
      <c r="P1199" t="s">
        <v>39</v>
      </c>
      <c r="Q1199" t="s">
        <v>50</v>
      </c>
      <c r="R1199" t="s">
        <v>524</v>
      </c>
      <c r="S1199" t="s">
        <v>57</v>
      </c>
      <c r="T1199" s="10">
        <v>41133</v>
      </c>
    </row>
    <row r="1200" spans="1:20" x14ac:dyDescent="0.25">
      <c r="A1200">
        <v>8802</v>
      </c>
      <c r="B1200" s="10">
        <v>40574</v>
      </c>
      <c r="C1200" t="s">
        <v>79</v>
      </c>
      <c r="D1200">
        <v>15</v>
      </c>
      <c r="E1200">
        <v>3153.86</v>
      </c>
      <c r="F1200">
        <v>7.0000000000000007E-2</v>
      </c>
      <c r="G1200" t="s">
        <v>21</v>
      </c>
      <c r="H1200">
        <v>0.45</v>
      </c>
      <c r="I1200">
        <v>1278.67</v>
      </c>
      <c r="J1200">
        <v>224.33</v>
      </c>
      <c r="K1200">
        <v>123.38</v>
      </c>
      <c r="L1200">
        <v>24.49</v>
      </c>
      <c r="M1200" t="s">
        <v>1274</v>
      </c>
      <c r="N1200" t="s">
        <v>38</v>
      </c>
      <c r="O1200" t="s">
        <v>24</v>
      </c>
      <c r="P1200" t="s">
        <v>25</v>
      </c>
      <c r="Q1200" t="s">
        <v>127</v>
      </c>
      <c r="R1200" t="s">
        <v>1275</v>
      </c>
      <c r="S1200" t="s">
        <v>28</v>
      </c>
      <c r="T1200" s="10">
        <v>40576</v>
      </c>
    </row>
    <row r="1201" spans="1:20" x14ac:dyDescent="0.25">
      <c r="A1201">
        <v>8803</v>
      </c>
      <c r="B1201" s="10">
        <v>41263</v>
      </c>
      <c r="C1201" t="s">
        <v>29</v>
      </c>
      <c r="D1201">
        <v>6</v>
      </c>
      <c r="E1201">
        <v>1846.92</v>
      </c>
      <c r="F1201">
        <v>7.0000000000000007E-2</v>
      </c>
      <c r="G1201" t="s">
        <v>21</v>
      </c>
      <c r="H1201">
        <v>0.41</v>
      </c>
      <c r="I1201">
        <v>667.91</v>
      </c>
      <c r="J1201">
        <v>327.41000000000003</v>
      </c>
      <c r="K1201">
        <v>193.17</v>
      </c>
      <c r="L1201">
        <v>19.989999999999998</v>
      </c>
      <c r="M1201" t="s">
        <v>942</v>
      </c>
      <c r="N1201" t="s">
        <v>38</v>
      </c>
      <c r="O1201" t="s">
        <v>32</v>
      </c>
      <c r="P1201" t="s">
        <v>25</v>
      </c>
      <c r="Q1201" t="s">
        <v>26</v>
      </c>
      <c r="R1201" t="s">
        <v>145</v>
      </c>
      <c r="S1201" t="s">
        <v>57</v>
      </c>
      <c r="T1201" s="10">
        <v>41264</v>
      </c>
    </row>
    <row r="1202" spans="1:20" x14ac:dyDescent="0.25">
      <c r="A1202">
        <v>8803</v>
      </c>
      <c r="B1202" s="10">
        <v>41263</v>
      </c>
      <c r="C1202" t="s">
        <v>29</v>
      </c>
      <c r="D1202">
        <v>17</v>
      </c>
      <c r="E1202">
        <v>880.8</v>
      </c>
      <c r="F1202">
        <v>0.02</v>
      </c>
      <c r="G1202" t="s">
        <v>21</v>
      </c>
      <c r="H1202">
        <v>0.42</v>
      </c>
      <c r="I1202">
        <v>358.29</v>
      </c>
      <c r="J1202">
        <v>52.69</v>
      </c>
      <c r="K1202">
        <v>30.56</v>
      </c>
      <c r="L1202">
        <v>2.99</v>
      </c>
      <c r="M1202" t="s">
        <v>942</v>
      </c>
      <c r="N1202" t="s">
        <v>38</v>
      </c>
      <c r="O1202" t="s">
        <v>32</v>
      </c>
      <c r="P1202" t="s">
        <v>25</v>
      </c>
      <c r="Q1202" t="s">
        <v>121</v>
      </c>
      <c r="R1202" t="s">
        <v>1276</v>
      </c>
      <c r="S1202" t="s">
        <v>57</v>
      </c>
      <c r="T1202" s="10">
        <v>41266</v>
      </c>
    </row>
    <row r="1203" spans="1:20" x14ac:dyDescent="0.25">
      <c r="A1203">
        <v>8807</v>
      </c>
      <c r="B1203" s="10">
        <v>40234</v>
      </c>
      <c r="C1203" t="s">
        <v>20</v>
      </c>
      <c r="D1203">
        <v>14</v>
      </c>
      <c r="E1203">
        <v>2539.75</v>
      </c>
      <c r="F1203">
        <v>0.08</v>
      </c>
      <c r="G1203" t="s">
        <v>21</v>
      </c>
      <c r="H1203">
        <v>0.36</v>
      </c>
      <c r="I1203">
        <v>771.69</v>
      </c>
      <c r="J1203">
        <v>196.86</v>
      </c>
      <c r="K1203">
        <v>125.99</v>
      </c>
      <c r="L1203">
        <v>4.2</v>
      </c>
      <c r="M1203" t="s">
        <v>1091</v>
      </c>
      <c r="N1203" t="s">
        <v>93</v>
      </c>
      <c r="O1203" t="s">
        <v>66</v>
      </c>
      <c r="P1203" t="s">
        <v>39</v>
      </c>
      <c r="Q1203" t="s">
        <v>50</v>
      </c>
      <c r="R1203" t="s">
        <v>1277</v>
      </c>
      <c r="S1203" t="s">
        <v>57</v>
      </c>
      <c r="T1203" s="10">
        <v>40241</v>
      </c>
    </row>
    <row r="1204" spans="1:20" x14ac:dyDescent="0.25">
      <c r="A1204">
        <v>8807</v>
      </c>
      <c r="B1204" s="10">
        <v>40234</v>
      </c>
      <c r="C1204" t="s">
        <v>20</v>
      </c>
      <c r="D1204">
        <v>19</v>
      </c>
      <c r="E1204">
        <v>755.47</v>
      </c>
      <c r="F1204">
        <v>0.04</v>
      </c>
      <c r="G1204" t="s">
        <v>21</v>
      </c>
      <c r="H1204">
        <v>0.44</v>
      </c>
      <c r="I1204">
        <v>309.97000000000003</v>
      </c>
      <c r="J1204">
        <v>40.79</v>
      </c>
      <c r="K1204">
        <v>22.84</v>
      </c>
      <c r="L1204">
        <v>11.54</v>
      </c>
      <c r="M1204" t="s">
        <v>1091</v>
      </c>
      <c r="N1204" t="s">
        <v>93</v>
      </c>
      <c r="O1204" t="s">
        <v>66</v>
      </c>
      <c r="P1204" t="s">
        <v>25</v>
      </c>
      <c r="Q1204" t="s">
        <v>85</v>
      </c>
      <c r="R1204" t="s">
        <v>151</v>
      </c>
      <c r="S1204" t="s">
        <v>57</v>
      </c>
      <c r="T1204" s="10">
        <v>40236</v>
      </c>
    </row>
    <row r="1205" spans="1:20" x14ac:dyDescent="0.25">
      <c r="A1205">
        <v>8832</v>
      </c>
      <c r="B1205" s="10">
        <v>40941</v>
      </c>
      <c r="C1205" t="s">
        <v>20</v>
      </c>
      <c r="D1205">
        <v>39</v>
      </c>
      <c r="E1205">
        <v>1328.6</v>
      </c>
      <c r="F1205">
        <v>0.1</v>
      </c>
      <c r="G1205" t="s">
        <v>21</v>
      </c>
      <c r="H1205">
        <v>0.53</v>
      </c>
      <c r="I1205">
        <v>630.48</v>
      </c>
      <c r="J1205">
        <v>37.6</v>
      </c>
      <c r="K1205">
        <v>17.670000000000002</v>
      </c>
      <c r="L1205">
        <v>8.99</v>
      </c>
      <c r="M1205" t="s">
        <v>918</v>
      </c>
      <c r="N1205" t="s">
        <v>81</v>
      </c>
      <c r="O1205" t="s">
        <v>24</v>
      </c>
      <c r="P1205" t="s">
        <v>42</v>
      </c>
      <c r="Q1205" t="s">
        <v>43</v>
      </c>
      <c r="R1205" t="s">
        <v>385</v>
      </c>
      <c r="S1205" t="s">
        <v>35</v>
      </c>
      <c r="T1205" s="10">
        <v>40945</v>
      </c>
    </row>
    <row r="1206" spans="1:20" x14ac:dyDescent="0.25">
      <c r="A1206">
        <v>8833</v>
      </c>
      <c r="B1206" s="10">
        <v>41033</v>
      </c>
      <c r="C1206" t="s">
        <v>20</v>
      </c>
      <c r="D1206">
        <v>40</v>
      </c>
      <c r="E1206">
        <v>6146.7</v>
      </c>
      <c r="F1206">
        <v>0</v>
      </c>
      <c r="G1206" t="s">
        <v>21</v>
      </c>
      <c r="H1206">
        <v>0.47</v>
      </c>
      <c r="I1206">
        <v>2872.5</v>
      </c>
      <c r="J1206">
        <v>152.79</v>
      </c>
      <c r="K1206">
        <v>80.98</v>
      </c>
      <c r="L1206">
        <v>35</v>
      </c>
      <c r="M1206" t="s">
        <v>743</v>
      </c>
      <c r="N1206" t="s">
        <v>23</v>
      </c>
      <c r="O1206" t="s">
        <v>24</v>
      </c>
      <c r="P1206" t="s">
        <v>25</v>
      </c>
      <c r="Q1206" t="s">
        <v>26</v>
      </c>
      <c r="R1206" t="s">
        <v>1278</v>
      </c>
      <c r="S1206" t="s">
        <v>28</v>
      </c>
      <c r="T1206" s="10">
        <v>41037</v>
      </c>
    </row>
    <row r="1207" spans="1:20" x14ac:dyDescent="0.25">
      <c r="A1207">
        <v>8834</v>
      </c>
      <c r="B1207" s="10">
        <v>40490</v>
      </c>
      <c r="C1207" t="s">
        <v>36</v>
      </c>
      <c r="D1207">
        <v>1</v>
      </c>
      <c r="E1207">
        <v>25.75</v>
      </c>
      <c r="F1207">
        <v>0.08</v>
      </c>
      <c r="G1207" t="s">
        <v>21</v>
      </c>
      <c r="H1207">
        <v>0.44</v>
      </c>
      <c r="I1207">
        <v>8.1300000000000008</v>
      </c>
      <c r="J1207">
        <v>22.57</v>
      </c>
      <c r="K1207">
        <v>12.64</v>
      </c>
      <c r="L1207">
        <v>4.9800000000000004</v>
      </c>
      <c r="M1207" t="s">
        <v>1279</v>
      </c>
      <c r="N1207" t="s">
        <v>38</v>
      </c>
      <c r="O1207" t="s">
        <v>66</v>
      </c>
      <c r="P1207" t="s">
        <v>42</v>
      </c>
      <c r="Q1207" t="s">
        <v>43</v>
      </c>
      <c r="R1207" t="s">
        <v>119</v>
      </c>
      <c r="S1207" t="s">
        <v>35</v>
      </c>
      <c r="T1207" s="10">
        <v>40491</v>
      </c>
    </row>
    <row r="1208" spans="1:20" x14ac:dyDescent="0.25">
      <c r="A1208">
        <v>8834</v>
      </c>
      <c r="B1208" s="10">
        <v>40490</v>
      </c>
      <c r="C1208" t="s">
        <v>36</v>
      </c>
      <c r="D1208">
        <v>45</v>
      </c>
      <c r="E1208">
        <v>10979.91</v>
      </c>
      <c r="F1208">
        <v>0.08</v>
      </c>
      <c r="G1208" t="s">
        <v>21</v>
      </c>
      <c r="H1208">
        <v>0.43</v>
      </c>
      <c r="I1208">
        <v>4171.82</v>
      </c>
      <c r="J1208">
        <v>264.88</v>
      </c>
      <c r="K1208">
        <v>150.97999999999999</v>
      </c>
      <c r="L1208">
        <v>13.99</v>
      </c>
      <c r="M1208" t="s">
        <v>1279</v>
      </c>
      <c r="N1208" t="s">
        <v>93</v>
      </c>
      <c r="O1208" t="s">
        <v>66</v>
      </c>
      <c r="P1208" t="s">
        <v>39</v>
      </c>
      <c r="Q1208" t="s">
        <v>88</v>
      </c>
      <c r="R1208" t="s">
        <v>89</v>
      </c>
      <c r="S1208" t="s">
        <v>45</v>
      </c>
      <c r="T1208" s="10">
        <v>40491</v>
      </c>
    </row>
    <row r="1209" spans="1:20" x14ac:dyDescent="0.25">
      <c r="A1209">
        <v>8835</v>
      </c>
      <c r="B1209" s="10">
        <v>40099</v>
      </c>
      <c r="C1209" t="s">
        <v>58</v>
      </c>
      <c r="D1209">
        <v>12</v>
      </c>
      <c r="E1209">
        <v>237.82</v>
      </c>
      <c r="F1209">
        <v>0.05</v>
      </c>
      <c r="G1209" t="s">
        <v>21</v>
      </c>
      <c r="H1209">
        <v>0.4</v>
      </c>
      <c r="I1209">
        <v>85.4</v>
      </c>
      <c r="J1209">
        <v>20.329999999999998</v>
      </c>
      <c r="K1209">
        <v>12.2</v>
      </c>
      <c r="L1209">
        <v>6.02</v>
      </c>
      <c r="M1209" t="s">
        <v>694</v>
      </c>
      <c r="N1209" t="s">
        <v>63</v>
      </c>
      <c r="O1209" t="s">
        <v>32</v>
      </c>
      <c r="P1209" t="s">
        <v>42</v>
      </c>
      <c r="Q1209" t="s">
        <v>43</v>
      </c>
      <c r="R1209" t="s">
        <v>1280</v>
      </c>
      <c r="S1209" t="s">
        <v>35</v>
      </c>
      <c r="T1209" s="10">
        <v>40100</v>
      </c>
    </row>
    <row r="1210" spans="1:20" x14ac:dyDescent="0.25">
      <c r="A1210">
        <v>8868</v>
      </c>
      <c r="B1210" s="10">
        <v>39841</v>
      </c>
      <c r="C1210" t="s">
        <v>20</v>
      </c>
      <c r="D1210">
        <v>3</v>
      </c>
      <c r="E1210">
        <v>330.55</v>
      </c>
      <c r="F1210">
        <v>0.02</v>
      </c>
      <c r="G1210" t="s">
        <v>21</v>
      </c>
      <c r="H1210">
        <v>0.46</v>
      </c>
      <c r="I1210">
        <v>146.62</v>
      </c>
      <c r="J1210">
        <v>111.07</v>
      </c>
      <c r="K1210">
        <v>59.98</v>
      </c>
      <c r="L1210">
        <v>3.99</v>
      </c>
      <c r="M1210" t="s">
        <v>581</v>
      </c>
      <c r="N1210" t="s">
        <v>81</v>
      </c>
      <c r="O1210" t="s">
        <v>32</v>
      </c>
      <c r="P1210" t="s">
        <v>25</v>
      </c>
      <c r="Q1210" t="s">
        <v>127</v>
      </c>
      <c r="R1210" t="s">
        <v>284</v>
      </c>
      <c r="S1210" t="s">
        <v>57</v>
      </c>
      <c r="T1210" s="10">
        <v>39850</v>
      </c>
    </row>
    <row r="1211" spans="1:20" x14ac:dyDescent="0.25">
      <c r="A1211">
        <v>8868</v>
      </c>
      <c r="B1211" s="10">
        <v>39841</v>
      </c>
      <c r="C1211" t="s">
        <v>20</v>
      </c>
      <c r="D1211">
        <v>34</v>
      </c>
      <c r="E1211">
        <v>369.22</v>
      </c>
      <c r="F1211">
        <v>0.03</v>
      </c>
      <c r="G1211" t="s">
        <v>21</v>
      </c>
      <c r="H1211">
        <v>0.53</v>
      </c>
      <c r="I1211">
        <v>187.36</v>
      </c>
      <c r="J1211">
        <v>11.02</v>
      </c>
      <c r="K1211">
        <v>5.18</v>
      </c>
      <c r="L1211">
        <v>5.74</v>
      </c>
      <c r="M1211" t="s">
        <v>581</v>
      </c>
      <c r="N1211" t="s">
        <v>81</v>
      </c>
      <c r="O1211" t="s">
        <v>32</v>
      </c>
      <c r="P1211" t="s">
        <v>25</v>
      </c>
      <c r="Q1211" t="s">
        <v>121</v>
      </c>
      <c r="R1211" t="s">
        <v>358</v>
      </c>
      <c r="S1211" t="s">
        <v>57</v>
      </c>
      <c r="T1211" s="10">
        <v>39845</v>
      </c>
    </row>
    <row r="1212" spans="1:20" x14ac:dyDescent="0.25">
      <c r="A1212">
        <v>8870</v>
      </c>
      <c r="B1212" s="10">
        <v>40242</v>
      </c>
      <c r="C1212" t="s">
        <v>29</v>
      </c>
      <c r="D1212">
        <v>15</v>
      </c>
      <c r="E1212">
        <v>820.51</v>
      </c>
      <c r="F1212">
        <v>7.0000000000000007E-2</v>
      </c>
      <c r="G1212" t="s">
        <v>21</v>
      </c>
      <c r="H1212">
        <v>0.47</v>
      </c>
      <c r="I1212">
        <v>350.72</v>
      </c>
      <c r="J1212">
        <v>58.45</v>
      </c>
      <c r="K1212">
        <v>30.98</v>
      </c>
      <c r="L1212">
        <v>5.09</v>
      </c>
      <c r="M1212" t="s">
        <v>1047</v>
      </c>
      <c r="N1212" t="s">
        <v>73</v>
      </c>
      <c r="O1212" t="s">
        <v>24</v>
      </c>
      <c r="P1212" t="s">
        <v>25</v>
      </c>
      <c r="Q1212" t="s">
        <v>85</v>
      </c>
      <c r="R1212" t="s">
        <v>1281</v>
      </c>
      <c r="S1212" t="s">
        <v>57</v>
      </c>
      <c r="T1212" s="10">
        <v>40243</v>
      </c>
    </row>
    <row r="1213" spans="1:20" x14ac:dyDescent="0.25">
      <c r="A1213">
        <v>8901</v>
      </c>
      <c r="B1213" s="10">
        <v>40775</v>
      </c>
      <c r="C1213" t="s">
        <v>20</v>
      </c>
      <c r="D1213">
        <v>15</v>
      </c>
      <c r="E1213">
        <v>290.33</v>
      </c>
      <c r="F1213">
        <v>0.09</v>
      </c>
      <c r="G1213" t="s">
        <v>70</v>
      </c>
      <c r="H1213">
        <v>0.52</v>
      </c>
      <c r="I1213">
        <v>134.24</v>
      </c>
      <c r="J1213">
        <v>20.81</v>
      </c>
      <c r="K1213">
        <v>9.99</v>
      </c>
      <c r="L1213">
        <v>6.24</v>
      </c>
      <c r="M1213" t="s">
        <v>1282</v>
      </c>
      <c r="N1213" t="s">
        <v>81</v>
      </c>
      <c r="O1213" t="s">
        <v>66</v>
      </c>
      <c r="P1213" t="s">
        <v>39</v>
      </c>
      <c r="Q1213" t="s">
        <v>88</v>
      </c>
      <c r="R1213" t="s">
        <v>1283</v>
      </c>
      <c r="S1213" t="s">
        <v>45</v>
      </c>
      <c r="T1213" s="10">
        <v>40782</v>
      </c>
    </row>
    <row r="1214" spans="1:20" x14ac:dyDescent="0.25">
      <c r="A1214">
        <v>8902</v>
      </c>
      <c r="B1214" s="10">
        <v>40713</v>
      </c>
      <c r="C1214" t="s">
        <v>36</v>
      </c>
      <c r="D1214">
        <v>27</v>
      </c>
      <c r="E1214">
        <v>308.14</v>
      </c>
      <c r="F1214">
        <v>0.05</v>
      </c>
      <c r="G1214" t="s">
        <v>21</v>
      </c>
      <c r="H1214">
        <v>0.45</v>
      </c>
      <c r="I1214">
        <v>127.24</v>
      </c>
      <c r="J1214">
        <v>11.78</v>
      </c>
      <c r="K1214">
        <v>6.48</v>
      </c>
      <c r="L1214">
        <v>5.94</v>
      </c>
      <c r="M1214" t="s">
        <v>1121</v>
      </c>
      <c r="N1214" t="s">
        <v>31</v>
      </c>
      <c r="O1214" t="s">
        <v>66</v>
      </c>
      <c r="P1214" t="s">
        <v>25</v>
      </c>
      <c r="Q1214" t="s">
        <v>85</v>
      </c>
      <c r="R1214" t="s">
        <v>1123</v>
      </c>
      <c r="S1214" t="s">
        <v>57</v>
      </c>
      <c r="T1214" s="10">
        <v>40715</v>
      </c>
    </row>
    <row r="1215" spans="1:20" x14ac:dyDescent="0.25">
      <c r="A1215">
        <v>8930</v>
      </c>
      <c r="B1215" s="10">
        <v>39952</v>
      </c>
      <c r="C1215" t="s">
        <v>79</v>
      </c>
      <c r="D1215">
        <v>14</v>
      </c>
      <c r="E1215">
        <v>297.26</v>
      </c>
      <c r="F1215">
        <v>0.04</v>
      </c>
      <c r="G1215" t="s">
        <v>21</v>
      </c>
      <c r="H1215">
        <v>0.53</v>
      </c>
      <c r="I1215">
        <v>145.81</v>
      </c>
      <c r="J1215">
        <v>21.26</v>
      </c>
      <c r="K1215">
        <v>9.99</v>
      </c>
      <c r="L1215">
        <v>11.59</v>
      </c>
      <c r="M1215" t="s">
        <v>1284</v>
      </c>
      <c r="N1215" t="s">
        <v>81</v>
      </c>
      <c r="O1215" t="s">
        <v>32</v>
      </c>
      <c r="P1215" t="s">
        <v>25</v>
      </c>
      <c r="Q1215" t="s">
        <v>85</v>
      </c>
      <c r="R1215" t="s">
        <v>1285</v>
      </c>
      <c r="S1215" t="s">
        <v>57</v>
      </c>
      <c r="T1215" s="10">
        <v>39954</v>
      </c>
    </row>
    <row r="1216" spans="1:20" x14ac:dyDescent="0.25">
      <c r="A1216">
        <v>8933</v>
      </c>
      <c r="B1216" s="10">
        <v>40458</v>
      </c>
      <c r="C1216" t="s">
        <v>36</v>
      </c>
      <c r="D1216">
        <v>37</v>
      </c>
      <c r="E1216">
        <v>3105.55</v>
      </c>
      <c r="F1216">
        <v>0.04</v>
      </c>
      <c r="G1216" t="s">
        <v>21</v>
      </c>
      <c r="H1216">
        <v>0.51</v>
      </c>
      <c r="I1216">
        <v>1518.96</v>
      </c>
      <c r="J1216">
        <v>87.35</v>
      </c>
      <c r="K1216">
        <v>42.8</v>
      </c>
      <c r="L1216">
        <v>2.99</v>
      </c>
      <c r="M1216" t="s">
        <v>512</v>
      </c>
      <c r="N1216" t="s">
        <v>93</v>
      </c>
      <c r="O1216" t="s">
        <v>66</v>
      </c>
      <c r="P1216" t="s">
        <v>25</v>
      </c>
      <c r="Q1216" t="s">
        <v>121</v>
      </c>
      <c r="R1216" t="s">
        <v>1286</v>
      </c>
      <c r="S1216" t="s">
        <v>57</v>
      </c>
      <c r="T1216" s="10">
        <v>40459</v>
      </c>
    </row>
    <row r="1217" spans="1:20" x14ac:dyDescent="0.25">
      <c r="A1217">
        <v>8933</v>
      </c>
      <c r="B1217" s="10">
        <v>40458</v>
      </c>
      <c r="C1217" t="s">
        <v>36</v>
      </c>
      <c r="D1217">
        <v>30</v>
      </c>
      <c r="E1217">
        <v>1303.6500000000001</v>
      </c>
      <c r="F1217">
        <v>0.06</v>
      </c>
      <c r="G1217" t="s">
        <v>21</v>
      </c>
      <c r="H1217">
        <v>0.5</v>
      </c>
      <c r="I1217">
        <v>606.66999999999996</v>
      </c>
      <c r="J1217">
        <v>45.96</v>
      </c>
      <c r="K1217">
        <v>22.98</v>
      </c>
      <c r="L1217">
        <v>7.58</v>
      </c>
      <c r="M1217" t="s">
        <v>512</v>
      </c>
      <c r="N1217" t="s">
        <v>93</v>
      </c>
      <c r="O1217" t="s">
        <v>66</v>
      </c>
      <c r="P1217" t="s">
        <v>42</v>
      </c>
      <c r="Q1217" t="s">
        <v>43</v>
      </c>
      <c r="R1217" t="s">
        <v>503</v>
      </c>
      <c r="S1217" t="s">
        <v>57</v>
      </c>
      <c r="T1217" s="10">
        <v>40460</v>
      </c>
    </row>
    <row r="1218" spans="1:20" x14ac:dyDescent="0.25">
      <c r="A1218">
        <v>8960</v>
      </c>
      <c r="B1218" s="10">
        <v>40334</v>
      </c>
      <c r="C1218" t="s">
        <v>79</v>
      </c>
      <c r="D1218">
        <v>46</v>
      </c>
      <c r="E1218">
        <v>7941.42</v>
      </c>
      <c r="F1218">
        <v>7.0000000000000007E-2</v>
      </c>
      <c r="G1218" t="s">
        <v>70</v>
      </c>
      <c r="H1218">
        <v>0.46</v>
      </c>
      <c r="I1218">
        <v>3321.89</v>
      </c>
      <c r="J1218">
        <v>185.17</v>
      </c>
      <c r="K1218">
        <v>99.99</v>
      </c>
      <c r="L1218">
        <v>19.989999999999998</v>
      </c>
      <c r="M1218" t="s">
        <v>1251</v>
      </c>
      <c r="N1218" t="s">
        <v>63</v>
      </c>
      <c r="O1218" t="s">
        <v>24</v>
      </c>
      <c r="P1218" t="s">
        <v>39</v>
      </c>
      <c r="Q1218" t="s">
        <v>40</v>
      </c>
      <c r="R1218" t="s">
        <v>422</v>
      </c>
      <c r="S1218" t="s">
        <v>57</v>
      </c>
      <c r="T1218" s="10">
        <v>40336</v>
      </c>
    </row>
    <row r="1219" spans="1:20" x14ac:dyDescent="0.25">
      <c r="A1219">
        <v>8960</v>
      </c>
      <c r="B1219" s="10">
        <v>40334</v>
      </c>
      <c r="C1219" t="s">
        <v>79</v>
      </c>
      <c r="D1219">
        <v>15</v>
      </c>
      <c r="E1219">
        <v>2456.9299999999998</v>
      </c>
      <c r="F1219">
        <v>0.01</v>
      </c>
      <c r="G1219" t="s">
        <v>21</v>
      </c>
      <c r="H1219">
        <v>0.48</v>
      </c>
      <c r="I1219">
        <v>1165.83</v>
      </c>
      <c r="J1219">
        <v>165.37</v>
      </c>
      <c r="K1219">
        <v>85.99</v>
      </c>
      <c r="L1219">
        <v>1.25</v>
      </c>
      <c r="M1219" t="s">
        <v>1251</v>
      </c>
      <c r="N1219" t="s">
        <v>63</v>
      </c>
      <c r="O1219" t="s">
        <v>24</v>
      </c>
      <c r="P1219" t="s">
        <v>39</v>
      </c>
      <c r="Q1219" t="s">
        <v>50</v>
      </c>
      <c r="R1219" t="s">
        <v>607</v>
      </c>
      <c r="S1219" t="s">
        <v>35</v>
      </c>
      <c r="T1219" s="10">
        <v>40336</v>
      </c>
    </row>
    <row r="1220" spans="1:20" x14ac:dyDescent="0.25">
      <c r="A1220">
        <v>8961</v>
      </c>
      <c r="B1220" s="10">
        <v>40722</v>
      </c>
      <c r="C1220" t="s">
        <v>20</v>
      </c>
      <c r="D1220">
        <v>15</v>
      </c>
      <c r="E1220">
        <v>1279.96</v>
      </c>
      <c r="F1220">
        <v>0</v>
      </c>
      <c r="G1220" t="s">
        <v>21</v>
      </c>
      <c r="H1220">
        <v>0.53</v>
      </c>
      <c r="I1220">
        <v>676.26</v>
      </c>
      <c r="J1220">
        <v>85.06</v>
      </c>
      <c r="K1220">
        <v>39.979999999999997</v>
      </c>
      <c r="L1220">
        <v>4</v>
      </c>
      <c r="M1220" t="s">
        <v>1001</v>
      </c>
      <c r="N1220" t="s">
        <v>63</v>
      </c>
      <c r="O1220" t="s">
        <v>24</v>
      </c>
      <c r="P1220" t="s">
        <v>39</v>
      </c>
      <c r="Q1220" t="s">
        <v>40</v>
      </c>
      <c r="R1220" t="s">
        <v>653</v>
      </c>
      <c r="S1220" t="s">
        <v>57</v>
      </c>
      <c r="T1220" s="10">
        <v>40727</v>
      </c>
    </row>
    <row r="1221" spans="1:20" x14ac:dyDescent="0.25">
      <c r="A1221">
        <v>8961</v>
      </c>
      <c r="B1221" s="10">
        <v>40722</v>
      </c>
      <c r="C1221" t="s">
        <v>20</v>
      </c>
      <c r="D1221">
        <v>48</v>
      </c>
      <c r="E1221">
        <v>8008.8</v>
      </c>
      <c r="F1221">
        <v>0.08</v>
      </c>
      <c r="G1221" t="s">
        <v>46</v>
      </c>
      <c r="H1221">
        <v>0.44</v>
      </c>
      <c r="I1221">
        <v>3110.4</v>
      </c>
      <c r="J1221">
        <v>180</v>
      </c>
      <c r="K1221">
        <v>100.8</v>
      </c>
      <c r="L1221">
        <v>60</v>
      </c>
      <c r="M1221" t="s">
        <v>1001</v>
      </c>
      <c r="N1221" t="s">
        <v>31</v>
      </c>
      <c r="O1221" t="s">
        <v>24</v>
      </c>
      <c r="P1221" t="s">
        <v>42</v>
      </c>
      <c r="Q1221" t="s">
        <v>47</v>
      </c>
      <c r="R1221" t="s">
        <v>340</v>
      </c>
      <c r="S1221" t="s">
        <v>132</v>
      </c>
      <c r="T1221" s="10">
        <v>40727</v>
      </c>
    </row>
    <row r="1222" spans="1:20" x14ac:dyDescent="0.25">
      <c r="A1222">
        <v>8992</v>
      </c>
      <c r="B1222" s="10">
        <v>40494</v>
      </c>
      <c r="C1222" t="s">
        <v>36</v>
      </c>
      <c r="D1222">
        <v>3</v>
      </c>
      <c r="E1222">
        <v>869.35</v>
      </c>
      <c r="F1222">
        <v>0.06</v>
      </c>
      <c r="G1222" t="s">
        <v>21</v>
      </c>
      <c r="H1222">
        <v>0.53</v>
      </c>
      <c r="I1222">
        <v>422.43</v>
      </c>
      <c r="J1222">
        <v>299.60000000000002</v>
      </c>
      <c r="K1222">
        <v>140.81</v>
      </c>
      <c r="L1222">
        <v>24.49</v>
      </c>
      <c r="M1222" t="s">
        <v>392</v>
      </c>
      <c r="N1222" t="s">
        <v>31</v>
      </c>
      <c r="O1222" t="s">
        <v>32</v>
      </c>
      <c r="P1222" t="s">
        <v>42</v>
      </c>
      <c r="Q1222" t="s">
        <v>193</v>
      </c>
      <c r="R1222" t="s">
        <v>1287</v>
      </c>
      <c r="S1222" t="s">
        <v>28</v>
      </c>
      <c r="T1222" s="10">
        <v>40495</v>
      </c>
    </row>
    <row r="1223" spans="1:20" x14ac:dyDescent="0.25">
      <c r="A1223">
        <v>8992</v>
      </c>
      <c r="B1223" s="10">
        <v>40494</v>
      </c>
      <c r="C1223" t="s">
        <v>36</v>
      </c>
      <c r="D1223">
        <v>14</v>
      </c>
      <c r="E1223">
        <v>4432.8900000000003</v>
      </c>
      <c r="F1223">
        <v>0.08</v>
      </c>
      <c r="G1223" t="s">
        <v>21</v>
      </c>
      <c r="H1223">
        <v>0.43</v>
      </c>
      <c r="I1223">
        <v>1684.83</v>
      </c>
      <c r="J1223">
        <v>343.84</v>
      </c>
      <c r="K1223">
        <v>195.99</v>
      </c>
      <c r="L1223">
        <v>4.2</v>
      </c>
      <c r="M1223" t="s">
        <v>392</v>
      </c>
      <c r="N1223" t="s">
        <v>31</v>
      </c>
      <c r="O1223" t="s">
        <v>32</v>
      </c>
      <c r="P1223" t="s">
        <v>39</v>
      </c>
      <c r="Q1223" t="s">
        <v>50</v>
      </c>
      <c r="R1223" t="s">
        <v>76</v>
      </c>
      <c r="S1223" t="s">
        <v>57</v>
      </c>
      <c r="T1223" s="10">
        <v>40496</v>
      </c>
    </row>
    <row r="1224" spans="1:20" x14ac:dyDescent="0.25">
      <c r="A1224">
        <v>8992</v>
      </c>
      <c r="B1224" s="10">
        <v>40494</v>
      </c>
      <c r="C1224" t="s">
        <v>36</v>
      </c>
      <c r="D1224">
        <v>18</v>
      </c>
      <c r="E1224">
        <v>3442.39</v>
      </c>
      <c r="F1224">
        <v>0</v>
      </c>
      <c r="G1224" t="s">
        <v>21</v>
      </c>
      <c r="H1224">
        <v>0.55000000000000004</v>
      </c>
      <c r="I1224">
        <v>1891.78</v>
      </c>
      <c r="J1224">
        <v>191.09</v>
      </c>
      <c r="K1224">
        <v>85.99</v>
      </c>
      <c r="L1224">
        <v>2.79</v>
      </c>
      <c r="M1224" t="s">
        <v>392</v>
      </c>
      <c r="N1224" t="s">
        <v>31</v>
      </c>
      <c r="O1224" t="s">
        <v>32</v>
      </c>
      <c r="P1224" t="s">
        <v>39</v>
      </c>
      <c r="Q1224" t="s">
        <v>50</v>
      </c>
      <c r="R1224" t="s">
        <v>76</v>
      </c>
      <c r="S1224" t="s">
        <v>57</v>
      </c>
      <c r="T1224" s="10">
        <v>40495</v>
      </c>
    </row>
    <row r="1225" spans="1:20" x14ac:dyDescent="0.25">
      <c r="A1225">
        <v>8993</v>
      </c>
      <c r="B1225" s="10">
        <v>40691</v>
      </c>
      <c r="C1225" t="s">
        <v>79</v>
      </c>
      <c r="D1225">
        <v>41</v>
      </c>
      <c r="E1225">
        <v>280.24</v>
      </c>
      <c r="F1225">
        <v>0.02</v>
      </c>
      <c r="G1225" t="s">
        <v>70</v>
      </c>
      <c r="H1225">
        <v>0.47</v>
      </c>
      <c r="I1225">
        <v>128.44999999999999</v>
      </c>
      <c r="J1225">
        <v>6.96</v>
      </c>
      <c r="K1225">
        <v>3.69</v>
      </c>
      <c r="L1225">
        <v>0.5</v>
      </c>
      <c r="M1225" t="s">
        <v>1288</v>
      </c>
      <c r="N1225" t="s">
        <v>38</v>
      </c>
      <c r="O1225" t="s">
        <v>32</v>
      </c>
      <c r="P1225" t="s">
        <v>25</v>
      </c>
      <c r="Q1225" t="s">
        <v>82</v>
      </c>
      <c r="R1225" t="s">
        <v>380</v>
      </c>
      <c r="S1225" t="s">
        <v>57</v>
      </c>
      <c r="T1225" s="10">
        <v>40693</v>
      </c>
    </row>
    <row r="1226" spans="1:20" x14ac:dyDescent="0.25">
      <c r="A1226">
        <v>8994</v>
      </c>
      <c r="B1226" s="10">
        <v>39910</v>
      </c>
      <c r="C1226" t="s">
        <v>20</v>
      </c>
      <c r="D1226">
        <v>36</v>
      </c>
      <c r="E1226">
        <v>2542.21</v>
      </c>
      <c r="F1226">
        <v>0.1</v>
      </c>
      <c r="G1226" t="s">
        <v>21</v>
      </c>
      <c r="H1226">
        <v>0.48</v>
      </c>
      <c r="I1226">
        <v>1064.94</v>
      </c>
      <c r="J1226">
        <v>77.849999999999994</v>
      </c>
      <c r="K1226">
        <v>40.479999999999997</v>
      </c>
      <c r="L1226">
        <v>19.989999999999998</v>
      </c>
      <c r="M1226" t="s">
        <v>1289</v>
      </c>
      <c r="N1226" t="s">
        <v>93</v>
      </c>
      <c r="O1226" t="s">
        <v>32</v>
      </c>
      <c r="P1226" t="s">
        <v>39</v>
      </c>
      <c r="Q1226" t="s">
        <v>40</v>
      </c>
      <c r="R1226" t="s">
        <v>1147</v>
      </c>
      <c r="S1226" t="s">
        <v>57</v>
      </c>
      <c r="T1226" s="10">
        <v>39912</v>
      </c>
    </row>
    <row r="1227" spans="1:20" x14ac:dyDescent="0.25">
      <c r="A1227">
        <v>8995</v>
      </c>
      <c r="B1227" s="10">
        <v>40680</v>
      </c>
      <c r="C1227" t="s">
        <v>36</v>
      </c>
      <c r="D1227">
        <v>5</v>
      </c>
      <c r="E1227">
        <v>16.66</v>
      </c>
      <c r="F1227">
        <v>0.08</v>
      </c>
      <c r="G1227" t="s">
        <v>70</v>
      </c>
      <c r="H1227">
        <v>0.43</v>
      </c>
      <c r="I1227">
        <v>5.77</v>
      </c>
      <c r="J1227">
        <v>3.3</v>
      </c>
      <c r="K1227">
        <v>1.88</v>
      </c>
      <c r="L1227">
        <v>1.49</v>
      </c>
      <c r="M1227" t="s">
        <v>1192</v>
      </c>
      <c r="N1227" t="s">
        <v>23</v>
      </c>
      <c r="O1227" t="s">
        <v>66</v>
      </c>
      <c r="P1227" t="s">
        <v>25</v>
      </c>
      <c r="Q1227" t="s">
        <v>121</v>
      </c>
      <c r="R1227" t="s">
        <v>1250</v>
      </c>
      <c r="S1227" t="s">
        <v>57</v>
      </c>
      <c r="T1227" s="10">
        <v>40681</v>
      </c>
    </row>
    <row r="1228" spans="1:20" x14ac:dyDescent="0.25">
      <c r="A1228">
        <v>8995</v>
      </c>
      <c r="B1228" s="10">
        <v>40680</v>
      </c>
      <c r="C1228" t="s">
        <v>36</v>
      </c>
      <c r="D1228">
        <v>41</v>
      </c>
      <c r="E1228">
        <v>425.35</v>
      </c>
      <c r="F1228">
        <v>0.1</v>
      </c>
      <c r="G1228" t="s">
        <v>70</v>
      </c>
      <c r="H1228">
        <v>0.43</v>
      </c>
      <c r="I1228">
        <v>153.81</v>
      </c>
      <c r="J1228">
        <v>11.37</v>
      </c>
      <c r="K1228">
        <v>6.48</v>
      </c>
      <c r="L1228">
        <v>5.86</v>
      </c>
      <c r="M1228" t="s">
        <v>1192</v>
      </c>
      <c r="N1228" t="s">
        <v>81</v>
      </c>
      <c r="O1228" t="s">
        <v>66</v>
      </c>
      <c r="P1228" t="s">
        <v>25</v>
      </c>
      <c r="Q1228" t="s">
        <v>85</v>
      </c>
      <c r="R1228" t="s">
        <v>620</v>
      </c>
      <c r="S1228" t="s">
        <v>57</v>
      </c>
      <c r="T1228" s="10">
        <v>40681</v>
      </c>
    </row>
    <row r="1229" spans="1:20" x14ac:dyDescent="0.25">
      <c r="A1229">
        <v>8995</v>
      </c>
      <c r="B1229" s="10">
        <v>40680</v>
      </c>
      <c r="C1229" t="s">
        <v>36</v>
      </c>
      <c r="D1229">
        <v>35</v>
      </c>
      <c r="E1229">
        <v>7341.39</v>
      </c>
      <c r="F1229">
        <v>0.08</v>
      </c>
      <c r="G1229" t="s">
        <v>70</v>
      </c>
      <c r="H1229">
        <v>0.55000000000000004</v>
      </c>
      <c r="I1229">
        <v>3739.63</v>
      </c>
      <c r="J1229">
        <v>227.33</v>
      </c>
      <c r="K1229">
        <v>102.3</v>
      </c>
      <c r="L1229">
        <v>21.26</v>
      </c>
      <c r="M1229" t="s">
        <v>1192</v>
      </c>
      <c r="N1229" t="s">
        <v>81</v>
      </c>
      <c r="O1229" t="s">
        <v>66</v>
      </c>
      <c r="P1229" t="s">
        <v>42</v>
      </c>
      <c r="Q1229" t="s">
        <v>43</v>
      </c>
      <c r="R1229" t="s">
        <v>1290</v>
      </c>
      <c r="S1229" t="s">
        <v>28</v>
      </c>
      <c r="T1229" s="10">
        <v>40681</v>
      </c>
    </row>
    <row r="1230" spans="1:20" x14ac:dyDescent="0.25">
      <c r="A1230">
        <v>8995</v>
      </c>
      <c r="B1230" s="10">
        <v>40680</v>
      </c>
      <c r="C1230" t="s">
        <v>36</v>
      </c>
      <c r="D1230">
        <v>42</v>
      </c>
      <c r="E1230">
        <v>444.58</v>
      </c>
      <c r="F1230">
        <v>7.0000000000000007E-2</v>
      </c>
      <c r="G1230" t="s">
        <v>21</v>
      </c>
      <c r="H1230">
        <v>0.42</v>
      </c>
      <c r="I1230">
        <v>164.23</v>
      </c>
      <c r="J1230">
        <v>11.17</v>
      </c>
      <c r="K1230">
        <v>6.48</v>
      </c>
      <c r="L1230">
        <v>8.19</v>
      </c>
      <c r="M1230" t="s">
        <v>1192</v>
      </c>
      <c r="N1230" t="s">
        <v>81</v>
      </c>
      <c r="O1230" t="s">
        <v>66</v>
      </c>
      <c r="P1230" t="s">
        <v>25</v>
      </c>
      <c r="Q1230" t="s">
        <v>85</v>
      </c>
      <c r="R1230" t="s">
        <v>86</v>
      </c>
      <c r="S1230" t="s">
        <v>57</v>
      </c>
      <c r="T1230" s="10">
        <v>40681</v>
      </c>
    </row>
    <row r="1231" spans="1:20" x14ac:dyDescent="0.25">
      <c r="A1231">
        <v>8995</v>
      </c>
      <c r="B1231" s="10">
        <v>40680</v>
      </c>
      <c r="C1231" t="s">
        <v>36</v>
      </c>
      <c r="D1231">
        <v>46</v>
      </c>
      <c r="E1231">
        <v>183.89</v>
      </c>
      <c r="F1231">
        <v>0.01</v>
      </c>
      <c r="G1231" t="s">
        <v>21</v>
      </c>
      <c r="H1231">
        <v>0.53</v>
      </c>
      <c r="I1231">
        <v>96.19</v>
      </c>
      <c r="J1231">
        <v>4.0199999999999996</v>
      </c>
      <c r="K1231">
        <v>1.89</v>
      </c>
      <c r="L1231">
        <v>0.76</v>
      </c>
      <c r="M1231" t="s">
        <v>1192</v>
      </c>
      <c r="N1231" t="s">
        <v>81</v>
      </c>
      <c r="O1231" t="s">
        <v>66</v>
      </c>
      <c r="P1231" t="s">
        <v>25</v>
      </c>
      <c r="Q1231" t="s">
        <v>74</v>
      </c>
      <c r="R1231" t="s">
        <v>1291</v>
      </c>
      <c r="S1231" t="s">
        <v>55</v>
      </c>
      <c r="T1231" s="10">
        <v>40682</v>
      </c>
    </row>
    <row r="1232" spans="1:20" x14ac:dyDescent="0.25">
      <c r="A1232">
        <v>8996</v>
      </c>
      <c r="B1232" s="10">
        <v>40696</v>
      </c>
      <c r="C1232" t="s">
        <v>20</v>
      </c>
      <c r="D1232">
        <v>13</v>
      </c>
      <c r="E1232">
        <v>1797.74</v>
      </c>
      <c r="F1232">
        <v>0.02</v>
      </c>
      <c r="G1232" t="s">
        <v>21</v>
      </c>
      <c r="H1232">
        <v>0.53</v>
      </c>
      <c r="I1232">
        <v>930.88</v>
      </c>
      <c r="J1232">
        <v>140.4</v>
      </c>
      <c r="K1232">
        <v>65.989999999999995</v>
      </c>
      <c r="L1232">
        <v>8.99</v>
      </c>
      <c r="M1232" t="s">
        <v>350</v>
      </c>
      <c r="N1232" t="s">
        <v>38</v>
      </c>
      <c r="O1232" t="s">
        <v>32</v>
      </c>
      <c r="P1232" t="s">
        <v>39</v>
      </c>
      <c r="Q1232" t="s">
        <v>50</v>
      </c>
      <c r="R1232" t="s">
        <v>396</v>
      </c>
      <c r="S1232" t="s">
        <v>57</v>
      </c>
      <c r="T1232" s="10">
        <v>40700</v>
      </c>
    </row>
    <row r="1233" spans="1:20" x14ac:dyDescent="0.25">
      <c r="A1233">
        <v>8997</v>
      </c>
      <c r="B1233" s="10">
        <v>39995</v>
      </c>
      <c r="C1233" t="s">
        <v>20</v>
      </c>
      <c r="D1233">
        <v>40</v>
      </c>
      <c r="E1233">
        <v>33906.089999999997</v>
      </c>
      <c r="F1233">
        <v>0.04</v>
      </c>
      <c r="G1233" t="s">
        <v>21</v>
      </c>
      <c r="H1233">
        <v>0.49</v>
      </c>
      <c r="I1233">
        <v>15882</v>
      </c>
      <c r="J1233">
        <v>882.33</v>
      </c>
      <c r="K1233">
        <v>449.99</v>
      </c>
      <c r="L1233">
        <v>24.49</v>
      </c>
      <c r="M1233" t="s">
        <v>177</v>
      </c>
      <c r="N1233" t="s">
        <v>31</v>
      </c>
      <c r="O1233" t="s">
        <v>24</v>
      </c>
      <c r="P1233" t="s">
        <v>39</v>
      </c>
      <c r="Q1233" t="s">
        <v>387</v>
      </c>
      <c r="R1233" t="s">
        <v>437</v>
      </c>
      <c r="S1233" t="s">
        <v>28</v>
      </c>
      <c r="T1233" s="10">
        <v>39999</v>
      </c>
    </row>
    <row r="1234" spans="1:20" x14ac:dyDescent="0.25">
      <c r="A1234">
        <v>8997</v>
      </c>
      <c r="B1234" s="10">
        <v>39995</v>
      </c>
      <c r="C1234" t="s">
        <v>20</v>
      </c>
      <c r="D1234">
        <v>20</v>
      </c>
      <c r="E1234">
        <v>193.92</v>
      </c>
      <c r="F1234">
        <v>0.01</v>
      </c>
      <c r="G1234" t="s">
        <v>21</v>
      </c>
      <c r="H1234">
        <v>0.4</v>
      </c>
      <c r="I1234">
        <v>75.92</v>
      </c>
      <c r="J1234">
        <v>9.73</v>
      </c>
      <c r="K1234">
        <v>5.84</v>
      </c>
      <c r="L1234">
        <v>1.2</v>
      </c>
      <c r="M1234" t="s">
        <v>177</v>
      </c>
      <c r="N1234" t="s">
        <v>31</v>
      </c>
      <c r="O1234" t="s">
        <v>24</v>
      </c>
      <c r="P1234" t="s">
        <v>25</v>
      </c>
      <c r="Q1234" t="s">
        <v>53</v>
      </c>
      <c r="R1234" t="s">
        <v>1292</v>
      </c>
      <c r="S1234" t="s">
        <v>55</v>
      </c>
      <c r="T1234" s="10">
        <v>40004</v>
      </c>
    </row>
    <row r="1235" spans="1:20" x14ac:dyDescent="0.25">
      <c r="A1235">
        <v>8998</v>
      </c>
      <c r="B1235" s="10">
        <v>40181</v>
      </c>
      <c r="C1235" t="s">
        <v>20</v>
      </c>
      <c r="D1235">
        <v>37</v>
      </c>
      <c r="E1235">
        <v>3668.29</v>
      </c>
      <c r="F1235">
        <v>7.0000000000000007E-2</v>
      </c>
      <c r="G1235" t="s">
        <v>21</v>
      </c>
      <c r="H1235">
        <v>0.52</v>
      </c>
      <c r="I1235">
        <v>1768.37</v>
      </c>
      <c r="J1235">
        <v>106.21</v>
      </c>
      <c r="K1235">
        <v>50.98</v>
      </c>
      <c r="L1235">
        <v>13.66</v>
      </c>
      <c r="M1235" t="s">
        <v>410</v>
      </c>
      <c r="N1235" t="s">
        <v>38</v>
      </c>
      <c r="O1235" t="s">
        <v>66</v>
      </c>
      <c r="P1235" t="s">
        <v>25</v>
      </c>
      <c r="Q1235" t="s">
        <v>127</v>
      </c>
      <c r="R1235" t="s">
        <v>1005</v>
      </c>
      <c r="S1235" t="s">
        <v>57</v>
      </c>
      <c r="T1235" s="10">
        <v>40185</v>
      </c>
    </row>
    <row r="1236" spans="1:20" x14ac:dyDescent="0.25">
      <c r="A1236">
        <v>8998</v>
      </c>
      <c r="B1236" s="10">
        <v>40181</v>
      </c>
      <c r="C1236" t="s">
        <v>20</v>
      </c>
      <c r="D1236">
        <v>12</v>
      </c>
      <c r="E1236">
        <v>482.37</v>
      </c>
      <c r="F1236">
        <v>0.01</v>
      </c>
      <c r="G1236" t="s">
        <v>21</v>
      </c>
      <c r="H1236">
        <v>0.45</v>
      </c>
      <c r="I1236">
        <v>213.5</v>
      </c>
      <c r="J1236">
        <v>40.44</v>
      </c>
      <c r="K1236">
        <v>22.24</v>
      </c>
      <c r="L1236">
        <v>1.99</v>
      </c>
      <c r="M1236" t="s">
        <v>410</v>
      </c>
      <c r="N1236" t="s">
        <v>38</v>
      </c>
      <c r="O1236" t="s">
        <v>66</v>
      </c>
      <c r="P1236" t="s">
        <v>39</v>
      </c>
      <c r="Q1236" t="s">
        <v>40</v>
      </c>
      <c r="R1236" t="s">
        <v>1293</v>
      </c>
      <c r="S1236" t="s">
        <v>35</v>
      </c>
      <c r="T1236" s="10">
        <v>40183</v>
      </c>
    </row>
    <row r="1237" spans="1:20" x14ac:dyDescent="0.25">
      <c r="A1237">
        <v>8998</v>
      </c>
      <c r="B1237" s="10">
        <v>40181</v>
      </c>
      <c r="C1237" t="s">
        <v>20</v>
      </c>
      <c r="D1237">
        <v>13</v>
      </c>
      <c r="E1237">
        <v>321.74</v>
      </c>
      <c r="F1237">
        <v>0.04</v>
      </c>
      <c r="G1237" t="s">
        <v>21</v>
      </c>
      <c r="H1237">
        <v>0.47</v>
      </c>
      <c r="I1237">
        <v>141.65</v>
      </c>
      <c r="J1237">
        <v>25.34</v>
      </c>
      <c r="K1237">
        <v>13.43</v>
      </c>
      <c r="L1237">
        <v>5.5</v>
      </c>
      <c r="M1237" t="s">
        <v>410</v>
      </c>
      <c r="N1237" t="s">
        <v>38</v>
      </c>
      <c r="O1237" t="s">
        <v>66</v>
      </c>
      <c r="P1237" t="s">
        <v>25</v>
      </c>
      <c r="Q1237" t="s">
        <v>26</v>
      </c>
      <c r="R1237" t="s">
        <v>1016</v>
      </c>
      <c r="S1237" t="s">
        <v>57</v>
      </c>
      <c r="T1237" s="10">
        <v>40186</v>
      </c>
    </row>
    <row r="1238" spans="1:20" x14ac:dyDescent="0.25">
      <c r="A1238">
        <v>8999</v>
      </c>
      <c r="B1238" s="10">
        <v>39976</v>
      </c>
      <c r="C1238" t="s">
        <v>36</v>
      </c>
      <c r="D1238">
        <v>28</v>
      </c>
      <c r="E1238">
        <v>2692.64</v>
      </c>
      <c r="F1238">
        <v>0</v>
      </c>
      <c r="G1238" t="s">
        <v>21</v>
      </c>
      <c r="H1238">
        <v>0.42</v>
      </c>
      <c r="I1238">
        <v>1124.9000000000001</v>
      </c>
      <c r="J1238">
        <v>95.66</v>
      </c>
      <c r="K1238">
        <v>55.48</v>
      </c>
      <c r="L1238">
        <v>14.3</v>
      </c>
      <c r="M1238" t="s">
        <v>1294</v>
      </c>
      <c r="N1238" t="s">
        <v>81</v>
      </c>
      <c r="O1238" t="s">
        <v>32</v>
      </c>
      <c r="P1238" t="s">
        <v>25</v>
      </c>
      <c r="Q1238" t="s">
        <v>85</v>
      </c>
      <c r="R1238" t="s">
        <v>335</v>
      </c>
      <c r="S1238" t="s">
        <v>57</v>
      </c>
      <c r="T1238" s="10">
        <v>39978</v>
      </c>
    </row>
    <row r="1239" spans="1:20" x14ac:dyDescent="0.25">
      <c r="A1239">
        <v>9024</v>
      </c>
      <c r="B1239" s="10">
        <v>41062</v>
      </c>
      <c r="C1239" t="s">
        <v>79</v>
      </c>
      <c r="D1239">
        <v>44</v>
      </c>
      <c r="E1239">
        <v>5003.37</v>
      </c>
      <c r="F1239">
        <v>7.0000000000000007E-2</v>
      </c>
      <c r="G1239" t="s">
        <v>21</v>
      </c>
      <c r="H1239">
        <v>0.46</v>
      </c>
      <c r="I1239">
        <v>2097.02</v>
      </c>
      <c r="J1239">
        <v>122.2</v>
      </c>
      <c r="K1239">
        <v>65.989999999999995</v>
      </c>
      <c r="L1239">
        <v>2.79</v>
      </c>
      <c r="M1239" t="s">
        <v>481</v>
      </c>
      <c r="N1239" t="s">
        <v>93</v>
      </c>
      <c r="O1239" t="s">
        <v>60</v>
      </c>
      <c r="P1239" t="s">
        <v>39</v>
      </c>
      <c r="Q1239" t="s">
        <v>50</v>
      </c>
      <c r="R1239" t="s">
        <v>1133</v>
      </c>
      <c r="S1239" t="s">
        <v>57</v>
      </c>
      <c r="T1239" s="10">
        <v>41062</v>
      </c>
    </row>
    <row r="1240" spans="1:20" x14ac:dyDescent="0.25">
      <c r="A1240">
        <v>9024</v>
      </c>
      <c r="B1240" s="10">
        <v>41062</v>
      </c>
      <c r="C1240" t="s">
        <v>79</v>
      </c>
      <c r="D1240">
        <v>2</v>
      </c>
      <c r="E1240">
        <v>20.83</v>
      </c>
      <c r="F1240">
        <v>0.03</v>
      </c>
      <c r="G1240" t="s">
        <v>21</v>
      </c>
      <c r="H1240">
        <v>0.47</v>
      </c>
      <c r="I1240">
        <v>9.02</v>
      </c>
      <c r="J1240">
        <v>10.25</v>
      </c>
      <c r="K1240">
        <v>5.43</v>
      </c>
      <c r="L1240">
        <v>0.95</v>
      </c>
      <c r="M1240" t="s">
        <v>481</v>
      </c>
      <c r="N1240" t="s">
        <v>73</v>
      </c>
      <c r="O1240" t="s">
        <v>60</v>
      </c>
      <c r="P1240" t="s">
        <v>25</v>
      </c>
      <c r="Q1240" t="s">
        <v>85</v>
      </c>
      <c r="R1240" t="s">
        <v>1144</v>
      </c>
      <c r="S1240" t="s">
        <v>55</v>
      </c>
      <c r="T1240" s="10">
        <v>41063</v>
      </c>
    </row>
    <row r="1241" spans="1:20" x14ac:dyDescent="0.25">
      <c r="A1241">
        <v>9024</v>
      </c>
      <c r="B1241" s="10">
        <v>41062</v>
      </c>
      <c r="C1241" t="s">
        <v>79</v>
      </c>
      <c r="D1241">
        <v>30</v>
      </c>
      <c r="E1241">
        <v>1840.52</v>
      </c>
      <c r="F1241">
        <v>0.09</v>
      </c>
      <c r="G1241" t="s">
        <v>21</v>
      </c>
      <c r="H1241">
        <v>0.39</v>
      </c>
      <c r="I1241">
        <v>604.62</v>
      </c>
      <c r="J1241">
        <v>67.180000000000007</v>
      </c>
      <c r="K1241">
        <v>40.98</v>
      </c>
      <c r="L1241">
        <v>6.5</v>
      </c>
      <c r="M1241" t="s">
        <v>481</v>
      </c>
      <c r="N1241" t="s">
        <v>73</v>
      </c>
      <c r="O1241" t="s">
        <v>60</v>
      </c>
      <c r="P1241" t="s">
        <v>39</v>
      </c>
      <c r="Q1241" t="s">
        <v>40</v>
      </c>
      <c r="R1241" t="s">
        <v>1295</v>
      </c>
      <c r="S1241" t="s">
        <v>57</v>
      </c>
      <c r="T1241" s="10">
        <v>41064</v>
      </c>
    </row>
    <row r="1242" spans="1:20" x14ac:dyDescent="0.25">
      <c r="A1242">
        <v>9027</v>
      </c>
      <c r="B1242" s="10">
        <v>40788</v>
      </c>
      <c r="C1242" t="s">
        <v>20</v>
      </c>
      <c r="D1242">
        <v>30</v>
      </c>
      <c r="E1242">
        <v>2230.81</v>
      </c>
      <c r="F1242">
        <v>0.05</v>
      </c>
      <c r="G1242" t="s">
        <v>21</v>
      </c>
      <c r="H1242">
        <v>0.54</v>
      </c>
      <c r="I1242">
        <v>1150.1199999999999</v>
      </c>
      <c r="J1242">
        <v>78.239999999999995</v>
      </c>
      <c r="K1242">
        <v>35.99</v>
      </c>
      <c r="L1242">
        <v>0.99</v>
      </c>
      <c r="M1242" t="s">
        <v>241</v>
      </c>
      <c r="N1242" t="s">
        <v>93</v>
      </c>
      <c r="O1242" t="s">
        <v>66</v>
      </c>
      <c r="P1242" t="s">
        <v>39</v>
      </c>
      <c r="Q1242" t="s">
        <v>50</v>
      </c>
      <c r="R1242" t="s">
        <v>569</v>
      </c>
      <c r="S1242" t="s">
        <v>35</v>
      </c>
      <c r="T1242" s="10">
        <v>40797</v>
      </c>
    </row>
    <row r="1243" spans="1:20" x14ac:dyDescent="0.25">
      <c r="A1243">
        <v>9028</v>
      </c>
      <c r="B1243" s="10">
        <v>40533</v>
      </c>
      <c r="C1243" t="s">
        <v>20</v>
      </c>
      <c r="D1243">
        <v>48</v>
      </c>
      <c r="E1243">
        <v>29415.97</v>
      </c>
      <c r="F1243">
        <v>0.04</v>
      </c>
      <c r="G1243" t="s">
        <v>46</v>
      </c>
      <c r="H1243">
        <v>0.52</v>
      </c>
      <c r="I1243">
        <v>14694.72</v>
      </c>
      <c r="J1243">
        <v>637.79</v>
      </c>
      <c r="K1243">
        <v>306.14</v>
      </c>
      <c r="L1243">
        <v>26.53</v>
      </c>
      <c r="M1243" t="s">
        <v>1296</v>
      </c>
      <c r="N1243" t="s">
        <v>63</v>
      </c>
      <c r="O1243" t="s">
        <v>24</v>
      </c>
      <c r="P1243" t="s">
        <v>39</v>
      </c>
      <c r="Q1243" t="s">
        <v>88</v>
      </c>
      <c r="R1243" t="s">
        <v>1297</v>
      </c>
      <c r="S1243" t="s">
        <v>132</v>
      </c>
      <c r="T1243" s="10">
        <v>40537</v>
      </c>
    </row>
    <row r="1244" spans="1:20" x14ac:dyDescent="0.25">
      <c r="A1244">
        <v>9057</v>
      </c>
      <c r="B1244" s="10">
        <v>40121</v>
      </c>
      <c r="C1244" t="s">
        <v>58</v>
      </c>
      <c r="D1244">
        <v>20</v>
      </c>
      <c r="E1244">
        <v>282.3</v>
      </c>
      <c r="F1244">
        <v>0.01</v>
      </c>
      <c r="G1244" t="s">
        <v>21</v>
      </c>
      <c r="H1244">
        <v>0.46</v>
      </c>
      <c r="I1244">
        <v>126.5</v>
      </c>
      <c r="J1244">
        <v>14.06</v>
      </c>
      <c r="K1244">
        <v>7.59</v>
      </c>
      <c r="L1244">
        <v>4</v>
      </c>
      <c r="M1244" t="s">
        <v>708</v>
      </c>
      <c r="N1244" t="s">
        <v>93</v>
      </c>
      <c r="O1244" t="s">
        <v>60</v>
      </c>
      <c r="P1244" t="s">
        <v>42</v>
      </c>
      <c r="Q1244" t="s">
        <v>43</v>
      </c>
      <c r="R1244" t="s">
        <v>864</v>
      </c>
      <c r="S1244" t="s">
        <v>55</v>
      </c>
      <c r="T1244" s="10">
        <v>40121</v>
      </c>
    </row>
    <row r="1245" spans="1:20" x14ac:dyDescent="0.25">
      <c r="A1245">
        <v>9062</v>
      </c>
      <c r="B1245" s="10">
        <v>40622</v>
      </c>
      <c r="C1245" t="s">
        <v>36</v>
      </c>
      <c r="D1245">
        <v>19</v>
      </c>
      <c r="E1245">
        <v>3173.72</v>
      </c>
      <c r="F1245">
        <v>0.06</v>
      </c>
      <c r="G1245" t="s">
        <v>21</v>
      </c>
      <c r="H1245">
        <v>0.44</v>
      </c>
      <c r="I1245">
        <v>1279.3599999999999</v>
      </c>
      <c r="J1245">
        <v>177.2</v>
      </c>
      <c r="K1245">
        <v>99.23</v>
      </c>
      <c r="L1245">
        <v>8.99</v>
      </c>
      <c r="M1245" t="s">
        <v>552</v>
      </c>
      <c r="N1245" t="s">
        <v>93</v>
      </c>
      <c r="O1245" t="s">
        <v>66</v>
      </c>
      <c r="P1245" t="s">
        <v>42</v>
      </c>
      <c r="Q1245" t="s">
        <v>43</v>
      </c>
      <c r="R1245" t="s">
        <v>1298</v>
      </c>
      <c r="S1245" t="s">
        <v>35</v>
      </c>
      <c r="T1245" s="10">
        <v>40625</v>
      </c>
    </row>
    <row r="1246" spans="1:20" x14ac:dyDescent="0.25">
      <c r="A1246">
        <v>9062</v>
      </c>
      <c r="B1246" s="10">
        <v>40622</v>
      </c>
      <c r="C1246" t="s">
        <v>36</v>
      </c>
      <c r="D1246">
        <v>32</v>
      </c>
      <c r="E1246">
        <v>212.09</v>
      </c>
      <c r="F1246">
        <v>0.06</v>
      </c>
      <c r="G1246" t="s">
        <v>21</v>
      </c>
      <c r="H1246">
        <v>0.44</v>
      </c>
      <c r="I1246">
        <v>85.34</v>
      </c>
      <c r="J1246">
        <v>7.02</v>
      </c>
      <c r="K1246">
        <v>3.93</v>
      </c>
      <c r="L1246">
        <v>0.99</v>
      </c>
      <c r="M1246" t="s">
        <v>552</v>
      </c>
      <c r="N1246" t="s">
        <v>93</v>
      </c>
      <c r="O1246" t="s">
        <v>66</v>
      </c>
      <c r="P1246" t="s">
        <v>25</v>
      </c>
      <c r="Q1246" t="s">
        <v>74</v>
      </c>
      <c r="R1246" t="s">
        <v>1053</v>
      </c>
      <c r="S1246" t="s">
        <v>55</v>
      </c>
      <c r="T1246" s="10">
        <v>40623</v>
      </c>
    </row>
    <row r="1247" spans="1:20" x14ac:dyDescent="0.25">
      <c r="A1247">
        <v>9088</v>
      </c>
      <c r="B1247" s="10">
        <v>39986</v>
      </c>
      <c r="C1247" t="s">
        <v>58</v>
      </c>
      <c r="D1247">
        <v>50</v>
      </c>
      <c r="E1247">
        <v>32891.129999999997</v>
      </c>
      <c r="F1247">
        <v>0.03</v>
      </c>
      <c r="G1247" t="s">
        <v>21</v>
      </c>
      <c r="H1247">
        <v>0.55000000000000004</v>
      </c>
      <c r="I1247">
        <v>17621.64</v>
      </c>
      <c r="J1247">
        <v>677.76</v>
      </c>
      <c r="K1247">
        <v>304.99</v>
      </c>
      <c r="L1247">
        <v>19.989999999999998</v>
      </c>
      <c r="M1247" t="s">
        <v>1299</v>
      </c>
      <c r="N1247" t="s">
        <v>63</v>
      </c>
      <c r="O1247" t="s">
        <v>60</v>
      </c>
      <c r="P1247" t="s">
        <v>25</v>
      </c>
      <c r="Q1247" t="s">
        <v>121</v>
      </c>
      <c r="R1247" t="s">
        <v>662</v>
      </c>
      <c r="S1247" t="s">
        <v>57</v>
      </c>
      <c r="T1247" s="10">
        <v>39988</v>
      </c>
    </row>
    <row r="1248" spans="1:20" x14ac:dyDescent="0.25">
      <c r="A1248">
        <v>9088</v>
      </c>
      <c r="B1248" s="10">
        <v>39986</v>
      </c>
      <c r="C1248" t="s">
        <v>58</v>
      </c>
      <c r="D1248">
        <v>31</v>
      </c>
      <c r="E1248">
        <v>2872.96</v>
      </c>
      <c r="F1248">
        <v>0.09</v>
      </c>
      <c r="G1248" t="s">
        <v>21</v>
      </c>
      <c r="H1248">
        <v>0.35</v>
      </c>
      <c r="I1248">
        <v>818.28</v>
      </c>
      <c r="J1248">
        <v>101.52</v>
      </c>
      <c r="K1248">
        <v>65.989999999999995</v>
      </c>
      <c r="L1248">
        <v>8.99</v>
      </c>
      <c r="M1248" t="s">
        <v>1299</v>
      </c>
      <c r="N1248" t="s">
        <v>63</v>
      </c>
      <c r="O1248" t="s">
        <v>60</v>
      </c>
      <c r="P1248" t="s">
        <v>39</v>
      </c>
      <c r="Q1248" t="s">
        <v>50</v>
      </c>
      <c r="R1248" t="s">
        <v>1300</v>
      </c>
      <c r="S1248" t="s">
        <v>57</v>
      </c>
      <c r="T1248" s="10">
        <v>39988</v>
      </c>
    </row>
    <row r="1249" spans="1:20" x14ac:dyDescent="0.25">
      <c r="A1249">
        <v>9089</v>
      </c>
      <c r="B1249" s="10">
        <v>40321</v>
      </c>
      <c r="C1249" t="s">
        <v>58</v>
      </c>
      <c r="D1249">
        <v>8</v>
      </c>
      <c r="E1249">
        <v>1658.12</v>
      </c>
      <c r="F1249">
        <v>0.1</v>
      </c>
      <c r="G1249" t="s">
        <v>70</v>
      </c>
      <c r="H1249">
        <v>0.45</v>
      </c>
      <c r="I1249">
        <v>641.4</v>
      </c>
      <c r="J1249">
        <v>229.07</v>
      </c>
      <c r="K1249">
        <v>125.99</v>
      </c>
      <c r="L1249">
        <v>8.8000000000000007</v>
      </c>
      <c r="M1249" t="s">
        <v>1301</v>
      </c>
      <c r="N1249" t="s">
        <v>31</v>
      </c>
      <c r="O1249" t="s">
        <v>24</v>
      </c>
      <c r="P1249" t="s">
        <v>39</v>
      </c>
      <c r="Q1249" t="s">
        <v>50</v>
      </c>
      <c r="R1249" t="s">
        <v>462</v>
      </c>
      <c r="S1249" t="s">
        <v>57</v>
      </c>
      <c r="T1249" s="10">
        <v>40322</v>
      </c>
    </row>
    <row r="1250" spans="1:20" x14ac:dyDescent="0.25">
      <c r="A1250">
        <v>9091</v>
      </c>
      <c r="B1250" s="10">
        <v>40493</v>
      </c>
      <c r="C1250" t="s">
        <v>36</v>
      </c>
      <c r="D1250">
        <v>42</v>
      </c>
      <c r="E1250">
        <v>1126.8900000000001</v>
      </c>
      <c r="F1250">
        <v>0.05</v>
      </c>
      <c r="G1250" t="s">
        <v>21</v>
      </c>
      <c r="H1250">
        <v>0.49</v>
      </c>
      <c r="I1250">
        <v>519.61</v>
      </c>
      <c r="J1250">
        <v>28.12</v>
      </c>
      <c r="K1250">
        <v>14.34</v>
      </c>
      <c r="L1250">
        <v>5</v>
      </c>
      <c r="M1250" t="s">
        <v>565</v>
      </c>
      <c r="N1250" t="s">
        <v>81</v>
      </c>
      <c r="O1250" t="s">
        <v>32</v>
      </c>
      <c r="P1250" t="s">
        <v>42</v>
      </c>
      <c r="Q1250" t="s">
        <v>43</v>
      </c>
      <c r="R1250" t="s">
        <v>215</v>
      </c>
      <c r="S1250" t="s">
        <v>35</v>
      </c>
      <c r="T1250" s="10">
        <v>40494</v>
      </c>
    </row>
    <row r="1251" spans="1:20" x14ac:dyDescent="0.25">
      <c r="A1251">
        <v>9091</v>
      </c>
      <c r="B1251" s="10">
        <v>40493</v>
      </c>
      <c r="C1251" t="s">
        <v>36</v>
      </c>
      <c r="D1251">
        <v>44</v>
      </c>
      <c r="E1251">
        <v>2734.98</v>
      </c>
      <c r="F1251">
        <v>0</v>
      </c>
      <c r="G1251" t="s">
        <v>21</v>
      </c>
      <c r="H1251">
        <v>0.5</v>
      </c>
      <c r="I1251">
        <v>1363.12</v>
      </c>
      <c r="J1251">
        <v>61.96</v>
      </c>
      <c r="K1251">
        <v>30.98</v>
      </c>
      <c r="L1251">
        <v>8.74</v>
      </c>
      <c r="M1251" t="s">
        <v>565</v>
      </c>
      <c r="N1251" t="s">
        <v>81</v>
      </c>
      <c r="O1251" t="s">
        <v>32</v>
      </c>
      <c r="P1251" t="s">
        <v>25</v>
      </c>
      <c r="Q1251" t="s">
        <v>85</v>
      </c>
      <c r="R1251" t="s">
        <v>390</v>
      </c>
      <c r="S1251" t="s">
        <v>57</v>
      </c>
      <c r="T1251" s="10">
        <v>40494</v>
      </c>
    </row>
    <row r="1252" spans="1:20" x14ac:dyDescent="0.25">
      <c r="A1252">
        <v>9092</v>
      </c>
      <c r="B1252" s="10">
        <v>40018</v>
      </c>
      <c r="C1252" t="s">
        <v>29</v>
      </c>
      <c r="D1252">
        <v>33</v>
      </c>
      <c r="E1252">
        <v>6232.28</v>
      </c>
      <c r="F1252">
        <v>0</v>
      </c>
      <c r="G1252" t="s">
        <v>70</v>
      </c>
      <c r="H1252">
        <v>0.46</v>
      </c>
      <c r="I1252">
        <v>2850.75</v>
      </c>
      <c r="J1252">
        <v>187.8</v>
      </c>
      <c r="K1252">
        <v>101.41</v>
      </c>
      <c r="L1252">
        <v>35</v>
      </c>
      <c r="M1252" t="s">
        <v>1302</v>
      </c>
      <c r="N1252" t="s">
        <v>81</v>
      </c>
      <c r="O1252" t="s">
        <v>32</v>
      </c>
      <c r="P1252" t="s">
        <v>25</v>
      </c>
      <c r="Q1252" t="s">
        <v>26</v>
      </c>
      <c r="R1252" t="s">
        <v>1303</v>
      </c>
      <c r="S1252" t="s">
        <v>28</v>
      </c>
      <c r="T1252" s="10">
        <v>40019</v>
      </c>
    </row>
    <row r="1253" spans="1:20" x14ac:dyDescent="0.25">
      <c r="A1253">
        <v>9092</v>
      </c>
      <c r="B1253" s="10">
        <v>40018</v>
      </c>
      <c r="C1253" t="s">
        <v>29</v>
      </c>
      <c r="D1253">
        <v>8</v>
      </c>
      <c r="E1253">
        <v>1196.5</v>
      </c>
      <c r="F1253">
        <v>0.1</v>
      </c>
      <c r="G1253" t="s">
        <v>21</v>
      </c>
      <c r="H1253">
        <v>0.42</v>
      </c>
      <c r="I1253">
        <v>423.68</v>
      </c>
      <c r="J1253">
        <v>165.5</v>
      </c>
      <c r="K1253">
        <v>95.99</v>
      </c>
      <c r="L1253">
        <v>4.9000000000000004</v>
      </c>
      <c r="M1253" t="s">
        <v>1302</v>
      </c>
      <c r="N1253" t="s">
        <v>81</v>
      </c>
      <c r="O1253" t="s">
        <v>32</v>
      </c>
      <c r="P1253" t="s">
        <v>39</v>
      </c>
      <c r="Q1253" t="s">
        <v>50</v>
      </c>
      <c r="R1253" t="s">
        <v>404</v>
      </c>
      <c r="S1253" t="s">
        <v>57</v>
      </c>
      <c r="T1253" s="10">
        <v>40019</v>
      </c>
    </row>
    <row r="1254" spans="1:20" x14ac:dyDescent="0.25">
      <c r="A1254">
        <v>9093</v>
      </c>
      <c r="B1254" s="10">
        <v>40886</v>
      </c>
      <c r="C1254" t="s">
        <v>79</v>
      </c>
      <c r="D1254">
        <v>36</v>
      </c>
      <c r="E1254">
        <v>550.92999999999995</v>
      </c>
      <c r="F1254">
        <v>0.1</v>
      </c>
      <c r="G1254" t="s">
        <v>21</v>
      </c>
      <c r="H1254">
        <v>0.52</v>
      </c>
      <c r="I1254">
        <v>255.78</v>
      </c>
      <c r="J1254">
        <v>16.920000000000002</v>
      </c>
      <c r="K1254">
        <v>8.1199999999999992</v>
      </c>
      <c r="L1254">
        <v>2.83</v>
      </c>
      <c r="M1254" t="s">
        <v>1304</v>
      </c>
      <c r="N1254" t="s">
        <v>81</v>
      </c>
      <c r="O1254" t="s">
        <v>66</v>
      </c>
      <c r="P1254" t="s">
        <v>39</v>
      </c>
      <c r="Q1254" t="s">
        <v>40</v>
      </c>
      <c r="R1254" t="s">
        <v>793</v>
      </c>
      <c r="S1254" t="s">
        <v>35</v>
      </c>
      <c r="T1254" s="10">
        <v>40886</v>
      </c>
    </row>
    <row r="1255" spans="1:20" x14ac:dyDescent="0.25">
      <c r="A1255">
        <v>9095</v>
      </c>
      <c r="B1255" s="10">
        <v>40704</v>
      </c>
      <c r="C1255" t="s">
        <v>36</v>
      </c>
      <c r="D1255">
        <v>23</v>
      </c>
      <c r="E1255">
        <v>446.8</v>
      </c>
      <c r="F1255">
        <v>0.03</v>
      </c>
      <c r="G1255" t="s">
        <v>21</v>
      </c>
      <c r="H1255">
        <v>0.37</v>
      </c>
      <c r="I1255">
        <v>154.41</v>
      </c>
      <c r="J1255">
        <v>19.75</v>
      </c>
      <c r="K1255">
        <v>12.44</v>
      </c>
      <c r="L1255">
        <v>6.27</v>
      </c>
      <c r="M1255" t="s">
        <v>1305</v>
      </c>
      <c r="N1255" t="s">
        <v>38</v>
      </c>
      <c r="O1255" t="s">
        <v>24</v>
      </c>
      <c r="P1255" t="s">
        <v>25</v>
      </c>
      <c r="Q1255" t="s">
        <v>26</v>
      </c>
      <c r="R1255" t="s">
        <v>103</v>
      </c>
      <c r="S1255" t="s">
        <v>45</v>
      </c>
      <c r="T1255" s="10">
        <v>40706</v>
      </c>
    </row>
    <row r="1256" spans="1:20" x14ac:dyDescent="0.25">
      <c r="A1256">
        <v>9123</v>
      </c>
      <c r="B1256" s="10">
        <v>40355</v>
      </c>
      <c r="C1256" t="s">
        <v>58</v>
      </c>
      <c r="D1256">
        <v>27</v>
      </c>
      <c r="E1256">
        <v>559.83000000000004</v>
      </c>
      <c r="F1256">
        <v>7.0000000000000007E-2</v>
      </c>
      <c r="G1256" t="s">
        <v>70</v>
      </c>
      <c r="H1256">
        <v>0.36</v>
      </c>
      <c r="I1256">
        <v>171.65</v>
      </c>
      <c r="J1256">
        <v>21.92</v>
      </c>
      <c r="K1256">
        <v>14.03</v>
      </c>
      <c r="L1256">
        <v>9.3699999999999992</v>
      </c>
      <c r="M1256" t="s">
        <v>182</v>
      </c>
      <c r="N1256" t="s">
        <v>31</v>
      </c>
      <c r="O1256" t="s">
        <v>66</v>
      </c>
      <c r="P1256" t="s">
        <v>25</v>
      </c>
      <c r="Q1256" t="s">
        <v>26</v>
      </c>
      <c r="R1256" t="s">
        <v>883</v>
      </c>
      <c r="S1256" t="s">
        <v>57</v>
      </c>
      <c r="T1256" s="10">
        <v>40356</v>
      </c>
    </row>
    <row r="1257" spans="1:20" x14ac:dyDescent="0.25">
      <c r="A1257">
        <v>9124</v>
      </c>
      <c r="B1257" s="10">
        <v>40832</v>
      </c>
      <c r="C1257" t="s">
        <v>20</v>
      </c>
      <c r="D1257">
        <v>17</v>
      </c>
      <c r="E1257">
        <v>3894.74</v>
      </c>
      <c r="F1257">
        <v>0.04</v>
      </c>
      <c r="G1257" t="s">
        <v>21</v>
      </c>
      <c r="H1257">
        <v>0.36</v>
      </c>
      <c r="I1257">
        <v>1296.08</v>
      </c>
      <c r="J1257">
        <v>238.25</v>
      </c>
      <c r="K1257">
        <v>152.47999999999999</v>
      </c>
      <c r="L1257">
        <v>6.5</v>
      </c>
      <c r="M1257" t="s">
        <v>1051</v>
      </c>
      <c r="N1257" t="s">
        <v>38</v>
      </c>
      <c r="O1257" t="s">
        <v>24</v>
      </c>
      <c r="P1257" t="s">
        <v>39</v>
      </c>
      <c r="Q1257" t="s">
        <v>40</v>
      </c>
      <c r="R1257" t="s">
        <v>400</v>
      </c>
      <c r="S1257" t="s">
        <v>57</v>
      </c>
      <c r="T1257" s="10">
        <v>40832</v>
      </c>
    </row>
    <row r="1258" spans="1:20" x14ac:dyDescent="0.25">
      <c r="A1258">
        <v>9124</v>
      </c>
      <c r="B1258" s="10">
        <v>40832</v>
      </c>
      <c r="C1258" t="s">
        <v>20</v>
      </c>
      <c r="D1258">
        <v>29</v>
      </c>
      <c r="E1258">
        <v>230.68</v>
      </c>
      <c r="F1258">
        <v>0.01</v>
      </c>
      <c r="G1258" t="s">
        <v>21</v>
      </c>
      <c r="H1258">
        <v>0.36</v>
      </c>
      <c r="I1258">
        <v>78.98</v>
      </c>
      <c r="J1258">
        <v>7.78</v>
      </c>
      <c r="K1258">
        <v>4.9800000000000004</v>
      </c>
      <c r="L1258">
        <v>7.28</v>
      </c>
      <c r="M1258" t="s">
        <v>1051</v>
      </c>
      <c r="N1258" t="s">
        <v>38</v>
      </c>
      <c r="O1258" t="s">
        <v>24</v>
      </c>
      <c r="P1258" t="s">
        <v>25</v>
      </c>
      <c r="Q1258" t="s">
        <v>85</v>
      </c>
      <c r="R1258" t="s">
        <v>1306</v>
      </c>
      <c r="S1258" t="s">
        <v>57</v>
      </c>
      <c r="T1258" s="10">
        <v>40837</v>
      </c>
    </row>
    <row r="1259" spans="1:20" x14ac:dyDescent="0.25">
      <c r="A1259">
        <v>9126</v>
      </c>
      <c r="B1259" s="10">
        <v>40134</v>
      </c>
      <c r="C1259" t="s">
        <v>79</v>
      </c>
      <c r="D1259">
        <v>47</v>
      </c>
      <c r="E1259">
        <v>4311.21</v>
      </c>
      <c r="F1259">
        <v>0.04</v>
      </c>
      <c r="G1259" t="s">
        <v>21</v>
      </c>
      <c r="H1259">
        <v>0.35</v>
      </c>
      <c r="I1259">
        <v>1390.87</v>
      </c>
      <c r="J1259">
        <v>95.46</v>
      </c>
      <c r="K1259">
        <v>62.05</v>
      </c>
      <c r="L1259">
        <v>3.99</v>
      </c>
      <c r="M1259" t="s">
        <v>329</v>
      </c>
      <c r="N1259" t="s">
        <v>81</v>
      </c>
      <c r="O1259" t="s">
        <v>32</v>
      </c>
      <c r="P1259" t="s">
        <v>25</v>
      </c>
      <c r="Q1259" t="s">
        <v>127</v>
      </c>
      <c r="R1259" t="s">
        <v>1307</v>
      </c>
      <c r="S1259" t="s">
        <v>57</v>
      </c>
      <c r="T1259" s="10">
        <v>40135</v>
      </c>
    </row>
    <row r="1260" spans="1:20" x14ac:dyDescent="0.25">
      <c r="A1260">
        <v>9127</v>
      </c>
      <c r="B1260" s="10">
        <v>40826</v>
      </c>
      <c r="C1260" t="s">
        <v>29</v>
      </c>
      <c r="D1260">
        <v>7</v>
      </c>
      <c r="E1260">
        <v>3329.92</v>
      </c>
      <c r="F1260">
        <v>0.04</v>
      </c>
      <c r="G1260" t="s">
        <v>70</v>
      </c>
      <c r="H1260">
        <v>0.43</v>
      </c>
      <c r="I1260">
        <v>1338.56</v>
      </c>
      <c r="J1260">
        <v>490.32</v>
      </c>
      <c r="K1260">
        <v>279.48</v>
      </c>
      <c r="L1260">
        <v>35</v>
      </c>
      <c r="M1260" t="s">
        <v>1308</v>
      </c>
      <c r="N1260" t="s">
        <v>81</v>
      </c>
      <c r="O1260" t="s">
        <v>32</v>
      </c>
      <c r="P1260" t="s">
        <v>25</v>
      </c>
      <c r="Q1260" t="s">
        <v>26</v>
      </c>
      <c r="R1260" t="s">
        <v>818</v>
      </c>
      <c r="S1260" t="s">
        <v>28</v>
      </c>
      <c r="T1260" s="10">
        <v>40828</v>
      </c>
    </row>
    <row r="1261" spans="1:20" x14ac:dyDescent="0.25">
      <c r="A1261">
        <v>9152</v>
      </c>
      <c r="B1261" s="10">
        <v>40410</v>
      </c>
      <c r="C1261" t="s">
        <v>29</v>
      </c>
      <c r="D1261">
        <v>43</v>
      </c>
      <c r="E1261">
        <v>685.01</v>
      </c>
      <c r="F1261">
        <v>0.05</v>
      </c>
      <c r="G1261" t="s">
        <v>21</v>
      </c>
      <c r="H1261">
        <v>0.52</v>
      </c>
      <c r="I1261">
        <v>336.41</v>
      </c>
      <c r="J1261">
        <v>16.649999999999999</v>
      </c>
      <c r="K1261">
        <v>7.99</v>
      </c>
      <c r="L1261">
        <v>5.03</v>
      </c>
      <c r="M1261" t="s">
        <v>1309</v>
      </c>
      <c r="N1261" t="s">
        <v>38</v>
      </c>
      <c r="O1261" t="s">
        <v>60</v>
      </c>
      <c r="P1261" t="s">
        <v>39</v>
      </c>
      <c r="Q1261" t="s">
        <v>50</v>
      </c>
      <c r="R1261" t="s">
        <v>51</v>
      </c>
      <c r="S1261" t="s">
        <v>45</v>
      </c>
      <c r="T1261" s="10">
        <v>40410</v>
      </c>
    </row>
    <row r="1262" spans="1:20" x14ac:dyDescent="0.25">
      <c r="A1262">
        <v>9155</v>
      </c>
      <c r="B1262" s="10">
        <v>41151</v>
      </c>
      <c r="C1262" t="s">
        <v>58</v>
      </c>
      <c r="D1262">
        <v>17</v>
      </c>
      <c r="E1262">
        <v>815.01</v>
      </c>
      <c r="F1262">
        <v>0.1</v>
      </c>
      <c r="G1262" t="s">
        <v>21</v>
      </c>
      <c r="H1262">
        <v>0.41</v>
      </c>
      <c r="I1262">
        <v>276.72000000000003</v>
      </c>
      <c r="J1262">
        <v>52.51</v>
      </c>
      <c r="K1262">
        <v>30.98</v>
      </c>
      <c r="L1262">
        <v>11.63</v>
      </c>
      <c r="M1262" t="s">
        <v>1279</v>
      </c>
      <c r="N1262" t="s">
        <v>38</v>
      </c>
      <c r="O1262" t="s">
        <v>66</v>
      </c>
      <c r="P1262" t="s">
        <v>25</v>
      </c>
      <c r="Q1262" t="s">
        <v>121</v>
      </c>
      <c r="R1262" t="s">
        <v>1310</v>
      </c>
      <c r="S1262" t="s">
        <v>57</v>
      </c>
      <c r="T1262" s="10">
        <v>41152</v>
      </c>
    </row>
    <row r="1263" spans="1:20" x14ac:dyDescent="0.25">
      <c r="A1263">
        <v>9187</v>
      </c>
      <c r="B1263" s="10">
        <v>40046</v>
      </c>
      <c r="C1263" t="s">
        <v>36</v>
      </c>
      <c r="D1263">
        <v>40</v>
      </c>
      <c r="E1263">
        <v>369.95</v>
      </c>
      <c r="F1263">
        <v>0.04</v>
      </c>
      <c r="G1263" t="s">
        <v>21</v>
      </c>
      <c r="H1263">
        <v>0.54</v>
      </c>
      <c r="I1263">
        <v>190</v>
      </c>
      <c r="J1263">
        <v>9.5</v>
      </c>
      <c r="K1263">
        <v>4.37</v>
      </c>
      <c r="L1263">
        <v>5.15</v>
      </c>
      <c r="M1263" t="s">
        <v>999</v>
      </c>
      <c r="N1263" t="s">
        <v>31</v>
      </c>
      <c r="O1263" t="s">
        <v>24</v>
      </c>
      <c r="P1263" t="s">
        <v>25</v>
      </c>
      <c r="Q1263" t="s">
        <v>127</v>
      </c>
      <c r="R1263" t="s">
        <v>1081</v>
      </c>
      <c r="S1263" t="s">
        <v>57</v>
      </c>
      <c r="T1263" s="10">
        <v>40047</v>
      </c>
    </row>
    <row r="1264" spans="1:20" x14ac:dyDescent="0.25">
      <c r="A1264">
        <v>9187</v>
      </c>
      <c r="B1264" s="10">
        <v>40046</v>
      </c>
      <c r="C1264" t="s">
        <v>36</v>
      </c>
      <c r="D1264">
        <v>8</v>
      </c>
      <c r="E1264">
        <v>1840.61</v>
      </c>
      <c r="F1264">
        <v>0.09</v>
      </c>
      <c r="G1264" t="s">
        <v>21</v>
      </c>
      <c r="H1264">
        <v>0.38</v>
      </c>
      <c r="I1264">
        <v>583.70000000000005</v>
      </c>
      <c r="J1264">
        <v>251.6</v>
      </c>
      <c r="K1264">
        <v>155.99</v>
      </c>
      <c r="L1264">
        <v>8.99</v>
      </c>
      <c r="M1264" t="s">
        <v>999</v>
      </c>
      <c r="N1264" t="s">
        <v>31</v>
      </c>
      <c r="O1264" t="s">
        <v>24</v>
      </c>
      <c r="P1264" t="s">
        <v>39</v>
      </c>
      <c r="Q1264" t="s">
        <v>50</v>
      </c>
      <c r="R1264" t="s">
        <v>56</v>
      </c>
      <c r="S1264" t="s">
        <v>57</v>
      </c>
      <c r="T1264" s="10">
        <v>40048</v>
      </c>
    </row>
    <row r="1265" spans="1:20" x14ac:dyDescent="0.25">
      <c r="A1265">
        <v>9216</v>
      </c>
      <c r="B1265" s="10">
        <v>40647</v>
      </c>
      <c r="C1265" t="s">
        <v>79</v>
      </c>
      <c r="D1265">
        <v>36</v>
      </c>
      <c r="E1265">
        <v>11331.69</v>
      </c>
      <c r="F1265">
        <v>0.1</v>
      </c>
      <c r="G1265" t="s">
        <v>46</v>
      </c>
      <c r="H1265">
        <v>0.48</v>
      </c>
      <c r="I1265">
        <v>4761.17</v>
      </c>
      <c r="J1265">
        <v>348.04</v>
      </c>
      <c r="K1265">
        <v>180.98</v>
      </c>
      <c r="L1265">
        <v>55.24</v>
      </c>
      <c r="M1265" t="s">
        <v>241</v>
      </c>
      <c r="N1265" t="s">
        <v>93</v>
      </c>
      <c r="O1265" t="s">
        <v>66</v>
      </c>
      <c r="P1265" t="s">
        <v>25</v>
      </c>
      <c r="Q1265" t="s">
        <v>127</v>
      </c>
      <c r="R1265" t="s">
        <v>1311</v>
      </c>
      <c r="S1265" t="s">
        <v>132</v>
      </c>
      <c r="T1265" s="10">
        <v>40649</v>
      </c>
    </row>
    <row r="1266" spans="1:20" x14ac:dyDescent="0.25">
      <c r="A1266">
        <v>9219</v>
      </c>
      <c r="B1266" s="10">
        <v>40084</v>
      </c>
      <c r="C1266" t="s">
        <v>20</v>
      </c>
      <c r="D1266">
        <v>24</v>
      </c>
      <c r="E1266">
        <v>2222.69</v>
      </c>
      <c r="F1266">
        <v>0.04</v>
      </c>
      <c r="G1266" t="s">
        <v>21</v>
      </c>
      <c r="H1266">
        <v>0.47</v>
      </c>
      <c r="I1266">
        <v>992.67</v>
      </c>
      <c r="J1266">
        <v>96.19</v>
      </c>
      <c r="K1266">
        <v>50.98</v>
      </c>
      <c r="L1266">
        <v>6.5</v>
      </c>
      <c r="M1266" t="s">
        <v>1312</v>
      </c>
      <c r="N1266" t="s">
        <v>31</v>
      </c>
      <c r="O1266" t="s">
        <v>66</v>
      </c>
      <c r="P1266" t="s">
        <v>39</v>
      </c>
      <c r="Q1266" t="s">
        <v>40</v>
      </c>
      <c r="R1266" t="s">
        <v>1313</v>
      </c>
      <c r="S1266" t="s">
        <v>57</v>
      </c>
      <c r="T1266" s="10">
        <v>40089</v>
      </c>
    </row>
    <row r="1267" spans="1:20" x14ac:dyDescent="0.25">
      <c r="A1267">
        <v>9219</v>
      </c>
      <c r="B1267" s="10">
        <v>40084</v>
      </c>
      <c r="C1267" t="s">
        <v>20</v>
      </c>
      <c r="D1267">
        <v>41</v>
      </c>
      <c r="E1267">
        <v>405.7</v>
      </c>
      <c r="F1267">
        <v>0.02</v>
      </c>
      <c r="G1267" t="s">
        <v>21</v>
      </c>
      <c r="H1267">
        <v>0.35</v>
      </c>
      <c r="I1267">
        <v>134.88</v>
      </c>
      <c r="J1267">
        <v>9.9700000000000006</v>
      </c>
      <c r="K1267">
        <v>6.48</v>
      </c>
      <c r="L1267">
        <v>5.14</v>
      </c>
      <c r="M1267" t="s">
        <v>1312</v>
      </c>
      <c r="N1267" t="s">
        <v>31</v>
      </c>
      <c r="O1267" t="s">
        <v>66</v>
      </c>
      <c r="P1267" t="s">
        <v>25</v>
      </c>
      <c r="Q1267" t="s">
        <v>85</v>
      </c>
      <c r="R1267" t="s">
        <v>238</v>
      </c>
      <c r="S1267" t="s">
        <v>57</v>
      </c>
      <c r="T1267" s="10">
        <v>40086</v>
      </c>
    </row>
    <row r="1268" spans="1:20" x14ac:dyDescent="0.25">
      <c r="A1268">
        <v>9221</v>
      </c>
      <c r="B1268" s="10">
        <v>40546</v>
      </c>
      <c r="C1268" t="s">
        <v>20</v>
      </c>
      <c r="D1268">
        <v>9</v>
      </c>
      <c r="E1268">
        <v>94.76</v>
      </c>
      <c r="F1268">
        <v>0.03</v>
      </c>
      <c r="G1268" t="s">
        <v>21</v>
      </c>
      <c r="H1268">
        <v>0.38</v>
      </c>
      <c r="I1268">
        <v>16.510000000000002</v>
      </c>
      <c r="J1268">
        <v>5.24</v>
      </c>
      <c r="K1268">
        <v>3.25</v>
      </c>
      <c r="L1268">
        <v>49</v>
      </c>
      <c r="M1268" t="s">
        <v>1314</v>
      </c>
      <c r="N1268" t="s">
        <v>31</v>
      </c>
      <c r="O1268" t="s">
        <v>66</v>
      </c>
      <c r="P1268" t="s">
        <v>25</v>
      </c>
      <c r="Q1268" t="s">
        <v>127</v>
      </c>
      <c r="R1268" t="s">
        <v>1315</v>
      </c>
      <c r="S1268" t="s">
        <v>28</v>
      </c>
      <c r="T1268" s="10">
        <v>40550</v>
      </c>
    </row>
    <row r="1269" spans="1:20" x14ac:dyDescent="0.25">
      <c r="A1269">
        <v>9221</v>
      </c>
      <c r="B1269" s="10">
        <v>40546</v>
      </c>
      <c r="C1269" t="s">
        <v>20</v>
      </c>
      <c r="D1269">
        <v>25</v>
      </c>
      <c r="E1269">
        <v>2730.21</v>
      </c>
      <c r="F1269">
        <v>0.04</v>
      </c>
      <c r="G1269" t="s">
        <v>21</v>
      </c>
      <c r="H1269">
        <v>0.46</v>
      </c>
      <c r="I1269">
        <v>1185.72</v>
      </c>
      <c r="J1269">
        <v>112.93</v>
      </c>
      <c r="K1269">
        <v>60.98</v>
      </c>
      <c r="L1269">
        <v>19.989999999999998</v>
      </c>
      <c r="M1269" t="s">
        <v>1314</v>
      </c>
      <c r="N1269" t="s">
        <v>31</v>
      </c>
      <c r="O1269" t="s">
        <v>66</v>
      </c>
      <c r="P1269" t="s">
        <v>25</v>
      </c>
      <c r="Q1269" t="s">
        <v>139</v>
      </c>
      <c r="R1269" t="s">
        <v>1151</v>
      </c>
      <c r="S1269" t="s">
        <v>57</v>
      </c>
      <c r="T1269" s="10">
        <v>40550</v>
      </c>
    </row>
    <row r="1270" spans="1:20" x14ac:dyDescent="0.25">
      <c r="A1270">
        <v>9222</v>
      </c>
      <c r="B1270" s="10">
        <v>39854</v>
      </c>
      <c r="C1270" t="s">
        <v>36</v>
      </c>
      <c r="D1270">
        <v>41</v>
      </c>
      <c r="E1270">
        <v>863.36</v>
      </c>
      <c r="F1270">
        <v>0.04</v>
      </c>
      <c r="G1270" t="s">
        <v>21</v>
      </c>
      <c r="H1270">
        <v>0.48</v>
      </c>
      <c r="I1270">
        <v>393.41</v>
      </c>
      <c r="J1270">
        <v>21.81</v>
      </c>
      <c r="K1270">
        <v>11.34</v>
      </c>
      <c r="L1270">
        <v>5.01</v>
      </c>
      <c r="M1270" t="s">
        <v>334</v>
      </c>
      <c r="N1270" t="s">
        <v>93</v>
      </c>
      <c r="O1270" t="s">
        <v>60</v>
      </c>
      <c r="P1270" t="s">
        <v>25</v>
      </c>
      <c r="Q1270" t="s">
        <v>85</v>
      </c>
      <c r="R1270" t="s">
        <v>1316</v>
      </c>
      <c r="S1270" t="s">
        <v>57</v>
      </c>
      <c r="T1270" s="10">
        <v>39855</v>
      </c>
    </row>
    <row r="1271" spans="1:20" x14ac:dyDescent="0.25">
      <c r="A1271">
        <v>9248</v>
      </c>
      <c r="B1271" s="10">
        <v>40170</v>
      </c>
      <c r="C1271" t="s">
        <v>29</v>
      </c>
      <c r="D1271">
        <v>41</v>
      </c>
      <c r="E1271">
        <v>4363.8599999999997</v>
      </c>
      <c r="F1271">
        <v>0.09</v>
      </c>
      <c r="G1271" t="s">
        <v>21</v>
      </c>
      <c r="H1271">
        <v>0.38</v>
      </c>
      <c r="I1271">
        <v>1368.69</v>
      </c>
      <c r="J1271">
        <v>115.11</v>
      </c>
      <c r="K1271">
        <v>71.37</v>
      </c>
      <c r="L1271">
        <v>69</v>
      </c>
      <c r="M1271" t="s">
        <v>154</v>
      </c>
      <c r="N1271" t="s">
        <v>73</v>
      </c>
      <c r="O1271" t="s">
        <v>60</v>
      </c>
      <c r="P1271" t="s">
        <v>42</v>
      </c>
      <c r="Q1271" t="s">
        <v>47</v>
      </c>
      <c r="R1271" t="s">
        <v>331</v>
      </c>
      <c r="S1271" t="s">
        <v>28</v>
      </c>
      <c r="T1271" s="10">
        <v>40171</v>
      </c>
    </row>
    <row r="1272" spans="1:20" x14ac:dyDescent="0.25">
      <c r="A1272">
        <v>9249</v>
      </c>
      <c r="B1272" s="10">
        <v>40317</v>
      </c>
      <c r="C1272" t="s">
        <v>36</v>
      </c>
      <c r="D1272">
        <v>46</v>
      </c>
      <c r="E1272">
        <v>365.45</v>
      </c>
      <c r="F1272">
        <v>0.01</v>
      </c>
      <c r="G1272" t="s">
        <v>21</v>
      </c>
      <c r="H1272">
        <v>0.55000000000000004</v>
      </c>
      <c r="I1272">
        <v>197.06</v>
      </c>
      <c r="J1272">
        <v>7.93</v>
      </c>
      <c r="K1272">
        <v>3.57</v>
      </c>
      <c r="L1272">
        <v>4.17</v>
      </c>
      <c r="M1272" t="s">
        <v>1317</v>
      </c>
      <c r="N1272" t="s">
        <v>31</v>
      </c>
      <c r="O1272" t="s">
        <v>24</v>
      </c>
      <c r="P1272" t="s">
        <v>25</v>
      </c>
      <c r="Q1272" t="s">
        <v>53</v>
      </c>
      <c r="R1272" t="s">
        <v>526</v>
      </c>
      <c r="S1272" t="s">
        <v>35</v>
      </c>
      <c r="T1272" s="10">
        <v>40318</v>
      </c>
    </row>
    <row r="1273" spans="1:20" x14ac:dyDescent="0.25">
      <c r="A1273">
        <v>9249</v>
      </c>
      <c r="B1273" s="10">
        <v>40317</v>
      </c>
      <c r="C1273" t="s">
        <v>36</v>
      </c>
      <c r="D1273">
        <v>42</v>
      </c>
      <c r="E1273">
        <v>2904.87</v>
      </c>
      <c r="F1273">
        <v>7.0000000000000007E-2</v>
      </c>
      <c r="G1273" t="s">
        <v>21</v>
      </c>
      <c r="H1273">
        <v>0.49</v>
      </c>
      <c r="I1273">
        <v>1306.05</v>
      </c>
      <c r="J1273">
        <v>74.040000000000006</v>
      </c>
      <c r="K1273">
        <v>37.76</v>
      </c>
      <c r="L1273">
        <v>12.9</v>
      </c>
      <c r="M1273" t="s">
        <v>1317</v>
      </c>
      <c r="N1273" t="s">
        <v>31</v>
      </c>
      <c r="O1273" t="s">
        <v>24</v>
      </c>
      <c r="P1273" t="s">
        <v>25</v>
      </c>
      <c r="Q1273" t="s">
        <v>26</v>
      </c>
      <c r="R1273" t="s">
        <v>1318</v>
      </c>
      <c r="S1273" t="s">
        <v>57</v>
      </c>
      <c r="T1273" s="10">
        <v>40318</v>
      </c>
    </row>
    <row r="1274" spans="1:20" x14ac:dyDescent="0.25">
      <c r="A1274">
        <v>9249</v>
      </c>
      <c r="B1274" s="10">
        <v>40317</v>
      </c>
      <c r="C1274" t="s">
        <v>36</v>
      </c>
      <c r="D1274">
        <v>35</v>
      </c>
      <c r="E1274">
        <v>7959.36</v>
      </c>
      <c r="F1274">
        <v>0.02</v>
      </c>
      <c r="G1274" t="s">
        <v>46</v>
      </c>
      <c r="H1274">
        <v>0.46</v>
      </c>
      <c r="I1274">
        <v>3550.27</v>
      </c>
      <c r="J1274">
        <v>230.54</v>
      </c>
      <c r="K1274">
        <v>124.49</v>
      </c>
      <c r="L1274">
        <v>51.94</v>
      </c>
      <c r="M1274" t="s">
        <v>1317</v>
      </c>
      <c r="N1274" t="s">
        <v>31</v>
      </c>
      <c r="O1274" t="s">
        <v>24</v>
      </c>
      <c r="P1274" t="s">
        <v>42</v>
      </c>
      <c r="Q1274" t="s">
        <v>47</v>
      </c>
      <c r="R1274" t="s">
        <v>165</v>
      </c>
      <c r="S1274" t="s">
        <v>49</v>
      </c>
      <c r="T1274" s="10">
        <v>40319</v>
      </c>
    </row>
    <row r="1275" spans="1:20" x14ac:dyDescent="0.25">
      <c r="A1275">
        <v>9251</v>
      </c>
      <c r="B1275" s="10">
        <v>40419</v>
      </c>
      <c r="C1275" t="s">
        <v>79</v>
      </c>
      <c r="D1275">
        <v>38</v>
      </c>
      <c r="E1275">
        <v>5647.93</v>
      </c>
      <c r="F1275">
        <v>0</v>
      </c>
      <c r="G1275" t="s">
        <v>46</v>
      </c>
      <c r="H1275">
        <v>0.39</v>
      </c>
      <c r="I1275">
        <v>2186.31</v>
      </c>
      <c r="J1275">
        <v>147.52000000000001</v>
      </c>
      <c r="K1275">
        <v>89.99</v>
      </c>
      <c r="L1275">
        <v>42</v>
      </c>
      <c r="M1275" t="s">
        <v>918</v>
      </c>
      <c r="N1275" t="s">
        <v>81</v>
      </c>
      <c r="O1275" t="s">
        <v>32</v>
      </c>
      <c r="P1275" t="s">
        <v>42</v>
      </c>
      <c r="Q1275" t="s">
        <v>193</v>
      </c>
      <c r="R1275" t="s">
        <v>764</v>
      </c>
      <c r="S1275" t="s">
        <v>132</v>
      </c>
      <c r="T1275" s="10">
        <v>40421</v>
      </c>
    </row>
    <row r="1276" spans="1:20" x14ac:dyDescent="0.25">
      <c r="A1276">
        <v>9253</v>
      </c>
      <c r="B1276" s="10">
        <v>40938</v>
      </c>
      <c r="C1276" t="s">
        <v>58</v>
      </c>
      <c r="D1276">
        <v>36</v>
      </c>
      <c r="E1276">
        <v>2554.94</v>
      </c>
      <c r="F1276">
        <v>0.05</v>
      </c>
      <c r="G1276" t="s">
        <v>21</v>
      </c>
      <c r="H1276">
        <v>0.37</v>
      </c>
      <c r="I1276">
        <v>858.33</v>
      </c>
      <c r="J1276">
        <v>74.510000000000005</v>
      </c>
      <c r="K1276">
        <v>46.94</v>
      </c>
      <c r="L1276">
        <v>6.77</v>
      </c>
      <c r="M1276" t="s">
        <v>999</v>
      </c>
      <c r="N1276" t="s">
        <v>73</v>
      </c>
      <c r="O1276" t="s">
        <v>24</v>
      </c>
      <c r="P1276" t="s">
        <v>42</v>
      </c>
      <c r="Q1276" t="s">
        <v>43</v>
      </c>
      <c r="R1276" t="s">
        <v>1319</v>
      </c>
      <c r="S1276" t="s">
        <v>57</v>
      </c>
      <c r="T1276" s="10">
        <v>40940</v>
      </c>
    </row>
    <row r="1277" spans="1:20" x14ac:dyDescent="0.25">
      <c r="A1277">
        <v>9254</v>
      </c>
      <c r="B1277" s="10">
        <v>40312</v>
      </c>
      <c r="C1277" t="s">
        <v>79</v>
      </c>
      <c r="D1277">
        <v>24</v>
      </c>
      <c r="E1277">
        <v>216.54</v>
      </c>
      <c r="F1277">
        <v>0.01</v>
      </c>
      <c r="G1277" t="s">
        <v>70</v>
      </c>
      <c r="H1277">
        <v>0.46</v>
      </c>
      <c r="I1277">
        <v>98.2</v>
      </c>
      <c r="J1277">
        <v>9.09</v>
      </c>
      <c r="K1277">
        <v>4.91</v>
      </c>
      <c r="L1277">
        <v>0.5</v>
      </c>
      <c r="M1277" t="s">
        <v>1312</v>
      </c>
      <c r="N1277" t="s">
        <v>38</v>
      </c>
      <c r="O1277" t="s">
        <v>66</v>
      </c>
      <c r="P1277" t="s">
        <v>25</v>
      </c>
      <c r="Q1277" t="s">
        <v>82</v>
      </c>
      <c r="R1277" t="s">
        <v>1320</v>
      </c>
      <c r="S1277" t="s">
        <v>57</v>
      </c>
      <c r="T1277" s="10">
        <v>40314</v>
      </c>
    </row>
    <row r="1278" spans="1:20" x14ac:dyDescent="0.25">
      <c r="A1278">
        <v>9281</v>
      </c>
      <c r="B1278" s="10">
        <v>40962</v>
      </c>
      <c r="C1278" t="s">
        <v>58</v>
      </c>
      <c r="D1278">
        <v>31</v>
      </c>
      <c r="E1278">
        <v>309.77999999999997</v>
      </c>
      <c r="F1278">
        <v>0.08</v>
      </c>
      <c r="G1278" t="s">
        <v>70</v>
      </c>
      <c r="H1278">
        <v>0.39</v>
      </c>
      <c r="I1278">
        <v>102.09</v>
      </c>
      <c r="J1278">
        <v>10.62</v>
      </c>
      <c r="K1278">
        <v>6.48</v>
      </c>
      <c r="L1278">
        <v>6.81</v>
      </c>
      <c r="M1278" t="s">
        <v>490</v>
      </c>
      <c r="N1278" t="s">
        <v>63</v>
      </c>
      <c r="O1278" t="s">
        <v>24</v>
      </c>
      <c r="P1278" t="s">
        <v>25</v>
      </c>
      <c r="Q1278" t="s">
        <v>85</v>
      </c>
      <c r="R1278" t="s">
        <v>654</v>
      </c>
      <c r="S1278" t="s">
        <v>57</v>
      </c>
      <c r="T1278" s="10">
        <v>40964</v>
      </c>
    </row>
    <row r="1279" spans="1:20" x14ac:dyDescent="0.25">
      <c r="A1279">
        <v>9281</v>
      </c>
      <c r="B1279" s="10">
        <v>40962</v>
      </c>
      <c r="C1279" t="s">
        <v>58</v>
      </c>
      <c r="D1279">
        <v>24</v>
      </c>
      <c r="E1279">
        <v>113.7</v>
      </c>
      <c r="F1279">
        <v>0.02</v>
      </c>
      <c r="G1279" t="s">
        <v>21</v>
      </c>
      <c r="H1279">
        <v>0.42</v>
      </c>
      <c r="I1279">
        <v>46.01</v>
      </c>
      <c r="J1279">
        <v>4.79</v>
      </c>
      <c r="K1279">
        <v>2.78</v>
      </c>
      <c r="L1279">
        <v>0.97</v>
      </c>
      <c r="M1279" t="s">
        <v>490</v>
      </c>
      <c r="N1279" t="s">
        <v>63</v>
      </c>
      <c r="O1279" t="s">
        <v>24</v>
      </c>
      <c r="P1279" t="s">
        <v>25</v>
      </c>
      <c r="Q1279" t="s">
        <v>53</v>
      </c>
      <c r="R1279" t="s">
        <v>1321</v>
      </c>
      <c r="S1279" t="s">
        <v>55</v>
      </c>
      <c r="T1279" s="10">
        <v>40964</v>
      </c>
    </row>
    <row r="1280" spans="1:20" x14ac:dyDescent="0.25">
      <c r="A1280">
        <v>9285</v>
      </c>
      <c r="B1280" s="10">
        <v>39815</v>
      </c>
      <c r="C1280" t="s">
        <v>58</v>
      </c>
      <c r="D1280">
        <v>3</v>
      </c>
      <c r="E1280">
        <v>248.87</v>
      </c>
      <c r="F1280">
        <v>0.06</v>
      </c>
      <c r="G1280" t="s">
        <v>21</v>
      </c>
      <c r="H1280">
        <v>0.53</v>
      </c>
      <c r="I1280">
        <v>122.94</v>
      </c>
      <c r="J1280">
        <v>87.19</v>
      </c>
      <c r="K1280">
        <v>40.98</v>
      </c>
      <c r="L1280">
        <v>2.99</v>
      </c>
      <c r="M1280" t="s">
        <v>1007</v>
      </c>
      <c r="N1280" t="s">
        <v>93</v>
      </c>
      <c r="O1280" t="s">
        <v>66</v>
      </c>
      <c r="P1280" t="s">
        <v>25</v>
      </c>
      <c r="Q1280" t="s">
        <v>121</v>
      </c>
      <c r="R1280" t="s">
        <v>280</v>
      </c>
      <c r="S1280" t="s">
        <v>57</v>
      </c>
      <c r="T1280" s="10">
        <v>39817</v>
      </c>
    </row>
    <row r="1281" spans="1:20" x14ac:dyDescent="0.25">
      <c r="A1281">
        <v>9286</v>
      </c>
      <c r="B1281" s="10">
        <v>40636</v>
      </c>
      <c r="C1281" t="s">
        <v>58</v>
      </c>
      <c r="D1281">
        <v>26</v>
      </c>
      <c r="E1281">
        <v>233.86</v>
      </c>
      <c r="F1281">
        <v>0.1</v>
      </c>
      <c r="G1281" t="s">
        <v>21</v>
      </c>
      <c r="H1281">
        <v>0.5</v>
      </c>
      <c r="I1281">
        <v>103.58</v>
      </c>
      <c r="J1281">
        <v>9.9600000000000009</v>
      </c>
      <c r="K1281">
        <v>4.9800000000000004</v>
      </c>
      <c r="L1281">
        <v>0.8</v>
      </c>
      <c r="M1281" t="s">
        <v>940</v>
      </c>
      <c r="N1281" t="s">
        <v>31</v>
      </c>
      <c r="O1281" t="s">
        <v>66</v>
      </c>
      <c r="P1281" t="s">
        <v>25</v>
      </c>
      <c r="Q1281" t="s">
        <v>85</v>
      </c>
      <c r="R1281" t="s">
        <v>416</v>
      </c>
      <c r="S1281" t="s">
        <v>55</v>
      </c>
      <c r="T1281" s="10">
        <v>40638</v>
      </c>
    </row>
    <row r="1282" spans="1:20" x14ac:dyDescent="0.25">
      <c r="A1282">
        <v>9312</v>
      </c>
      <c r="B1282" s="10">
        <v>41047</v>
      </c>
      <c r="C1282" t="s">
        <v>29</v>
      </c>
      <c r="D1282">
        <v>43</v>
      </c>
      <c r="E1282">
        <v>2321.5</v>
      </c>
      <c r="F1282">
        <v>0.05</v>
      </c>
      <c r="G1282" t="s">
        <v>46</v>
      </c>
      <c r="H1282">
        <v>0.54</v>
      </c>
      <c r="I1282">
        <v>1190</v>
      </c>
      <c r="J1282">
        <v>56.48</v>
      </c>
      <c r="K1282">
        <v>25.98</v>
      </c>
      <c r="L1282">
        <v>14.36</v>
      </c>
      <c r="M1282" t="s">
        <v>1309</v>
      </c>
      <c r="N1282" t="s">
        <v>38</v>
      </c>
      <c r="O1282" t="s">
        <v>60</v>
      </c>
      <c r="P1282" t="s">
        <v>42</v>
      </c>
      <c r="Q1282" t="s">
        <v>193</v>
      </c>
      <c r="R1282" t="s">
        <v>1322</v>
      </c>
      <c r="S1282" t="s">
        <v>132</v>
      </c>
      <c r="T1282" s="10">
        <v>41048</v>
      </c>
    </row>
    <row r="1283" spans="1:20" x14ac:dyDescent="0.25">
      <c r="A1283">
        <v>9344</v>
      </c>
      <c r="B1283" s="10">
        <v>40883</v>
      </c>
      <c r="C1283" t="s">
        <v>20</v>
      </c>
      <c r="D1283">
        <v>18</v>
      </c>
      <c r="E1283">
        <v>2570.9899999999998</v>
      </c>
      <c r="F1283">
        <v>0.09</v>
      </c>
      <c r="G1283" t="s">
        <v>21</v>
      </c>
      <c r="H1283">
        <v>0.38</v>
      </c>
      <c r="I1283">
        <v>808.17</v>
      </c>
      <c r="J1283">
        <v>154.82</v>
      </c>
      <c r="K1283">
        <v>95.99</v>
      </c>
      <c r="L1283">
        <v>35</v>
      </c>
      <c r="M1283" t="s">
        <v>665</v>
      </c>
      <c r="N1283" t="s">
        <v>81</v>
      </c>
      <c r="O1283" t="s">
        <v>66</v>
      </c>
      <c r="P1283" t="s">
        <v>25</v>
      </c>
      <c r="Q1283" t="s">
        <v>26</v>
      </c>
      <c r="R1283" t="s">
        <v>97</v>
      </c>
      <c r="S1283" t="s">
        <v>28</v>
      </c>
      <c r="T1283" s="10">
        <v>40885</v>
      </c>
    </row>
    <row r="1284" spans="1:20" x14ac:dyDescent="0.25">
      <c r="A1284">
        <v>9344</v>
      </c>
      <c r="B1284" s="10">
        <v>40883</v>
      </c>
      <c r="C1284" t="s">
        <v>20</v>
      </c>
      <c r="D1284">
        <v>31</v>
      </c>
      <c r="E1284">
        <v>7514.04</v>
      </c>
      <c r="F1284">
        <v>0.02</v>
      </c>
      <c r="G1284" t="s">
        <v>21</v>
      </c>
      <c r="H1284">
        <v>0.49</v>
      </c>
      <c r="I1284">
        <v>3599.36</v>
      </c>
      <c r="J1284">
        <v>247.04</v>
      </c>
      <c r="K1284">
        <v>125.99</v>
      </c>
      <c r="L1284">
        <v>8.99</v>
      </c>
      <c r="M1284" t="s">
        <v>665</v>
      </c>
      <c r="N1284" t="s">
        <v>81</v>
      </c>
      <c r="O1284" t="s">
        <v>66</v>
      </c>
      <c r="P1284" t="s">
        <v>39</v>
      </c>
      <c r="Q1284" t="s">
        <v>50</v>
      </c>
      <c r="R1284" t="s">
        <v>78</v>
      </c>
      <c r="S1284" t="s">
        <v>57</v>
      </c>
      <c r="T1284" s="10">
        <v>40883</v>
      </c>
    </row>
    <row r="1285" spans="1:20" x14ac:dyDescent="0.25">
      <c r="A1285">
        <v>9347</v>
      </c>
      <c r="B1285" s="10">
        <v>41130</v>
      </c>
      <c r="C1285" t="s">
        <v>20</v>
      </c>
      <c r="D1285">
        <v>31</v>
      </c>
      <c r="E1285">
        <v>197.55</v>
      </c>
      <c r="F1285">
        <v>0.01</v>
      </c>
      <c r="G1285" t="s">
        <v>21</v>
      </c>
      <c r="H1285">
        <v>0.37</v>
      </c>
      <c r="I1285">
        <v>69.97</v>
      </c>
      <c r="J1285">
        <v>6.27</v>
      </c>
      <c r="K1285">
        <v>3.95</v>
      </c>
      <c r="L1285">
        <v>5.13</v>
      </c>
      <c r="M1285" t="s">
        <v>154</v>
      </c>
      <c r="N1285" t="s">
        <v>73</v>
      </c>
      <c r="O1285" t="s">
        <v>32</v>
      </c>
      <c r="P1285" t="s">
        <v>25</v>
      </c>
      <c r="Q1285" t="s">
        <v>127</v>
      </c>
      <c r="R1285" t="s">
        <v>491</v>
      </c>
      <c r="S1285" t="s">
        <v>57</v>
      </c>
      <c r="T1285" s="10">
        <v>41139</v>
      </c>
    </row>
    <row r="1286" spans="1:20" x14ac:dyDescent="0.25">
      <c r="A1286">
        <v>9350</v>
      </c>
      <c r="B1286" s="10">
        <v>41213</v>
      </c>
      <c r="C1286" t="s">
        <v>58</v>
      </c>
      <c r="D1286">
        <v>13</v>
      </c>
      <c r="E1286">
        <v>2630.77</v>
      </c>
      <c r="F1286">
        <v>0.1</v>
      </c>
      <c r="G1286" t="s">
        <v>46</v>
      </c>
      <c r="H1286">
        <v>0.36</v>
      </c>
      <c r="I1286">
        <v>744.55</v>
      </c>
      <c r="J1286">
        <v>220.28</v>
      </c>
      <c r="K1286">
        <v>140.97999999999999</v>
      </c>
      <c r="L1286">
        <v>53.48</v>
      </c>
      <c r="M1286" t="s">
        <v>1181</v>
      </c>
      <c r="N1286" t="s">
        <v>63</v>
      </c>
      <c r="O1286" t="s">
        <v>32</v>
      </c>
      <c r="P1286" t="s">
        <v>42</v>
      </c>
      <c r="Q1286" t="s">
        <v>94</v>
      </c>
      <c r="R1286" t="s">
        <v>945</v>
      </c>
      <c r="S1286" t="s">
        <v>49</v>
      </c>
      <c r="T1286" s="10">
        <v>41214</v>
      </c>
    </row>
    <row r="1287" spans="1:20" x14ac:dyDescent="0.25">
      <c r="A1287">
        <v>9350</v>
      </c>
      <c r="B1287" s="10">
        <v>41213</v>
      </c>
      <c r="C1287" t="s">
        <v>58</v>
      </c>
      <c r="D1287">
        <v>2</v>
      </c>
      <c r="E1287">
        <v>556.86</v>
      </c>
      <c r="F1287">
        <v>0.1</v>
      </c>
      <c r="G1287" t="s">
        <v>21</v>
      </c>
      <c r="H1287">
        <v>0.42</v>
      </c>
      <c r="I1287">
        <v>190.89</v>
      </c>
      <c r="J1287">
        <v>298.26</v>
      </c>
      <c r="K1287">
        <v>172.99</v>
      </c>
      <c r="L1287">
        <v>19.989999999999998</v>
      </c>
      <c r="M1287" t="s">
        <v>1181</v>
      </c>
      <c r="N1287" t="s">
        <v>63</v>
      </c>
      <c r="O1287" t="s">
        <v>32</v>
      </c>
      <c r="P1287" t="s">
        <v>42</v>
      </c>
      <c r="Q1287" t="s">
        <v>43</v>
      </c>
      <c r="R1287" t="s">
        <v>1215</v>
      </c>
      <c r="S1287" t="s">
        <v>45</v>
      </c>
      <c r="T1287" s="10">
        <v>41215</v>
      </c>
    </row>
    <row r="1288" spans="1:20" x14ac:dyDescent="0.25">
      <c r="A1288">
        <v>9383</v>
      </c>
      <c r="B1288" s="10">
        <v>39888</v>
      </c>
      <c r="C1288" t="s">
        <v>29</v>
      </c>
      <c r="D1288">
        <v>11</v>
      </c>
      <c r="E1288">
        <v>140.22</v>
      </c>
      <c r="F1288">
        <v>7.0000000000000007E-2</v>
      </c>
      <c r="G1288" t="s">
        <v>21</v>
      </c>
      <c r="H1288">
        <v>0.43</v>
      </c>
      <c r="I1288">
        <v>52.73</v>
      </c>
      <c r="J1288">
        <v>13.32</v>
      </c>
      <c r="K1288">
        <v>7.59</v>
      </c>
      <c r="L1288">
        <v>4</v>
      </c>
      <c r="M1288" t="s">
        <v>587</v>
      </c>
      <c r="N1288" t="s">
        <v>38</v>
      </c>
      <c r="O1288" t="s">
        <v>32</v>
      </c>
      <c r="P1288" t="s">
        <v>42</v>
      </c>
      <c r="Q1288" t="s">
        <v>43</v>
      </c>
      <c r="R1288" t="s">
        <v>864</v>
      </c>
      <c r="S1288" t="s">
        <v>55</v>
      </c>
      <c r="T1288" s="10">
        <v>39890</v>
      </c>
    </row>
    <row r="1289" spans="1:20" x14ac:dyDescent="0.25">
      <c r="A1289">
        <v>9409</v>
      </c>
      <c r="B1289" s="10">
        <v>41034</v>
      </c>
      <c r="C1289" t="s">
        <v>58</v>
      </c>
      <c r="D1289">
        <v>12</v>
      </c>
      <c r="E1289">
        <v>2537.5100000000002</v>
      </c>
      <c r="F1289">
        <v>0.1</v>
      </c>
      <c r="G1289" t="s">
        <v>21</v>
      </c>
      <c r="H1289">
        <v>0.35</v>
      </c>
      <c r="I1289">
        <v>703.75</v>
      </c>
      <c r="J1289">
        <v>234.58</v>
      </c>
      <c r="K1289">
        <v>152.47999999999999</v>
      </c>
      <c r="L1289">
        <v>4</v>
      </c>
      <c r="M1289" t="s">
        <v>1323</v>
      </c>
      <c r="N1289" t="s">
        <v>31</v>
      </c>
      <c r="O1289" t="s">
        <v>60</v>
      </c>
      <c r="P1289" t="s">
        <v>39</v>
      </c>
      <c r="Q1289" t="s">
        <v>40</v>
      </c>
      <c r="R1289" t="s">
        <v>400</v>
      </c>
      <c r="S1289" t="s">
        <v>57</v>
      </c>
      <c r="T1289" s="10">
        <v>41036</v>
      </c>
    </row>
    <row r="1290" spans="1:20" x14ac:dyDescent="0.25">
      <c r="A1290">
        <v>9472</v>
      </c>
      <c r="B1290" s="10">
        <v>40710</v>
      </c>
      <c r="C1290" t="s">
        <v>58</v>
      </c>
      <c r="D1290">
        <v>17</v>
      </c>
      <c r="E1290">
        <v>82.54</v>
      </c>
      <c r="F1290">
        <v>0.05</v>
      </c>
      <c r="G1290" t="s">
        <v>21</v>
      </c>
      <c r="H1290">
        <v>0.38</v>
      </c>
      <c r="I1290">
        <v>28.5</v>
      </c>
      <c r="J1290">
        <v>5.08</v>
      </c>
      <c r="K1290">
        <v>3.15</v>
      </c>
      <c r="L1290">
        <v>0.49</v>
      </c>
      <c r="M1290" t="s">
        <v>1324</v>
      </c>
      <c r="N1290" t="s">
        <v>73</v>
      </c>
      <c r="O1290" t="s">
        <v>60</v>
      </c>
      <c r="P1290" t="s">
        <v>25</v>
      </c>
      <c r="Q1290" t="s">
        <v>82</v>
      </c>
      <c r="R1290" t="s">
        <v>761</v>
      </c>
      <c r="S1290" t="s">
        <v>57</v>
      </c>
      <c r="T1290" s="10">
        <v>40713</v>
      </c>
    </row>
    <row r="1291" spans="1:20" x14ac:dyDescent="0.25">
      <c r="A1291">
        <v>9473</v>
      </c>
      <c r="B1291" s="10">
        <v>41193</v>
      </c>
      <c r="C1291" t="s">
        <v>29</v>
      </c>
      <c r="D1291">
        <v>3</v>
      </c>
      <c r="E1291">
        <v>43.95</v>
      </c>
      <c r="F1291">
        <v>0.1</v>
      </c>
      <c r="G1291" t="s">
        <v>21</v>
      </c>
      <c r="H1291">
        <v>0.38</v>
      </c>
      <c r="I1291">
        <v>10.89</v>
      </c>
      <c r="J1291">
        <v>12.97</v>
      </c>
      <c r="K1291">
        <v>8.0399999999999991</v>
      </c>
      <c r="L1291">
        <v>8.94</v>
      </c>
      <c r="M1291" t="s">
        <v>68</v>
      </c>
      <c r="N1291" t="s">
        <v>38</v>
      </c>
      <c r="O1291" t="s">
        <v>32</v>
      </c>
      <c r="P1291" t="s">
        <v>25</v>
      </c>
      <c r="Q1291" t="s">
        <v>121</v>
      </c>
      <c r="R1291" t="s">
        <v>906</v>
      </c>
      <c r="S1291" t="s">
        <v>57</v>
      </c>
      <c r="T1291" s="10">
        <v>41195</v>
      </c>
    </row>
    <row r="1292" spans="1:20" x14ac:dyDescent="0.25">
      <c r="A1292">
        <v>9473</v>
      </c>
      <c r="B1292" s="10">
        <v>41193</v>
      </c>
      <c r="C1292" t="s">
        <v>29</v>
      </c>
      <c r="D1292">
        <v>34</v>
      </c>
      <c r="E1292">
        <v>958.25</v>
      </c>
      <c r="F1292">
        <v>0.03</v>
      </c>
      <c r="G1292" t="s">
        <v>21</v>
      </c>
      <c r="H1292">
        <v>0.43</v>
      </c>
      <c r="I1292">
        <v>393.92</v>
      </c>
      <c r="J1292">
        <v>28.96</v>
      </c>
      <c r="K1292">
        <v>16.510000000000002</v>
      </c>
      <c r="L1292">
        <v>2.99</v>
      </c>
      <c r="M1292" t="s">
        <v>68</v>
      </c>
      <c r="N1292" t="s">
        <v>38</v>
      </c>
      <c r="O1292" t="s">
        <v>32</v>
      </c>
      <c r="P1292" t="s">
        <v>25</v>
      </c>
      <c r="Q1292" t="s">
        <v>121</v>
      </c>
      <c r="R1292" t="s">
        <v>990</v>
      </c>
      <c r="S1292" t="s">
        <v>57</v>
      </c>
      <c r="T1292" s="10">
        <v>41194</v>
      </c>
    </row>
    <row r="1293" spans="1:20" x14ac:dyDescent="0.25">
      <c r="A1293">
        <v>9473</v>
      </c>
      <c r="B1293" s="10">
        <v>41193</v>
      </c>
      <c r="C1293" t="s">
        <v>29</v>
      </c>
      <c r="D1293">
        <v>31</v>
      </c>
      <c r="E1293">
        <v>762.26</v>
      </c>
      <c r="F1293">
        <v>0.04</v>
      </c>
      <c r="G1293" t="s">
        <v>21</v>
      </c>
      <c r="H1293">
        <v>0.38</v>
      </c>
      <c r="I1293">
        <v>263.67</v>
      </c>
      <c r="J1293">
        <v>25.02</v>
      </c>
      <c r="K1293">
        <v>15.51</v>
      </c>
      <c r="L1293">
        <v>17.78</v>
      </c>
      <c r="M1293" t="s">
        <v>68</v>
      </c>
      <c r="N1293" t="s">
        <v>38</v>
      </c>
      <c r="O1293" t="s">
        <v>32</v>
      </c>
      <c r="P1293" t="s">
        <v>25</v>
      </c>
      <c r="Q1293" t="s">
        <v>26</v>
      </c>
      <c r="R1293" t="s">
        <v>1325</v>
      </c>
      <c r="S1293" t="s">
        <v>57</v>
      </c>
      <c r="T1293" s="10">
        <v>41195</v>
      </c>
    </row>
    <row r="1294" spans="1:20" x14ac:dyDescent="0.25">
      <c r="A1294">
        <v>9476</v>
      </c>
      <c r="B1294" s="10">
        <v>39958</v>
      </c>
      <c r="C1294" t="s">
        <v>29</v>
      </c>
      <c r="D1294">
        <v>10</v>
      </c>
      <c r="E1294">
        <v>243.04</v>
      </c>
      <c r="F1294">
        <v>0.08</v>
      </c>
      <c r="G1294" t="s">
        <v>70</v>
      </c>
      <c r="H1294">
        <v>0.36</v>
      </c>
      <c r="I1294">
        <v>69.959999999999994</v>
      </c>
      <c r="J1294">
        <v>24.98</v>
      </c>
      <c r="K1294">
        <v>15.99</v>
      </c>
      <c r="L1294">
        <v>13.18</v>
      </c>
      <c r="M1294" t="s">
        <v>30</v>
      </c>
      <c r="N1294" t="s">
        <v>31</v>
      </c>
      <c r="O1294" t="s">
        <v>32</v>
      </c>
      <c r="P1294" t="s">
        <v>25</v>
      </c>
      <c r="Q1294" t="s">
        <v>121</v>
      </c>
      <c r="R1294" t="s">
        <v>406</v>
      </c>
      <c r="S1294" t="s">
        <v>57</v>
      </c>
      <c r="T1294" s="10">
        <v>39960</v>
      </c>
    </row>
    <row r="1295" spans="1:20" x14ac:dyDescent="0.25">
      <c r="A1295">
        <v>9478</v>
      </c>
      <c r="B1295" s="10">
        <v>39900</v>
      </c>
      <c r="C1295" t="s">
        <v>36</v>
      </c>
      <c r="D1295">
        <v>48</v>
      </c>
      <c r="E1295">
        <v>778.35</v>
      </c>
      <c r="F1295">
        <v>0.04</v>
      </c>
      <c r="G1295" t="s">
        <v>21</v>
      </c>
      <c r="H1295">
        <v>0.38</v>
      </c>
      <c r="I1295">
        <v>273.75</v>
      </c>
      <c r="J1295">
        <v>16.77</v>
      </c>
      <c r="K1295">
        <v>10.4</v>
      </c>
      <c r="L1295">
        <v>5.4</v>
      </c>
      <c r="M1295" t="s">
        <v>616</v>
      </c>
      <c r="N1295" t="s">
        <v>63</v>
      </c>
      <c r="O1295" t="s">
        <v>32</v>
      </c>
      <c r="P1295" t="s">
        <v>42</v>
      </c>
      <c r="Q1295" t="s">
        <v>43</v>
      </c>
      <c r="R1295" t="s">
        <v>1326</v>
      </c>
      <c r="S1295" t="s">
        <v>35</v>
      </c>
      <c r="T1295" s="10">
        <v>39901</v>
      </c>
    </row>
    <row r="1296" spans="1:20" x14ac:dyDescent="0.25">
      <c r="A1296">
        <v>9478</v>
      </c>
      <c r="B1296" s="10">
        <v>39900</v>
      </c>
      <c r="C1296" t="s">
        <v>36</v>
      </c>
      <c r="D1296">
        <v>48</v>
      </c>
      <c r="E1296">
        <v>375.39</v>
      </c>
      <c r="F1296">
        <v>0.08</v>
      </c>
      <c r="G1296" t="s">
        <v>21</v>
      </c>
      <c r="H1296">
        <v>0.49</v>
      </c>
      <c r="I1296">
        <v>165.16</v>
      </c>
      <c r="J1296">
        <v>8.39</v>
      </c>
      <c r="K1296">
        <v>4.28</v>
      </c>
      <c r="L1296">
        <v>4.79</v>
      </c>
      <c r="M1296" t="s">
        <v>616</v>
      </c>
      <c r="N1296" t="s">
        <v>63</v>
      </c>
      <c r="O1296" t="s">
        <v>32</v>
      </c>
      <c r="P1296" t="s">
        <v>25</v>
      </c>
      <c r="Q1296" t="s">
        <v>85</v>
      </c>
      <c r="R1296" t="s">
        <v>1327</v>
      </c>
      <c r="S1296" t="s">
        <v>57</v>
      </c>
      <c r="T1296" s="10">
        <v>39902</v>
      </c>
    </row>
    <row r="1297" spans="1:20" x14ac:dyDescent="0.25">
      <c r="A1297">
        <v>9504</v>
      </c>
      <c r="B1297" s="10">
        <v>41238</v>
      </c>
      <c r="C1297" t="s">
        <v>79</v>
      </c>
      <c r="D1297">
        <v>17</v>
      </c>
      <c r="E1297">
        <v>4651.12</v>
      </c>
      <c r="F1297">
        <v>0.05</v>
      </c>
      <c r="G1297" t="s">
        <v>21</v>
      </c>
      <c r="H1297">
        <v>0.51</v>
      </c>
      <c r="I1297">
        <v>2250.09</v>
      </c>
      <c r="J1297">
        <v>287.73</v>
      </c>
      <c r="K1297">
        <v>140.99</v>
      </c>
      <c r="L1297">
        <v>4.2</v>
      </c>
      <c r="M1297" t="s">
        <v>465</v>
      </c>
      <c r="N1297" t="s">
        <v>31</v>
      </c>
      <c r="O1297" t="s">
        <v>24</v>
      </c>
      <c r="P1297" t="s">
        <v>39</v>
      </c>
      <c r="Q1297" t="s">
        <v>50</v>
      </c>
      <c r="R1297" t="s">
        <v>76</v>
      </c>
      <c r="S1297" t="s">
        <v>57</v>
      </c>
      <c r="T1297" s="10">
        <v>41240</v>
      </c>
    </row>
    <row r="1298" spans="1:20" x14ac:dyDescent="0.25">
      <c r="A1298">
        <v>9505</v>
      </c>
      <c r="B1298" s="10">
        <v>41067</v>
      </c>
      <c r="C1298" t="s">
        <v>36</v>
      </c>
      <c r="D1298">
        <v>2</v>
      </c>
      <c r="E1298">
        <v>522.97</v>
      </c>
      <c r="F1298">
        <v>0.03</v>
      </c>
      <c r="G1298" t="s">
        <v>21</v>
      </c>
      <c r="H1298">
        <v>0.43</v>
      </c>
      <c r="I1298">
        <v>214.01</v>
      </c>
      <c r="J1298">
        <v>267.51</v>
      </c>
      <c r="K1298">
        <v>152.47999999999999</v>
      </c>
      <c r="L1298">
        <v>4</v>
      </c>
      <c r="M1298" t="s">
        <v>545</v>
      </c>
      <c r="N1298" t="s">
        <v>31</v>
      </c>
      <c r="O1298" t="s">
        <v>60</v>
      </c>
      <c r="P1298" t="s">
        <v>39</v>
      </c>
      <c r="Q1298" t="s">
        <v>40</v>
      </c>
      <c r="R1298" t="s">
        <v>400</v>
      </c>
      <c r="S1298" t="s">
        <v>57</v>
      </c>
      <c r="T1298" s="10">
        <v>41069</v>
      </c>
    </row>
    <row r="1299" spans="1:20" x14ac:dyDescent="0.25">
      <c r="A1299">
        <v>9505</v>
      </c>
      <c r="B1299" s="10">
        <v>41067</v>
      </c>
      <c r="C1299" t="s">
        <v>36</v>
      </c>
      <c r="D1299">
        <v>5</v>
      </c>
      <c r="E1299">
        <v>296.5</v>
      </c>
      <c r="F1299">
        <v>0.1</v>
      </c>
      <c r="G1299" t="s">
        <v>21</v>
      </c>
      <c r="H1299">
        <v>0.49</v>
      </c>
      <c r="I1299">
        <v>126.1</v>
      </c>
      <c r="J1299">
        <v>64.67</v>
      </c>
      <c r="K1299">
        <v>32.979999999999997</v>
      </c>
      <c r="L1299">
        <v>5.5</v>
      </c>
      <c r="M1299" t="s">
        <v>545</v>
      </c>
      <c r="N1299" t="s">
        <v>31</v>
      </c>
      <c r="O1299" t="s">
        <v>60</v>
      </c>
      <c r="P1299" t="s">
        <v>39</v>
      </c>
      <c r="Q1299" t="s">
        <v>40</v>
      </c>
      <c r="R1299" t="s">
        <v>904</v>
      </c>
      <c r="S1299" t="s">
        <v>57</v>
      </c>
      <c r="T1299" s="10">
        <v>41070</v>
      </c>
    </row>
    <row r="1300" spans="1:20" x14ac:dyDescent="0.25">
      <c r="A1300">
        <v>9509</v>
      </c>
      <c r="B1300" s="10">
        <v>41189</v>
      </c>
      <c r="C1300" t="s">
        <v>29</v>
      </c>
      <c r="D1300">
        <v>36</v>
      </c>
      <c r="E1300">
        <v>24152.94</v>
      </c>
      <c r="F1300">
        <v>0.02</v>
      </c>
      <c r="G1300" t="s">
        <v>46</v>
      </c>
      <c r="H1300">
        <v>0.53</v>
      </c>
      <c r="I1300">
        <v>12538.71</v>
      </c>
      <c r="J1300">
        <v>682.94</v>
      </c>
      <c r="K1300">
        <v>320.98</v>
      </c>
      <c r="L1300">
        <v>58.95</v>
      </c>
      <c r="M1300" t="s">
        <v>1017</v>
      </c>
      <c r="N1300" t="s">
        <v>81</v>
      </c>
      <c r="O1300" t="s">
        <v>60</v>
      </c>
      <c r="P1300" t="s">
        <v>42</v>
      </c>
      <c r="Q1300" t="s">
        <v>193</v>
      </c>
      <c r="R1300" t="s">
        <v>223</v>
      </c>
      <c r="S1300" t="s">
        <v>132</v>
      </c>
      <c r="T1300" s="10">
        <v>41190</v>
      </c>
    </row>
    <row r="1301" spans="1:20" x14ac:dyDescent="0.25">
      <c r="A1301">
        <v>9509</v>
      </c>
      <c r="B1301" s="10">
        <v>41189</v>
      </c>
      <c r="C1301" t="s">
        <v>29</v>
      </c>
      <c r="D1301">
        <v>5</v>
      </c>
      <c r="E1301">
        <v>163.29</v>
      </c>
      <c r="F1301">
        <v>0.1</v>
      </c>
      <c r="G1301" t="s">
        <v>70</v>
      </c>
      <c r="H1301">
        <v>0.46</v>
      </c>
      <c r="I1301">
        <v>63.23</v>
      </c>
      <c r="J1301">
        <v>35.130000000000003</v>
      </c>
      <c r="K1301">
        <v>18.97</v>
      </c>
      <c r="L1301">
        <v>5.21</v>
      </c>
      <c r="M1301" t="s">
        <v>1017</v>
      </c>
      <c r="N1301" t="s">
        <v>81</v>
      </c>
      <c r="O1301" t="s">
        <v>60</v>
      </c>
      <c r="P1301" t="s">
        <v>25</v>
      </c>
      <c r="Q1301" t="s">
        <v>85</v>
      </c>
      <c r="R1301" t="s">
        <v>1328</v>
      </c>
      <c r="S1301" t="s">
        <v>57</v>
      </c>
      <c r="T1301" s="10">
        <v>41190</v>
      </c>
    </row>
    <row r="1302" spans="1:20" x14ac:dyDescent="0.25">
      <c r="A1302">
        <v>9509</v>
      </c>
      <c r="B1302" s="10">
        <v>41189</v>
      </c>
      <c r="C1302" t="s">
        <v>29</v>
      </c>
      <c r="D1302">
        <v>32</v>
      </c>
      <c r="E1302">
        <v>2479.71</v>
      </c>
      <c r="F1302">
        <v>0.02</v>
      </c>
      <c r="G1302" t="s">
        <v>21</v>
      </c>
      <c r="H1302">
        <v>0.38</v>
      </c>
      <c r="I1302">
        <v>908.78</v>
      </c>
      <c r="J1302">
        <v>78.89</v>
      </c>
      <c r="K1302">
        <v>48.91</v>
      </c>
      <c r="L1302">
        <v>5.81</v>
      </c>
      <c r="M1302" t="s">
        <v>1017</v>
      </c>
      <c r="N1302" t="s">
        <v>81</v>
      </c>
      <c r="O1302" t="s">
        <v>60</v>
      </c>
      <c r="P1302" t="s">
        <v>25</v>
      </c>
      <c r="Q1302" t="s">
        <v>85</v>
      </c>
      <c r="R1302" t="s">
        <v>584</v>
      </c>
      <c r="S1302" t="s">
        <v>57</v>
      </c>
      <c r="T1302" s="10">
        <v>41189</v>
      </c>
    </row>
    <row r="1303" spans="1:20" x14ac:dyDescent="0.25">
      <c r="A1303">
        <v>9537</v>
      </c>
      <c r="B1303" s="10">
        <v>40587</v>
      </c>
      <c r="C1303" t="s">
        <v>29</v>
      </c>
      <c r="D1303">
        <v>6</v>
      </c>
      <c r="E1303">
        <v>1696.85</v>
      </c>
      <c r="F1303">
        <v>0.1</v>
      </c>
      <c r="G1303" t="s">
        <v>46</v>
      </c>
      <c r="H1303">
        <v>0.5</v>
      </c>
      <c r="I1303">
        <v>724.7</v>
      </c>
      <c r="J1303">
        <v>301.95999999999998</v>
      </c>
      <c r="K1303">
        <v>150.97999999999999</v>
      </c>
      <c r="L1303">
        <v>66.27</v>
      </c>
      <c r="M1303" t="s">
        <v>555</v>
      </c>
      <c r="N1303" t="s">
        <v>93</v>
      </c>
      <c r="O1303" t="s">
        <v>24</v>
      </c>
      <c r="P1303" t="s">
        <v>42</v>
      </c>
      <c r="Q1303" t="s">
        <v>94</v>
      </c>
      <c r="R1303" t="s">
        <v>1020</v>
      </c>
      <c r="S1303" t="s">
        <v>49</v>
      </c>
      <c r="T1303" s="10">
        <v>40589</v>
      </c>
    </row>
    <row r="1304" spans="1:20" x14ac:dyDescent="0.25">
      <c r="A1304">
        <v>9537</v>
      </c>
      <c r="B1304" s="10">
        <v>40587</v>
      </c>
      <c r="C1304" t="s">
        <v>29</v>
      </c>
      <c r="D1304">
        <v>43</v>
      </c>
      <c r="E1304">
        <v>262.89</v>
      </c>
      <c r="F1304">
        <v>0.01</v>
      </c>
      <c r="G1304" t="s">
        <v>21</v>
      </c>
      <c r="H1304">
        <v>0.37</v>
      </c>
      <c r="I1304">
        <v>93.62</v>
      </c>
      <c r="J1304">
        <v>6.05</v>
      </c>
      <c r="K1304">
        <v>3.81</v>
      </c>
      <c r="L1304">
        <v>5.44</v>
      </c>
      <c r="M1304" t="s">
        <v>555</v>
      </c>
      <c r="N1304" t="s">
        <v>93</v>
      </c>
      <c r="O1304" t="s">
        <v>24</v>
      </c>
      <c r="P1304" t="s">
        <v>25</v>
      </c>
      <c r="Q1304" t="s">
        <v>121</v>
      </c>
      <c r="R1304" t="s">
        <v>751</v>
      </c>
      <c r="S1304" t="s">
        <v>57</v>
      </c>
      <c r="T1304" s="10">
        <v>40589</v>
      </c>
    </row>
    <row r="1305" spans="1:20" x14ac:dyDescent="0.25">
      <c r="A1305">
        <v>9568</v>
      </c>
      <c r="B1305" s="10">
        <v>40244</v>
      </c>
      <c r="C1305" t="s">
        <v>29</v>
      </c>
      <c r="D1305">
        <v>46</v>
      </c>
      <c r="E1305">
        <v>7372.28</v>
      </c>
      <c r="F1305">
        <v>0</v>
      </c>
      <c r="G1305" t="s">
        <v>21</v>
      </c>
      <c r="H1305">
        <v>0.52</v>
      </c>
      <c r="I1305">
        <v>3823.21</v>
      </c>
      <c r="J1305">
        <v>159.83000000000001</v>
      </c>
      <c r="K1305">
        <v>76.72</v>
      </c>
      <c r="L1305">
        <v>19.95</v>
      </c>
      <c r="M1305" t="s">
        <v>426</v>
      </c>
      <c r="N1305" t="s">
        <v>63</v>
      </c>
      <c r="O1305" t="s">
        <v>32</v>
      </c>
      <c r="P1305" t="s">
        <v>25</v>
      </c>
      <c r="Q1305" t="s">
        <v>127</v>
      </c>
      <c r="R1305" t="s">
        <v>926</v>
      </c>
      <c r="S1305" t="s">
        <v>28</v>
      </c>
      <c r="T1305" s="10">
        <v>40246</v>
      </c>
    </row>
    <row r="1306" spans="1:20" x14ac:dyDescent="0.25">
      <c r="A1306">
        <v>9573</v>
      </c>
      <c r="B1306" s="10">
        <v>41073</v>
      </c>
      <c r="C1306" t="s">
        <v>79</v>
      </c>
      <c r="D1306">
        <v>41</v>
      </c>
      <c r="E1306">
        <v>220.12</v>
      </c>
      <c r="F1306">
        <v>0</v>
      </c>
      <c r="G1306" t="s">
        <v>21</v>
      </c>
      <c r="H1306">
        <v>0.41</v>
      </c>
      <c r="I1306">
        <v>89.46</v>
      </c>
      <c r="J1306">
        <v>5.32</v>
      </c>
      <c r="K1306">
        <v>3.14</v>
      </c>
      <c r="L1306">
        <v>1.92</v>
      </c>
      <c r="M1306" t="s">
        <v>352</v>
      </c>
      <c r="N1306" t="s">
        <v>31</v>
      </c>
      <c r="O1306" t="s">
        <v>60</v>
      </c>
      <c r="P1306" t="s">
        <v>25</v>
      </c>
      <c r="Q1306" t="s">
        <v>33</v>
      </c>
      <c r="R1306" t="s">
        <v>106</v>
      </c>
      <c r="S1306" t="s">
        <v>55</v>
      </c>
      <c r="T1306" s="10">
        <v>41074</v>
      </c>
    </row>
    <row r="1307" spans="1:20" x14ac:dyDescent="0.25">
      <c r="A1307">
        <v>9573</v>
      </c>
      <c r="B1307" s="10">
        <v>41073</v>
      </c>
      <c r="C1307" t="s">
        <v>79</v>
      </c>
      <c r="D1307">
        <v>21</v>
      </c>
      <c r="E1307">
        <v>217.44</v>
      </c>
      <c r="F1307">
        <v>0.01</v>
      </c>
      <c r="G1307" t="s">
        <v>70</v>
      </c>
      <c r="H1307">
        <v>0.39</v>
      </c>
      <c r="I1307">
        <v>83.07</v>
      </c>
      <c r="J1307">
        <v>10.41</v>
      </c>
      <c r="K1307">
        <v>6.35</v>
      </c>
      <c r="L1307">
        <v>1.02</v>
      </c>
      <c r="M1307" t="s">
        <v>352</v>
      </c>
      <c r="N1307" t="s">
        <v>31</v>
      </c>
      <c r="O1307" t="s">
        <v>60</v>
      </c>
      <c r="P1307" t="s">
        <v>25</v>
      </c>
      <c r="Q1307" t="s">
        <v>85</v>
      </c>
      <c r="R1307" t="s">
        <v>1106</v>
      </c>
      <c r="S1307" t="s">
        <v>55</v>
      </c>
      <c r="T1307" s="10">
        <v>41074</v>
      </c>
    </row>
    <row r="1308" spans="1:20" x14ac:dyDescent="0.25">
      <c r="A1308">
        <v>9574</v>
      </c>
      <c r="B1308" s="10">
        <v>40754</v>
      </c>
      <c r="C1308" t="s">
        <v>79</v>
      </c>
      <c r="D1308">
        <v>40</v>
      </c>
      <c r="E1308">
        <v>749.65</v>
      </c>
      <c r="F1308">
        <v>0.08</v>
      </c>
      <c r="G1308" t="s">
        <v>21</v>
      </c>
      <c r="H1308">
        <v>0.43</v>
      </c>
      <c r="I1308">
        <v>282.45999999999998</v>
      </c>
      <c r="J1308">
        <v>20.18</v>
      </c>
      <c r="K1308">
        <v>11.5</v>
      </c>
      <c r="L1308">
        <v>7.19</v>
      </c>
      <c r="M1308" t="s">
        <v>1329</v>
      </c>
      <c r="N1308" t="s">
        <v>93</v>
      </c>
      <c r="O1308" t="s">
        <v>32</v>
      </c>
      <c r="P1308" t="s">
        <v>25</v>
      </c>
      <c r="Q1308" t="s">
        <v>121</v>
      </c>
      <c r="R1308" t="s">
        <v>519</v>
      </c>
      <c r="S1308" t="s">
        <v>57</v>
      </c>
      <c r="T1308" s="10">
        <v>40755</v>
      </c>
    </row>
    <row r="1309" spans="1:20" x14ac:dyDescent="0.25">
      <c r="A1309">
        <v>9602</v>
      </c>
      <c r="B1309" s="10">
        <v>41223</v>
      </c>
      <c r="C1309" t="s">
        <v>58</v>
      </c>
      <c r="D1309">
        <v>27</v>
      </c>
      <c r="E1309">
        <v>5314.15</v>
      </c>
      <c r="F1309">
        <v>0.01</v>
      </c>
      <c r="G1309" t="s">
        <v>46</v>
      </c>
      <c r="H1309">
        <v>0.54</v>
      </c>
      <c r="I1309">
        <v>2829.96</v>
      </c>
      <c r="J1309">
        <v>197.76</v>
      </c>
      <c r="K1309">
        <v>90.97</v>
      </c>
      <c r="L1309">
        <v>28</v>
      </c>
      <c r="M1309" t="s">
        <v>1330</v>
      </c>
      <c r="N1309" t="s">
        <v>93</v>
      </c>
      <c r="O1309" t="s">
        <v>66</v>
      </c>
      <c r="P1309" t="s">
        <v>39</v>
      </c>
      <c r="Q1309" t="s">
        <v>88</v>
      </c>
      <c r="R1309" t="s">
        <v>1331</v>
      </c>
      <c r="S1309" t="s">
        <v>132</v>
      </c>
      <c r="T1309" s="10">
        <v>41225</v>
      </c>
    </row>
    <row r="1310" spans="1:20" x14ac:dyDescent="0.25">
      <c r="A1310">
        <v>9602</v>
      </c>
      <c r="B1310" s="10">
        <v>41223</v>
      </c>
      <c r="C1310" t="s">
        <v>58</v>
      </c>
      <c r="D1310">
        <v>15</v>
      </c>
      <c r="E1310">
        <v>2737.43</v>
      </c>
      <c r="F1310">
        <v>0.05</v>
      </c>
      <c r="G1310" t="s">
        <v>46</v>
      </c>
      <c r="H1310">
        <v>0.39</v>
      </c>
      <c r="I1310">
        <v>961.31</v>
      </c>
      <c r="J1310">
        <v>188.49</v>
      </c>
      <c r="K1310">
        <v>114.98</v>
      </c>
      <c r="L1310">
        <v>51.42</v>
      </c>
      <c r="M1310" t="s">
        <v>1330</v>
      </c>
      <c r="N1310" t="s">
        <v>93</v>
      </c>
      <c r="O1310" t="s">
        <v>66</v>
      </c>
      <c r="P1310" t="s">
        <v>42</v>
      </c>
      <c r="Q1310" t="s">
        <v>94</v>
      </c>
      <c r="R1310" t="s">
        <v>1332</v>
      </c>
      <c r="S1310" t="s">
        <v>49</v>
      </c>
      <c r="T1310" s="10">
        <v>41224</v>
      </c>
    </row>
    <row r="1311" spans="1:20" x14ac:dyDescent="0.25">
      <c r="A1311">
        <v>9602</v>
      </c>
      <c r="B1311" s="10">
        <v>41223</v>
      </c>
      <c r="C1311" t="s">
        <v>58</v>
      </c>
      <c r="D1311">
        <v>16</v>
      </c>
      <c r="E1311">
        <v>55.61</v>
      </c>
      <c r="F1311">
        <v>0.02</v>
      </c>
      <c r="G1311" t="s">
        <v>21</v>
      </c>
      <c r="H1311">
        <v>0.38</v>
      </c>
      <c r="I1311">
        <v>19.7</v>
      </c>
      <c r="J1311">
        <v>3.42</v>
      </c>
      <c r="K1311">
        <v>2.12</v>
      </c>
      <c r="L1311">
        <v>1.99</v>
      </c>
      <c r="M1311" t="s">
        <v>1330</v>
      </c>
      <c r="N1311" t="s">
        <v>93</v>
      </c>
      <c r="O1311" t="s">
        <v>66</v>
      </c>
      <c r="P1311" t="s">
        <v>39</v>
      </c>
      <c r="Q1311" t="s">
        <v>40</v>
      </c>
      <c r="R1311" t="s">
        <v>582</v>
      </c>
      <c r="S1311" t="s">
        <v>35</v>
      </c>
      <c r="T1311" s="10">
        <v>41225</v>
      </c>
    </row>
    <row r="1312" spans="1:20" x14ac:dyDescent="0.25">
      <c r="A1312">
        <v>9606</v>
      </c>
      <c r="B1312" s="10">
        <v>40021</v>
      </c>
      <c r="C1312" t="s">
        <v>29</v>
      </c>
      <c r="D1312">
        <v>39</v>
      </c>
      <c r="E1312">
        <v>939.5</v>
      </c>
      <c r="F1312">
        <v>0.02</v>
      </c>
      <c r="G1312" t="s">
        <v>21</v>
      </c>
      <c r="H1312">
        <v>0.49</v>
      </c>
      <c r="I1312">
        <v>450.34</v>
      </c>
      <c r="J1312">
        <v>24.57</v>
      </c>
      <c r="K1312">
        <v>12.53</v>
      </c>
      <c r="L1312">
        <v>0.49</v>
      </c>
      <c r="M1312" t="s">
        <v>185</v>
      </c>
      <c r="N1312" t="s">
        <v>63</v>
      </c>
      <c r="O1312" t="s">
        <v>24</v>
      </c>
      <c r="P1312" t="s">
        <v>25</v>
      </c>
      <c r="Q1312" t="s">
        <v>82</v>
      </c>
      <c r="R1312" t="s">
        <v>1333</v>
      </c>
      <c r="S1312" t="s">
        <v>57</v>
      </c>
      <c r="T1312" s="10">
        <v>40021</v>
      </c>
    </row>
    <row r="1313" spans="1:20" x14ac:dyDescent="0.25">
      <c r="A1313">
        <v>9606</v>
      </c>
      <c r="B1313" s="10">
        <v>40021</v>
      </c>
      <c r="C1313" t="s">
        <v>29</v>
      </c>
      <c r="D1313">
        <v>37</v>
      </c>
      <c r="E1313">
        <v>320.33</v>
      </c>
      <c r="F1313">
        <v>7.0000000000000007E-2</v>
      </c>
      <c r="G1313" t="s">
        <v>70</v>
      </c>
      <c r="H1313">
        <v>0.44</v>
      </c>
      <c r="I1313">
        <v>126.63</v>
      </c>
      <c r="J1313">
        <v>9.25</v>
      </c>
      <c r="K1313">
        <v>5.18</v>
      </c>
      <c r="L1313">
        <v>2.04</v>
      </c>
      <c r="M1313" t="s">
        <v>185</v>
      </c>
      <c r="N1313" t="s">
        <v>63</v>
      </c>
      <c r="O1313" t="s">
        <v>24</v>
      </c>
      <c r="P1313" t="s">
        <v>25</v>
      </c>
      <c r="Q1313" t="s">
        <v>85</v>
      </c>
      <c r="R1313" t="s">
        <v>1334</v>
      </c>
      <c r="S1313" t="s">
        <v>55</v>
      </c>
      <c r="T1313" s="10">
        <v>40023</v>
      </c>
    </row>
    <row r="1314" spans="1:20" x14ac:dyDescent="0.25">
      <c r="A1314">
        <v>9632</v>
      </c>
      <c r="B1314" s="10">
        <v>40924</v>
      </c>
      <c r="C1314" t="s">
        <v>20</v>
      </c>
      <c r="D1314">
        <v>33</v>
      </c>
      <c r="E1314">
        <v>6863.84</v>
      </c>
      <c r="F1314">
        <v>0.09</v>
      </c>
      <c r="G1314" t="s">
        <v>21</v>
      </c>
      <c r="H1314">
        <v>0.47</v>
      </c>
      <c r="I1314">
        <v>2862.43</v>
      </c>
      <c r="J1314">
        <v>228.26</v>
      </c>
      <c r="K1314">
        <v>120.98</v>
      </c>
      <c r="L1314">
        <v>9.07</v>
      </c>
      <c r="M1314" t="s">
        <v>1335</v>
      </c>
      <c r="N1314" t="s">
        <v>31</v>
      </c>
      <c r="O1314" t="s">
        <v>60</v>
      </c>
      <c r="P1314" t="s">
        <v>25</v>
      </c>
      <c r="Q1314" t="s">
        <v>121</v>
      </c>
      <c r="R1314" t="s">
        <v>1336</v>
      </c>
      <c r="S1314" t="s">
        <v>57</v>
      </c>
      <c r="T1314" s="10">
        <v>40928</v>
      </c>
    </row>
    <row r="1315" spans="1:20" x14ac:dyDescent="0.25">
      <c r="A1315">
        <v>9635</v>
      </c>
      <c r="B1315" s="10">
        <v>39916</v>
      </c>
      <c r="C1315" t="s">
        <v>58</v>
      </c>
      <c r="D1315">
        <v>1</v>
      </c>
      <c r="E1315">
        <v>4.8600000000000003</v>
      </c>
      <c r="F1315">
        <v>0.05</v>
      </c>
      <c r="G1315" t="s">
        <v>21</v>
      </c>
      <c r="H1315">
        <v>0.47</v>
      </c>
      <c r="I1315">
        <v>1.49</v>
      </c>
      <c r="J1315">
        <v>3.55</v>
      </c>
      <c r="K1315">
        <v>1.88</v>
      </c>
      <c r="L1315">
        <v>1.49</v>
      </c>
      <c r="M1315" t="s">
        <v>506</v>
      </c>
      <c r="N1315" t="s">
        <v>73</v>
      </c>
      <c r="O1315" t="s">
        <v>32</v>
      </c>
      <c r="P1315" t="s">
        <v>25</v>
      </c>
      <c r="Q1315" t="s">
        <v>121</v>
      </c>
      <c r="R1315" t="s">
        <v>1250</v>
      </c>
      <c r="S1315" t="s">
        <v>57</v>
      </c>
      <c r="T1315" s="10">
        <v>39918</v>
      </c>
    </row>
    <row r="1316" spans="1:20" x14ac:dyDescent="0.25">
      <c r="A1316">
        <v>9637</v>
      </c>
      <c r="B1316" s="10">
        <v>39816</v>
      </c>
      <c r="C1316" t="s">
        <v>20</v>
      </c>
      <c r="D1316">
        <v>12</v>
      </c>
      <c r="E1316">
        <v>839.38</v>
      </c>
      <c r="F1316">
        <v>0.08</v>
      </c>
      <c r="G1316" t="s">
        <v>21</v>
      </c>
      <c r="H1316">
        <v>0.42</v>
      </c>
      <c r="I1316">
        <v>304.02999999999997</v>
      </c>
      <c r="J1316">
        <v>74.52</v>
      </c>
      <c r="K1316">
        <v>43.22</v>
      </c>
      <c r="L1316">
        <v>16.71</v>
      </c>
      <c r="M1316" t="s">
        <v>506</v>
      </c>
      <c r="N1316" t="s">
        <v>38</v>
      </c>
      <c r="O1316" t="s">
        <v>32</v>
      </c>
      <c r="P1316" t="s">
        <v>39</v>
      </c>
      <c r="Q1316" t="s">
        <v>40</v>
      </c>
      <c r="R1316" t="s">
        <v>1337</v>
      </c>
      <c r="S1316" t="s">
        <v>57</v>
      </c>
      <c r="T1316" s="10">
        <v>39818</v>
      </c>
    </row>
    <row r="1317" spans="1:20" x14ac:dyDescent="0.25">
      <c r="A1317">
        <v>9637</v>
      </c>
      <c r="B1317" s="10">
        <v>39816</v>
      </c>
      <c r="C1317" t="s">
        <v>20</v>
      </c>
      <c r="D1317">
        <v>49</v>
      </c>
      <c r="E1317">
        <v>53532.78</v>
      </c>
      <c r="F1317">
        <v>0.05</v>
      </c>
      <c r="G1317" t="s">
        <v>21</v>
      </c>
      <c r="H1317">
        <v>0.5</v>
      </c>
      <c r="I1317">
        <v>25346.03</v>
      </c>
      <c r="J1317">
        <v>1149.48</v>
      </c>
      <c r="K1317">
        <v>574.74</v>
      </c>
      <c r="L1317">
        <v>24.49</v>
      </c>
      <c r="M1317" t="s">
        <v>506</v>
      </c>
      <c r="N1317" t="s">
        <v>38</v>
      </c>
      <c r="O1317" t="s">
        <v>32</v>
      </c>
      <c r="P1317" t="s">
        <v>39</v>
      </c>
      <c r="Q1317" t="s">
        <v>88</v>
      </c>
      <c r="R1317" t="s">
        <v>1338</v>
      </c>
      <c r="S1317" t="s">
        <v>28</v>
      </c>
      <c r="T1317" s="10">
        <v>39823</v>
      </c>
    </row>
    <row r="1318" spans="1:20" x14ac:dyDescent="0.25">
      <c r="A1318">
        <v>9637</v>
      </c>
      <c r="B1318" s="10">
        <v>39816</v>
      </c>
      <c r="C1318" t="s">
        <v>20</v>
      </c>
      <c r="D1318">
        <v>12</v>
      </c>
      <c r="E1318">
        <v>181.98</v>
      </c>
      <c r="F1318">
        <v>0.04</v>
      </c>
      <c r="G1318" t="s">
        <v>21</v>
      </c>
      <c r="H1318">
        <v>0.35</v>
      </c>
      <c r="I1318">
        <v>58.03</v>
      </c>
      <c r="J1318">
        <v>15.6</v>
      </c>
      <c r="K1318">
        <v>10.14</v>
      </c>
      <c r="L1318">
        <v>2.27</v>
      </c>
      <c r="M1318" t="s">
        <v>506</v>
      </c>
      <c r="N1318" t="s">
        <v>38</v>
      </c>
      <c r="O1318" t="s">
        <v>32</v>
      </c>
      <c r="P1318" t="s">
        <v>25</v>
      </c>
      <c r="Q1318" t="s">
        <v>85</v>
      </c>
      <c r="R1318" t="s">
        <v>1339</v>
      </c>
      <c r="S1318" t="s">
        <v>55</v>
      </c>
      <c r="T1318" s="10">
        <v>39820</v>
      </c>
    </row>
    <row r="1319" spans="1:20" x14ac:dyDescent="0.25">
      <c r="A1319">
        <v>9639</v>
      </c>
      <c r="B1319" s="10">
        <v>40426</v>
      </c>
      <c r="C1319" t="s">
        <v>29</v>
      </c>
      <c r="D1319">
        <v>47</v>
      </c>
      <c r="E1319">
        <v>2169.17</v>
      </c>
      <c r="F1319">
        <v>0.1</v>
      </c>
      <c r="G1319" t="s">
        <v>46</v>
      </c>
      <c r="H1319">
        <v>0.49</v>
      </c>
      <c r="I1319">
        <v>933.75</v>
      </c>
      <c r="J1319">
        <v>50.94</v>
      </c>
      <c r="K1319">
        <v>25.98</v>
      </c>
      <c r="L1319">
        <v>14.36</v>
      </c>
      <c r="M1319" t="s">
        <v>450</v>
      </c>
      <c r="N1319" t="s">
        <v>31</v>
      </c>
      <c r="O1319" t="s">
        <v>32</v>
      </c>
      <c r="P1319" t="s">
        <v>42</v>
      </c>
      <c r="Q1319" t="s">
        <v>193</v>
      </c>
      <c r="R1319" t="s">
        <v>1322</v>
      </c>
      <c r="S1319" t="s">
        <v>132</v>
      </c>
      <c r="T1319" s="10">
        <v>40428</v>
      </c>
    </row>
    <row r="1320" spans="1:20" x14ac:dyDescent="0.25">
      <c r="A1320">
        <v>9639</v>
      </c>
      <c r="B1320" s="10">
        <v>40426</v>
      </c>
      <c r="C1320" t="s">
        <v>29</v>
      </c>
      <c r="D1320">
        <v>11</v>
      </c>
      <c r="E1320">
        <v>67.67</v>
      </c>
      <c r="F1320">
        <v>0.09</v>
      </c>
      <c r="G1320" t="s">
        <v>21</v>
      </c>
      <c r="H1320">
        <v>0.38</v>
      </c>
      <c r="I1320">
        <v>21.25</v>
      </c>
      <c r="J1320">
        <v>6.66</v>
      </c>
      <c r="K1320">
        <v>4.13</v>
      </c>
      <c r="L1320">
        <v>0.99</v>
      </c>
      <c r="M1320" t="s">
        <v>450</v>
      </c>
      <c r="N1320" t="s">
        <v>31</v>
      </c>
      <c r="O1320" t="s">
        <v>32</v>
      </c>
      <c r="P1320" t="s">
        <v>25</v>
      </c>
      <c r="Q1320" t="s">
        <v>82</v>
      </c>
      <c r="R1320" t="s">
        <v>839</v>
      </c>
      <c r="S1320" t="s">
        <v>57</v>
      </c>
      <c r="T1320" s="10">
        <v>40426</v>
      </c>
    </row>
    <row r="1321" spans="1:20" x14ac:dyDescent="0.25">
      <c r="A1321">
        <v>9639</v>
      </c>
      <c r="B1321" s="10">
        <v>40426</v>
      </c>
      <c r="C1321" t="s">
        <v>29</v>
      </c>
      <c r="D1321">
        <v>23</v>
      </c>
      <c r="E1321">
        <v>5089.4399999999996</v>
      </c>
      <c r="F1321">
        <v>0</v>
      </c>
      <c r="G1321" t="s">
        <v>21</v>
      </c>
      <c r="H1321">
        <v>0.43</v>
      </c>
      <c r="I1321">
        <v>2186.04</v>
      </c>
      <c r="J1321">
        <v>221.04</v>
      </c>
      <c r="K1321">
        <v>125.99</v>
      </c>
      <c r="L1321">
        <v>5.63</v>
      </c>
      <c r="M1321" t="s">
        <v>450</v>
      </c>
      <c r="N1321" t="s">
        <v>31</v>
      </c>
      <c r="O1321" t="s">
        <v>32</v>
      </c>
      <c r="P1321" t="s">
        <v>39</v>
      </c>
      <c r="Q1321" t="s">
        <v>50</v>
      </c>
      <c r="R1321" t="s">
        <v>76</v>
      </c>
      <c r="S1321" t="s">
        <v>57</v>
      </c>
      <c r="T1321" s="10">
        <v>40426</v>
      </c>
    </row>
    <row r="1322" spans="1:20" x14ac:dyDescent="0.25">
      <c r="A1322">
        <v>9664</v>
      </c>
      <c r="B1322" s="10">
        <v>40275</v>
      </c>
      <c r="C1322" t="s">
        <v>36</v>
      </c>
      <c r="D1322">
        <v>13</v>
      </c>
      <c r="E1322">
        <v>147.32</v>
      </c>
      <c r="F1322">
        <v>0.06</v>
      </c>
      <c r="G1322" t="s">
        <v>21</v>
      </c>
      <c r="H1322">
        <v>0.43</v>
      </c>
      <c r="I1322">
        <v>54.68</v>
      </c>
      <c r="J1322">
        <v>11.37</v>
      </c>
      <c r="K1322">
        <v>6.48</v>
      </c>
      <c r="L1322">
        <v>8.4</v>
      </c>
      <c r="M1322" t="s">
        <v>1340</v>
      </c>
      <c r="N1322" t="s">
        <v>31</v>
      </c>
      <c r="O1322" t="s">
        <v>24</v>
      </c>
      <c r="P1322" t="s">
        <v>25</v>
      </c>
      <c r="Q1322" t="s">
        <v>85</v>
      </c>
      <c r="R1322" t="s">
        <v>649</v>
      </c>
      <c r="S1322" t="s">
        <v>57</v>
      </c>
      <c r="T1322" s="10">
        <v>40278</v>
      </c>
    </row>
    <row r="1323" spans="1:20" x14ac:dyDescent="0.25">
      <c r="A1323">
        <v>9665</v>
      </c>
      <c r="B1323" s="10">
        <v>39926</v>
      </c>
      <c r="C1323" t="s">
        <v>20</v>
      </c>
      <c r="D1323">
        <v>50</v>
      </c>
      <c r="E1323">
        <v>4259.93</v>
      </c>
      <c r="F1323">
        <v>0.02</v>
      </c>
      <c r="G1323" t="s">
        <v>21</v>
      </c>
      <c r="H1323">
        <v>0.46</v>
      </c>
      <c r="I1323">
        <v>1910.33</v>
      </c>
      <c r="J1323">
        <v>86.83</v>
      </c>
      <c r="K1323">
        <v>46.89</v>
      </c>
      <c r="L1323">
        <v>5.0999999999999996</v>
      </c>
      <c r="M1323" t="s">
        <v>1341</v>
      </c>
      <c r="N1323" t="s">
        <v>63</v>
      </c>
      <c r="O1323" t="s">
        <v>60</v>
      </c>
      <c r="P1323" t="s">
        <v>25</v>
      </c>
      <c r="Q1323" t="s">
        <v>127</v>
      </c>
      <c r="R1323" t="s">
        <v>1342</v>
      </c>
      <c r="S1323" t="s">
        <v>45</v>
      </c>
      <c r="T1323" s="10">
        <v>39926</v>
      </c>
    </row>
    <row r="1324" spans="1:20" x14ac:dyDescent="0.25">
      <c r="A1324">
        <v>9665</v>
      </c>
      <c r="B1324" s="10">
        <v>39926</v>
      </c>
      <c r="C1324" t="s">
        <v>20</v>
      </c>
      <c r="D1324">
        <v>19</v>
      </c>
      <c r="E1324">
        <v>5229.33</v>
      </c>
      <c r="F1324">
        <v>0.05</v>
      </c>
      <c r="G1324" t="s">
        <v>46</v>
      </c>
      <c r="H1324">
        <v>0.51</v>
      </c>
      <c r="I1324">
        <v>2514.62</v>
      </c>
      <c r="J1324">
        <v>287.70999999999998</v>
      </c>
      <c r="K1324">
        <v>140.97999999999999</v>
      </c>
      <c r="L1324">
        <v>36.090000000000003</v>
      </c>
      <c r="M1324" t="s">
        <v>1341</v>
      </c>
      <c r="N1324" t="s">
        <v>63</v>
      </c>
      <c r="O1324" t="s">
        <v>60</v>
      </c>
      <c r="P1324" t="s">
        <v>42</v>
      </c>
      <c r="Q1324" t="s">
        <v>94</v>
      </c>
      <c r="R1324" t="s">
        <v>949</v>
      </c>
      <c r="S1324" t="s">
        <v>49</v>
      </c>
      <c r="T1324" s="10">
        <v>39928</v>
      </c>
    </row>
    <row r="1325" spans="1:20" x14ac:dyDescent="0.25">
      <c r="A1325">
        <v>9665</v>
      </c>
      <c r="B1325" s="10">
        <v>39926</v>
      </c>
      <c r="C1325" t="s">
        <v>20</v>
      </c>
      <c r="D1325">
        <v>49</v>
      </c>
      <c r="E1325">
        <v>18861.52</v>
      </c>
      <c r="F1325">
        <v>0.1</v>
      </c>
      <c r="G1325" t="s">
        <v>46</v>
      </c>
      <c r="H1325">
        <v>0.5</v>
      </c>
      <c r="I1325">
        <v>8333.92</v>
      </c>
      <c r="J1325">
        <v>425.2</v>
      </c>
      <c r="K1325">
        <v>212.6</v>
      </c>
      <c r="L1325">
        <v>110.2</v>
      </c>
      <c r="M1325" t="s">
        <v>1341</v>
      </c>
      <c r="N1325" t="s">
        <v>63</v>
      </c>
      <c r="O1325" t="s">
        <v>60</v>
      </c>
      <c r="P1325" t="s">
        <v>42</v>
      </c>
      <c r="Q1325" t="s">
        <v>47</v>
      </c>
      <c r="R1325" t="s">
        <v>537</v>
      </c>
      <c r="S1325" t="s">
        <v>49</v>
      </c>
      <c r="T1325" s="10">
        <v>39928</v>
      </c>
    </row>
    <row r="1326" spans="1:20" x14ac:dyDescent="0.25">
      <c r="A1326">
        <v>9668</v>
      </c>
      <c r="B1326" s="10">
        <v>40062</v>
      </c>
      <c r="C1326" t="s">
        <v>20</v>
      </c>
      <c r="D1326">
        <v>10</v>
      </c>
      <c r="E1326">
        <v>67.400000000000006</v>
      </c>
      <c r="F1326">
        <v>0.06</v>
      </c>
      <c r="G1326" t="s">
        <v>21</v>
      </c>
      <c r="H1326">
        <v>0.39</v>
      </c>
      <c r="I1326">
        <v>22.61</v>
      </c>
      <c r="J1326">
        <v>6.85</v>
      </c>
      <c r="K1326">
        <v>4.18</v>
      </c>
      <c r="L1326">
        <v>2.99</v>
      </c>
      <c r="M1326" t="s">
        <v>821</v>
      </c>
      <c r="N1326" t="s">
        <v>38</v>
      </c>
      <c r="O1326" t="s">
        <v>24</v>
      </c>
      <c r="P1326" t="s">
        <v>25</v>
      </c>
      <c r="Q1326" t="s">
        <v>121</v>
      </c>
      <c r="R1326" t="s">
        <v>1343</v>
      </c>
      <c r="S1326" t="s">
        <v>57</v>
      </c>
      <c r="T1326" s="10">
        <v>40064</v>
      </c>
    </row>
    <row r="1327" spans="1:20" x14ac:dyDescent="0.25">
      <c r="A1327">
        <v>9669</v>
      </c>
      <c r="B1327" s="10">
        <v>39925</v>
      </c>
      <c r="C1327" t="s">
        <v>79</v>
      </c>
      <c r="D1327">
        <v>18</v>
      </c>
      <c r="E1327">
        <v>589.94000000000005</v>
      </c>
      <c r="F1327">
        <v>0.04</v>
      </c>
      <c r="G1327" t="s">
        <v>70</v>
      </c>
      <c r="H1327">
        <v>0.54</v>
      </c>
      <c r="I1327">
        <v>301.7</v>
      </c>
      <c r="J1327">
        <v>33.520000000000003</v>
      </c>
      <c r="K1327">
        <v>15.42</v>
      </c>
      <c r="L1327">
        <v>10.68</v>
      </c>
      <c r="M1327" t="s">
        <v>953</v>
      </c>
      <c r="N1327" t="s">
        <v>93</v>
      </c>
      <c r="O1327" t="s">
        <v>32</v>
      </c>
      <c r="P1327" t="s">
        <v>25</v>
      </c>
      <c r="Q1327" t="s">
        <v>26</v>
      </c>
      <c r="R1327" t="s">
        <v>114</v>
      </c>
      <c r="S1327" t="s">
        <v>57</v>
      </c>
      <c r="T1327" s="10">
        <v>39926</v>
      </c>
    </row>
    <row r="1328" spans="1:20" x14ac:dyDescent="0.25">
      <c r="A1328">
        <v>9671</v>
      </c>
      <c r="B1328" s="10">
        <v>40798</v>
      </c>
      <c r="C1328" t="s">
        <v>36</v>
      </c>
      <c r="D1328">
        <v>6</v>
      </c>
      <c r="E1328">
        <v>18.41</v>
      </c>
      <c r="F1328">
        <v>7.0000000000000007E-2</v>
      </c>
      <c r="G1328" t="s">
        <v>21</v>
      </c>
      <c r="H1328">
        <v>0.38</v>
      </c>
      <c r="I1328">
        <v>5.64</v>
      </c>
      <c r="J1328">
        <v>3.03</v>
      </c>
      <c r="K1328">
        <v>1.88</v>
      </c>
      <c r="L1328">
        <v>1.49</v>
      </c>
      <c r="M1328" t="s">
        <v>341</v>
      </c>
      <c r="N1328" t="s">
        <v>38</v>
      </c>
      <c r="O1328" t="s">
        <v>32</v>
      </c>
      <c r="P1328" t="s">
        <v>25</v>
      </c>
      <c r="Q1328" t="s">
        <v>121</v>
      </c>
      <c r="R1328" t="s">
        <v>1250</v>
      </c>
      <c r="S1328" t="s">
        <v>57</v>
      </c>
      <c r="T1328" s="10">
        <v>40800</v>
      </c>
    </row>
    <row r="1329" spans="1:20" x14ac:dyDescent="0.25">
      <c r="A1329">
        <v>9696</v>
      </c>
      <c r="B1329" s="10">
        <v>40593</v>
      </c>
      <c r="C1329" t="s">
        <v>29</v>
      </c>
      <c r="D1329">
        <v>15</v>
      </c>
      <c r="E1329">
        <v>168.37</v>
      </c>
      <c r="F1329">
        <v>0.02</v>
      </c>
      <c r="G1329" t="s">
        <v>21</v>
      </c>
      <c r="H1329">
        <v>0.4</v>
      </c>
      <c r="I1329">
        <v>64.13</v>
      </c>
      <c r="J1329">
        <v>11.25</v>
      </c>
      <c r="K1329">
        <v>6.75</v>
      </c>
      <c r="L1329">
        <v>2.99</v>
      </c>
      <c r="M1329" t="s">
        <v>323</v>
      </c>
      <c r="N1329" t="s">
        <v>31</v>
      </c>
      <c r="O1329" t="s">
        <v>32</v>
      </c>
      <c r="P1329" t="s">
        <v>25</v>
      </c>
      <c r="Q1329" t="s">
        <v>121</v>
      </c>
      <c r="R1329" t="s">
        <v>1344</v>
      </c>
      <c r="S1329" t="s">
        <v>57</v>
      </c>
      <c r="T1329" s="10">
        <v>40595</v>
      </c>
    </row>
    <row r="1330" spans="1:20" x14ac:dyDescent="0.25">
      <c r="A1330">
        <v>9696</v>
      </c>
      <c r="B1330" s="10">
        <v>40593</v>
      </c>
      <c r="C1330" t="s">
        <v>29</v>
      </c>
      <c r="D1330">
        <v>13</v>
      </c>
      <c r="E1330">
        <v>5086.91</v>
      </c>
      <c r="F1330">
        <v>0.03</v>
      </c>
      <c r="G1330" t="s">
        <v>46</v>
      </c>
      <c r="H1330">
        <v>0.39</v>
      </c>
      <c r="I1330">
        <v>1871.85</v>
      </c>
      <c r="J1330">
        <v>399.97</v>
      </c>
      <c r="K1330">
        <v>243.98</v>
      </c>
      <c r="L1330">
        <v>43.32</v>
      </c>
      <c r="M1330" t="s">
        <v>323</v>
      </c>
      <c r="N1330" t="s">
        <v>31</v>
      </c>
      <c r="O1330" t="s">
        <v>32</v>
      </c>
      <c r="P1330" t="s">
        <v>42</v>
      </c>
      <c r="Q1330" t="s">
        <v>193</v>
      </c>
      <c r="R1330" t="s">
        <v>588</v>
      </c>
      <c r="S1330" t="s">
        <v>132</v>
      </c>
      <c r="T1330" s="10">
        <v>40595</v>
      </c>
    </row>
    <row r="1331" spans="1:20" x14ac:dyDescent="0.25">
      <c r="A1331">
        <v>9700</v>
      </c>
      <c r="B1331" s="10">
        <v>40763</v>
      </c>
      <c r="C1331" t="s">
        <v>58</v>
      </c>
      <c r="D1331">
        <v>35</v>
      </c>
      <c r="E1331">
        <v>162.41</v>
      </c>
      <c r="F1331">
        <v>0.08</v>
      </c>
      <c r="G1331" t="s">
        <v>21</v>
      </c>
      <c r="H1331">
        <v>0.37</v>
      </c>
      <c r="I1331">
        <v>50.59</v>
      </c>
      <c r="J1331">
        <v>4.9800000000000004</v>
      </c>
      <c r="K1331">
        <v>3.14</v>
      </c>
      <c r="L1331">
        <v>1.92</v>
      </c>
      <c r="M1331" t="s">
        <v>1345</v>
      </c>
      <c r="N1331" t="s">
        <v>38</v>
      </c>
      <c r="O1331" t="s">
        <v>66</v>
      </c>
      <c r="P1331" t="s">
        <v>25</v>
      </c>
      <c r="Q1331" t="s">
        <v>33</v>
      </c>
      <c r="R1331" t="s">
        <v>106</v>
      </c>
      <c r="S1331" t="s">
        <v>55</v>
      </c>
      <c r="T1331" s="10">
        <v>40764</v>
      </c>
    </row>
    <row r="1332" spans="1:20" x14ac:dyDescent="0.25">
      <c r="A1332">
        <v>9701</v>
      </c>
      <c r="B1332" s="10">
        <v>40236</v>
      </c>
      <c r="C1332" t="s">
        <v>20</v>
      </c>
      <c r="D1332">
        <v>8</v>
      </c>
      <c r="E1332">
        <v>199.03</v>
      </c>
      <c r="F1332">
        <v>0.01</v>
      </c>
      <c r="G1332" t="s">
        <v>21</v>
      </c>
      <c r="H1332">
        <v>0.48</v>
      </c>
      <c r="I1332">
        <v>93.78</v>
      </c>
      <c r="J1332">
        <v>24.94</v>
      </c>
      <c r="K1332">
        <v>12.97</v>
      </c>
      <c r="L1332">
        <v>1.49</v>
      </c>
      <c r="M1332" t="s">
        <v>762</v>
      </c>
      <c r="N1332" t="s">
        <v>63</v>
      </c>
      <c r="O1332" t="s">
        <v>24</v>
      </c>
      <c r="P1332" t="s">
        <v>25</v>
      </c>
      <c r="Q1332" t="s">
        <v>121</v>
      </c>
      <c r="R1332" t="s">
        <v>787</v>
      </c>
      <c r="S1332" t="s">
        <v>57</v>
      </c>
      <c r="T1332" s="10">
        <v>40241</v>
      </c>
    </row>
    <row r="1333" spans="1:20" x14ac:dyDescent="0.25">
      <c r="A1333">
        <v>9701</v>
      </c>
      <c r="B1333" s="10">
        <v>40236</v>
      </c>
      <c r="C1333" t="s">
        <v>20</v>
      </c>
      <c r="D1333">
        <v>9</v>
      </c>
      <c r="E1333">
        <v>1846.64</v>
      </c>
      <c r="F1333">
        <v>0.04</v>
      </c>
      <c r="G1333" t="s">
        <v>21</v>
      </c>
      <c r="H1333">
        <v>0.48</v>
      </c>
      <c r="I1333">
        <v>845.23</v>
      </c>
      <c r="J1333">
        <v>213.44</v>
      </c>
      <c r="K1333">
        <v>110.99</v>
      </c>
      <c r="L1333">
        <v>2.5</v>
      </c>
      <c r="M1333" t="s">
        <v>762</v>
      </c>
      <c r="N1333" t="s">
        <v>63</v>
      </c>
      <c r="O1333" t="s">
        <v>24</v>
      </c>
      <c r="P1333" t="s">
        <v>39</v>
      </c>
      <c r="Q1333" t="s">
        <v>50</v>
      </c>
      <c r="R1333" t="s">
        <v>920</v>
      </c>
      <c r="S1333" t="s">
        <v>57</v>
      </c>
      <c r="T1333" s="10">
        <v>40240</v>
      </c>
    </row>
    <row r="1334" spans="1:20" x14ac:dyDescent="0.25">
      <c r="A1334">
        <v>9733</v>
      </c>
      <c r="B1334" s="10">
        <v>39889</v>
      </c>
      <c r="C1334" t="s">
        <v>29</v>
      </c>
      <c r="D1334">
        <v>39</v>
      </c>
      <c r="E1334">
        <v>416.91</v>
      </c>
      <c r="F1334">
        <v>0.1</v>
      </c>
      <c r="G1334" t="s">
        <v>21</v>
      </c>
      <c r="H1334">
        <v>0.49</v>
      </c>
      <c r="I1334">
        <v>178.34</v>
      </c>
      <c r="J1334">
        <v>11.73</v>
      </c>
      <c r="K1334">
        <v>5.98</v>
      </c>
      <c r="L1334">
        <v>5.35</v>
      </c>
      <c r="M1334" t="s">
        <v>1346</v>
      </c>
      <c r="N1334" t="s">
        <v>73</v>
      </c>
      <c r="O1334" t="s">
        <v>60</v>
      </c>
      <c r="P1334" t="s">
        <v>25</v>
      </c>
      <c r="Q1334" t="s">
        <v>85</v>
      </c>
      <c r="R1334" t="s">
        <v>846</v>
      </c>
      <c r="S1334" t="s">
        <v>57</v>
      </c>
      <c r="T1334" s="10">
        <v>39889</v>
      </c>
    </row>
    <row r="1335" spans="1:20" x14ac:dyDescent="0.25">
      <c r="A1335">
        <v>9761</v>
      </c>
      <c r="B1335" s="10">
        <v>40930</v>
      </c>
      <c r="C1335" t="s">
        <v>29</v>
      </c>
      <c r="D1335">
        <v>2</v>
      </c>
      <c r="E1335">
        <v>343.55</v>
      </c>
      <c r="F1335">
        <v>0.04</v>
      </c>
      <c r="G1335" t="s">
        <v>46</v>
      </c>
      <c r="H1335">
        <v>0.47</v>
      </c>
      <c r="I1335">
        <v>147.61000000000001</v>
      </c>
      <c r="J1335">
        <v>171.64</v>
      </c>
      <c r="K1335">
        <v>90.97</v>
      </c>
      <c r="L1335">
        <v>14</v>
      </c>
      <c r="M1335" t="s">
        <v>500</v>
      </c>
      <c r="N1335" t="s">
        <v>63</v>
      </c>
      <c r="O1335" t="s">
        <v>24</v>
      </c>
      <c r="P1335" t="s">
        <v>39</v>
      </c>
      <c r="Q1335" t="s">
        <v>88</v>
      </c>
      <c r="R1335" t="s">
        <v>759</v>
      </c>
      <c r="S1335" t="s">
        <v>132</v>
      </c>
      <c r="T1335" s="10">
        <v>40931</v>
      </c>
    </row>
    <row r="1336" spans="1:20" x14ac:dyDescent="0.25">
      <c r="A1336">
        <v>9761</v>
      </c>
      <c r="B1336" s="10">
        <v>40930</v>
      </c>
      <c r="C1336" t="s">
        <v>29</v>
      </c>
      <c r="D1336">
        <v>23</v>
      </c>
      <c r="E1336">
        <v>237.22</v>
      </c>
      <c r="F1336">
        <v>0.08</v>
      </c>
      <c r="G1336" t="s">
        <v>21</v>
      </c>
      <c r="H1336">
        <v>0.45</v>
      </c>
      <c r="I1336">
        <v>92.53</v>
      </c>
      <c r="J1336">
        <v>10.87</v>
      </c>
      <c r="K1336">
        <v>5.98</v>
      </c>
      <c r="L1336">
        <v>7.15</v>
      </c>
      <c r="M1336" t="s">
        <v>500</v>
      </c>
      <c r="N1336" t="s">
        <v>63</v>
      </c>
      <c r="O1336" t="s">
        <v>24</v>
      </c>
      <c r="P1336" t="s">
        <v>25</v>
      </c>
      <c r="Q1336" t="s">
        <v>85</v>
      </c>
      <c r="R1336" t="s">
        <v>525</v>
      </c>
      <c r="S1336" t="s">
        <v>57</v>
      </c>
      <c r="T1336" s="10">
        <v>40932</v>
      </c>
    </row>
    <row r="1337" spans="1:20" x14ac:dyDescent="0.25">
      <c r="A1337">
        <v>9762</v>
      </c>
      <c r="B1337" s="10">
        <v>39816</v>
      </c>
      <c r="C1337" t="s">
        <v>36</v>
      </c>
      <c r="D1337">
        <v>12</v>
      </c>
      <c r="E1337">
        <v>464.11</v>
      </c>
      <c r="F1337">
        <v>0.05</v>
      </c>
      <c r="G1337" t="s">
        <v>21</v>
      </c>
      <c r="H1337">
        <v>0.46</v>
      </c>
      <c r="I1337">
        <v>191.15</v>
      </c>
      <c r="J1337">
        <v>38.85</v>
      </c>
      <c r="K1337">
        <v>20.98</v>
      </c>
      <c r="L1337">
        <v>21.2</v>
      </c>
      <c r="M1337" t="s">
        <v>1347</v>
      </c>
      <c r="N1337" t="s">
        <v>31</v>
      </c>
      <c r="O1337" t="s">
        <v>60</v>
      </c>
      <c r="P1337" t="s">
        <v>42</v>
      </c>
      <c r="Q1337" t="s">
        <v>43</v>
      </c>
      <c r="R1337" t="s">
        <v>1348</v>
      </c>
      <c r="S1337" t="s">
        <v>45</v>
      </c>
      <c r="T1337" s="10">
        <v>39817</v>
      </c>
    </row>
    <row r="1338" spans="1:20" x14ac:dyDescent="0.25">
      <c r="A1338">
        <v>9763</v>
      </c>
      <c r="B1338" s="10">
        <v>40768</v>
      </c>
      <c r="C1338" t="s">
        <v>79</v>
      </c>
      <c r="D1338">
        <v>44</v>
      </c>
      <c r="E1338">
        <v>338.5</v>
      </c>
      <c r="F1338">
        <v>7.0000000000000007E-2</v>
      </c>
      <c r="G1338" t="s">
        <v>21</v>
      </c>
      <c r="H1338">
        <v>0.5</v>
      </c>
      <c r="I1338">
        <v>156.28</v>
      </c>
      <c r="J1338">
        <v>8.26</v>
      </c>
      <c r="K1338">
        <v>4.13</v>
      </c>
      <c r="L1338">
        <v>0.5</v>
      </c>
      <c r="M1338" t="s">
        <v>577</v>
      </c>
      <c r="N1338" t="s">
        <v>81</v>
      </c>
      <c r="O1338" t="s">
        <v>32</v>
      </c>
      <c r="P1338" t="s">
        <v>25</v>
      </c>
      <c r="Q1338" t="s">
        <v>82</v>
      </c>
      <c r="R1338" t="s">
        <v>575</v>
      </c>
      <c r="S1338" t="s">
        <v>57</v>
      </c>
      <c r="T1338" s="10">
        <v>40771</v>
      </c>
    </row>
    <row r="1339" spans="1:20" x14ac:dyDescent="0.25">
      <c r="A1339">
        <v>9765</v>
      </c>
      <c r="B1339" s="10">
        <v>41194</v>
      </c>
      <c r="C1339" t="s">
        <v>20</v>
      </c>
      <c r="D1339">
        <v>26</v>
      </c>
      <c r="E1339">
        <v>6613.08</v>
      </c>
      <c r="F1339">
        <v>0.03</v>
      </c>
      <c r="G1339" t="s">
        <v>21</v>
      </c>
      <c r="H1339">
        <v>0.51</v>
      </c>
      <c r="I1339">
        <v>3266.19</v>
      </c>
      <c r="J1339">
        <v>261.70999999999998</v>
      </c>
      <c r="K1339">
        <v>128.24</v>
      </c>
      <c r="L1339">
        <v>12.65</v>
      </c>
      <c r="M1339" t="s">
        <v>1270</v>
      </c>
      <c r="N1339" t="s">
        <v>63</v>
      </c>
      <c r="O1339" t="s">
        <v>60</v>
      </c>
      <c r="P1339" t="s">
        <v>42</v>
      </c>
      <c r="Q1339" t="s">
        <v>193</v>
      </c>
      <c r="R1339" t="s">
        <v>509</v>
      </c>
      <c r="S1339" t="s">
        <v>45</v>
      </c>
      <c r="T1339" s="10">
        <v>41201</v>
      </c>
    </row>
    <row r="1340" spans="1:20" x14ac:dyDescent="0.25">
      <c r="A1340">
        <v>9792</v>
      </c>
      <c r="B1340" s="10">
        <v>40747</v>
      </c>
      <c r="C1340" t="s">
        <v>20</v>
      </c>
      <c r="D1340">
        <v>14</v>
      </c>
      <c r="E1340">
        <v>155.96</v>
      </c>
      <c r="F1340">
        <v>0.02</v>
      </c>
      <c r="G1340" t="s">
        <v>21</v>
      </c>
      <c r="H1340">
        <v>0.5</v>
      </c>
      <c r="I1340">
        <v>72.58</v>
      </c>
      <c r="J1340">
        <v>10.8</v>
      </c>
      <c r="K1340">
        <v>5.4</v>
      </c>
      <c r="L1340">
        <v>7.78</v>
      </c>
      <c r="M1340" t="s">
        <v>1349</v>
      </c>
      <c r="N1340" t="s">
        <v>31</v>
      </c>
      <c r="O1340" t="s">
        <v>66</v>
      </c>
      <c r="P1340" t="s">
        <v>25</v>
      </c>
      <c r="Q1340" t="s">
        <v>121</v>
      </c>
      <c r="R1340" t="s">
        <v>136</v>
      </c>
      <c r="S1340" t="s">
        <v>57</v>
      </c>
      <c r="T1340" s="10">
        <v>40747</v>
      </c>
    </row>
    <row r="1341" spans="1:20" x14ac:dyDescent="0.25">
      <c r="A1341">
        <v>9794</v>
      </c>
      <c r="B1341" s="10">
        <v>40992</v>
      </c>
      <c r="C1341" t="s">
        <v>29</v>
      </c>
      <c r="D1341">
        <v>25</v>
      </c>
      <c r="E1341">
        <v>223.94</v>
      </c>
      <c r="F1341">
        <v>0.1</v>
      </c>
      <c r="G1341" t="s">
        <v>21</v>
      </c>
      <c r="H1341">
        <v>0.42</v>
      </c>
      <c r="I1341">
        <v>78.34</v>
      </c>
      <c r="J1341">
        <v>9.7899999999999991</v>
      </c>
      <c r="K1341">
        <v>5.68</v>
      </c>
      <c r="L1341">
        <v>3.6</v>
      </c>
      <c r="M1341" t="s">
        <v>859</v>
      </c>
      <c r="N1341" t="s">
        <v>31</v>
      </c>
      <c r="O1341" t="s">
        <v>66</v>
      </c>
      <c r="P1341" t="s">
        <v>25</v>
      </c>
      <c r="Q1341" t="s">
        <v>33</v>
      </c>
      <c r="R1341" t="s">
        <v>1350</v>
      </c>
      <c r="S1341" t="s">
        <v>35</v>
      </c>
      <c r="T1341" s="10">
        <v>40993</v>
      </c>
    </row>
    <row r="1342" spans="1:20" x14ac:dyDescent="0.25">
      <c r="A1342">
        <v>9796</v>
      </c>
      <c r="B1342" s="10">
        <v>40431</v>
      </c>
      <c r="C1342" t="s">
        <v>58</v>
      </c>
      <c r="D1342">
        <v>29</v>
      </c>
      <c r="E1342">
        <v>2119.02</v>
      </c>
      <c r="F1342">
        <v>0.02</v>
      </c>
      <c r="G1342" t="s">
        <v>21</v>
      </c>
      <c r="H1342">
        <v>0.45</v>
      </c>
      <c r="I1342">
        <v>928.9</v>
      </c>
      <c r="J1342">
        <v>74.489999999999995</v>
      </c>
      <c r="K1342">
        <v>40.97</v>
      </c>
      <c r="L1342">
        <v>1.99</v>
      </c>
      <c r="M1342" t="s">
        <v>784</v>
      </c>
      <c r="N1342" t="s">
        <v>31</v>
      </c>
      <c r="O1342" t="s">
        <v>32</v>
      </c>
      <c r="P1342" t="s">
        <v>39</v>
      </c>
      <c r="Q1342" t="s">
        <v>40</v>
      </c>
      <c r="R1342" t="s">
        <v>613</v>
      </c>
      <c r="S1342" t="s">
        <v>35</v>
      </c>
      <c r="T1342" s="10">
        <v>40432</v>
      </c>
    </row>
    <row r="1343" spans="1:20" x14ac:dyDescent="0.25">
      <c r="A1343">
        <v>9824</v>
      </c>
      <c r="B1343" s="10">
        <v>40565</v>
      </c>
      <c r="C1343" t="s">
        <v>58</v>
      </c>
      <c r="D1343">
        <v>39</v>
      </c>
      <c r="E1343">
        <v>4027.64</v>
      </c>
      <c r="F1343">
        <v>0.03</v>
      </c>
      <c r="G1343" t="s">
        <v>70</v>
      </c>
      <c r="H1343">
        <v>0.54</v>
      </c>
      <c r="I1343">
        <v>2115.2600000000002</v>
      </c>
      <c r="J1343">
        <v>106.35</v>
      </c>
      <c r="K1343">
        <v>48.92</v>
      </c>
      <c r="L1343">
        <v>4.5</v>
      </c>
      <c r="M1343" t="s">
        <v>796</v>
      </c>
      <c r="N1343" t="s">
        <v>81</v>
      </c>
      <c r="O1343" t="s">
        <v>66</v>
      </c>
      <c r="P1343" t="s">
        <v>25</v>
      </c>
      <c r="Q1343" t="s">
        <v>127</v>
      </c>
      <c r="R1343" t="s">
        <v>1351</v>
      </c>
      <c r="S1343" t="s">
        <v>57</v>
      </c>
      <c r="T1343" s="10">
        <v>40567</v>
      </c>
    </row>
    <row r="1344" spans="1:20" x14ac:dyDescent="0.25">
      <c r="A1344">
        <v>9824</v>
      </c>
      <c r="B1344" s="10">
        <v>40565</v>
      </c>
      <c r="C1344" t="s">
        <v>58</v>
      </c>
      <c r="D1344">
        <v>5</v>
      </c>
      <c r="E1344">
        <v>36.1</v>
      </c>
      <c r="F1344">
        <v>0</v>
      </c>
      <c r="G1344" t="s">
        <v>21</v>
      </c>
      <c r="H1344">
        <v>0.42</v>
      </c>
      <c r="I1344">
        <v>14.95</v>
      </c>
      <c r="J1344">
        <v>7.12</v>
      </c>
      <c r="K1344">
        <v>4.13</v>
      </c>
      <c r="L1344">
        <v>0.5</v>
      </c>
      <c r="M1344" t="s">
        <v>796</v>
      </c>
      <c r="N1344" t="s">
        <v>81</v>
      </c>
      <c r="O1344" t="s">
        <v>66</v>
      </c>
      <c r="P1344" t="s">
        <v>25</v>
      </c>
      <c r="Q1344" t="s">
        <v>82</v>
      </c>
      <c r="R1344" t="s">
        <v>575</v>
      </c>
      <c r="S1344" t="s">
        <v>57</v>
      </c>
      <c r="T1344" s="10">
        <v>40567</v>
      </c>
    </row>
    <row r="1345" spans="1:20" x14ac:dyDescent="0.25">
      <c r="A1345">
        <v>9824</v>
      </c>
      <c r="B1345" s="10">
        <v>40565</v>
      </c>
      <c r="C1345" t="s">
        <v>58</v>
      </c>
      <c r="D1345">
        <v>43</v>
      </c>
      <c r="E1345">
        <v>200.04</v>
      </c>
      <c r="F1345">
        <v>0.1</v>
      </c>
      <c r="G1345" t="s">
        <v>21</v>
      </c>
      <c r="H1345">
        <v>0.44</v>
      </c>
      <c r="I1345">
        <v>75.19</v>
      </c>
      <c r="J1345">
        <v>5.14</v>
      </c>
      <c r="K1345">
        <v>2.88</v>
      </c>
      <c r="L1345">
        <v>1.01</v>
      </c>
      <c r="M1345" t="s">
        <v>796</v>
      </c>
      <c r="N1345" t="s">
        <v>81</v>
      </c>
      <c r="O1345" t="s">
        <v>66</v>
      </c>
      <c r="P1345" t="s">
        <v>25</v>
      </c>
      <c r="Q1345" t="s">
        <v>53</v>
      </c>
      <c r="R1345" t="s">
        <v>1352</v>
      </c>
      <c r="S1345" t="s">
        <v>55</v>
      </c>
      <c r="T1345" s="10">
        <v>40567</v>
      </c>
    </row>
    <row r="1346" spans="1:20" x14ac:dyDescent="0.25">
      <c r="A1346">
        <v>9826</v>
      </c>
      <c r="B1346" s="10">
        <v>40990</v>
      </c>
      <c r="C1346" t="s">
        <v>79</v>
      </c>
      <c r="D1346">
        <v>7</v>
      </c>
      <c r="E1346">
        <v>188.35</v>
      </c>
      <c r="F1346">
        <v>0.01</v>
      </c>
      <c r="G1346" t="s">
        <v>21</v>
      </c>
      <c r="H1346">
        <v>0.35</v>
      </c>
      <c r="I1346">
        <v>64</v>
      </c>
      <c r="J1346">
        <v>26.89</v>
      </c>
      <c r="K1346">
        <v>17.48</v>
      </c>
      <c r="L1346">
        <v>1.99</v>
      </c>
      <c r="M1346" t="s">
        <v>943</v>
      </c>
      <c r="N1346" t="s">
        <v>38</v>
      </c>
      <c r="O1346" t="s">
        <v>66</v>
      </c>
      <c r="P1346" t="s">
        <v>39</v>
      </c>
      <c r="Q1346" t="s">
        <v>40</v>
      </c>
      <c r="R1346" t="s">
        <v>1162</v>
      </c>
      <c r="S1346" t="s">
        <v>35</v>
      </c>
      <c r="T1346" s="10">
        <v>40992</v>
      </c>
    </row>
    <row r="1347" spans="1:20" x14ac:dyDescent="0.25">
      <c r="A1347">
        <v>9829</v>
      </c>
      <c r="B1347" s="10">
        <v>40885</v>
      </c>
      <c r="C1347" t="s">
        <v>58</v>
      </c>
      <c r="D1347">
        <v>23</v>
      </c>
      <c r="E1347">
        <v>1278.3699999999999</v>
      </c>
      <c r="F1347">
        <v>0.04</v>
      </c>
      <c r="G1347" t="s">
        <v>21</v>
      </c>
      <c r="H1347">
        <v>0.46</v>
      </c>
      <c r="I1347">
        <v>554.20000000000005</v>
      </c>
      <c r="J1347">
        <v>57.37</v>
      </c>
      <c r="K1347">
        <v>30.98</v>
      </c>
      <c r="L1347">
        <v>11.63</v>
      </c>
      <c r="M1347" t="s">
        <v>100</v>
      </c>
      <c r="N1347" t="s">
        <v>38</v>
      </c>
      <c r="O1347" t="s">
        <v>66</v>
      </c>
      <c r="P1347" t="s">
        <v>25</v>
      </c>
      <c r="Q1347" t="s">
        <v>121</v>
      </c>
      <c r="R1347" t="s">
        <v>1310</v>
      </c>
      <c r="S1347" t="s">
        <v>57</v>
      </c>
      <c r="T1347" s="10">
        <v>40886</v>
      </c>
    </row>
    <row r="1348" spans="1:20" x14ac:dyDescent="0.25">
      <c r="A1348">
        <v>9829</v>
      </c>
      <c r="B1348" s="10">
        <v>40885</v>
      </c>
      <c r="C1348" t="s">
        <v>58</v>
      </c>
      <c r="D1348">
        <v>4</v>
      </c>
      <c r="E1348">
        <v>37.42</v>
      </c>
      <c r="F1348">
        <v>0.06</v>
      </c>
      <c r="G1348" t="s">
        <v>21</v>
      </c>
      <c r="H1348">
        <v>0.5</v>
      </c>
      <c r="I1348">
        <v>17.28</v>
      </c>
      <c r="J1348">
        <v>9.82</v>
      </c>
      <c r="K1348">
        <v>4.91</v>
      </c>
      <c r="L1348">
        <v>0.5</v>
      </c>
      <c r="M1348" t="s">
        <v>100</v>
      </c>
      <c r="N1348" t="s">
        <v>38</v>
      </c>
      <c r="O1348" t="s">
        <v>66</v>
      </c>
      <c r="P1348" t="s">
        <v>25</v>
      </c>
      <c r="Q1348" t="s">
        <v>82</v>
      </c>
      <c r="R1348" t="s">
        <v>703</v>
      </c>
      <c r="S1348" t="s">
        <v>57</v>
      </c>
      <c r="T1348" s="10">
        <v>40887</v>
      </c>
    </row>
    <row r="1349" spans="1:20" x14ac:dyDescent="0.25">
      <c r="A1349">
        <v>9857</v>
      </c>
      <c r="B1349" s="10">
        <v>40309</v>
      </c>
      <c r="C1349" t="s">
        <v>36</v>
      </c>
      <c r="D1349">
        <v>16</v>
      </c>
      <c r="E1349">
        <v>4808.1400000000003</v>
      </c>
      <c r="F1349">
        <v>0.1</v>
      </c>
      <c r="G1349" t="s">
        <v>21</v>
      </c>
      <c r="H1349">
        <v>0.51</v>
      </c>
      <c r="I1349">
        <v>2181.27</v>
      </c>
      <c r="J1349">
        <v>332.51</v>
      </c>
      <c r="K1349">
        <v>162.93</v>
      </c>
      <c r="L1349">
        <v>19.989999999999998</v>
      </c>
      <c r="M1349" t="s">
        <v>1353</v>
      </c>
      <c r="N1349" t="s">
        <v>63</v>
      </c>
      <c r="O1349" t="s">
        <v>60</v>
      </c>
      <c r="P1349" t="s">
        <v>25</v>
      </c>
      <c r="Q1349" t="s">
        <v>139</v>
      </c>
      <c r="R1349" t="s">
        <v>659</v>
      </c>
      <c r="S1349" t="s">
        <v>57</v>
      </c>
      <c r="T1349" s="10">
        <v>40311</v>
      </c>
    </row>
    <row r="1350" spans="1:20" x14ac:dyDescent="0.25">
      <c r="A1350">
        <v>9857</v>
      </c>
      <c r="B1350" s="10">
        <v>40309</v>
      </c>
      <c r="C1350" t="s">
        <v>36</v>
      </c>
      <c r="D1350">
        <v>49</v>
      </c>
      <c r="E1350">
        <v>1185.02</v>
      </c>
      <c r="F1350">
        <v>0.06</v>
      </c>
      <c r="G1350" t="s">
        <v>21</v>
      </c>
      <c r="H1350">
        <v>0.46</v>
      </c>
      <c r="I1350">
        <v>500.53</v>
      </c>
      <c r="J1350">
        <v>25.54</v>
      </c>
      <c r="K1350">
        <v>13.79</v>
      </c>
      <c r="L1350">
        <v>8.7799999999999994</v>
      </c>
      <c r="M1350" t="s">
        <v>1353</v>
      </c>
      <c r="N1350" t="s">
        <v>63</v>
      </c>
      <c r="O1350" t="s">
        <v>60</v>
      </c>
      <c r="P1350" t="s">
        <v>42</v>
      </c>
      <c r="Q1350" t="s">
        <v>43</v>
      </c>
      <c r="R1350" t="s">
        <v>1354</v>
      </c>
      <c r="S1350" t="s">
        <v>57</v>
      </c>
      <c r="T1350" s="10">
        <v>40309</v>
      </c>
    </row>
    <row r="1351" spans="1:20" x14ac:dyDescent="0.25">
      <c r="A1351">
        <v>9857</v>
      </c>
      <c r="B1351" s="10">
        <v>40309</v>
      </c>
      <c r="C1351" t="s">
        <v>36</v>
      </c>
      <c r="D1351">
        <v>16</v>
      </c>
      <c r="E1351">
        <v>616.85</v>
      </c>
      <c r="F1351">
        <v>0.05</v>
      </c>
      <c r="G1351" t="s">
        <v>21</v>
      </c>
      <c r="H1351">
        <v>0.48</v>
      </c>
      <c r="I1351">
        <v>277.70999999999998</v>
      </c>
      <c r="J1351">
        <v>40.369999999999997</v>
      </c>
      <c r="K1351">
        <v>20.99</v>
      </c>
      <c r="L1351">
        <v>3.3</v>
      </c>
      <c r="M1351" t="s">
        <v>1353</v>
      </c>
      <c r="N1351" t="s">
        <v>63</v>
      </c>
      <c r="O1351" t="s">
        <v>60</v>
      </c>
      <c r="P1351" t="s">
        <v>39</v>
      </c>
      <c r="Q1351" t="s">
        <v>50</v>
      </c>
      <c r="R1351" t="s">
        <v>686</v>
      </c>
      <c r="S1351" t="s">
        <v>35</v>
      </c>
      <c r="T1351" s="10">
        <v>40311</v>
      </c>
    </row>
    <row r="1352" spans="1:20" x14ac:dyDescent="0.25">
      <c r="A1352">
        <v>9857</v>
      </c>
      <c r="B1352" s="10">
        <v>40309</v>
      </c>
      <c r="C1352" t="s">
        <v>36</v>
      </c>
      <c r="D1352">
        <v>50</v>
      </c>
      <c r="E1352">
        <v>7872.2</v>
      </c>
      <c r="F1352">
        <v>0.03</v>
      </c>
      <c r="G1352" t="s">
        <v>21</v>
      </c>
      <c r="H1352">
        <v>0.47</v>
      </c>
      <c r="I1352">
        <v>3569.4</v>
      </c>
      <c r="J1352">
        <v>162.25</v>
      </c>
      <c r="K1352">
        <v>85.99</v>
      </c>
      <c r="L1352">
        <v>3.3</v>
      </c>
      <c r="M1352" t="s">
        <v>1353</v>
      </c>
      <c r="N1352" t="s">
        <v>81</v>
      </c>
      <c r="O1352" t="s">
        <v>60</v>
      </c>
      <c r="P1352" t="s">
        <v>39</v>
      </c>
      <c r="Q1352" t="s">
        <v>50</v>
      </c>
      <c r="R1352" t="s">
        <v>359</v>
      </c>
      <c r="S1352" t="s">
        <v>35</v>
      </c>
      <c r="T1352" s="10">
        <v>40311</v>
      </c>
    </row>
    <row r="1353" spans="1:20" x14ac:dyDescent="0.25">
      <c r="A1353">
        <v>9860</v>
      </c>
      <c r="B1353" s="10">
        <v>40461</v>
      </c>
      <c r="C1353" t="s">
        <v>58</v>
      </c>
      <c r="D1353">
        <v>43</v>
      </c>
      <c r="E1353">
        <v>525.25</v>
      </c>
      <c r="F1353">
        <v>0</v>
      </c>
      <c r="G1353" t="s">
        <v>21</v>
      </c>
      <c r="H1353">
        <v>0.4</v>
      </c>
      <c r="I1353">
        <v>208.69</v>
      </c>
      <c r="J1353">
        <v>12.13</v>
      </c>
      <c r="K1353">
        <v>7.28</v>
      </c>
      <c r="L1353">
        <v>3.52</v>
      </c>
      <c r="M1353" t="s">
        <v>1156</v>
      </c>
      <c r="N1353" t="s">
        <v>31</v>
      </c>
      <c r="O1353" t="s">
        <v>60</v>
      </c>
      <c r="P1353" t="s">
        <v>39</v>
      </c>
      <c r="Q1353" t="s">
        <v>40</v>
      </c>
      <c r="R1353" t="s">
        <v>882</v>
      </c>
      <c r="S1353" t="s">
        <v>35</v>
      </c>
      <c r="T1353" s="10">
        <v>40462</v>
      </c>
    </row>
    <row r="1354" spans="1:20" x14ac:dyDescent="0.25">
      <c r="A1354">
        <v>9861</v>
      </c>
      <c r="B1354" s="10">
        <v>41210</v>
      </c>
      <c r="C1354" t="s">
        <v>20</v>
      </c>
      <c r="D1354">
        <v>47</v>
      </c>
      <c r="E1354">
        <v>1231.3800000000001</v>
      </c>
      <c r="F1354">
        <v>0.1</v>
      </c>
      <c r="G1354" t="s">
        <v>21</v>
      </c>
      <c r="H1354">
        <v>0.45</v>
      </c>
      <c r="I1354">
        <v>476.75</v>
      </c>
      <c r="J1354">
        <v>28.98</v>
      </c>
      <c r="K1354">
        <v>15.94</v>
      </c>
      <c r="L1354">
        <v>5.45</v>
      </c>
      <c r="M1354" t="s">
        <v>1087</v>
      </c>
      <c r="N1354" t="s">
        <v>93</v>
      </c>
      <c r="O1354" t="s">
        <v>32</v>
      </c>
      <c r="P1354" t="s">
        <v>25</v>
      </c>
      <c r="Q1354" t="s">
        <v>53</v>
      </c>
      <c r="R1354" t="s">
        <v>672</v>
      </c>
      <c r="S1354" t="s">
        <v>35</v>
      </c>
      <c r="T1354" s="10">
        <v>41214</v>
      </c>
    </row>
    <row r="1355" spans="1:20" x14ac:dyDescent="0.25">
      <c r="A1355">
        <v>9863</v>
      </c>
      <c r="B1355" s="10">
        <v>40790</v>
      </c>
      <c r="C1355" t="s">
        <v>58</v>
      </c>
      <c r="D1355">
        <v>18</v>
      </c>
      <c r="E1355">
        <v>60.47</v>
      </c>
      <c r="F1355">
        <v>0</v>
      </c>
      <c r="G1355" t="s">
        <v>21</v>
      </c>
      <c r="H1355">
        <v>0.47</v>
      </c>
      <c r="I1355">
        <v>28.09</v>
      </c>
      <c r="J1355">
        <v>3.32</v>
      </c>
      <c r="K1355">
        <v>1.76</v>
      </c>
      <c r="L1355">
        <v>0.7</v>
      </c>
      <c r="M1355" t="s">
        <v>424</v>
      </c>
      <c r="N1355" t="s">
        <v>63</v>
      </c>
      <c r="O1355" t="s">
        <v>60</v>
      </c>
      <c r="P1355" t="s">
        <v>25</v>
      </c>
      <c r="Q1355" t="s">
        <v>53</v>
      </c>
      <c r="R1355" t="s">
        <v>453</v>
      </c>
      <c r="S1355" t="s">
        <v>55</v>
      </c>
      <c r="T1355" s="10">
        <v>40792</v>
      </c>
    </row>
    <row r="1356" spans="1:20" x14ac:dyDescent="0.25">
      <c r="A1356">
        <v>9888</v>
      </c>
      <c r="B1356" s="10">
        <v>40068</v>
      </c>
      <c r="C1356" t="s">
        <v>20</v>
      </c>
      <c r="D1356">
        <v>48</v>
      </c>
      <c r="E1356">
        <v>14999.75</v>
      </c>
      <c r="F1356">
        <v>0.06</v>
      </c>
      <c r="G1356" t="s">
        <v>21</v>
      </c>
      <c r="H1356">
        <v>0.38</v>
      </c>
      <c r="I1356">
        <v>5103.24</v>
      </c>
      <c r="J1356">
        <v>332.24</v>
      </c>
      <c r="K1356">
        <v>205.99</v>
      </c>
      <c r="L1356">
        <v>8.99</v>
      </c>
      <c r="M1356" t="s">
        <v>1056</v>
      </c>
      <c r="N1356" t="s">
        <v>31</v>
      </c>
      <c r="O1356" t="s">
        <v>32</v>
      </c>
      <c r="P1356" t="s">
        <v>39</v>
      </c>
      <c r="Q1356" t="s">
        <v>50</v>
      </c>
      <c r="R1356" t="s">
        <v>1355</v>
      </c>
      <c r="S1356" t="s">
        <v>57</v>
      </c>
      <c r="T1356" s="10">
        <v>40075</v>
      </c>
    </row>
    <row r="1357" spans="1:20" x14ac:dyDescent="0.25">
      <c r="A1357">
        <v>9892</v>
      </c>
      <c r="B1357" s="10">
        <v>41106</v>
      </c>
      <c r="C1357" t="s">
        <v>79</v>
      </c>
      <c r="D1357">
        <v>50</v>
      </c>
      <c r="E1357">
        <v>2726.23</v>
      </c>
      <c r="F1357">
        <v>0.02</v>
      </c>
      <c r="G1357" t="s">
        <v>21</v>
      </c>
      <c r="H1357">
        <v>0.51</v>
      </c>
      <c r="I1357">
        <v>1359</v>
      </c>
      <c r="J1357">
        <v>55.47</v>
      </c>
      <c r="K1357">
        <v>27.18</v>
      </c>
      <c r="L1357">
        <v>8.23</v>
      </c>
      <c r="M1357" t="s">
        <v>950</v>
      </c>
      <c r="N1357" t="s">
        <v>31</v>
      </c>
      <c r="O1357" t="s">
        <v>32</v>
      </c>
      <c r="P1357" t="s">
        <v>25</v>
      </c>
      <c r="Q1357" t="s">
        <v>139</v>
      </c>
      <c r="R1357" t="s">
        <v>1356</v>
      </c>
      <c r="S1357" t="s">
        <v>57</v>
      </c>
      <c r="T1357" s="10">
        <v>41107</v>
      </c>
    </row>
    <row r="1358" spans="1:20" x14ac:dyDescent="0.25">
      <c r="A1358">
        <v>9893</v>
      </c>
      <c r="B1358" s="10">
        <v>40041</v>
      </c>
      <c r="C1358" t="s">
        <v>79</v>
      </c>
      <c r="D1358">
        <v>1</v>
      </c>
      <c r="E1358">
        <v>365.66</v>
      </c>
      <c r="F1358">
        <v>0.02</v>
      </c>
      <c r="G1358" t="s">
        <v>46</v>
      </c>
      <c r="H1358">
        <v>0.53</v>
      </c>
      <c r="I1358">
        <v>174.68</v>
      </c>
      <c r="J1358">
        <v>342.51</v>
      </c>
      <c r="K1358">
        <v>160.97999999999999</v>
      </c>
      <c r="L1358">
        <v>30</v>
      </c>
      <c r="M1358" t="s">
        <v>275</v>
      </c>
      <c r="N1358" t="s">
        <v>63</v>
      </c>
      <c r="O1358" t="s">
        <v>60</v>
      </c>
      <c r="P1358" t="s">
        <v>42</v>
      </c>
      <c r="Q1358" t="s">
        <v>193</v>
      </c>
      <c r="R1358" t="s">
        <v>646</v>
      </c>
      <c r="S1358" t="s">
        <v>132</v>
      </c>
      <c r="T1358" s="10">
        <v>40044</v>
      </c>
    </row>
    <row r="1359" spans="1:20" x14ac:dyDescent="0.25">
      <c r="A1359">
        <v>9894</v>
      </c>
      <c r="B1359" s="10">
        <v>39890</v>
      </c>
      <c r="C1359" t="s">
        <v>36</v>
      </c>
      <c r="D1359">
        <v>16</v>
      </c>
      <c r="E1359">
        <v>8940.32</v>
      </c>
      <c r="F1359">
        <v>0.08</v>
      </c>
      <c r="G1359" t="s">
        <v>46</v>
      </c>
      <c r="H1359">
        <v>0.41</v>
      </c>
      <c r="I1359">
        <v>3185.72</v>
      </c>
      <c r="J1359">
        <v>603.36</v>
      </c>
      <c r="K1359">
        <v>355.98</v>
      </c>
      <c r="L1359">
        <v>58.92</v>
      </c>
      <c r="M1359" t="s">
        <v>552</v>
      </c>
      <c r="N1359" t="s">
        <v>93</v>
      </c>
      <c r="O1359" t="s">
        <v>24</v>
      </c>
      <c r="P1359" t="s">
        <v>42</v>
      </c>
      <c r="Q1359" t="s">
        <v>193</v>
      </c>
      <c r="R1359" t="s">
        <v>1357</v>
      </c>
      <c r="S1359" t="s">
        <v>132</v>
      </c>
      <c r="T1359" s="10">
        <v>39892</v>
      </c>
    </row>
    <row r="1360" spans="1:20" x14ac:dyDescent="0.25">
      <c r="A1360">
        <v>9895</v>
      </c>
      <c r="B1360" s="10">
        <v>40288</v>
      </c>
      <c r="C1360" t="s">
        <v>20</v>
      </c>
      <c r="D1360">
        <v>9</v>
      </c>
      <c r="E1360">
        <v>85.63</v>
      </c>
      <c r="F1360">
        <v>0.05</v>
      </c>
      <c r="G1360" t="s">
        <v>21</v>
      </c>
      <c r="H1360">
        <v>0.4</v>
      </c>
      <c r="I1360">
        <v>30.71</v>
      </c>
      <c r="J1360">
        <v>9.75</v>
      </c>
      <c r="K1360">
        <v>5.85</v>
      </c>
      <c r="L1360">
        <v>2.27</v>
      </c>
      <c r="M1360" t="s">
        <v>1358</v>
      </c>
      <c r="N1360" t="s">
        <v>31</v>
      </c>
      <c r="O1360" t="s">
        <v>24</v>
      </c>
      <c r="P1360" t="s">
        <v>25</v>
      </c>
      <c r="Q1360" t="s">
        <v>53</v>
      </c>
      <c r="R1360" t="s">
        <v>710</v>
      </c>
      <c r="S1360" t="s">
        <v>55</v>
      </c>
      <c r="T1360" s="10">
        <v>40292</v>
      </c>
    </row>
    <row r="1361" spans="1:20" x14ac:dyDescent="0.25">
      <c r="A1361">
        <v>9921</v>
      </c>
      <c r="B1361" s="10">
        <v>40677</v>
      </c>
      <c r="C1361" t="s">
        <v>20</v>
      </c>
      <c r="D1361">
        <v>23</v>
      </c>
      <c r="E1361">
        <v>591.72</v>
      </c>
      <c r="F1361">
        <v>0.05</v>
      </c>
      <c r="G1361" t="s">
        <v>21</v>
      </c>
      <c r="H1361">
        <v>0.42</v>
      </c>
      <c r="I1361">
        <v>229.92</v>
      </c>
      <c r="J1361">
        <v>27.02</v>
      </c>
      <c r="K1361">
        <v>15.67</v>
      </c>
      <c r="L1361">
        <v>1.39</v>
      </c>
      <c r="M1361" t="s">
        <v>1180</v>
      </c>
      <c r="N1361" t="s">
        <v>38</v>
      </c>
      <c r="O1361" t="s">
        <v>60</v>
      </c>
      <c r="P1361" t="s">
        <v>25</v>
      </c>
      <c r="Q1361" t="s">
        <v>139</v>
      </c>
      <c r="R1361" t="s">
        <v>881</v>
      </c>
      <c r="S1361" t="s">
        <v>57</v>
      </c>
      <c r="T1361" s="10">
        <v>40677</v>
      </c>
    </row>
    <row r="1362" spans="1:20" x14ac:dyDescent="0.25">
      <c r="A1362">
        <v>9922</v>
      </c>
      <c r="B1362" s="10">
        <v>40636</v>
      </c>
      <c r="C1362" t="s">
        <v>29</v>
      </c>
      <c r="D1362">
        <v>24</v>
      </c>
      <c r="E1362">
        <v>9372.85</v>
      </c>
      <c r="F1362">
        <v>0.1</v>
      </c>
      <c r="G1362" t="s">
        <v>46</v>
      </c>
      <c r="H1362">
        <v>0.35</v>
      </c>
      <c r="I1362">
        <v>2593.66</v>
      </c>
      <c r="J1362">
        <v>432.28</v>
      </c>
      <c r="K1362">
        <v>280.98</v>
      </c>
      <c r="L1362">
        <v>35.67</v>
      </c>
      <c r="M1362" t="s">
        <v>518</v>
      </c>
      <c r="N1362" t="s">
        <v>93</v>
      </c>
      <c r="O1362" t="s">
        <v>66</v>
      </c>
      <c r="P1362" t="s">
        <v>42</v>
      </c>
      <c r="Q1362" t="s">
        <v>47</v>
      </c>
      <c r="R1362" t="s">
        <v>301</v>
      </c>
      <c r="S1362" t="s">
        <v>49</v>
      </c>
      <c r="T1362" s="10">
        <v>40637</v>
      </c>
    </row>
    <row r="1363" spans="1:20" x14ac:dyDescent="0.25">
      <c r="A1363">
        <v>9922</v>
      </c>
      <c r="B1363" s="10">
        <v>40636</v>
      </c>
      <c r="C1363" t="s">
        <v>29</v>
      </c>
      <c r="D1363">
        <v>26</v>
      </c>
      <c r="E1363">
        <v>1874.33</v>
      </c>
      <c r="F1363">
        <v>0.03</v>
      </c>
      <c r="G1363" t="s">
        <v>21</v>
      </c>
      <c r="H1363">
        <v>0.46</v>
      </c>
      <c r="I1363">
        <v>827.73</v>
      </c>
      <c r="J1363">
        <v>74.040000000000006</v>
      </c>
      <c r="K1363">
        <v>39.979999999999997</v>
      </c>
      <c r="L1363">
        <v>7.12</v>
      </c>
      <c r="M1363" t="s">
        <v>518</v>
      </c>
      <c r="N1363" t="s">
        <v>38</v>
      </c>
      <c r="O1363" t="s">
        <v>66</v>
      </c>
      <c r="P1363" t="s">
        <v>39</v>
      </c>
      <c r="Q1363" t="s">
        <v>40</v>
      </c>
      <c r="R1363" t="s">
        <v>1359</v>
      </c>
      <c r="S1363" t="s">
        <v>57</v>
      </c>
      <c r="T1363" s="10">
        <v>40637</v>
      </c>
    </row>
    <row r="1364" spans="1:20" x14ac:dyDescent="0.25">
      <c r="A1364">
        <v>9922</v>
      </c>
      <c r="B1364" s="10">
        <v>40636</v>
      </c>
      <c r="C1364" t="s">
        <v>29</v>
      </c>
      <c r="D1364">
        <v>21</v>
      </c>
      <c r="E1364">
        <v>2321.6</v>
      </c>
      <c r="F1364">
        <v>0.03</v>
      </c>
      <c r="G1364" t="s">
        <v>21</v>
      </c>
      <c r="H1364">
        <v>0.42</v>
      </c>
      <c r="I1364">
        <v>931.82</v>
      </c>
      <c r="J1364">
        <v>113.78</v>
      </c>
      <c r="K1364">
        <v>65.989999999999995</v>
      </c>
      <c r="L1364">
        <v>3.99</v>
      </c>
      <c r="M1364" t="s">
        <v>518</v>
      </c>
      <c r="N1364" t="s">
        <v>38</v>
      </c>
      <c r="O1364" t="s">
        <v>66</v>
      </c>
      <c r="P1364" t="s">
        <v>39</v>
      </c>
      <c r="Q1364" t="s">
        <v>50</v>
      </c>
      <c r="R1364" t="s">
        <v>611</v>
      </c>
      <c r="S1364" t="s">
        <v>57</v>
      </c>
      <c r="T1364" s="10">
        <v>40637</v>
      </c>
    </row>
    <row r="1365" spans="1:20" x14ac:dyDescent="0.25">
      <c r="A1365">
        <v>9923</v>
      </c>
      <c r="B1365" s="10">
        <v>40091</v>
      </c>
      <c r="C1365" t="s">
        <v>36</v>
      </c>
      <c r="D1365">
        <v>27</v>
      </c>
      <c r="E1365">
        <v>108.29</v>
      </c>
      <c r="F1365">
        <v>0.01</v>
      </c>
      <c r="G1365" t="s">
        <v>21</v>
      </c>
      <c r="H1365">
        <v>0.46</v>
      </c>
      <c r="I1365">
        <v>46.8</v>
      </c>
      <c r="J1365">
        <v>3.85</v>
      </c>
      <c r="K1365">
        <v>2.08</v>
      </c>
      <c r="L1365">
        <v>5.33</v>
      </c>
      <c r="M1365" t="s">
        <v>1087</v>
      </c>
      <c r="N1365" t="s">
        <v>93</v>
      </c>
      <c r="O1365" t="s">
        <v>32</v>
      </c>
      <c r="P1365" t="s">
        <v>42</v>
      </c>
      <c r="Q1365" t="s">
        <v>43</v>
      </c>
      <c r="R1365" t="s">
        <v>775</v>
      </c>
      <c r="S1365" t="s">
        <v>57</v>
      </c>
      <c r="T1365" s="10">
        <v>40091</v>
      </c>
    </row>
    <row r="1366" spans="1:20" x14ac:dyDescent="0.25">
      <c r="A1366">
        <v>9923</v>
      </c>
      <c r="B1366" s="10">
        <v>40091</v>
      </c>
      <c r="C1366" t="s">
        <v>36</v>
      </c>
      <c r="D1366">
        <v>14</v>
      </c>
      <c r="E1366">
        <v>8495.51</v>
      </c>
      <c r="F1366">
        <v>0.03</v>
      </c>
      <c r="G1366" t="s">
        <v>46</v>
      </c>
      <c r="H1366">
        <v>0.4</v>
      </c>
      <c r="I1366">
        <v>3202.79</v>
      </c>
      <c r="J1366">
        <v>618.29999999999995</v>
      </c>
      <c r="K1366">
        <v>370.98</v>
      </c>
      <c r="L1366">
        <v>99</v>
      </c>
      <c r="M1366" t="s">
        <v>1087</v>
      </c>
      <c r="N1366" t="s">
        <v>93</v>
      </c>
      <c r="O1366" t="s">
        <v>32</v>
      </c>
      <c r="P1366" t="s">
        <v>25</v>
      </c>
      <c r="Q1366" t="s">
        <v>26</v>
      </c>
      <c r="R1366" t="s">
        <v>458</v>
      </c>
      <c r="S1366" t="s">
        <v>132</v>
      </c>
      <c r="T1366" s="10">
        <v>40092</v>
      </c>
    </row>
    <row r="1367" spans="1:20" x14ac:dyDescent="0.25">
      <c r="A1367">
        <v>9925</v>
      </c>
      <c r="B1367" s="10">
        <v>40938</v>
      </c>
      <c r="C1367" t="s">
        <v>58</v>
      </c>
      <c r="D1367">
        <v>43</v>
      </c>
      <c r="E1367">
        <v>3456.35</v>
      </c>
      <c r="F1367">
        <v>0.1</v>
      </c>
      <c r="G1367" t="s">
        <v>70</v>
      </c>
      <c r="H1367">
        <v>0.53</v>
      </c>
      <c r="I1367">
        <v>1649.94</v>
      </c>
      <c r="J1367">
        <v>89.23</v>
      </c>
      <c r="K1367">
        <v>41.94</v>
      </c>
      <c r="L1367">
        <v>2.99</v>
      </c>
      <c r="M1367" t="s">
        <v>1087</v>
      </c>
      <c r="N1367" t="s">
        <v>93</v>
      </c>
      <c r="O1367" t="s">
        <v>32</v>
      </c>
      <c r="P1367" t="s">
        <v>25</v>
      </c>
      <c r="Q1367" t="s">
        <v>121</v>
      </c>
      <c r="R1367" t="s">
        <v>1360</v>
      </c>
      <c r="S1367" t="s">
        <v>57</v>
      </c>
      <c r="T1367" s="10">
        <v>40941</v>
      </c>
    </row>
    <row r="1368" spans="1:20" x14ac:dyDescent="0.25">
      <c r="A1368">
        <v>9925</v>
      </c>
      <c r="B1368" s="10">
        <v>40938</v>
      </c>
      <c r="C1368" t="s">
        <v>58</v>
      </c>
      <c r="D1368">
        <v>17</v>
      </c>
      <c r="E1368">
        <v>163.52000000000001</v>
      </c>
      <c r="F1368">
        <v>7.0000000000000007E-2</v>
      </c>
      <c r="G1368" t="s">
        <v>21</v>
      </c>
      <c r="H1368">
        <v>0.48</v>
      </c>
      <c r="I1368">
        <v>70.77</v>
      </c>
      <c r="J1368">
        <v>10.15</v>
      </c>
      <c r="K1368">
        <v>5.28</v>
      </c>
      <c r="L1368">
        <v>2.99</v>
      </c>
      <c r="M1368" t="s">
        <v>1087</v>
      </c>
      <c r="N1368" t="s">
        <v>93</v>
      </c>
      <c r="O1368" t="s">
        <v>32</v>
      </c>
      <c r="P1368" t="s">
        <v>25</v>
      </c>
      <c r="Q1368" t="s">
        <v>121</v>
      </c>
      <c r="R1368" t="s">
        <v>291</v>
      </c>
      <c r="S1368" t="s">
        <v>57</v>
      </c>
      <c r="T1368" s="10">
        <v>40940</v>
      </c>
    </row>
    <row r="1369" spans="1:20" x14ac:dyDescent="0.25">
      <c r="A1369">
        <v>9925</v>
      </c>
      <c r="B1369" s="10">
        <v>40938</v>
      </c>
      <c r="C1369" t="s">
        <v>58</v>
      </c>
      <c r="D1369">
        <v>31</v>
      </c>
      <c r="E1369">
        <v>1189.94</v>
      </c>
      <c r="F1369">
        <v>0.02</v>
      </c>
      <c r="G1369" t="s">
        <v>21</v>
      </c>
      <c r="H1369">
        <v>0.45</v>
      </c>
      <c r="I1369">
        <v>518.16999999999996</v>
      </c>
      <c r="J1369">
        <v>38.869999999999997</v>
      </c>
      <c r="K1369">
        <v>21.38</v>
      </c>
      <c r="L1369">
        <v>8.99</v>
      </c>
      <c r="M1369" t="s">
        <v>1087</v>
      </c>
      <c r="N1369" t="s">
        <v>93</v>
      </c>
      <c r="O1369" t="s">
        <v>32</v>
      </c>
      <c r="P1369" t="s">
        <v>25</v>
      </c>
      <c r="Q1369" t="s">
        <v>53</v>
      </c>
      <c r="R1369" t="s">
        <v>861</v>
      </c>
      <c r="S1369" t="s">
        <v>35</v>
      </c>
      <c r="T1369" s="10">
        <v>40940</v>
      </c>
    </row>
    <row r="1370" spans="1:20" x14ac:dyDescent="0.25">
      <c r="A1370">
        <v>9926</v>
      </c>
      <c r="B1370" s="10">
        <v>40097</v>
      </c>
      <c r="C1370" t="s">
        <v>36</v>
      </c>
      <c r="D1370">
        <v>25</v>
      </c>
      <c r="E1370">
        <v>258.99</v>
      </c>
      <c r="F1370">
        <v>0</v>
      </c>
      <c r="G1370" t="s">
        <v>21</v>
      </c>
      <c r="H1370">
        <v>0.43</v>
      </c>
      <c r="I1370">
        <v>108.82</v>
      </c>
      <c r="J1370">
        <v>10.119999999999999</v>
      </c>
      <c r="K1370">
        <v>5.77</v>
      </c>
      <c r="L1370">
        <v>5.92</v>
      </c>
      <c r="M1370" t="s">
        <v>1361</v>
      </c>
      <c r="N1370" t="s">
        <v>63</v>
      </c>
      <c r="O1370" t="s">
        <v>60</v>
      </c>
      <c r="P1370" t="s">
        <v>42</v>
      </c>
      <c r="Q1370" t="s">
        <v>43</v>
      </c>
      <c r="R1370" t="s">
        <v>984</v>
      </c>
      <c r="S1370" t="s">
        <v>45</v>
      </c>
      <c r="T1370" s="10">
        <v>40099</v>
      </c>
    </row>
    <row r="1371" spans="1:20" x14ac:dyDescent="0.25">
      <c r="A1371">
        <v>9927</v>
      </c>
      <c r="B1371" s="10">
        <v>40771</v>
      </c>
      <c r="C1371" t="s">
        <v>36</v>
      </c>
      <c r="D1371">
        <v>32</v>
      </c>
      <c r="E1371">
        <v>10078.719999999999</v>
      </c>
      <c r="F1371">
        <v>0</v>
      </c>
      <c r="G1371" t="s">
        <v>46</v>
      </c>
      <c r="H1371">
        <v>0.55000000000000004</v>
      </c>
      <c r="I1371">
        <v>5513.88</v>
      </c>
      <c r="J1371">
        <v>313.29000000000002</v>
      </c>
      <c r="K1371">
        <v>140.97999999999999</v>
      </c>
      <c r="L1371">
        <v>53.48</v>
      </c>
      <c r="M1371" t="s">
        <v>538</v>
      </c>
      <c r="N1371" t="s">
        <v>81</v>
      </c>
      <c r="O1371" t="s">
        <v>32</v>
      </c>
      <c r="P1371" t="s">
        <v>42</v>
      </c>
      <c r="Q1371" t="s">
        <v>94</v>
      </c>
      <c r="R1371" t="s">
        <v>945</v>
      </c>
      <c r="S1371" t="s">
        <v>49</v>
      </c>
      <c r="T1371" s="10">
        <v>40772</v>
      </c>
    </row>
    <row r="1372" spans="1:20" x14ac:dyDescent="0.25">
      <c r="A1372">
        <v>9927</v>
      </c>
      <c r="B1372" s="10">
        <v>40771</v>
      </c>
      <c r="C1372" t="s">
        <v>36</v>
      </c>
      <c r="D1372">
        <v>44</v>
      </c>
      <c r="E1372">
        <v>21128.2</v>
      </c>
      <c r="F1372">
        <v>0.01</v>
      </c>
      <c r="G1372" t="s">
        <v>21</v>
      </c>
      <c r="H1372">
        <v>0.55000000000000004</v>
      </c>
      <c r="I1372">
        <v>11514.62</v>
      </c>
      <c r="J1372">
        <v>484.62</v>
      </c>
      <c r="K1372">
        <v>218.08</v>
      </c>
      <c r="L1372">
        <v>18.059999999999999</v>
      </c>
      <c r="M1372" t="s">
        <v>538</v>
      </c>
      <c r="N1372" t="s">
        <v>81</v>
      </c>
      <c r="O1372" t="s">
        <v>32</v>
      </c>
      <c r="P1372" t="s">
        <v>42</v>
      </c>
      <c r="Q1372" t="s">
        <v>193</v>
      </c>
      <c r="R1372" t="s">
        <v>194</v>
      </c>
      <c r="S1372" t="s">
        <v>28</v>
      </c>
      <c r="T1372" s="10">
        <v>40772</v>
      </c>
    </row>
    <row r="1373" spans="1:20" x14ac:dyDescent="0.25">
      <c r="A1373">
        <v>9927</v>
      </c>
      <c r="B1373" s="10">
        <v>40771</v>
      </c>
      <c r="C1373" t="s">
        <v>36</v>
      </c>
      <c r="D1373">
        <v>34</v>
      </c>
      <c r="E1373">
        <v>3362.5</v>
      </c>
      <c r="F1373">
        <v>0.09</v>
      </c>
      <c r="G1373" t="s">
        <v>70</v>
      </c>
      <c r="H1373">
        <v>0.53</v>
      </c>
      <c r="I1373">
        <v>1622.68</v>
      </c>
      <c r="J1373">
        <v>108.47</v>
      </c>
      <c r="K1373">
        <v>50.98</v>
      </c>
      <c r="L1373">
        <v>6.5</v>
      </c>
      <c r="M1373" t="s">
        <v>538</v>
      </c>
      <c r="N1373" t="s">
        <v>81</v>
      </c>
      <c r="O1373" t="s">
        <v>32</v>
      </c>
      <c r="P1373" t="s">
        <v>39</v>
      </c>
      <c r="Q1373" t="s">
        <v>40</v>
      </c>
      <c r="R1373" t="s">
        <v>1313</v>
      </c>
      <c r="S1373" t="s">
        <v>57</v>
      </c>
      <c r="T1373" s="10">
        <v>40772</v>
      </c>
    </row>
    <row r="1374" spans="1:20" x14ac:dyDescent="0.25">
      <c r="A1374">
        <v>9952</v>
      </c>
      <c r="B1374" s="10">
        <v>41030</v>
      </c>
      <c r="C1374" t="s">
        <v>36</v>
      </c>
      <c r="D1374">
        <v>47</v>
      </c>
      <c r="E1374">
        <v>16594.73</v>
      </c>
      <c r="F1374">
        <v>0.01</v>
      </c>
      <c r="G1374" t="s">
        <v>70</v>
      </c>
      <c r="H1374">
        <v>0.53</v>
      </c>
      <c r="I1374">
        <v>8698.0400000000009</v>
      </c>
      <c r="J1374">
        <v>355.89</v>
      </c>
      <c r="K1374">
        <v>167.27</v>
      </c>
      <c r="L1374">
        <v>35</v>
      </c>
      <c r="M1374" t="s">
        <v>545</v>
      </c>
      <c r="N1374" t="s">
        <v>93</v>
      </c>
      <c r="O1374" t="s">
        <v>60</v>
      </c>
      <c r="P1374" t="s">
        <v>25</v>
      </c>
      <c r="Q1374" t="s">
        <v>26</v>
      </c>
      <c r="R1374" t="s">
        <v>1362</v>
      </c>
      <c r="S1374" t="s">
        <v>28</v>
      </c>
      <c r="T1374" s="10">
        <v>41032</v>
      </c>
    </row>
    <row r="1375" spans="1:20" x14ac:dyDescent="0.25">
      <c r="A1375">
        <v>9954</v>
      </c>
      <c r="B1375" s="10">
        <v>39983</v>
      </c>
      <c r="C1375" t="s">
        <v>29</v>
      </c>
      <c r="D1375">
        <v>36</v>
      </c>
      <c r="E1375">
        <v>16001.42</v>
      </c>
      <c r="F1375">
        <v>7.0000000000000007E-2</v>
      </c>
      <c r="G1375" t="s">
        <v>46</v>
      </c>
      <c r="H1375">
        <v>0.41</v>
      </c>
      <c r="I1375">
        <v>5829.14</v>
      </c>
      <c r="J1375">
        <v>476.24</v>
      </c>
      <c r="K1375">
        <v>280.98</v>
      </c>
      <c r="L1375">
        <v>57</v>
      </c>
      <c r="M1375" t="s">
        <v>254</v>
      </c>
      <c r="N1375" t="s">
        <v>38</v>
      </c>
      <c r="O1375" t="s">
        <v>32</v>
      </c>
      <c r="P1375" t="s">
        <v>42</v>
      </c>
      <c r="Q1375" t="s">
        <v>193</v>
      </c>
      <c r="R1375" t="s">
        <v>1122</v>
      </c>
      <c r="S1375" t="s">
        <v>132</v>
      </c>
      <c r="T1375" s="10">
        <v>39984</v>
      </c>
    </row>
    <row r="1376" spans="1:20" x14ac:dyDescent="0.25">
      <c r="A1376">
        <v>9954</v>
      </c>
      <c r="B1376" s="10">
        <v>39983</v>
      </c>
      <c r="C1376" t="s">
        <v>29</v>
      </c>
      <c r="D1376">
        <v>39</v>
      </c>
      <c r="E1376">
        <v>354.26</v>
      </c>
      <c r="F1376">
        <v>0</v>
      </c>
      <c r="G1376" t="s">
        <v>21</v>
      </c>
      <c r="H1376">
        <v>0.44</v>
      </c>
      <c r="I1376">
        <v>152.6</v>
      </c>
      <c r="J1376">
        <v>8.89</v>
      </c>
      <c r="K1376">
        <v>4.9800000000000004</v>
      </c>
      <c r="L1376">
        <v>7.44</v>
      </c>
      <c r="M1376" t="s">
        <v>254</v>
      </c>
      <c r="N1376" t="s">
        <v>38</v>
      </c>
      <c r="O1376" t="s">
        <v>32</v>
      </c>
      <c r="P1376" t="s">
        <v>25</v>
      </c>
      <c r="Q1376" t="s">
        <v>85</v>
      </c>
      <c r="R1376" t="s">
        <v>205</v>
      </c>
      <c r="S1376" t="s">
        <v>57</v>
      </c>
      <c r="T1376" s="10">
        <v>39985</v>
      </c>
    </row>
    <row r="1377" spans="1:20" x14ac:dyDescent="0.25">
      <c r="A1377">
        <v>9954</v>
      </c>
      <c r="B1377" s="10">
        <v>39983</v>
      </c>
      <c r="C1377" t="s">
        <v>29</v>
      </c>
      <c r="D1377">
        <v>30</v>
      </c>
      <c r="E1377">
        <v>189.36</v>
      </c>
      <c r="F1377">
        <v>0.1</v>
      </c>
      <c r="G1377" t="s">
        <v>21</v>
      </c>
      <c r="H1377">
        <v>0.43</v>
      </c>
      <c r="I1377">
        <v>69.13</v>
      </c>
      <c r="J1377">
        <v>6.98</v>
      </c>
      <c r="K1377">
        <v>3.98</v>
      </c>
      <c r="L1377">
        <v>0.83</v>
      </c>
      <c r="M1377" t="s">
        <v>254</v>
      </c>
      <c r="N1377" t="s">
        <v>38</v>
      </c>
      <c r="O1377" t="s">
        <v>32</v>
      </c>
      <c r="P1377" t="s">
        <v>25</v>
      </c>
      <c r="Q1377" t="s">
        <v>53</v>
      </c>
      <c r="R1377" t="s">
        <v>1363</v>
      </c>
      <c r="S1377" t="s">
        <v>55</v>
      </c>
      <c r="T1377" s="10">
        <v>39985</v>
      </c>
    </row>
    <row r="1378" spans="1:20" x14ac:dyDescent="0.25">
      <c r="A1378">
        <v>9955</v>
      </c>
      <c r="B1378" s="10">
        <v>40790</v>
      </c>
      <c r="C1378" t="s">
        <v>58</v>
      </c>
      <c r="D1378">
        <v>37</v>
      </c>
      <c r="E1378">
        <v>7187.09</v>
      </c>
      <c r="F1378">
        <v>0.09</v>
      </c>
      <c r="G1378" t="s">
        <v>21</v>
      </c>
      <c r="H1378">
        <v>0.55000000000000004</v>
      </c>
      <c r="I1378">
        <v>3630.56</v>
      </c>
      <c r="J1378">
        <v>213.31</v>
      </c>
      <c r="K1378">
        <v>95.99</v>
      </c>
      <c r="L1378">
        <v>4.9000000000000004</v>
      </c>
      <c r="M1378" t="s">
        <v>37</v>
      </c>
      <c r="N1378" t="s">
        <v>31</v>
      </c>
      <c r="O1378" t="s">
        <v>32</v>
      </c>
      <c r="P1378" t="s">
        <v>39</v>
      </c>
      <c r="Q1378" t="s">
        <v>50</v>
      </c>
      <c r="R1378" t="s">
        <v>404</v>
      </c>
      <c r="S1378" t="s">
        <v>57</v>
      </c>
      <c r="T1378" s="10">
        <v>40792</v>
      </c>
    </row>
    <row r="1379" spans="1:20" x14ac:dyDescent="0.25">
      <c r="A1379">
        <v>9957</v>
      </c>
      <c r="B1379" s="10">
        <v>40512</v>
      </c>
      <c r="C1379" t="s">
        <v>29</v>
      </c>
      <c r="D1379">
        <v>31</v>
      </c>
      <c r="E1379">
        <v>140.79</v>
      </c>
      <c r="F1379">
        <v>0.06</v>
      </c>
      <c r="G1379" t="s">
        <v>70</v>
      </c>
      <c r="H1379">
        <v>0.51</v>
      </c>
      <c r="I1379">
        <v>64.91</v>
      </c>
      <c r="J1379">
        <v>4.6500000000000004</v>
      </c>
      <c r="K1379">
        <v>2.2799999999999998</v>
      </c>
      <c r="L1379">
        <v>5.2</v>
      </c>
      <c r="M1379" t="s">
        <v>1274</v>
      </c>
      <c r="N1379" t="s">
        <v>38</v>
      </c>
      <c r="O1379" t="s">
        <v>32</v>
      </c>
      <c r="P1379" t="s">
        <v>25</v>
      </c>
      <c r="Q1379" t="s">
        <v>53</v>
      </c>
      <c r="R1379" t="s">
        <v>1364</v>
      </c>
      <c r="S1379" t="s">
        <v>55</v>
      </c>
      <c r="T1379" s="10">
        <v>40513</v>
      </c>
    </row>
    <row r="1380" spans="1:20" x14ac:dyDescent="0.25">
      <c r="A1380">
        <v>9985</v>
      </c>
      <c r="B1380" s="10">
        <v>40397</v>
      </c>
      <c r="C1380" t="s">
        <v>20</v>
      </c>
      <c r="D1380">
        <v>12</v>
      </c>
      <c r="E1380">
        <v>132.35</v>
      </c>
      <c r="F1380">
        <v>0.08</v>
      </c>
      <c r="G1380" t="s">
        <v>21</v>
      </c>
      <c r="H1380">
        <v>0.42</v>
      </c>
      <c r="I1380">
        <v>46.99</v>
      </c>
      <c r="J1380">
        <v>11.52</v>
      </c>
      <c r="K1380">
        <v>6.68</v>
      </c>
      <c r="L1380">
        <v>5.2</v>
      </c>
      <c r="M1380" t="s">
        <v>699</v>
      </c>
      <c r="N1380" t="s">
        <v>31</v>
      </c>
      <c r="O1380" t="s">
        <v>66</v>
      </c>
      <c r="P1380" t="s">
        <v>25</v>
      </c>
      <c r="Q1380" t="s">
        <v>85</v>
      </c>
      <c r="R1380" t="s">
        <v>1204</v>
      </c>
      <c r="S1380" t="s">
        <v>57</v>
      </c>
      <c r="T1380" s="10">
        <v>40397</v>
      </c>
    </row>
    <row r="1381" spans="1:20" x14ac:dyDescent="0.25">
      <c r="A1381">
        <v>10022</v>
      </c>
      <c r="B1381" s="10">
        <v>39876</v>
      </c>
      <c r="C1381" t="s">
        <v>20</v>
      </c>
      <c r="D1381">
        <v>1</v>
      </c>
      <c r="E1381">
        <v>20.25</v>
      </c>
      <c r="F1381">
        <v>0.06</v>
      </c>
      <c r="G1381" t="s">
        <v>21</v>
      </c>
      <c r="H1381">
        <v>0.47</v>
      </c>
      <c r="I1381">
        <v>7.84</v>
      </c>
      <c r="J1381">
        <v>19.13</v>
      </c>
      <c r="K1381">
        <v>10.14</v>
      </c>
      <c r="L1381">
        <v>2.27</v>
      </c>
      <c r="M1381" t="s">
        <v>1365</v>
      </c>
      <c r="N1381" t="s">
        <v>81</v>
      </c>
      <c r="O1381" t="s">
        <v>24</v>
      </c>
      <c r="P1381" t="s">
        <v>25</v>
      </c>
      <c r="Q1381" t="s">
        <v>85</v>
      </c>
      <c r="R1381" t="s">
        <v>1339</v>
      </c>
      <c r="S1381" t="s">
        <v>55</v>
      </c>
      <c r="T1381" s="10">
        <v>39876</v>
      </c>
    </row>
    <row r="1382" spans="1:20" x14ac:dyDescent="0.25">
      <c r="A1382">
        <v>10048</v>
      </c>
      <c r="B1382" s="10">
        <v>39948</v>
      </c>
      <c r="C1382" t="s">
        <v>29</v>
      </c>
      <c r="D1382">
        <v>46</v>
      </c>
      <c r="E1382">
        <v>5594.77</v>
      </c>
      <c r="F1382">
        <v>0.08</v>
      </c>
      <c r="G1382" t="s">
        <v>21</v>
      </c>
      <c r="H1382">
        <v>0.44</v>
      </c>
      <c r="I1382">
        <v>2187.69</v>
      </c>
      <c r="J1382">
        <v>132.11000000000001</v>
      </c>
      <c r="K1382">
        <v>73.98</v>
      </c>
      <c r="L1382">
        <v>4</v>
      </c>
      <c r="M1382" t="s">
        <v>134</v>
      </c>
      <c r="N1382" t="s">
        <v>31</v>
      </c>
      <c r="O1382" t="s">
        <v>32</v>
      </c>
      <c r="P1382" t="s">
        <v>39</v>
      </c>
      <c r="Q1382" t="s">
        <v>40</v>
      </c>
      <c r="R1382" t="s">
        <v>492</v>
      </c>
      <c r="S1382" t="s">
        <v>57</v>
      </c>
      <c r="T1382" s="10">
        <v>39951</v>
      </c>
    </row>
    <row r="1383" spans="1:20" x14ac:dyDescent="0.25">
      <c r="A1383">
        <v>10048</v>
      </c>
      <c r="B1383" s="10">
        <v>39948</v>
      </c>
      <c r="C1383" t="s">
        <v>29</v>
      </c>
      <c r="D1383">
        <v>21</v>
      </c>
      <c r="E1383">
        <v>134.19</v>
      </c>
      <c r="F1383">
        <v>0.02</v>
      </c>
      <c r="G1383" t="s">
        <v>21</v>
      </c>
      <c r="H1383">
        <v>0.43</v>
      </c>
      <c r="I1383">
        <v>55.59</v>
      </c>
      <c r="J1383">
        <v>6.46</v>
      </c>
      <c r="K1383">
        <v>3.68</v>
      </c>
      <c r="L1383">
        <v>1.32</v>
      </c>
      <c r="M1383" t="s">
        <v>134</v>
      </c>
      <c r="N1383" t="s">
        <v>31</v>
      </c>
      <c r="O1383" t="s">
        <v>32</v>
      </c>
      <c r="P1383" t="s">
        <v>25</v>
      </c>
      <c r="Q1383" t="s">
        <v>33</v>
      </c>
      <c r="R1383" t="s">
        <v>923</v>
      </c>
      <c r="S1383" t="s">
        <v>55</v>
      </c>
      <c r="T1383" s="10">
        <v>39950</v>
      </c>
    </row>
    <row r="1384" spans="1:20" x14ac:dyDescent="0.25">
      <c r="A1384">
        <v>10052</v>
      </c>
      <c r="B1384" s="10">
        <v>40063</v>
      </c>
      <c r="C1384" t="s">
        <v>29</v>
      </c>
      <c r="D1384">
        <v>16</v>
      </c>
      <c r="E1384">
        <v>165.4</v>
      </c>
      <c r="F1384">
        <v>7.0000000000000007E-2</v>
      </c>
      <c r="G1384" t="s">
        <v>21</v>
      </c>
      <c r="H1384">
        <v>0.45</v>
      </c>
      <c r="I1384">
        <v>67.209999999999994</v>
      </c>
      <c r="J1384">
        <v>11.05</v>
      </c>
      <c r="K1384">
        <v>6.08</v>
      </c>
      <c r="L1384">
        <v>0.91</v>
      </c>
      <c r="M1384" t="s">
        <v>850</v>
      </c>
      <c r="N1384" t="s">
        <v>81</v>
      </c>
      <c r="O1384" t="s">
        <v>32</v>
      </c>
      <c r="P1384" t="s">
        <v>25</v>
      </c>
      <c r="Q1384" t="s">
        <v>53</v>
      </c>
      <c r="R1384" t="s">
        <v>1366</v>
      </c>
      <c r="S1384" t="s">
        <v>55</v>
      </c>
      <c r="T1384" s="10">
        <v>40064</v>
      </c>
    </row>
    <row r="1385" spans="1:20" x14ac:dyDescent="0.25">
      <c r="A1385">
        <v>10052</v>
      </c>
      <c r="B1385" s="10">
        <v>40063</v>
      </c>
      <c r="C1385" t="s">
        <v>29</v>
      </c>
      <c r="D1385">
        <v>28</v>
      </c>
      <c r="E1385">
        <v>806.27</v>
      </c>
      <c r="F1385">
        <v>0.08</v>
      </c>
      <c r="G1385" t="s">
        <v>21</v>
      </c>
      <c r="H1385">
        <v>0.36</v>
      </c>
      <c r="I1385">
        <v>243.78</v>
      </c>
      <c r="J1385">
        <v>31.09</v>
      </c>
      <c r="K1385">
        <v>19.899999999999999</v>
      </c>
      <c r="L1385">
        <v>5.29</v>
      </c>
      <c r="M1385" t="s">
        <v>850</v>
      </c>
      <c r="N1385" t="s">
        <v>81</v>
      </c>
      <c r="O1385" t="s">
        <v>32</v>
      </c>
      <c r="P1385" t="s">
        <v>25</v>
      </c>
      <c r="Q1385" t="s">
        <v>127</v>
      </c>
      <c r="R1385" t="s">
        <v>1367</v>
      </c>
      <c r="S1385" t="s">
        <v>45</v>
      </c>
      <c r="T1385" s="10">
        <v>40065</v>
      </c>
    </row>
    <row r="1386" spans="1:20" x14ac:dyDescent="0.25">
      <c r="A1386">
        <v>10052</v>
      </c>
      <c r="B1386" s="10">
        <v>40063</v>
      </c>
      <c r="C1386" t="s">
        <v>29</v>
      </c>
      <c r="D1386">
        <v>46</v>
      </c>
      <c r="E1386">
        <v>297.56</v>
      </c>
      <c r="F1386">
        <v>0.02</v>
      </c>
      <c r="G1386" t="s">
        <v>21</v>
      </c>
      <c r="H1386">
        <v>0.48</v>
      </c>
      <c r="I1386">
        <v>136.72999999999999</v>
      </c>
      <c r="J1386">
        <v>6.46</v>
      </c>
      <c r="K1386">
        <v>3.36</v>
      </c>
      <c r="L1386">
        <v>6.27</v>
      </c>
      <c r="M1386" t="s">
        <v>850</v>
      </c>
      <c r="N1386" t="s">
        <v>81</v>
      </c>
      <c r="O1386" t="s">
        <v>32</v>
      </c>
      <c r="P1386" t="s">
        <v>25</v>
      </c>
      <c r="Q1386" t="s">
        <v>121</v>
      </c>
      <c r="R1386" t="s">
        <v>574</v>
      </c>
      <c r="S1386" t="s">
        <v>57</v>
      </c>
      <c r="T1386" s="10">
        <v>40065</v>
      </c>
    </row>
    <row r="1387" spans="1:20" x14ac:dyDescent="0.25">
      <c r="A1387">
        <v>10053</v>
      </c>
      <c r="B1387" s="10">
        <v>40918</v>
      </c>
      <c r="C1387" t="s">
        <v>36</v>
      </c>
      <c r="D1387">
        <v>31</v>
      </c>
      <c r="E1387">
        <v>253.44</v>
      </c>
      <c r="F1387">
        <v>0</v>
      </c>
      <c r="G1387" t="s">
        <v>21</v>
      </c>
      <c r="H1387">
        <v>0.39</v>
      </c>
      <c r="I1387">
        <v>96.92</v>
      </c>
      <c r="J1387">
        <v>8.02</v>
      </c>
      <c r="K1387">
        <v>4.8899999999999997</v>
      </c>
      <c r="L1387">
        <v>4.93</v>
      </c>
      <c r="M1387" t="s">
        <v>1368</v>
      </c>
      <c r="N1387" t="s">
        <v>38</v>
      </c>
      <c r="O1387" t="s">
        <v>24</v>
      </c>
      <c r="P1387" t="s">
        <v>39</v>
      </c>
      <c r="Q1387" t="s">
        <v>40</v>
      </c>
      <c r="R1387" t="s">
        <v>407</v>
      </c>
      <c r="S1387" t="s">
        <v>35</v>
      </c>
      <c r="T1387" s="10">
        <v>40921</v>
      </c>
    </row>
    <row r="1388" spans="1:20" x14ac:dyDescent="0.25">
      <c r="A1388">
        <v>10053</v>
      </c>
      <c r="B1388" s="10">
        <v>40918</v>
      </c>
      <c r="C1388" t="s">
        <v>36</v>
      </c>
      <c r="D1388">
        <v>44</v>
      </c>
      <c r="E1388">
        <v>13064.98</v>
      </c>
      <c r="F1388">
        <v>0</v>
      </c>
      <c r="G1388" t="s">
        <v>46</v>
      </c>
      <c r="H1388">
        <v>0.49</v>
      </c>
      <c r="I1388">
        <v>6382.61</v>
      </c>
      <c r="J1388">
        <v>296.04000000000002</v>
      </c>
      <c r="K1388">
        <v>150.97999999999999</v>
      </c>
      <c r="L1388">
        <v>39.25</v>
      </c>
      <c r="M1388" t="s">
        <v>1368</v>
      </c>
      <c r="N1388" t="s">
        <v>38</v>
      </c>
      <c r="O1388" t="s">
        <v>24</v>
      </c>
      <c r="P1388" t="s">
        <v>42</v>
      </c>
      <c r="Q1388" t="s">
        <v>47</v>
      </c>
      <c r="R1388" t="s">
        <v>854</v>
      </c>
      <c r="S1388" t="s">
        <v>49</v>
      </c>
      <c r="T1388" s="10">
        <v>40920</v>
      </c>
    </row>
    <row r="1389" spans="1:20" x14ac:dyDescent="0.25">
      <c r="A1389">
        <v>10054</v>
      </c>
      <c r="B1389" s="10">
        <v>40661</v>
      </c>
      <c r="C1389" t="s">
        <v>36</v>
      </c>
      <c r="D1389">
        <v>2</v>
      </c>
      <c r="E1389">
        <v>359.51</v>
      </c>
      <c r="F1389">
        <v>0.08</v>
      </c>
      <c r="G1389" t="s">
        <v>21</v>
      </c>
      <c r="H1389">
        <v>0.53</v>
      </c>
      <c r="I1389">
        <v>152.27000000000001</v>
      </c>
      <c r="J1389">
        <v>169.19</v>
      </c>
      <c r="K1389">
        <v>79.52</v>
      </c>
      <c r="L1389">
        <v>48.2</v>
      </c>
      <c r="M1389" t="s">
        <v>72</v>
      </c>
      <c r="N1389" t="s">
        <v>73</v>
      </c>
      <c r="O1389" t="s">
        <v>60</v>
      </c>
      <c r="P1389" t="s">
        <v>42</v>
      </c>
      <c r="Q1389" t="s">
        <v>43</v>
      </c>
      <c r="R1389" t="s">
        <v>822</v>
      </c>
      <c r="S1389" t="s">
        <v>45</v>
      </c>
      <c r="T1389" s="10">
        <v>40663</v>
      </c>
    </row>
    <row r="1390" spans="1:20" x14ac:dyDescent="0.25">
      <c r="A1390">
        <v>10054</v>
      </c>
      <c r="B1390" s="10">
        <v>40661</v>
      </c>
      <c r="C1390" t="s">
        <v>36</v>
      </c>
      <c r="D1390">
        <v>2</v>
      </c>
      <c r="E1390">
        <v>401.34</v>
      </c>
      <c r="F1390">
        <v>0.09</v>
      </c>
      <c r="G1390" t="s">
        <v>21</v>
      </c>
      <c r="H1390">
        <v>0.42</v>
      </c>
      <c r="I1390">
        <v>143.37</v>
      </c>
      <c r="J1390">
        <v>217.22</v>
      </c>
      <c r="K1390">
        <v>125.99</v>
      </c>
      <c r="L1390">
        <v>5.99</v>
      </c>
      <c r="M1390" t="s">
        <v>72</v>
      </c>
      <c r="N1390" t="s">
        <v>73</v>
      </c>
      <c r="O1390" t="s">
        <v>60</v>
      </c>
      <c r="P1390" t="s">
        <v>39</v>
      </c>
      <c r="Q1390" t="s">
        <v>50</v>
      </c>
      <c r="R1390" t="s">
        <v>916</v>
      </c>
      <c r="S1390" t="s">
        <v>57</v>
      </c>
      <c r="T1390" s="10">
        <v>40661</v>
      </c>
    </row>
    <row r="1391" spans="1:20" x14ac:dyDescent="0.25">
      <c r="A1391">
        <v>10080</v>
      </c>
      <c r="B1391" s="10">
        <v>40221</v>
      </c>
      <c r="C1391" t="s">
        <v>20</v>
      </c>
      <c r="D1391">
        <v>20</v>
      </c>
      <c r="E1391">
        <v>949.54</v>
      </c>
      <c r="F1391">
        <v>0</v>
      </c>
      <c r="G1391" t="s">
        <v>21</v>
      </c>
      <c r="H1391">
        <v>0.35</v>
      </c>
      <c r="I1391">
        <v>330.94</v>
      </c>
      <c r="J1391">
        <v>47.28</v>
      </c>
      <c r="K1391">
        <v>30.73</v>
      </c>
      <c r="L1391">
        <v>4</v>
      </c>
      <c r="M1391" t="s">
        <v>401</v>
      </c>
      <c r="N1391" t="s">
        <v>81</v>
      </c>
      <c r="O1391" t="s">
        <v>32</v>
      </c>
      <c r="P1391" t="s">
        <v>39</v>
      </c>
      <c r="Q1391" t="s">
        <v>40</v>
      </c>
      <c r="R1391" t="s">
        <v>885</v>
      </c>
      <c r="S1391" t="s">
        <v>57</v>
      </c>
      <c r="T1391" s="10">
        <v>40228</v>
      </c>
    </row>
    <row r="1392" spans="1:20" x14ac:dyDescent="0.25">
      <c r="A1392">
        <v>10081</v>
      </c>
      <c r="B1392" s="10">
        <v>40397</v>
      </c>
      <c r="C1392" t="s">
        <v>29</v>
      </c>
      <c r="D1392">
        <v>49</v>
      </c>
      <c r="E1392">
        <v>1528.31</v>
      </c>
      <c r="F1392">
        <v>0.02</v>
      </c>
      <c r="G1392" t="s">
        <v>21</v>
      </c>
      <c r="H1392">
        <v>0.36</v>
      </c>
      <c r="I1392">
        <v>527.91</v>
      </c>
      <c r="J1392">
        <v>31.69</v>
      </c>
      <c r="K1392">
        <v>20.28</v>
      </c>
      <c r="L1392">
        <v>6.68</v>
      </c>
      <c r="M1392" t="s">
        <v>1369</v>
      </c>
      <c r="N1392" t="s">
        <v>38</v>
      </c>
      <c r="O1392" t="s">
        <v>60</v>
      </c>
      <c r="P1392" t="s">
        <v>42</v>
      </c>
      <c r="Q1392" t="s">
        <v>43</v>
      </c>
      <c r="R1392" t="s">
        <v>1048</v>
      </c>
      <c r="S1392" t="s">
        <v>57</v>
      </c>
      <c r="T1392" s="10">
        <v>40398</v>
      </c>
    </row>
    <row r="1393" spans="1:20" x14ac:dyDescent="0.25">
      <c r="A1393">
        <v>10114</v>
      </c>
      <c r="B1393" s="10">
        <v>40217</v>
      </c>
      <c r="C1393" t="s">
        <v>58</v>
      </c>
      <c r="D1393">
        <v>39</v>
      </c>
      <c r="E1393">
        <v>230.66</v>
      </c>
      <c r="F1393">
        <v>0</v>
      </c>
      <c r="G1393" t="s">
        <v>21</v>
      </c>
      <c r="H1393">
        <v>0.38</v>
      </c>
      <c r="I1393">
        <v>85.57</v>
      </c>
      <c r="J1393">
        <v>5.77</v>
      </c>
      <c r="K1393">
        <v>3.58</v>
      </c>
      <c r="L1393">
        <v>5.47</v>
      </c>
      <c r="M1393" t="s">
        <v>863</v>
      </c>
      <c r="N1393" t="s">
        <v>73</v>
      </c>
      <c r="O1393" t="s">
        <v>24</v>
      </c>
      <c r="P1393" t="s">
        <v>25</v>
      </c>
      <c r="Q1393" t="s">
        <v>121</v>
      </c>
      <c r="R1393" t="s">
        <v>233</v>
      </c>
      <c r="S1393" t="s">
        <v>57</v>
      </c>
      <c r="T1393" s="10">
        <v>40219</v>
      </c>
    </row>
    <row r="1394" spans="1:20" x14ac:dyDescent="0.25">
      <c r="A1394">
        <v>10117</v>
      </c>
      <c r="B1394" s="10">
        <v>40498</v>
      </c>
      <c r="C1394" t="s">
        <v>79</v>
      </c>
      <c r="D1394">
        <v>6</v>
      </c>
      <c r="E1394">
        <v>87.91</v>
      </c>
      <c r="F1394">
        <v>7.0000000000000007E-2</v>
      </c>
      <c r="G1394" t="s">
        <v>70</v>
      </c>
      <c r="H1394">
        <v>0.4</v>
      </c>
      <c r="I1394">
        <v>29.21</v>
      </c>
      <c r="J1394">
        <v>14.75</v>
      </c>
      <c r="K1394">
        <v>8.85</v>
      </c>
      <c r="L1394">
        <v>5.6</v>
      </c>
      <c r="M1394" t="s">
        <v>1370</v>
      </c>
      <c r="N1394" t="s">
        <v>81</v>
      </c>
      <c r="O1394" t="s">
        <v>66</v>
      </c>
      <c r="P1394" t="s">
        <v>25</v>
      </c>
      <c r="Q1394" t="s">
        <v>121</v>
      </c>
      <c r="R1394" t="s">
        <v>1120</v>
      </c>
      <c r="S1394" t="s">
        <v>57</v>
      </c>
      <c r="T1394" s="10">
        <v>40499</v>
      </c>
    </row>
    <row r="1395" spans="1:20" x14ac:dyDescent="0.25">
      <c r="A1395">
        <v>10117</v>
      </c>
      <c r="B1395" s="10">
        <v>40498</v>
      </c>
      <c r="C1395" t="s">
        <v>79</v>
      </c>
      <c r="D1395">
        <v>10</v>
      </c>
      <c r="E1395">
        <v>7840.11</v>
      </c>
      <c r="F1395">
        <v>0.01</v>
      </c>
      <c r="G1395" t="s">
        <v>21</v>
      </c>
      <c r="H1395">
        <v>0.43</v>
      </c>
      <c r="I1395">
        <v>3315.72</v>
      </c>
      <c r="J1395">
        <v>789.46</v>
      </c>
      <c r="K1395">
        <v>449.99</v>
      </c>
      <c r="L1395">
        <v>24.49</v>
      </c>
      <c r="M1395" t="s">
        <v>1370</v>
      </c>
      <c r="N1395" t="s">
        <v>81</v>
      </c>
      <c r="O1395" t="s">
        <v>66</v>
      </c>
      <c r="P1395" t="s">
        <v>39</v>
      </c>
      <c r="Q1395" t="s">
        <v>387</v>
      </c>
      <c r="R1395" t="s">
        <v>437</v>
      </c>
      <c r="S1395" t="s">
        <v>28</v>
      </c>
      <c r="T1395" s="10">
        <v>40500</v>
      </c>
    </row>
    <row r="1396" spans="1:20" x14ac:dyDescent="0.25">
      <c r="A1396">
        <v>10144</v>
      </c>
      <c r="B1396" s="10">
        <v>40545</v>
      </c>
      <c r="C1396" t="s">
        <v>58</v>
      </c>
      <c r="D1396">
        <v>16</v>
      </c>
      <c r="E1396">
        <v>11703.42</v>
      </c>
      <c r="F1396">
        <v>0.08</v>
      </c>
      <c r="G1396" t="s">
        <v>46</v>
      </c>
      <c r="H1396">
        <v>0.55000000000000004</v>
      </c>
      <c r="I1396">
        <v>5948.82</v>
      </c>
      <c r="J1396">
        <v>791.07</v>
      </c>
      <c r="K1396">
        <v>355.98</v>
      </c>
      <c r="L1396">
        <v>58.92</v>
      </c>
      <c r="M1396" t="s">
        <v>134</v>
      </c>
      <c r="N1396" t="s">
        <v>31</v>
      </c>
      <c r="O1396" t="s">
        <v>32</v>
      </c>
      <c r="P1396" t="s">
        <v>42</v>
      </c>
      <c r="Q1396" t="s">
        <v>193</v>
      </c>
      <c r="R1396" t="s">
        <v>1357</v>
      </c>
      <c r="S1396" t="s">
        <v>132</v>
      </c>
      <c r="T1396" s="10">
        <v>40547</v>
      </c>
    </row>
    <row r="1397" spans="1:20" x14ac:dyDescent="0.25">
      <c r="A1397">
        <v>10144</v>
      </c>
      <c r="B1397" s="10">
        <v>40545</v>
      </c>
      <c r="C1397" t="s">
        <v>58</v>
      </c>
      <c r="D1397">
        <v>1</v>
      </c>
      <c r="E1397">
        <v>306.77</v>
      </c>
      <c r="F1397">
        <v>0.02</v>
      </c>
      <c r="G1397" t="s">
        <v>46</v>
      </c>
      <c r="H1397">
        <v>0.43</v>
      </c>
      <c r="I1397">
        <v>115.79</v>
      </c>
      <c r="J1397">
        <v>282.42</v>
      </c>
      <c r="K1397">
        <v>160.97999999999999</v>
      </c>
      <c r="L1397">
        <v>30</v>
      </c>
      <c r="M1397" t="s">
        <v>134</v>
      </c>
      <c r="N1397" t="s">
        <v>31</v>
      </c>
      <c r="O1397" t="s">
        <v>32</v>
      </c>
      <c r="P1397" t="s">
        <v>42</v>
      </c>
      <c r="Q1397" t="s">
        <v>193</v>
      </c>
      <c r="R1397" t="s">
        <v>646</v>
      </c>
      <c r="S1397" t="s">
        <v>132</v>
      </c>
      <c r="T1397" s="10">
        <v>40547</v>
      </c>
    </row>
    <row r="1398" spans="1:20" x14ac:dyDescent="0.25">
      <c r="A1398">
        <v>10144</v>
      </c>
      <c r="B1398" s="10">
        <v>40545</v>
      </c>
      <c r="C1398" t="s">
        <v>58</v>
      </c>
      <c r="D1398">
        <v>24</v>
      </c>
      <c r="E1398">
        <v>11274.87</v>
      </c>
      <c r="F1398">
        <v>0.1</v>
      </c>
      <c r="G1398" t="s">
        <v>46</v>
      </c>
      <c r="H1398">
        <v>0.46</v>
      </c>
      <c r="I1398">
        <v>4495.68</v>
      </c>
      <c r="J1398">
        <v>520.33000000000004</v>
      </c>
      <c r="K1398">
        <v>280.98</v>
      </c>
      <c r="L1398">
        <v>35.67</v>
      </c>
      <c r="M1398" t="s">
        <v>134</v>
      </c>
      <c r="N1398" t="s">
        <v>31</v>
      </c>
      <c r="O1398" t="s">
        <v>32</v>
      </c>
      <c r="P1398" t="s">
        <v>42</v>
      </c>
      <c r="Q1398" t="s">
        <v>47</v>
      </c>
      <c r="R1398" t="s">
        <v>301</v>
      </c>
      <c r="S1398" t="s">
        <v>49</v>
      </c>
      <c r="T1398" s="10">
        <v>40545</v>
      </c>
    </row>
    <row r="1399" spans="1:20" x14ac:dyDescent="0.25">
      <c r="A1399">
        <v>10146</v>
      </c>
      <c r="B1399" s="10">
        <v>39934</v>
      </c>
      <c r="C1399" t="s">
        <v>20</v>
      </c>
      <c r="D1399">
        <v>19</v>
      </c>
      <c r="E1399">
        <v>934.12</v>
      </c>
      <c r="F1399">
        <v>0.1</v>
      </c>
      <c r="G1399" t="s">
        <v>21</v>
      </c>
      <c r="H1399">
        <v>0.37</v>
      </c>
      <c r="I1399">
        <v>278.73</v>
      </c>
      <c r="J1399">
        <v>54.33</v>
      </c>
      <c r="K1399">
        <v>34.229999999999997</v>
      </c>
      <c r="L1399">
        <v>5.0199999999999996</v>
      </c>
      <c r="M1399" t="s">
        <v>777</v>
      </c>
      <c r="N1399" t="s">
        <v>81</v>
      </c>
      <c r="O1399" t="s">
        <v>32</v>
      </c>
      <c r="P1399" t="s">
        <v>42</v>
      </c>
      <c r="Q1399" t="s">
        <v>43</v>
      </c>
      <c r="R1399" t="s">
        <v>1371</v>
      </c>
      <c r="S1399" t="s">
        <v>57</v>
      </c>
      <c r="T1399" s="10">
        <v>39939</v>
      </c>
    </row>
    <row r="1400" spans="1:20" x14ac:dyDescent="0.25">
      <c r="A1400">
        <v>10147</v>
      </c>
      <c r="B1400" s="10">
        <v>40460</v>
      </c>
      <c r="C1400" t="s">
        <v>36</v>
      </c>
      <c r="D1400">
        <v>22</v>
      </c>
      <c r="E1400">
        <v>184.51</v>
      </c>
      <c r="F1400">
        <v>0.04</v>
      </c>
      <c r="G1400" t="s">
        <v>21</v>
      </c>
      <c r="H1400">
        <v>0.5</v>
      </c>
      <c r="I1400">
        <v>85.82</v>
      </c>
      <c r="J1400">
        <v>8.48</v>
      </c>
      <c r="K1400">
        <v>4.24</v>
      </c>
      <c r="L1400">
        <v>5.41</v>
      </c>
      <c r="M1400" t="s">
        <v>171</v>
      </c>
      <c r="N1400" t="s">
        <v>63</v>
      </c>
      <c r="O1400" t="s">
        <v>60</v>
      </c>
      <c r="P1400" t="s">
        <v>25</v>
      </c>
      <c r="Q1400" t="s">
        <v>121</v>
      </c>
      <c r="R1400" t="s">
        <v>347</v>
      </c>
      <c r="S1400" t="s">
        <v>57</v>
      </c>
      <c r="T1400" s="10">
        <v>40461</v>
      </c>
    </row>
    <row r="1401" spans="1:20" x14ac:dyDescent="0.25">
      <c r="A1401">
        <v>10148</v>
      </c>
      <c r="B1401" s="10">
        <v>39897</v>
      </c>
      <c r="C1401" t="s">
        <v>20</v>
      </c>
      <c r="D1401">
        <v>27</v>
      </c>
      <c r="E1401">
        <v>20435.18</v>
      </c>
      <c r="F1401">
        <v>0.02</v>
      </c>
      <c r="G1401" t="s">
        <v>46</v>
      </c>
      <c r="H1401">
        <v>0.35</v>
      </c>
      <c r="I1401">
        <v>6867.28</v>
      </c>
      <c r="J1401">
        <v>770.74</v>
      </c>
      <c r="K1401">
        <v>500.98</v>
      </c>
      <c r="L1401">
        <v>41.44</v>
      </c>
      <c r="M1401" t="s">
        <v>610</v>
      </c>
      <c r="N1401" t="s">
        <v>31</v>
      </c>
      <c r="O1401" t="s">
        <v>24</v>
      </c>
      <c r="P1401" t="s">
        <v>42</v>
      </c>
      <c r="Q1401" t="s">
        <v>94</v>
      </c>
      <c r="R1401" t="s">
        <v>819</v>
      </c>
      <c r="S1401" t="s">
        <v>49</v>
      </c>
      <c r="T1401" s="10">
        <v>39897</v>
      </c>
    </row>
    <row r="1402" spans="1:20" x14ac:dyDescent="0.25">
      <c r="A1402">
        <v>10183</v>
      </c>
      <c r="B1402" s="10">
        <v>40141</v>
      </c>
      <c r="C1402" t="s">
        <v>58</v>
      </c>
      <c r="D1402">
        <v>48</v>
      </c>
      <c r="E1402">
        <v>2456.48</v>
      </c>
      <c r="F1402">
        <v>0.06</v>
      </c>
      <c r="G1402" t="s">
        <v>46</v>
      </c>
      <c r="H1402">
        <v>0.52</v>
      </c>
      <c r="I1402">
        <v>1195.08</v>
      </c>
      <c r="J1402">
        <v>54.13</v>
      </c>
      <c r="K1402">
        <v>25.98</v>
      </c>
      <c r="L1402">
        <v>14.36</v>
      </c>
      <c r="M1402" t="s">
        <v>1181</v>
      </c>
      <c r="N1402" t="s">
        <v>63</v>
      </c>
      <c r="O1402" t="s">
        <v>32</v>
      </c>
      <c r="P1402" t="s">
        <v>42</v>
      </c>
      <c r="Q1402" t="s">
        <v>193</v>
      </c>
      <c r="R1402" t="s">
        <v>1322</v>
      </c>
      <c r="S1402" t="s">
        <v>132</v>
      </c>
      <c r="T1402" s="10">
        <v>40142</v>
      </c>
    </row>
    <row r="1403" spans="1:20" x14ac:dyDescent="0.25">
      <c r="A1403">
        <v>10209</v>
      </c>
      <c r="B1403" s="10">
        <v>40511</v>
      </c>
      <c r="C1403" t="s">
        <v>79</v>
      </c>
      <c r="D1403">
        <v>14</v>
      </c>
      <c r="E1403">
        <v>696.4</v>
      </c>
      <c r="F1403">
        <v>0.09</v>
      </c>
      <c r="G1403" t="s">
        <v>21</v>
      </c>
      <c r="H1403">
        <v>0.36</v>
      </c>
      <c r="I1403">
        <v>200.69</v>
      </c>
      <c r="J1403">
        <v>53.09</v>
      </c>
      <c r="K1403">
        <v>33.979999999999997</v>
      </c>
      <c r="L1403">
        <v>19.989999999999998</v>
      </c>
      <c r="M1403" t="s">
        <v>485</v>
      </c>
      <c r="N1403" t="s">
        <v>93</v>
      </c>
      <c r="O1403" t="s">
        <v>32</v>
      </c>
      <c r="P1403" t="s">
        <v>42</v>
      </c>
      <c r="Q1403" t="s">
        <v>43</v>
      </c>
      <c r="R1403" t="s">
        <v>1138</v>
      </c>
      <c r="S1403" t="s">
        <v>57</v>
      </c>
      <c r="T1403" s="10">
        <v>40511</v>
      </c>
    </row>
    <row r="1404" spans="1:20" x14ac:dyDescent="0.25">
      <c r="A1404">
        <v>10209</v>
      </c>
      <c r="B1404" s="10">
        <v>40511</v>
      </c>
      <c r="C1404" t="s">
        <v>79</v>
      </c>
      <c r="D1404">
        <v>48</v>
      </c>
      <c r="E1404">
        <v>658.68</v>
      </c>
      <c r="F1404">
        <v>0.02</v>
      </c>
      <c r="G1404" t="s">
        <v>21</v>
      </c>
      <c r="H1404">
        <v>0.38</v>
      </c>
      <c r="I1404">
        <v>239.69</v>
      </c>
      <c r="J1404">
        <v>13.87</v>
      </c>
      <c r="K1404">
        <v>8.6</v>
      </c>
      <c r="L1404">
        <v>6.19</v>
      </c>
      <c r="M1404" t="s">
        <v>485</v>
      </c>
      <c r="N1404" t="s">
        <v>93</v>
      </c>
      <c r="O1404" t="s">
        <v>32</v>
      </c>
      <c r="P1404" t="s">
        <v>25</v>
      </c>
      <c r="Q1404" t="s">
        <v>121</v>
      </c>
      <c r="R1404" t="s">
        <v>345</v>
      </c>
      <c r="S1404" t="s">
        <v>57</v>
      </c>
      <c r="T1404" s="10">
        <v>40513</v>
      </c>
    </row>
    <row r="1405" spans="1:20" x14ac:dyDescent="0.25">
      <c r="A1405">
        <v>10210</v>
      </c>
      <c r="B1405" s="10">
        <v>40717</v>
      </c>
      <c r="C1405" t="s">
        <v>29</v>
      </c>
      <c r="D1405">
        <v>10</v>
      </c>
      <c r="E1405">
        <v>1141.83</v>
      </c>
      <c r="F1405">
        <v>0.04</v>
      </c>
      <c r="G1405" t="s">
        <v>21</v>
      </c>
      <c r="H1405">
        <v>0.37</v>
      </c>
      <c r="I1405">
        <v>387.51</v>
      </c>
      <c r="J1405">
        <v>117.43</v>
      </c>
      <c r="K1405">
        <v>73.98</v>
      </c>
      <c r="L1405">
        <v>14.52</v>
      </c>
      <c r="M1405" t="s">
        <v>684</v>
      </c>
      <c r="N1405" t="s">
        <v>38</v>
      </c>
      <c r="O1405" t="s">
        <v>32</v>
      </c>
      <c r="P1405" t="s">
        <v>39</v>
      </c>
      <c r="Q1405" t="s">
        <v>40</v>
      </c>
      <c r="R1405" t="s">
        <v>758</v>
      </c>
      <c r="S1405" t="s">
        <v>57</v>
      </c>
      <c r="T1405" s="10">
        <v>40718</v>
      </c>
    </row>
    <row r="1406" spans="1:20" x14ac:dyDescent="0.25">
      <c r="A1406">
        <v>10212</v>
      </c>
      <c r="B1406" s="10">
        <v>40321</v>
      </c>
      <c r="C1406" t="s">
        <v>20</v>
      </c>
      <c r="D1406">
        <v>14</v>
      </c>
      <c r="E1406">
        <v>110.86</v>
      </c>
      <c r="F1406">
        <v>0.02</v>
      </c>
      <c r="G1406" t="s">
        <v>21</v>
      </c>
      <c r="H1406">
        <v>0.35</v>
      </c>
      <c r="I1406">
        <v>36.11</v>
      </c>
      <c r="J1406">
        <v>7.82</v>
      </c>
      <c r="K1406">
        <v>5.08</v>
      </c>
      <c r="L1406">
        <v>3.63</v>
      </c>
      <c r="M1406" t="s">
        <v>940</v>
      </c>
      <c r="N1406" t="s">
        <v>31</v>
      </c>
      <c r="O1406" t="s">
        <v>66</v>
      </c>
      <c r="P1406" t="s">
        <v>42</v>
      </c>
      <c r="Q1406" t="s">
        <v>43</v>
      </c>
      <c r="R1406" t="s">
        <v>1223</v>
      </c>
      <c r="S1406" t="s">
        <v>55</v>
      </c>
      <c r="T1406" s="10">
        <v>40323</v>
      </c>
    </row>
    <row r="1407" spans="1:20" x14ac:dyDescent="0.25">
      <c r="A1407">
        <v>10212</v>
      </c>
      <c r="B1407" s="10">
        <v>40321</v>
      </c>
      <c r="C1407" t="s">
        <v>20</v>
      </c>
      <c r="D1407">
        <v>22</v>
      </c>
      <c r="E1407">
        <v>2186.36</v>
      </c>
      <c r="F1407">
        <v>0</v>
      </c>
      <c r="G1407" t="s">
        <v>21</v>
      </c>
      <c r="H1407">
        <v>0.44</v>
      </c>
      <c r="I1407">
        <v>959.01</v>
      </c>
      <c r="J1407">
        <v>99.07</v>
      </c>
      <c r="K1407">
        <v>55.48</v>
      </c>
      <c r="L1407">
        <v>6.79</v>
      </c>
      <c r="M1407" t="s">
        <v>940</v>
      </c>
      <c r="N1407" t="s">
        <v>31</v>
      </c>
      <c r="O1407" t="s">
        <v>66</v>
      </c>
      <c r="P1407" t="s">
        <v>25</v>
      </c>
      <c r="Q1407" t="s">
        <v>85</v>
      </c>
      <c r="R1407" t="s">
        <v>1372</v>
      </c>
      <c r="S1407" t="s">
        <v>57</v>
      </c>
      <c r="T1407" s="10">
        <v>40325</v>
      </c>
    </row>
    <row r="1408" spans="1:20" x14ac:dyDescent="0.25">
      <c r="A1408">
        <v>10213</v>
      </c>
      <c r="B1408" s="10">
        <v>40591</v>
      </c>
      <c r="C1408" t="s">
        <v>36</v>
      </c>
      <c r="D1408">
        <v>12</v>
      </c>
      <c r="E1408">
        <v>712.57</v>
      </c>
      <c r="F1408">
        <v>0.04</v>
      </c>
      <c r="G1408" t="s">
        <v>21</v>
      </c>
      <c r="H1408">
        <v>0.35</v>
      </c>
      <c r="I1408">
        <v>228.81</v>
      </c>
      <c r="J1408">
        <v>61.51</v>
      </c>
      <c r="K1408">
        <v>39.979999999999997</v>
      </c>
      <c r="L1408">
        <v>4</v>
      </c>
      <c r="M1408" t="s">
        <v>1373</v>
      </c>
      <c r="N1408" t="s">
        <v>81</v>
      </c>
      <c r="O1408" t="s">
        <v>32</v>
      </c>
      <c r="P1408" t="s">
        <v>39</v>
      </c>
      <c r="Q1408" t="s">
        <v>40</v>
      </c>
      <c r="R1408" t="s">
        <v>653</v>
      </c>
      <c r="S1408" t="s">
        <v>57</v>
      </c>
      <c r="T1408" s="10">
        <v>40593</v>
      </c>
    </row>
    <row r="1409" spans="1:20" x14ac:dyDescent="0.25">
      <c r="A1409">
        <v>10242</v>
      </c>
      <c r="B1409" s="10">
        <v>40524</v>
      </c>
      <c r="C1409" t="s">
        <v>79</v>
      </c>
      <c r="D1409">
        <v>32</v>
      </c>
      <c r="E1409">
        <v>1237.6400000000001</v>
      </c>
      <c r="F1409">
        <v>0.08</v>
      </c>
      <c r="G1409" t="s">
        <v>21</v>
      </c>
      <c r="H1409">
        <v>0.45</v>
      </c>
      <c r="I1409">
        <v>494.7</v>
      </c>
      <c r="J1409">
        <v>41.78</v>
      </c>
      <c r="K1409">
        <v>22.98</v>
      </c>
      <c r="L1409">
        <v>7.58</v>
      </c>
      <c r="M1409" t="s">
        <v>1374</v>
      </c>
      <c r="N1409" t="s">
        <v>38</v>
      </c>
      <c r="O1409" t="s">
        <v>60</v>
      </c>
      <c r="P1409" t="s">
        <v>42</v>
      </c>
      <c r="Q1409" t="s">
        <v>43</v>
      </c>
      <c r="R1409" t="s">
        <v>503</v>
      </c>
      <c r="S1409" t="s">
        <v>57</v>
      </c>
      <c r="T1409" s="10">
        <v>40525</v>
      </c>
    </row>
    <row r="1410" spans="1:20" x14ac:dyDescent="0.25">
      <c r="A1410">
        <v>10243</v>
      </c>
      <c r="B1410" s="10">
        <v>40901</v>
      </c>
      <c r="C1410" t="s">
        <v>36</v>
      </c>
      <c r="D1410">
        <v>12</v>
      </c>
      <c r="E1410">
        <v>40.409999999999997</v>
      </c>
      <c r="F1410">
        <v>7.0000000000000007E-2</v>
      </c>
      <c r="G1410" t="s">
        <v>21</v>
      </c>
      <c r="H1410">
        <v>0.38</v>
      </c>
      <c r="I1410">
        <v>11.88</v>
      </c>
      <c r="J1410">
        <v>3.19</v>
      </c>
      <c r="K1410">
        <v>1.98</v>
      </c>
      <c r="L1410">
        <v>4.7699999999999996</v>
      </c>
      <c r="M1410" t="s">
        <v>1375</v>
      </c>
      <c r="N1410" t="s">
        <v>93</v>
      </c>
      <c r="O1410" t="s">
        <v>66</v>
      </c>
      <c r="P1410" t="s">
        <v>25</v>
      </c>
      <c r="Q1410" t="s">
        <v>121</v>
      </c>
      <c r="R1410" t="s">
        <v>667</v>
      </c>
      <c r="S1410" t="s">
        <v>57</v>
      </c>
      <c r="T1410" s="10">
        <v>40902</v>
      </c>
    </row>
    <row r="1411" spans="1:20" x14ac:dyDescent="0.25">
      <c r="A1411">
        <v>10245</v>
      </c>
      <c r="B1411" s="10">
        <v>40587</v>
      </c>
      <c r="C1411" t="s">
        <v>79</v>
      </c>
      <c r="D1411">
        <v>23</v>
      </c>
      <c r="E1411">
        <v>231.43</v>
      </c>
      <c r="F1411">
        <v>0.1</v>
      </c>
      <c r="G1411" t="s">
        <v>21</v>
      </c>
      <c r="H1411">
        <v>0.49</v>
      </c>
      <c r="I1411">
        <v>97.26</v>
      </c>
      <c r="J1411">
        <v>10.84</v>
      </c>
      <c r="K1411">
        <v>5.53</v>
      </c>
      <c r="L1411">
        <v>6.98</v>
      </c>
      <c r="M1411" t="s">
        <v>1090</v>
      </c>
      <c r="N1411" t="s">
        <v>93</v>
      </c>
      <c r="O1411" t="s">
        <v>32</v>
      </c>
      <c r="P1411" t="s">
        <v>25</v>
      </c>
      <c r="Q1411" t="s">
        <v>121</v>
      </c>
      <c r="R1411" t="s">
        <v>1376</v>
      </c>
      <c r="S1411" t="s">
        <v>57</v>
      </c>
      <c r="T1411" s="10">
        <v>40589</v>
      </c>
    </row>
    <row r="1412" spans="1:20" x14ac:dyDescent="0.25">
      <c r="A1412">
        <v>10245</v>
      </c>
      <c r="B1412" s="10">
        <v>40587</v>
      </c>
      <c r="C1412" t="s">
        <v>79</v>
      </c>
      <c r="D1412">
        <v>20</v>
      </c>
      <c r="E1412">
        <v>4889.3999999999996</v>
      </c>
      <c r="F1412">
        <v>0.04</v>
      </c>
      <c r="G1412" t="s">
        <v>46</v>
      </c>
      <c r="H1412">
        <v>0.51</v>
      </c>
      <c r="I1412">
        <v>2359.4</v>
      </c>
      <c r="J1412">
        <v>251</v>
      </c>
      <c r="K1412">
        <v>122.99</v>
      </c>
      <c r="L1412">
        <v>70.2</v>
      </c>
      <c r="M1412" t="s">
        <v>1090</v>
      </c>
      <c r="N1412" t="s">
        <v>63</v>
      </c>
      <c r="O1412" t="s">
        <v>32</v>
      </c>
      <c r="P1412" t="s">
        <v>42</v>
      </c>
      <c r="Q1412" t="s">
        <v>193</v>
      </c>
      <c r="R1412" t="s">
        <v>736</v>
      </c>
      <c r="S1412" t="s">
        <v>132</v>
      </c>
      <c r="T1412" s="10">
        <v>40588</v>
      </c>
    </row>
    <row r="1413" spans="1:20" x14ac:dyDescent="0.25">
      <c r="A1413">
        <v>10245</v>
      </c>
      <c r="B1413" s="10">
        <v>40587</v>
      </c>
      <c r="C1413" t="s">
        <v>79</v>
      </c>
      <c r="D1413">
        <v>27</v>
      </c>
      <c r="E1413">
        <v>4000.26</v>
      </c>
      <c r="F1413">
        <v>0.06</v>
      </c>
      <c r="G1413" t="s">
        <v>46</v>
      </c>
      <c r="H1413">
        <v>0.35</v>
      </c>
      <c r="I1413">
        <v>1216.42</v>
      </c>
      <c r="J1413">
        <v>155.35</v>
      </c>
      <c r="K1413">
        <v>100.98</v>
      </c>
      <c r="L1413">
        <v>57.38</v>
      </c>
      <c r="M1413" t="s">
        <v>1090</v>
      </c>
      <c r="N1413" t="s">
        <v>81</v>
      </c>
      <c r="O1413" t="s">
        <v>32</v>
      </c>
      <c r="P1413" t="s">
        <v>42</v>
      </c>
      <c r="Q1413" t="s">
        <v>94</v>
      </c>
      <c r="R1413" t="s">
        <v>547</v>
      </c>
      <c r="S1413" t="s">
        <v>49</v>
      </c>
      <c r="T1413" s="10">
        <v>40588</v>
      </c>
    </row>
    <row r="1414" spans="1:20" x14ac:dyDescent="0.25">
      <c r="A1414">
        <v>10247</v>
      </c>
      <c r="B1414" s="10">
        <v>40188</v>
      </c>
      <c r="C1414" t="s">
        <v>79</v>
      </c>
      <c r="D1414">
        <v>21</v>
      </c>
      <c r="E1414">
        <v>181.04</v>
      </c>
      <c r="F1414">
        <v>0.06</v>
      </c>
      <c r="G1414" t="s">
        <v>21</v>
      </c>
      <c r="H1414">
        <v>0.44</v>
      </c>
      <c r="I1414">
        <v>70.97</v>
      </c>
      <c r="J1414">
        <v>8.89</v>
      </c>
      <c r="K1414">
        <v>4.9800000000000004</v>
      </c>
      <c r="L1414">
        <v>5.49</v>
      </c>
      <c r="M1414" t="s">
        <v>696</v>
      </c>
      <c r="N1414" t="s">
        <v>63</v>
      </c>
      <c r="O1414" t="s">
        <v>60</v>
      </c>
      <c r="P1414" t="s">
        <v>25</v>
      </c>
      <c r="Q1414" t="s">
        <v>85</v>
      </c>
      <c r="R1414" t="s">
        <v>493</v>
      </c>
      <c r="S1414" t="s">
        <v>57</v>
      </c>
      <c r="T1414" s="10">
        <v>40189</v>
      </c>
    </row>
    <row r="1415" spans="1:20" x14ac:dyDescent="0.25">
      <c r="A1415">
        <v>10247</v>
      </c>
      <c r="B1415" s="10">
        <v>40188</v>
      </c>
      <c r="C1415" t="s">
        <v>79</v>
      </c>
      <c r="D1415">
        <v>24</v>
      </c>
      <c r="E1415">
        <v>423.62</v>
      </c>
      <c r="F1415">
        <v>0.03</v>
      </c>
      <c r="G1415" t="s">
        <v>21</v>
      </c>
      <c r="H1415">
        <v>0.46</v>
      </c>
      <c r="I1415">
        <v>186.91</v>
      </c>
      <c r="J1415">
        <v>18.11</v>
      </c>
      <c r="K1415">
        <v>9.7799999999999994</v>
      </c>
      <c r="L1415">
        <v>1.99</v>
      </c>
      <c r="M1415" t="s">
        <v>696</v>
      </c>
      <c r="N1415" t="s">
        <v>63</v>
      </c>
      <c r="O1415" t="s">
        <v>60</v>
      </c>
      <c r="P1415" t="s">
        <v>39</v>
      </c>
      <c r="Q1415" t="s">
        <v>40</v>
      </c>
      <c r="R1415" t="s">
        <v>1377</v>
      </c>
      <c r="S1415" t="s">
        <v>35</v>
      </c>
      <c r="T1415" s="10">
        <v>40190</v>
      </c>
    </row>
    <row r="1416" spans="1:20" x14ac:dyDescent="0.25">
      <c r="A1416">
        <v>10272</v>
      </c>
      <c r="B1416" s="10">
        <v>39830</v>
      </c>
      <c r="C1416" t="s">
        <v>79</v>
      </c>
      <c r="D1416">
        <v>3</v>
      </c>
      <c r="E1416">
        <v>580.20000000000005</v>
      </c>
      <c r="F1416">
        <v>0.03</v>
      </c>
      <c r="G1416" t="s">
        <v>21</v>
      </c>
      <c r="H1416">
        <v>0.53</v>
      </c>
      <c r="I1416">
        <v>288.77</v>
      </c>
      <c r="J1416">
        <v>192.51</v>
      </c>
      <c r="K1416">
        <v>90.48</v>
      </c>
      <c r="L1416">
        <v>19.989999999999998</v>
      </c>
      <c r="M1416" t="s">
        <v>1378</v>
      </c>
      <c r="N1416" t="s">
        <v>38</v>
      </c>
      <c r="O1416" t="s">
        <v>32</v>
      </c>
      <c r="P1416" t="s">
        <v>25</v>
      </c>
      <c r="Q1416" t="s">
        <v>139</v>
      </c>
      <c r="R1416" t="s">
        <v>877</v>
      </c>
      <c r="S1416" t="s">
        <v>57</v>
      </c>
      <c r="T1416" s="10">
        <v>39832</v>
      </c>
    </row>
    <row r="1417" spans="1:20" x14ac:dyDescent="0.25">
      <c r="A1417">
        <v>10272</v>
      </c>
      <c r="B1417" s="10">
        <v>39830</v>
      </c>
      <c r="C1417" t="s">
        <v>79</v>
      </c>
      <c r="D1417">
        <v>26</v>
      </c>
      <c r="E1417">
        <v>1147.3800000000001</v>
      </c>
      <c r="F1417">
        <v>0.06</v>
      </c>
      <c r="G1417" t="s">
        <v>21</v>
      </c>
      <c r="H1417">
        <v>0.51</v>
      </c>
      <c r="I1417">
        <v>545.36</v>
      </c>
      <c r="J1417">
        <v>46.61</v>
      </c>
      <c r="K1417">
        <v>22.84</v>
      </c>
      <c r="L1417">
        <v>8.18</v>
      </c>
      <c r="M1417" t="s">
        <v>1378</v>
      </c>
      <c r="N1417" t="s">
        <v>38</v>
      </c>
      <c r="O1417" t="s">
        <v>32</v>
      </c>
      <c r="P1417" t="s">
        <v>25</v>
      </c>
      <c r="Q1417" t="s">
        <v>85</v>
      </c>
      <c r="R1417" t="s">
        <v>1379</v>
      </c>
      <c r="S1417" t="s">
        <v>57</v>
      </c>
      <c r="T1417" s="10">
        <v>39830</v>
      </c>
    </row>
    <row r="1418" spans="1:20" x14ac:dyDescent="0.25">
      <c r="A1418">
        <v>10277</v>
      </c>
      <c r="B1418" s="10">
        <v>39910</v>
      </c>
      <c r="C1418" t="s">
        <v>79</v>
      </c>
      <c r="D1418">
        <v>36</v>
      </c>
      <c r="E1418">
        <v>5284.46</v>
      </c>
      <c r="F1418">
        <v>0</v>
      </c>
      <c r="G1418" t="s">
        <v>21</v>
      </c>
      <c r="H1418">
        <v>0.55000000000000004</v>
      </c>
      <c r="I1418">
        <v>2903.56</v>
      </c>
      <c r="J1418">
        <v>146.63999999999999</v>
      </c>
      <c r="K1418">
        <v>65.989999999999995</v>
      </c>
      <c r="L1418">
        <v>5.26</v>
      </c>
      <c r="M1418" t="s">
        <v>401</v>
      </c>
      <c r="N1418" t="s">
        <v>81</v>
      </c>
      <c r="O1418" t="s">
        <v>32</v>
      </c>
      <c r="P1418" t="s">
        <v>39</v>
      </c>
      <c r="Q1418" t="s">
        <v>50</v>
      </c>
      <c r="R1418" t="s">
        <v>367</v>
      </c>
      <c r="S1418" t="s">
        <v>57</v>
      </c>
      <c r="T1418" s="10">
        <v>39911</v>
      </c>
    </row>
    <row r="1419" spans="1:20" x14ac:dyDescent="0.25">
      <c r="A1419">
        <v>10278</v>
      </c>
      <c r="B1419" s="10">
        <v>40798</v>
      </c>
      <c r="C1419" t="s">
        <v>20</v>
      </c>
      <c r="D1419">
        <v>25</v>
      </c>
      <c r="E1419">
        <v>3575.74</v>
      </c>
      <c r="F1419">
        <v>0</v>
      </c>
      <c r="G1419" t="s">
        <v>46</v>
      </c>
      <c r="H1419">
        <v>0.5</v>
      </c>
      <c r="I1419">
        <v>1774.5</v>
      </c>
      <c r="J1419">
        <v>141.96</v>
      </c>
      <c r="K1419">
        <v>70.98</v>
      </c>
      <c r="L1419">
        <v>26.74</v>
      </c>
      <c r="M1419" t="s">
        <v>978</v>
      </c>
      <c r="N1419" t="s">
        <v>38</v>
      </c>
      <c r="O1419" t="s">
        <v>60</v>
      </c>
      <c r="P1419" t="s">
        <v>42</v>
      </c>
      <c r="Q1419" t="s">
        <v>94</v>
      </c>
      <c r="R1419" t="s">
        <v>1136</v>
      </c>
      <c r="S1419" t="s">
        <v>49</v>
      </c>
      <c r="T1419" s="10">
        <v>40805</v>
      </c>
    </row>
    <row r="1420" spans="1:20" x14ac:dyDescent="0.25">
      <c r="A1420">
        <v>10305</v>
      </c>
      <c r="B1420" s="10">
        <v>40001</v>
      </c>
      <c r="C1420" t="s">
        <v>20</v>
      </c>
      <c r="D1420">
        <v>12</v>
      </c>
      <c r="E1420">
        <v>100.58</v>
      </c>
      <c r="F1420">
        <v>0.03</v>
      </c>
      <c r="G1420" t="s">
        <v>21</v>
      </c>
      <c r="H1420">
        <v>0.4</v>
      </c>
      <c r="I1420">
        <v>37.590000000000003</v>
      </c>
      <c r="J1420">
        <v>8.4700000000000006</v>
      </c>
      <c r="K1420">
        <v>5.08</v>
      </c>
      <c r="L1420">
        <v>2.0299999999999998</v>
      </c>
      <c r="M1420" t="s">
        <v>1294</v>
      </c>
      <c r="N1420" t="s">
        <v>81</v>
      </c>
      <c r="O1420" t="s">
        <v>60</v>
      </c>
      <c r="P1420" t="s">
        <v>42</v>
      </c>
      <c r="Q1420" t="s">
        <v>43</v>
      </c>
      <c r="R1420" t="s">
        <v>1033</v>
      </c>
      <c r="S1420" t="s">
        <v>55</v>
      </c>
      <c r="T1420" s="10">
        <v>40006</v>
      </c>
    </row>
    <row r="1421" spans="1:20" x14ac:dyDescent="0.25">
      <c r="A1421">
        <v>10306</v>
      </c>
      <c r="B1421" s="10">
        <v>40380</v>
      </c>
      <c r="C1421" t="s">
        <v>20</v>
      </c>
      <c r="D1421">
        <v>20</v>
      </c>
      <c r="E1421">
        <v>567.73</v>
      </c>
      <c r="F1421">
        <v>0.02</v>
      </c>
      <c r="G1421" t="s">
        <v>21</v>
      </c>
      <c r="H1421">
        <v>0.49</v>
      </c>
      <c r="I1421">
        <v>268.73</v>
      </c>
      <c r="J1421">
        <v>28.59</v>
      </c>
      <c r="K1421">
        <v>14.58</v>
      </c>
      <c r="L1421">
        <v>7.4</v>
      </c>
      <c r="M1421" t="s">
        <v>344</v>
      </c>
      <c r="N1421" t="s">
        <v>31</v>
      </c>
      <c r="O1421" t="s">
        <v>32</v>
      </c>
      <c r="P1421" t="s">
        <v>42</v>
      </c>
      <c r="Q1421" t="s">
        <v>43</v>
      </c>
      <c r="R1421" t="s">
        <v>285</v>
      </c>
      <c r="S1421" t="s">
        <v>57</v>
      </c>
      <c r="T1421" s="10">
        <v>40380</v>
      </c>
    </row>
    <row r="1422" spans="1:20" x14ac:dyDescent="0.25">
      <c r="A1422">
        <v>10308</v>
      </c>
      <c r="B1422" s="10">
        <v>40653</v>
      </c>
      <c r="C1422" t="s">
        <v>36</v>
      </c>
      <c r="D1422">
        <v>40</v>
      </c>
      <c r="E1422">
        <v>10018.42</v>
      </c>
      <c r="F1422">
        <v>0.09</v>
      </c>
      <c r="G1422" t="s">
        <v>21</v>
      </c>
      <c r="H1422">
        <v>0.36</v>
      </c>
      <c r="I1422">
        <v>2969.83</v>
      </c>
      <c r="J1422">
        <v>274.98</v>
      </c>
      <c r="K1422">
        <v>175.99</v>
      </c>
      <c r="L1422">
        <v>8.99</v>
      </c>
      <c r="M1422" t="s">
        <v>1208</v>
      </c>
      <c r="N1422" t="s">
        <v>38</v>
      </c>
      <c r="O1422" t="s">
        <v>24</v>
      </c>
      <c r="P1422" t="s">
        <v>39</v>
      </c>
      <c r="Q1422" t="s">
        <v>50</v>
      </c>
      <c r="R1422" t="s">
        <v>76</v>
      </c>
      <c r="S1422" t="s">
        <v>57</v>
      </c>
      <c r="T1422" s="10">
        <v>40655</v>
      </c>
    </row>
    <row r="1423" spans="1:20" x14ac:dyDescent="0.25">
      <c r="A1423">
        <v>10309</v>
      </c>
      <c r="B1423" s="10">
        <v>40138</v>
      </c>
      <c r="C1423" t="s">
        <v>20</v>
      </c>
      <c r="D1423">
        <v>23</v>
      </c>
      <c r="E1423">
        <v>808.5</v>
      </c>
      <c r="F1423">
        <v>0.03</v>
      </c>
      <c r="G1423" t="s">
        <v>21</v>
      </c>
      <c r="H1423">
        <v>0.42</v>
      </c>
      <c r="I1423">
        <v>324.47000000000003</v>
      </c>
      <c r="J1423">
        <v>36.17</v>
      </c>
      <c r="K1423">
        <v>20.98</v>
      </c>
      <c r="L1423">
        <v>1.49</v>
      </c>
      <c r="M1423" t="s">
        <v>1380</v>
      </c>
      <c r="N1423" t="s">
        <v>38</v>
      </c>
      <c r="O1423" t="s">
        <v>24</v>
      </c>
      <c r="P1423" t="s">
        <v>25</v>
      </c>
      <c r="Q1423" t="s">
        <v>121</v>
      </c>
      <c r="R1423" t="s">
        <v>1009</v>
      </c>
      <c r="S1423" t="s">
        <v>57</v>
      </c>
      <c r="T1423" s="10">
        <v>40138</v>
      </c>
    </row>
    <row r="1424" spans="1:20" x14ac:dyDescent="0.25">
      <c r="A1424">
        <v>10310</v>
      </c>
      <c r="B1424" s="10">
        <v>39849</v>
      </c>
      <c r="C1424" t="s">
        <v>20</v>
      </c>
      <c r="D1424">
        <v>48</v>
      </c>
      <c r="E1424">
        <v>222.67</v>
      </c>
      <c r="F1424">
        <v>7.0000000000000007E-2</v>
      </c>
      <c r="G1424" t="s">
        <v>21</v>
      </c>
      <c r="H1424">
        <v>0.42</v>
      </c>
      <c r="I1424">
        <v>83.42</v>
      </c>
      <c r="J1424">
        <v>4.97</v>
      </c>
      <c r="K1424">
        <v>2.88</v>
      </c>
      <c r="L1424">
        <v>1.01</v>
      </c>
      <c r="M1424" t="s">
        <v>711</v>
      </c>
      <c r="N1424" t="s">
        <v>31</v>
      </c>
      <c r="O1424" t="s">
        <v>24</v>
      </c>
      <c r="P1424" t="s">
        <v>25</v>
      </c>
      <c r="Q1424" t="s">
        <v>53</v>
      </c>
      <c r="R1424" t="s">
        <v>1352</v>
      </c>
      <c r="S1424" t="s">
        <v>55</v>
      </c>
      <c r="T1424" s="10">
        <v>39853</v>
      </c>
    </row>
    <row r="1425" spans="1:20" x14ac:dyDescent="0.25">
      <c r="A1425">
        <v>10310</v>
      </c>
      <c r="B1425" s="10">
        <v>39849</v>
      </c>
      <c r="C1425" t="s">
        <v>20</v>
      </c>
      <c r="D1425">
        <v>6</v>
      </c>
      <c r="E1425">
        <v>1767.9</v>
      </c>
      <c r="F1425">
        <v>0.1</v>
      </c>
      <c r="G1425" t="s">
        <v>21</v>
      </c>
      <c r="H1425">
        <v>0.4</v>
      </c>
      <c r="I1425">
        <v>587.97</v>
      </c>
      <c r="J1425">
        <v>326.64999999999998</v>
      </c>
      <c r="K1425">
        <v>195.99</v>
      </c>
      <c r="L1425">
        <v>3.99</v>
      </c>
      <c r="M1425" t="s">
        <v>711</v>
      </c>
      <c r="N1425" t="s">
        <v>31</v>
      </c>
      <c r="O1425" t="s">
        <v>24</v>
      </c>
      <c r="P1425" t="s">
        <v>39</v>
      </c>
      <c r="Q1425" t="s">
        <v>50</v>
      </c>
      <c r="R1425" t="s">
        <v>189</v>
      </c>
      <c r="S1425" t="s">
        <v>57</v>
      </c>
      <c r="T1425" s="10">
        <v>39856</v>
      </c>
    </row>
    <row r="1426" spans="1:20" x14ac:dyDescent="0.25">
      <c r="A1426">
        <v>10338</v>
      </c>
      <c r="B1426" s="10">
        <v>40738</v>
      </c>
      <c r="C1426" t="s">
        <v>29</v>
      </c>
      <c r="D1426">
        <v>9</v>
      </c>
      <c r="E1426">
        <v>1369.14</v>
      </c>
      <c r="F1426">
        <v>0.04</v>
      </c>
      <c r="G1426" t="s">
        <v>46</v>
      </c>
      <c r="H1426">
        <v>0.42</v>
      </c>
      <c r="I1426">
        <v>536.41</v>
      </c>
      <c r="J1426">
        <v>156.84</v>
      </c>
      <c r="K1426">
        <v>90.97</v>
      </c>
      <c r="L1426">
        <v>14</v>
      </c>
      <c r="M1426" t="s">
        <v>485</v>
      </c>
      <c r="N1426" t="s">
        <v>93</v>
      </c>
      <c r="O1426" t="s">
        <v>32</v>
      </c>
      <c r="P1426" t="s">
        <v>39</v>
      </c>
      <c r="Q1426" t="s">
        <v>88</v>
      </c>
      <c r="R1426" t="s">
        <v>759</v>
      </c>
      <c r="S1426" t="s">
        <v>132</v>
      </c>
      <c r="T1426" s="10">
        <v>40740</v>
      </c>
    </row>
    <row r="1427" spans="1:20" x14ac:dyDescent="0.25">
      <c r="A1427">
        <v>10338</v>
      </c>
      <c r="B1427" s="10">
        <v>40738</v>
      </c>
      <c r="C1427" t="s">
        <v>29</v>
      </c>
      <c r="D1427">
        <v>7</v>
      </c>
      <c r="E1427">
        <v>530.38</v>
      </c>
      <c r="F1427">
        <v>0.02</v>
      </c>
      <c r="G1427" t="s">
        <v>46</v>
      </c>
      <c r="H1427">
        <v>0.37</v>
      </c>
      <c r="I1427">
        <v>172.78</v>
      </c>
      <c r="J1427">
        <v>70.52</v>
      </c>
      <c r="K1427">
        <v>44.43</v>
      </c>
      <c r="L1427">
        <v>46.59</v>
      </c>
      <c r="M1427" t="s">
        <v>485</v>
      </c>
      <c r="N1427" t="s">
        <v>93</v>
      </c>
      <c r="O1427" t="s">
        <v>32</v>
      </c>
      <c r="P1427" t="s">
        <v>42</v>
      </c>
      <c r="Q1427" t="s">
        <v>47</v>
      </c>
      <c r="R1427" t="s">
        <v>1211</v>
      </c>
      <c r="S1427" t="s">
        <v>49</v>
      </c>
      <c r="T1427" s="10">
        <v>40740</v>
      </c>
    </row>
    <row r="1428" spans="1:20" x14ac:dyDescent="0.25">
      <c r="A1428">
        <v>10339</v>
      </c>
      <c r="B1428" s="10">
        <v>40827</v>
      </c>
      <c r="C1428" t="s">
        <v>20</v>
      </c>
      <c r="D1428">
        <v>49</v>
      </c>
      <c r="E1428">
        <v>20362</v>
      </c>
      <c r="F1428">
        <v>0.09</v>
      </c>
      <c r="G1428" t="s">
        <v>21</v>
      </c>
      <c r="H1428">
        <v>0.54</v>
      </c>
      <c r="I1428">
        <v>10058.629999999999</v>
      </c>
      <c r="J1428">
        <v>456.17</v>
      </c>
      <c r="K1428">
        <v>209.84</v>
      </c>
      <c r="L1428">
        <v>21.21</v>
      </c>
      <c r="M1428" t="s">
        <v>687</v>
      </c>
      <c r="N1428" t="s">
        <v>81</v>
      </c>
      <c r="O1428" t="s">
        <v>24</v>
      </c>
      <c r="P1428" t="s">
        <v>42</v>
      </c>
      <c r="Q1428" t="s">
        <v>43</v>
      </c>
      <c r="R1428" t="s">
        <v>944</v>
      </c>
      <c r="S1428" t="s">
        <v>28</v>
      </c>
      <c r="T1428" s="10">
        <v>40831</v>
      </c>
    </row>
    <row r="1429" spans="1:20" x14ac:dyDescent="0.25">
      <c r="A1429">
        <v>10340</v>
      </c>
      <c r="B1429" s="10">
        <v>40716</v>
      </c>
      <c r="C1429" t="s">
        <v>36</v>
      </c>
      <c r="D1429">
        <v>24</v>
      </c>
      <c r="E1429">
        <v>13610.7</v>
      </c>
      <c r="F1429">
        <v>0.03</v>
      </c>
      <c r="G1429" t="s">
        <v>21</v>
      </c>
      <c r="H1429">
        <v>0.45</v>
      </c>
      <c r="I1429">
        <v>5882.69</v>
      </c>
      <c r="J1429">
        <v>583.6</v>
      </c>
      <c r="K1429">
        <v>320.98</v>
      </c>
      <c r="L1429">
        <v>24.49</v>
      </c>
      <c r="M1429" t="s">
        <v>488</v>
      </c>
      <c r="N1429" t="s">
        <v>63</v>
      </c>
      <c r="O1429" t="s">
        <v>60</v>
      </c>
      <c r="P1429" t="s">
        <v>42</v>
      </c>
      <c r="Q1429" t="s">
        <v>193</v>
      </c>
      <c r="R1429" t="s">
        <v>1381</v>
      </c>
      <c r="S1429" t="s">
        <v>28</v>
      </c>
      <c r="T1429" s="10">
        <v>40717</v>
      </c>
    </row>
    <row r="1430" spans="1:20" x14ac:dyDescent="0.25">
      <c r="A1430">
        <v>10340</v>
      </c>
      <c r="B1430" s="10">
        <v>40716</v>
      </c>
      <c r="C1430" t="s">
        <v>36</v>
      </c>
      <c r="D1430">
        <v>2</v>
      </c>
      <c r="E1430">
        <v>348.75</v>
      </c>
      <c r="F1430">
        <v>0.08</v>
      </c>
      <c r="G1430" t="s">
        <v>21</v>
      </c>
      <c r="H1430">
        <v>0.39</v>
      </c>
      <c r="I1430">
        <v>112.8</v>
      </c>
      <c r="J1430">
        <v>181.93</v>
      </c>
      <c r="K1430">
        <v>110.98</v>
      </c>
      <c r="L1430">
        <v>13.99</v>
      </c>
      <c r="M1430" t="s">
        <v>488</v>
      </c>
      <c r="N1430" t="s">
        <v>63</v>
      </c>
      <c r="O1430" t="s">
        <v>60</v>
      </c>
      <c r="P1430" t="s">
        <v>42</v>
      </c>
      <c r="Q1430" t="s">
        <v>43</v>
      </c>
      <c r="R1430" t="s">
        <v>328</v>
      </c>
      <c r="S1430" t="s">
        <v>45</v>
      </c>
      <c r="T1430" s="10">
        <v>40717</v>
      </c>
    </row>
    <row r="1431" spans="1:20" x14ac:dyDescent="0.25">
      <c r="A1431">
        <v>10340</v>
      </c>
      <c r="B1431" s="10">
        <v>40716</v>
      </c>
      <c r="C1431" t="s">
        <v>36</v>
      </c>
      <c r="D1431">
        <v>15</v>
      </c>
      <c r="E1431">
        <v>514.74</v>
      </c>
      <c r="F1431">
        <v>0.09</v>
      </c>
      <c r="G1431" t="s">
        <v>21</v>
      </c>
      <c r="H1431">
        <v>0.41</v>
      </c>
      <c r="I1431">
        <v>179.06</v>
      </c>
      <c r="J1431">
        <v>37.31</v>
      </c>
      <c r="K1431">
        <v>22.01</v>
      </c>
      <c r="L1431">
        <v>5.53</v>
      </c>
      <c r="M1431" t="s">
        <v>488</v>
      </c>
      <c r="N1431" t="s">
        <v>63</v>
      </c>
      <c r="O1431" t="s">
        <v>60</v>
      </c>
      <c r="P1431" t="s">
        <v>25</v>
      </c>
      <c r="Q1431" t="s">
        <v>53</v>
      </c>
      <c r="R1431" t="s">
        <v>629</v>
      </c>
      <c r="S1431" t="s">
        <v>35</v>
      </c>
      <c r="T1431" s="10">
        <v>40719</v>
      </c>
    </row>
    <row r="1432" spans="1:20" x14ac:dyDescent="0.25">
      <c r="A1432">
        <v>10341</v>
      </c>
      <c r="B1432" s="10">
        <v>41264</v>
      </c>
      <c r="C1432" t="s">
        <v>36</v>
      </c>
      <c r="D1432">
        <v>17</v>
      </c>
      <c r="E1432">
        <v>4108.96</v>
      </c>
      <c r="F1432">
        <v>0.09</v>
      </c>
      <c r="G1432" t="s">
        <v>46</v>
      </c>
      <c r="H1432">
        <v>0.45</v>
      </c>
      <c r="I1432">
        <v>1618.46</v>
      </c>
      <c r="J1432">
        <v>264.45</v>
      </c>
      <c r="K1432">
        <v>145.44999999999999</v>
      </c>
      <c r="L1432">
        <v>17.850000000000001</v>
      </c>
      <c r="M1432" t="s">
        <v>465</v>
      </c>
      <c r="N1432" t="s">
        <v>31</v>
      </c>
      <c r="O1432" t="s">
        <v>24</v>
      </c>
      <c r="P1432" t="s">
        <v>39</v>
      </c>
      <c r="Q1432" t="s">
        <v>88</v>
      </c>
      <c r="R1432" t="s">
        <v>235</v>
      </c>
      <c r="S1432" t="s">
        <v>132</v>
      </c>
      <c r="T1432" s="10">
        <v>41265</v>
      </c>
    </row>
    <row r="1433" spans="1:20" x14ac:dyDescent="0.25">
      <c r="A1433">
        <v>10342</v>
      </c>
      <c r="B1433" s="10">
        <v>40869</v>
      </c>
      <c r="C1433" t="s">
        <v>79</v>
      </c>
      <c r="D1433">
        <v>45</v>
      </c>
      <c r="E1433">
        <v>11441.74</v>
      </c>
      <c r="F1433">
        <v>0.01</v>
      </c>
      <c r="G1433" t="s">
        <v>46</v>
      </c>
      <c r="H1433">
        <v>0.55000000000000004</v>
      </c>
      <c r="I1433">
        <v>6208.92</v>
      </c>
      <c r="J1433">
        <v>255.51</v>
      </c>
      <c r="K1433">
        <v>114.98</v>
      </c>
      <c r="L1433">
        <v>58.72</v>
      </c>
      <c r="M1433" t="s">
        <v>1207</v>
      </c>
      <c r="N1433" t="s">
        <v>63</v>
      </c>
      <c r="O1433" t="s">
        <v>66</v>
      </c>
      <c r="P1433" t="s">
        <v>42</v>
      </c>
      <c r="Q1433" t="s">
        <v>94</v>
      </c>
      <c r="R1433" t="s">
        <v>1382</v>
      </c>
      <c r="S1433" t="s">
        <v>49</v>
      </c>
      <c r="T1433" s="10">
        <v>40871</v>
      </c>
    </row>
    <row r="1434" spans="1:20" x14ac:dyDescent="0.25">
      <c r="A1434">
        <v>10342</v>
      </c>
      <c r="B1434" s="10">
        <v>40869</v>
      </c>
      <c r="C1434" t="s">
        <v>79</v>
      </c>
      <c r="D1434">
        <v>38</v>
      </c>
      <c r="E1434">
        <v>16559.48</v>
      </c>
      <c r="F1434">
        <v>0.1</v>
      </c>
      <c r="G1434" t="s">
        <v>21</v>
      </c>
      <c r="H1434">
        <v>0.38</v>
      </c>
      <c r="I1434">
        <v>5148.22</v>
      </c>
      <c r="J1434">
        <v>483.85</v>
      </c>
      <c r="K1434">
        <v>299.99</v>
      </c>
      <c r="L1434">
        <v>11.64</v>
      </c>
      <c r="M1434" t="s">
        <v>1207</v>
      </c>
      <c r="N1434" t="s">
        <v>63</v>
      </c>
      <c r="O1434" t="s">
        <v>66</v>
      </c>
      <c r="P1434" t="s">
        <v>39</v>
      </c>
      <c r="Q1434" t="s">
        <v>387</v>
      </c>
      <c r="R1434" t="s">
        <v>887</v>
      </c>
      <c r="S1434" t="s">
        <v>28</v>
      </c>
      <c r="T1434" s="10">
        <v>40870</v>
      </c>
    </row>
    <row r="1435" spans="1:20" x14ac:dyDescent="0.25">
      <c r="A1435">
        <v>10342</v>
      </c>
      <c r="B1435" s="10">
        <v>40869</v>
      </c>
      <c r="C1435" t="s">
        <v>79</v>
      </c>
      <c r="D1435">
        <v>38</v>
      </c>
      <c r="E1435">
        <v>2922.55</v>
      </c>
      <c r="F1435">
        <v>0.01</v>
      </c>
      <c r="G1435" t="s">
        <v>21</v>
      </c>
      <c r="H1435">
        <v>0.47</v>
      </c>
      <c r="I1435">
        <v>1351.24</v>
      </c>
      <c r="J1435">
        <v>77.3</v>
      </c>
      <c r="K1435">
        <v>40.97</v>
      </c>
      <c r="L1435">
        <v>14.45</v>
      </c>
      <c r="M1435" t="s">
        <v>1207</v>
      </c>
      <c r="N1435" t="s">
        <v>63</v>
      </c>
      <c r="O1435" t="s">
        <v>66</v>
      </c>
      <c r="P1435" t="s">
        <v>42</v>
      </c>
      <c r="Q1435" t="s">
        <v>43</v>
      </c>
      <c r="R1435" t="s">
        <v>434</v>
      </c>
      <c r="S1435" t="s">
        <v>28</v>
      </c>
      <c r="T1435" s="10">
        <v>40871</v>
      </c>
    </row>
    <row r="1436" spans="1:20" x14ac:dyDescent="0.25">
      <c r="A1436">
        <v>10342</v>
      </c>
      <c r="B1436" s="10">
        <v>40869</v>
      </c>
      <c r="C1436" t="s">
        <v>79</v>
      </c>
      <c r="D1436">
        <v>2</v>
      </c>
      <c r="E1436">
        <v>3598.86</v>
      </c>
      <c r="F1436">
        <v>0.05</v>
      </c>
      <c r="G1436" t="s">
        <v>70</v>
      </c>
      <c r="H1436">
        <v>0.47</v>
      </c>
      <c r="I1436">
        <v>1584.89</v>
      </c>
      <c r="J1436">
        <v>1886.77</v>
      </c>
      <c r="K1436">
        <v>999.99</v>
      </c>
      <c r="L1436">
        <v>13.99</v>
      </c>
      <c r="M1436" t="s">
        <v>1207</v>
      </c>
      <c r="N1436" t="s">
        <v>63</v>
      </c>
      <c r="O1436" t="s">
        <v>66</v>
      </c>
      <c r="P1436" t="s">
        <v>39</v>
      </c>
      <c r="Q1436" t="s">
        <v>88</v>
      </c>
      <c r="R1436" t="s">
        <v>1383</v>
      </c>
      <c r="S1436" t="s">
        <v>45</v>
      </c>
      <c r="T1436" s="10">
        <v>40871</v>
      </c>
    </row>
    <row r="1437" spans="1:20" x14ac:dyDescent="0.25">
      <c r="A1437">
        <v>10369</v>
      </c>
      <c r="B1437" s="10">
        <v>40856</v>
      </c>
      <c r="C1437" t="s">
        <v>20</v>
      </c>
      <c r="D1437">
        <v>4</v>
      </c>
      <c r="E1437">
        <v>46.75</v>
      </c>
      <c r="F1437">
        <v>0.06</v>
      </c>
      <c r="G1437" t="s">
        <v>21</v>
      </c>
      <c r="H1437">
        <v>0.48</v>
      </c>
      <c r="I1437">
        <v>18.670000000000002</v>
      </c>
      <c r="J1437">
        <v>11.12</v>
      </c>
      <c r="K1437">
        <v>5.78</v>
      </c>
      <c r="L1437">
        <v>4.96</v>
      </c>
      <c r="M1437" t="s">
        <v>1156</v>
      </c>
      <c r="N1437" t="s">
        <v>31</v>
      </c>
      <c r="O1437" t="s">
        <v>60</v>
      </c>
      <c r="P1437" t="s">
        <v>25</v>
      </c>
      <c r="Q1437" t="s">
        <v>85</v>
      </c>
      <c r="R1437" t="s">
        <v>558</v>
      </c>
      <c r="S1437" t="s">
        <v>57</v>
      </c>
      <c r="T1437" s="10">
        <v>40858</v>
      </c>
    </row>
    <row r="1438" spans="1:20" x14ac:dyDescent="0.25">
      <c r="A1438">
        <v>10369</v>
      </c>
      <c r="B1438" s="10">
        <v>40856</v>
      </c>
      <c r="C1438" t="s">
        <v>20</v>
      </c>
      <c r="D1438">
        <v>23</v>
      </c>
      <c r="E1438">
        <v>1222.03</v>
      </c>
      <c r="F1438">
        <v>0</v>
      </c>
      <c r="G1438" t="s">
        <v>21</v>
      </c>
      <c r="H1438">
        <v>0.46</v>
      </c>
      <c r="I1438">
        <v>558</v>
      </c>
      <c r="J1438">
        <v>52.74</v>
      </c>
      <c r="K1438">
        <v>28.48</v>
      </c>
      <c r="L1438">
        <v>8.99</v>
      </c>
      <c r="M1438" t="s">
        <v>1156</v>
      </c>
      <c r="N1438" t="s">
        <v>31</v>
      </c>
      <c r="O1438" t="s">
        <v>60</v>
      </c>
      <c r="P1438" t="s">
        <v>39</v>
      </c>
      <c r="Q1438" t="s">
        <v>40</v>
      </c>
      <c r="R1438" t="s">
        <v>1384</v>
      </c>
      <c r="S1438" t="s">
        <v>35</v>
      </c>
      <c r="T1438" s="10">
        <v>40861</v>
      </c>
    </row>
    <row r="1439" spans="1:20" x14ac:dyDescent="0.25">
      <c r="A1439">
        <v>10371</v>
      </c>
      <c r="B1439" s="10">
        <v>40072</v>
      </c>
      <c r="C1439" t="s">
        <v>36</v>
      </c>
      <c r="D1439">
        <v>10</v>
      </c>
      <c r="E1439">
        <v>261.31</v>
      </c>
      <c r="F1439">
        <v>0.08</v>
      </c>
      <c r="G1439" t="s">
        <v>70</v>
      </c>
      <c r="H1439">
        <v>0.43</v>
      </c>
      <c r="I1439">
        <v>96.59</v>
      </c>
      <c r="J1439">
        <v>27.6</v>
      </c>
      <c r="K1439">
        <v>15.73</v>
      </c>
      <c r="L1439">
        <v>7.42</v>
      </c>
      <c r="M1439" t="s">
        <v>1385</v>
      </c>
      <c r="N1439" t="s">
        <v>63</v>
      </c>
      <c r="O1439" t="s">
        <v>32</v>
      </c>
      <c r="P1439" t="s">
        <v>25</v>
      </c>
      <c r="Q1439" t="s">
        <v>33</v>
      </c>
      <c r="R1439" t="s">
        <v>1386</v>
      </c>
      <c r="S1439" t="s">
        <v>35</v>
      </c>
      <c r="T1439" s="10">
        <v>40074</v>
      </c>
    </row>
    <row r="1440" spans="1:20" x14ac:dyDescent="0.25">
      <c r="A1440">
        <v>10373</v>
      </c>
      <c r="B1440" s="10">
        <v>40354</v>
      </c>
      <c r="C1440" t="s">
        <v>58</v>
      </c>
      <c r="D1440">
        <v>28</v>
      </c>
      <c r="E1440">
        <v>290.47000000000003</v>
      </c>
      <c r="F1440">
        <v>0.03</v>
      </c>
      <c r="G1440" t="s">
        <v>21</v>
      </c>
      <c r="H1440">
        <v>0.38</v>
      </c>
      <c r="I1440">
        <v>102.43</v>
      </c>
      <c r="J1440">
        <v>10.45</v>
      </c>
      <c r="K1440">
        <v>6.48</v>
      </c>
      <c r="L1440">
        <v>6.6</v>
      </c>
      <c r="M1440" t="s">
        <v>559</v>
      </c>
      <c r="N1440" t="s">
        <v>63</v>
      </c>
      <c r="O1440" t="s">
        <v>66</v>
      </c>
      <c r="P1440" t="s">
        <v>25</v>
      </c>
      <c r="Q1440" t="s">
        <v>85</v>
      </c>
      <c r="R1440" t="s">
        <v>664</v>
      </c>
      <c r="S1440" t="s">
        <v>57</v>
      </c>
      <c r="T1440" s="10">
        <v>40356</v>
      </c>
    </row>
    <row r="1441" spans="1:20" x14ac:dyDescent="0.25">
      <c r="A1441">
        <v>10432</v>
      </c>
      <c r="B1441" s="10">
        <v>40913</v>
      </c>
      <c r="C1441" t="s">
        <v>20</v>
      </c>
      <c r="D1441">
        <v>13</v>
      </c>
      <c r="E1441">
        <v>3383.55</v>
      </c>
      <c r="F1441">
        <v>0.08</v>
      </c>
      <c r="G1441" t="s">
        <v>21</v>
      </c>
      <c r="H1441">
        <v>0.36</v>
      </c>
      <c r="I1441">
        <v>1023.69</v>
      </c>
      <c r="J1441">
        <v>281.23</v>
      </c>
      <c r="K1441">
        <v>179.99</v>
      </c>
      <c r="L1441">
        <v>19.989999999999998</v>
      </c>
      <c r="M1441" t="s">
        <v>134</v>
      </c>
      <c r="N1441" t="s">
        <v>31</v>
      </c>
      <c r="O1441" t="s">
        <v>32</v>
      </c>
      <c r="P1441" t="s">
        <v>39</v>
      </c>
      <c r="Q1441" t="s">
        <v>40</v>
      </c>
      <c r="R1441" t="s">
        <v>680</v>
      </c>
      <c r="S1441" t="s">
        <v>57</v>
      </c>
      <c r="T1441" s="10">
        <v>40920</v>
      </c>
    </row>
    <row r="1442" spans="1:20" x14ac:dyDescent="0.25">
      <c r="A1442">
        <v>10434</v>
      </c>
      <c r="B1442" s="10">
        <v>40170</v>
      </c>
      <c r="C1442" t="s">
        <v>36</v>
      </c>
      <c r="D1442">
        <v>2</v>
      </c>
      <c r="E1442">
        <v>612.82000000000005</v>
      </c>
      <c r="F1442">
        <v>0.06</v>
      </c>
      <c r="G1442" t="s">
        <v>46</v>
      </c>
      <c r="H1442">
        <v>0.42</v>
      </c>
      <c r="I1442">
        <v>224.66</v>
      </c>
      <c r="J1442">
        <v>312.02999999999997</v>
      </c>
      <c r="K1442">
        <v>180.98</v>
      </c>
      <c r="L1442">
        <v>26.2</v>
      </c>
      <c r="M1442" t="s">
        <v>1207</v>
      </c>
      <c r="N1442" t="s">
        <v>63</v>
      </c>
      <c r="O1442" t="s">
        <v>24</v>
      </c>
      <c r="P1442" t="s">
        <v>42</v>
      </c>
      <c r="Q1442" t="s">
        <v>193</v>
      </c>
      <c r="R1442" t="s">
        <v>1387</v>
      </c>
      <c r="S1442" t="s">
        <v>132</v>
      </c>
      <c r="T1442" s="10">
        <v>40171</v>
      </c>
    </row>
    <row r="1443" spans="1:20" x14ac:dyDescent="0.25">
      <c r="A1443">
        <v>10435</v>
      </c>
      <c r="B1443" s="10">
        <v>40400</v>
      </c>
      <c r="C1443" t="s">
        <v>79</v>
      </c>
      <c r="D1443">
        <v>38</v>
      </c>
      <c r="E1443">
        <v>1475.42</v>
      </c>
      <c r="F1443">
        <v>0.06</v>
      </c>
      <c r="G1443" t="s">
        <v>21</v>
      </c>
      <c r="H1443">
        <v>0.44</v>
      </c>
      <c r="I1443">
        <v>592.80999999999995</v>
      </c>
      <c r="J1443">
        <v>41.05</v>
      </c>
      <c r="K1443">
        <v>22.99</v>
      </c>
      <c r="L1443">
        <v>8.99</v>
      </c>
      <c r="M1443" t="s">
        <v>1388</v>
      </c>
      <c r="N1443" t="s">
        <v>93</v>
      </c>
      <c r="O1443" t="s">
        <v>32</v>
      </c>
      <c r="P1443" t="s">
        <v>25</v>
      </c>
      <c r="Q1443" t="s">
        <v>53</v>
      </c>
      <c r="R1443" t="s">
        <v>1389</v>
      </c>
      <c r="S1443" t="s">
        <v>35</v>
      </c>
      <c r="T1443" s="10">
        <v>40402</v>
      </c>
    </row>
    <row r="1444" spans="1:20" x14ac:dyDescent="0.25">
      <c r="A1444">
        <v>10435</v>
      </c>
      <c r="B1444" s="10">
        <v>40400</v>
      </c>
      <c r="C1444" t="s">
        <v>79</v>
      </c>
      <c r="D1444">
        <v>46</v>
      </c>
      <c r="E1444">
        <v>843.26</v>
      </c>
      <c r="F1444">
        <v>0.05</v>
      </c>
      <c r="G1444" t="s">
        <v>21</v>
      </c>
      <c r="H1444">
        <v>0.39</v>
      </c>
      <c r="I1444">
        <v>298.95</v>
      </c>
      <c r="J1444">
        <v>19.11</v>
      </c>
      <c r="K1444">
        <v>11.66</v>
      </c>
      <c r="L1444">
        <v>7.95</v>
      </c>
      <c r="M1444" t="s">
        <v>1388</v>
      </c>
      <c r="N1444" t="s">
        <v>93</v>
      </c>
      <c r="O1444" t="s">
        <v>32</v>
      </c>
      <c r="P1444" t="s">
        <v>25</v>
      </c>
      <c r="Q1444" t="s">
        <v>53</v>
      </c>
      <c r="R1444" t="s">
        <v>1390</v>
      </c>
      <c r="S1444" t="s">
        <v>35</v>
      </c>
      <c r="T1444" s="10">
        <v>40401</v>
      </c>
    </row>
    <row r="1445" spans="1:20" x14ac:dyDescent="0.25">
      <c r="A1445">
        <v>10436</v>
      </c>
      <c r="B1445" s="10">
        <v>40545</v>
      </c>
      <c r="C1445" t="s">
        <v>20</v>
      </c>
      <c r="D1445">
        <v>24</v>
      </c>
      <c r="E1445">
        <v>213.58</v>
      </c>
      <c r="F1445">
        <v>0.09</v>
      </c>
      <c r="G1445" t="s">
        <v>21</v>
      </c>
      <c r="H1445">
        <v>0.4</v>
      </c>
      <c r="I1445">
        <v>72.42</v>
      </c>
      <c r="J1445">
        <v>9.73</v>
      </c>
      <c r="K1445">
        <v>5.84</v>
      </c>
      <c r="L1445">
        <v>1</v>
      </c>
      <c r="M1445" t="s">
        <v>339</v>
      </c>
      <c r="N1445" t="s">
        <v>73</v>
      </c>
      <c r="O1445" t="s">
        <v>32</v>
      </c>
      <c r="P1445" t="s">
        <v>25</v>
      </c>
      <c r="Q1445" t="s">
        <v>53</v>
      </c>
      <c r="R1445" t="s">
        <v>1052</v>
      </c>
      <c r="S1445" t="s">
        <v>55</v>
      </c>
      <c r="T1445" s="10">
        <v>40552</v>
      </c>
    </row>
    <row r="1446" spans="1:20" x14ac:dyDescent="0.25">
      <c r="A1446">
        <v>10437</v>
      </c>
      <c r="B1446" s="10">
        <v>40043</v>
      </c>
      <c r="C1446" t="s">
        <v>58</v>
      </c>
      <c r="D1446">
        <v>50</v>
      </c>
      <c r="E1446">
        <v>1628.5</v>
      </c>
      <c r="F1446">
        <v>0.01</v>
      </c>
      <c r="G1446" t="s">
        <v>21</v>
      </c>
      <c r="H1446">
        <v>0.51</v>
      </c>
      <c r="I1446">
        <v>815.82</v>
      </c>
      <c r="J1446">
        <v>32.630000000000003</v>
      </c>
      <c r="K1446">
        <v>15.99</v>
      </c>
      <c r="L1446">
        <v>13.18</v>
      </c>
      <c r="M1446" t="s">
        <v>956</v>
      </c>
      <c r="N1446" t="s">
        <v>81</v>
      </c>
      <c r="O1446" t="s">
        <v>32</v>
      </c>
      <c r="P1446" t="s">
        <v>25</v>
      </c>
      <c r="Q1446" t="s">
        <v>121</v>
      </c>
      <c r="R1446" t="s">
        <v>406</v>
      </c>
      <c r="S1446" t="s">
        <v>57</v>
      </c>
      <c r="T1446" s="10">
        <v>40045</v>
      </c>
    </row>
    <row r="1447" spans="1:20" x14ac:dyDescent="0.25">
      <c r="A1447">
        <v>10439</v>
      </c>
      <c r="B1447" s="10">
        <v>40996</v>
      </c>
      <c r="C1447" t="s">
        <v>29</v>
      </c>
      <c r="D1447">
        <v>41</v>
      </c>
      <c r="E1447">
        <v>1295.72</v>
      </c>
      <c r="F1447">
        <v>0</v>
      </c>
      <c r="G1447" t="s">
        <v>21</v>
      </c>
      <c r="H1447">
        <v>0.4</v>
      </c>
      <c r="I1447">
        <v>517.69000000000005</v>
      </c>
      <c r="J1447">
        <v>31.57</v>
      </c>
      <c r="K1447">
        <v>18.940000000000001</v>
      </c>
      <c r="L1447">
        <v>1.49</v>
      </c>
      <c r="M1447" t="s">
        <v>699</v>
      </c>
      <c r="N1447" t="s">
        <v>31</v>
      </c>
      <c r="O1447" t="s">
        <v>66</v>
      </c>
      <c r="P1447" t="s">
        <v>25</v>
      </c>
      <c r="Q1447" t="s">
        <v>121</v>
      </c>
      <c r="R1447" t="s">
        <v>1146</v>
      </c>
      <c r="S1447" t="s">
        <v>57</v>
      </c>
      <c r="T1447" s="10">
        <v>40998</v>
      </c>
    </row>
    <row r="1448" spans="1:20" x14ac:dyDescent="0.25">
      <c r="A1448">
        <v>10439</v>
      </c>
      <c r="B1448" s="10">
        <v>40996</v>
      </c>
      <c r="C1448" t="s">
        <v>29</v>
      </c>
      <c r="D1448">
        <v>30</v>
      </c>
      <c r="E1448">
        <v>856.6</v>
      </c>
      <c r="F1448">
        <v>0.02</v>
      </c>
      <c r="G1448" t="s">
        <v>21</v>
      </c>
      <c r="H1448">
        <v>0.38</v>
      </c>
      <c r="I1448">
        <v>313.2</v>
      </c>
      <c r="J1448">
        <v>29</v>
      </c>
      <c r="K1448">
        <v>17.98</v>
      </c>
      <c r="L1448">
        <v>4</v>
      </c>
      <c r="M1448" t="s">
        <v>699</v>
      </c>
      <c r="N1448" t="s">
        <v>31</v>
      </c>
      <c r="O1448" t="s">
        <v>66</v>
      </c>
      <c r="P1448" t="s">
        <v>39</v>
      </c>
      <c r="Q1448" t="s">
        <v>40</v>
      </c>
      <c r="R1448" t="s">
        <v>1391</v>
      </c>
      <c r="S1448" t="s">
        <v>57</v>
      </c>
      <c r="T1448" s="10">
        <v>40998</v>
      </c>
    </row>
    <row r="1449" spans="1:20" x14ac:dyDescent="0.25">
      <c r="A1449">
        <v>10439</v>
      </c>
      <c r="B1449" s="10">
        <v>40996</v>
      </c>
      <c r="C1449" t="s">
        <v>29</v>
      </c>
      <c r="D1449">
        <v>27</v>
      </c>
      <c r="E1449">
        <v>120.85</v>
      </c>
      <c r="F1449">
        <v>0.09</v>
      </c>
      <c r="G1449" t="s">
        <v>21</v>
      </c>
      <c r="H1449">
        <v>0.41</v>
      </c>
      <c r="I1449">
        <v>42.32</v>
      </c>
      <c r="J1449">
        <v>4.9000000000000004</v>
      </c>
      <c r="K1449">
        <v>2.89</v>
      </c>
      <c r="L1449">
        <v>0.5</v>
      </c>
      <c r="M1449" t="s">
        <v>699</v>
      </c>
      <c r="N1449" t="s">
        <v>31</v>
      </c>
      <c r="O1449" t="s">
        <v>66</v>
      </c>
      <c r="P1449" t="s">
        <v>25</v>
      </c>
      <c r="Q1449" t="s">
        <v>82</v>
      </c>
      <c r="R1449" t="s">
        <v>83</v>
      </c>
      <c r="S1449" t="s">
        <v>57</v>
      </c>
      <c r="T1449" s="10">
        <v>40997</v>
      </c>
    </row>
    <row r="1450" spans="1:20" x14ac:dyDescent="0.25">
      <c r="A1450">
        <v>10439</v>
      </c>
      <c r="B1450" s="10">
        <v>40996</v>
      </c>
      <c r="C1450" t="s">
        <v>29</v>
      </c>
      <c r="D1450">
        <v>46</v>
      </c>
      <c r="E1450">
        <v>359</v>
      </c>
      <c r="F1450">
        <v>0.01</v>
      </c>
      <c r="G1450" t="s">
        <v>70</v>
      </c>
      <c r="H1450">
        <v>0.42</v>
      </c>
      <c r="I1450">
        <v>145.68</v>
      </c>
      <c r="J1450">
        <v>7.72</v>
      </c>
      <c r="K1450">
        <v>4.4800000000000004</v>
      </c>
      <c r="L1450">
        <v>7.24</v>
      </c>
      <c r="M1450" t="s">
        <v>699</v>
      </c>
      <c r="N1450" t="s">
        <v>31</v>
      </c>
      <c r="O1450" t="s">
        <v>66</v>
      </c>
      <c r="P1450" t="s">
        <v>42</v>
      </c>
      <c r="Q1450" t="s">
        <v>43</v>
      </c>
      <c r="R1450" t="s">
        <v>1392</v>
      </c>
      <c r="S1450" t="s">
        <v>57</v>
      </c>
      <c r="T1450" s="10">
        <v>40998</v>
      </c>
    </row>
    <row r="1451" spans="1:20" x14ac:dyDescent="0.25">
      <c r="A1451">
        <v>10464</v>
      </c>
      <c r="B1451" s="10">
        <v>40035</v>
      </c>
      <c r="C1451" t="s">
        <v>58</v>
      </c>
      <c r="D1451">
        <v>23</v>
      </c>
      <c r="E1451">
        <v>242.31</v>
      </c>
      <c r="F1451">
        <v>0.01</v>
      </c>
      <c r="G1451" t="s">
        <v>21</v>
      </c>
      <c r="H1451">
        <v>0.52</v>
      </c>
      <c r="I1451">
        <v>121.7</v>
      </c>
      <c r="J1451">
        <v>10.38</v>
      </c>
      <c r="K1451">
        <v>4.9800000000000004</v>
      </c>
      <c r="L1451">
        <v>6.07</v>
      </c>
      <c r="M1451" t="s">
        <v>958</v>
      </c>
      <c r="N1451" t="s">
        <v>31</v>
      </c>
      <c r="O1451" t="s">
        <v>66</v>
      </c>
      <c r="P1451" t="s">
        <v>25</v>
      </c>
      <c r="Q1451" t="s">
        <v>85</v>
      </c>
      <c r="R1451" t="s">
        <v>1393</v>
      </c>
      <c r="S1451" t="s">
        <v>57</v>
      </c>
      <c r="T1451" s="10">
        <v>40036</v>
      </c>
    </row>
    <row r="1452" spans="1:20" x14ac:dyDescent="0.25">
      <c r="A1452">
        <v>10466</v>
      </c>
      <c r="B1452" s="10">
        <v>41268</v>
      </c>
      <c r="C1452" t="s">
        <v>36</v>
      </c>
      <c r="D1452">
        <v>27</v>
      </c>
      <c r="E1452">
        <v>211.67</v>
      </c>
      <c r="F1452">
        <v>7.0000000000000007E-2</v>
      </c>
      <c r="G1452" t="s">
        <v>21</v>
      </c>
      <c r="H1452">
        <v>0.49</v>
      </c>
      <c r="I1452">
        <v>95.17</v>
      </c>
      <c r="J1452">
        <v>8.39</v>
      </c>
      <c r="K1452">
        <v>4.28</v>
      </c>
      <c r="L1452">
        <v>0.94</v>
      </c>
      <c r="M1452" t="s">
        <v>777</v>
      </c>
      <c r="N1452" t="s">
        <v>81</v>
      </c>
      <c r="O1452" t="s">
        <v>32</v>
      </c>
      <c r="P1452" t="s">
        <v>25</v>
      </c>
      <c r="Q1452" t="s">
        <v>53</v>
      </c>
      <c r="R1452" t="s">
        <v>523</v>
      </c>
      <c r="S1452" t="s">
        <v>55</v>
      </c>
      <c r="T1452" s="10">
        <v>41269</v>
      </c>
    </row>
    <row r="1453" spans="1:20" x14ac:dyDescent="0.25">
      <c r="A1453">
        <v>10470</v>
      </c>
      <c r="B1453" s="10">
        <v>41033</v>
      </c>
      <c r="C1453" t="s">
        <v>58</v>
      </c>
      <c r="D1453">
        <v>35</v>
      </c>
      <c r="E1453">
        <v>510.58</v>
      </c>
      <c r="F1453">
        <v>0.1</v>
      </c>
      <c r="G1453" t="s">
        <v>21</v>
      </c>
      <c r="H1453">
        <v>0.54</v>
      </c>
      <c r="I1453">
        <v>247.07</v>
      </c>
      <c r="J1453">
        <v>16.04</v>
      </c>
      <c r="K1453">
        <v>7.38</v>
      </c>
      <c r="L1453">
        <v>5.21</v>
      </c>
      <c r="M1453" t="s">
        <v>947</v>
      </c>
      <c r="N1453" t="s">
        <v>31</v>
      </c>
      <c r="O1453" t="s">
        <v>32</v>
      </c>
      <c r="P1453" t="s">
        <v>42</v>
      </c>
      <c r="Q1453" t="s">
        <v>43</v>
      </c>
      <c r="R1453" t="s">
        <v>112</v>
      </c>
      <c r="S1453" t="s">
        <v>57</v>
      </c>
      <c r="T1453" s="10">
        <v>41038</v>
      </c>
    </row>
    <row r="1454" spans="1:20" x14ac:dyDescent="0.25">
      <c r="A1454">
        <v>10470</v>
      </c>
      <c r="B1454" s="10">
        <v>41033</v>
      </c>
      <c r="C1454" t="s">
        <v>20</v>
      </c>
      <c r="D1454">
        <v>40</v>
      </c>
      <c r="E1454">
        <v>3674.12</v>
      </c>
      <c r="F1454">
        <v>0.02</v>
      </c>
      <c r="G1454" t="s">
        <v>70</v>
      </c>
      <c r="H1454">
        <v>0.53</v>
      </c>
      <c r="I1454">
        <v>1910.22</v>
      </c>
      <c r="J1454">
        <v>93.64</v>
      </c>
      <c r="K1454">
        <v>44.01</v>
      </c>
      <c r="L1454">
        <v>3.5</v>
      </c>
      <c r="M1454" t="s">
        <v>1394</v>
      </c>
      <c r="N1454" t="s">
        <v>63</v>
      </c>
      <c r="O1454" t="s">
        <v>32</v>
      </c>
      <c r="P1454" t="s">
        <v>25</v>
      </c>
      <c r="Q1454" t="s">
        <v>127</v>
      </c>
      <c r="R1454" t="s">
        <v>1395</v>
      </c>
      <c r="S1454" t="s">
        <v>57</v>
      </c>
      <c r="T1454" s="10">
        <v>41035</v>
      </c>
    </row>
    <row r="1455" spans="1:20" x14ac:dyDescent="0.25">
      <c r="A1455">
        <v>10470</v>
      </c>
      <c r="B1455" s="10">
        <v>41033</v>
      </c>
      <c r="C1455" t="s">
        <v>20</v>
      </c>
      <c r="D1455">
        <v>8</v>
      </c>
      <c r="E1455">
        <v>234.76</v>
      </c>
      <c r="F1455">
        <v>0.03</v>
      </c>
      <c r="G1455" t="s">
        <v>21</v>
      </c>
      <c r="H1455">
        <v>0.44</v>
      </c>
      <c r="I1455">
        <v>93.66</v>
      </c>
      <c r="J1455">
        <v>28.55</v>
      </c>
      <c r="K1455">
        <v>15.99</v>
      </c>
      <c r="L1455">
        <v>13.18</v>
      </c>
      <c r="M1455" t="s">
        <v>1394</v>
      </c>
      <c r="N1455" t="s">
        <v>63</v>
      </c>
      <c r="O1455" t="s">
        <v>32</v>
      </c>
      <c r="P1455" t="s">
        <v>25</v>
      </c>
      <c r="Q1455" t="s">
        <v>121</v>
      </c>
      <c r="R1455" t="s">
        <v>406</v>
      </c>
      <c r="S1455" t="s">
        <v>57</v>
      </c>
      <c r="T1455" s="10">
        <v>41040</v>
      </c>
    </row>
    <row r="1456" spans="1:20" x14ac:dyDescent="0.25">
      <c r="A1456">
        <v>10470</v>
      </c>
      <c r="B1456" s="10">
        <v>41033</v>
      </c>
      <c r="C1456" t="s">
        <v>20</v>
      </c>
      <c r="D1456">
        <v>20</v>
      </c>
      <c r="E1456">
        <v>5527.43</v>
      </c>
      <c r="F1456">
        <v>0.09</v>
      </c>
      <c r="G1456" t="s">
        <v>21</v>
      </c>
      <c r="H1456">
        <v>0.42</v>
      </c>
      <c r="I1456">
        <v>2002.64</v>
      </c>
      <c r="J1456">
        <v>303.43</v>
      </c>
      <c r="K1456">
        <v>175.99</v>
      </c>
      <c r="L1456">
        <v>4.99</v>
      </c>
      <c r="M1456" t="s">
        <v>1394</v>
      </c>
      <c r="N1456" t="s">
        <v>63</v>
      </c>
      <c r="O1456" t="s">
        <v>32</v>
      </c>
      <c r="P1456" t="s">
        <v>39</v>
      </c>
      <c r="Q1456" t="s">
        <v>50</v>
      </c>
      <c r="R1456" t="s">
        <v>76</v>
      </c>
      <c r="S1456" t="s">
        <v>57</v>
      </c>
      <c r="T1456" s="10">
        <v>41035</v>
      </c>
    </row>
    <row r="1457" spans="1:20" x14ac:dyDescent="0.25">
      <c r="A1457">
        <v>10498</v>
      </c>
      <c r="B1457" s="10">
        <v>40474</v>
      </c>
      <c r="C1457" t="s">
        <v>20</v>
      </c>
      <c r="D1457">
        <v>47</v>
      </c>
      <c r="E1457">
        <v>2943.22</v>
      </c>
      <c r="F1457">
        <v>0.04</v>
      </c>
      <c r="G1457" t="s">
        <v>21</v>
      </c>
      <c r="H1457">
        <v>0.37</v>
      </c>
      <c r="I1457">
        <v>1008.64</v>
      </c>
      <c r="J1457">
        <v>65.03</v>
      </c>
      <c r="K1457">
        <v>40.97</v>
      </c>
      <c r="L1457">
        <v>8.99</v>
      </c>
      <c r="M1457" t="s">
        <v>1396</v>
      </c>
      <c r="N1457" t="s">
        <v>63</v>
      </c>
      <c r="O1457" t="s">
        <v>24</v>
      </c>
      <c r="P1457" t="s">
        <v>25</v>
      </c>
      <c r="Q1457" t="s">
        <v>53</v>
      </c>
      <c r="R1457" t="s">
        <v>851</v>
      </c>
      <c r="S1457" t="s">
        <v>35</v>
      </c>
      <c r="T1457" s="10">
        <v>40481</v>
      </c>
    </row>
    <row r="1458" spans="1:20" x14ac:dyDescent="0.25">
      <c r="A1458">
        <v>10499</v>
      </c>
      <c r="B1458" s="10">
        <v>40498</v>
      </c>
      <c r="C1458" t="s">
        <v>29</v>
      </c>
      <c r="D1458">
        <v>29</v>
      </c>
      <c r="E1458">
        <v>12007.47</v>
      </c>
      <c r="F1458">
        <v>0.01</v>
      </c>
      <c r="G1458" t="s">
        <v>46</v>
      </c>
      <c r="H1458">
        <v>0.37</v>
      </c>
      <c r="I1458">
        <v>4343.54</v>
      </c>
      <c r="J1458">
        <v>416.05</v>
      </c>
      <c r="K1458">
        <v>262.11</v>
      </c>
      <c r="L1458">
        <v>62.74</v>
      </c>
      <c r="M1458" t="s">
        <v>1397</v>
      </c>
      <c r="N1458" t="s">
        <v>81</v>
      </c>
      <c r="O1458" t="s">
        <v>32</v>
      </c>
      <c r="P1458" t="s">
        <v>42</v>
      </c>
      <c r="Q1458" t="s">
        <v>47</v>
      </c>
      <c r="R1458" t="s">
        <v>1398</v>
      </c>
      <c r="S1458" t="s">
        <v>49</v>
      </c>
      <c r="T1458" s="10">
        <v>40499</v>
      </c>
    </row>
    <row r="1459" spans="1:20" x14ac:dyDescent="0.25">
      <c r="A1459">
        <v>10502</v>
      </c>
      <c r="B1459" s="10">
        <v>40312</v>
      </c>
      <c r="C1459" t="s">
        <v>29</v>
      </c>
      <c r="D1459">
        <v>33</v>
      </c>
      <c r="E1459">
        <v>12120.33</v>
      </c>
      <c r="F1459">
        <v>0.1</v>
      </c>
      <c r="G1459" t="s">
        <v>46</v>
      </c>
      <c r="H1459">
        <v>0.4</v>
      </c>
      <c r="I1459">
        <v>4025.67</v>
      </c>
      <c r="J1459">
        <v>406.63</v>
      </c>
      <c r="K1459">
        <v>243.98</v>
      </c>
      <c r="L1459">
        <v>43.32</v>
      </c>
      <c r="M1459" t="s">
        <v>1236</v>
      </c>
      <c r="N1459" t="s">
        <v>93</v>
      </c>
      <c r="O1459" t="s">
        <v>66</v>
      </c>
      <c r="P1459" t="s">
        <v>42</v>
      </c>
      <c r="Q1459" t="s">
        <v>193</v>
      </c>
      <c r="R1459" t="s">
        <v>588</v>
      </c>
      <c r="S1459" t="s">
        <v>132</v>
      </c>
      <c r="T1459" s="10">
        <v>40313</v>
      </c>
    </row>
    <row r="1460" spans="1:20" x14ac:dyDescent="0.25">
      <c r="A1460">
        <v>10502</v>
      </c>
      <c r="B1460" s="10">
        <v>40312</v>
      </c>
      <c r="C1460" t="s">
        <v>29</v>
      </c>
      <c r="D1460">
        <v>36</v>
      </c>
      <c r="E1460">
        <v>1633.31</v>
      </c>
      <c r="F1460">
        <v>0.04</v>
      </c>
      <c r="G1460" t="s">
        <v>21</v>
      </c>
      <c r="H1460">
        <v>0.46</v>
      </c>
      <c r="I1460">
        <v>710.64</v>
      </c>
      <c r="J1460">
        <v>47</v>
      </c>
      <c r="K1460">
        <v>25.38</v>
      </c>
      <c r="L1460">
        <v>8.99</v>
      </c>
      <c r="M1460" t="s">
        <v>1236</v>
      </c>
      <c r="N1460" t="s">
        <v>93</v>
      </c>
      <c r="O1460" t="s">
        <v>66</v>
      </c>
      <c r="P1460" t="s">
        <v>42</v>
      </c>
      <c r="Q1460" t="s">
        <v>43</v>
      </c>
      <c r="R1460" t="s">
        <v>860</v>
      </c>
      <c r="S1460" t="s">
        <v>35</v>
      </c>
      <c r="T1460" s="10">
        <v>40314</v>
      </c>
    </row>
    <row r="1461" spans="1:20" x14ac:dyDescent="0.25">
      <c r="A1461">
        <v>10528</v>
      </c>
      <c r="B1461" s="10">
        <v>40069</v>
      </c>
      <c r="C1461" t="s">
        <v>79</v>
      </c>
      <c r="D1461">
        <v>47</v>
      </c>
      <c r="E1461">
        <v>1821.16</v>
      </c>
      <c r="F1461">
        <v>0.02</v>
      </c>
      <c r="G1461" t="s">
        <v>70</v>
      </c>
      <c r="H1461">
        <v>0.55000000000000004</v>
      </c>
      <c r="I1461">
        <v>979.79</v>
      </c>
      <c r="J1461">
        <v>39.33</v>
      </c>
      <c r="K1461">
        <v>17.7</v>
      </c>
      <c r="L1461">
        <v>9.4700000000000006</v>
      </c>
      <c r="M1461" t="s">
        <v>1399</v>
      </c>
      <c r="N1461" t="s">
        <v>38</v>
      </c>
      <c r="O1461" t="s">
        <v>32</v>
      </c>
      <c r="P1461" t="s">
        <v>25</v>
      </c>
      <c r="Q1461" t="s">
        <v>26</v>
      </c>
      <c r="R1461" t="s">
        <v>208</v>
      </c>
      <c r="S1461" t="s">
        <v>57</v>
      </c>
      <c r="T1461" s="10">
        <v>40071</v>
      </c>
    </row>
    <row r="1462" spans="1:20" x14ac:dyDescent="0.25">
      <c r="A1462">
        <v>10530</v>
      </c>
      <c r="B1462" s="10">
        <v>39840</v>
      </c>
      <c r="C1462" t="s">
        <v>79</v>
      </c>
      <c r="D1462">
        <v>4</v>
      </c>
      <c r="E1462">
        <v>779.43</v>
      </c>
      <c r="F1462">
        <v>0.02</v>
      </c>
      <c r="G1462" t="s">
        <v>21</v>
      </c>
      <c r="H1462">
        <v>0.44</v>
      </c>
      <c r="I1462">
        <v>332.97</v>
      </c>
      <c r="J1462">
        <v>198.2</v>
      </c>
      <c r="K1462">
        <v>110.99</v>
      </c>
      <c r="L1462">
        <v>2.5</v>
      </c>
      <c r="M1462" t="s">
        <v>1103</v>
      </c>
      <c r="N1462" t="s">
        <v>38</v>
      </c>
      <c r="O1462" t="s">
        <v>66</v>
      </c>
      <c r="P1462" t="s">
        <v>39</v>
      </c>
      <c r="Q1462" t="s">
        <v>50</v>
      </c>
      <c r="R1462" t="s">
        <v>920</v>
      </c>
      <c r="S1462" t="s">
        <v>57</v>
      </c>
      <c r="T1462" s="10">
        <v>39842</v>
      </c>
    </row>
    <row r="1463" spans="1:20" x14ac:dyDescent="0.25">
      <c r="A1463">
        <v>10535</v>
      </c>
      <c r="B1463" s="10">
        <v>40690</v>
      </c>
      <c r="C1463" t="s">
        <v>20</v>
      </c>
      <c r="D1463">
        <v>25</v>
      </c>
      <c r="E1463">
        <v>1209.29</v>
      </c>
      <c r="F1463">
        <v>0.09</v>
      </c>
      <c r="G1463" t="s">
        <v>21</v>
      </c>
      <c r="H1463">
        <v>0.35</v>
      </c>
      <c r="I1463">
        <v>339.8</v>
      </c>
      <c r="J1463">
        <v>52.28</v>
      </c>
      <c r="K1463">
        <v>33.979999999999997</v>
      </c>
      <c r="L1463">
        <v>19.989999999999998</v>
      </c>
      <c r="M1463" t="s">
        <v>1397</v>
      </c>
      <c r="N1463" t="s">
        <v>81</v>
      </c>
      <c r="O1463" t="s">
        <v>32</v>
      </c>
      <c r="P1463" t="s">
        <v>42</v>
      </c>
      <c r="Q1463" t="s">
        <v>43</v>
      </c>
      <c r="R1463" t="s">
        <v>1138</v>
      </c>
      <c r="S1463" t="s">
        <v>57</v>
      </c>
      <c r="T1463" s="10">
        <v>40692</v>
      </c>
    </row>
    <row r="1464" spans="1:20" x14ac:dyDescent="0.25">
      <c r="A1464">
        <v>10535</v>
      </c>
      <c r="B1464" s="10">
        <v>40690</v>
      </c>
      <c r="C1464" t="s">
        <v>20</v>
      </c>
      <c r="D1464">
        <v>46</v>
      </c>
      <c r="E1464">
        <v>137.13</v>
      </c>
      <c r="F1464">
        <v>0.09</v>
      </c>
      <c r="G1464" t="s">
        <v>21</v>
      </c>
      <c r="H1464">
        <v>0.46</v>
      </c>
      <c r="I1464">
        <v>55.47</v>
      </c>
      <c r="J1464">
        <v>3.26</v>
      </c>
      <c r="K1464">
        <v>1.76</v>
      </c>
      <c r="L1464">
        <v>0.7</v>
      </c>
      <c r="M1464" t="s">
        <v>1397</v>
      </c>
      <c r="N1464" t="s">
        <v>81</v>
      </c>
      <c r="O1464" t="s">
        <v>32</v>
      </c>
      <c r="P1464" t="s">
        <v>25</v>
      </c>
      <c r="Q1464" t="s">
        <v>53</v>
      </c>
      <c r="R1464" t="s">
        <v>231</v>
      </c>
      <c r="S1464" t="s">
        <v>55</v>
      </c>
      <c r="T1464" s="10">
        <v>40697</v>
      </c>
    </row>
    <row r="1465" spans="1:20" x14ac:dyDescent="0.25">
      <c r="A1465">
        <v>10562</v>
      </c>
      <c r="B1465" s="10">
        <v>40128</v>
      </c>
      <c r="C1465" t="s">
        <v>29</v>
      </c>
      <c r="D1465">
        <v>10</v>
      </c>
      <c r="E1465">
        <v>1935.21</v>
      </c>
      <c r="F1465">
        <v>0.03</v>
      </c>
      <c r="G1465" t="s">
        <v>21</v>
      </c>
      <c r="H1465">
        <v>0.51</v>
      </c>
      <c r="I1465">
        <v>940.31</v>
      </c>
      <c r="J1465">
        <v>195.9</v>
      </c>
      <c r="K1465">
        <v>95.99</v>
      </c>
      <c r="L1465">
        <v>35</v>
      </c>
      <c r="M1465" t="s">
        <v>1400</v>
      </c>
      <c r="N1465" t="s">
        <v>81</v>
      </c>
      <c r="O1465" t="s">
        <v>32</v>
      </c>
      <c r="P1465" t="s">
        <v>25</v>
      </c>
      <c r="Q1465" t="s">
        <v>26</v>
      </c>
      <c r="R1465" t="s">
        <v>97</v>
      </c>
      <c r="S1465" t="s">
        <v>28</v>
      </c>
      <c r="T1465" s="10">
        <v>40129</v>
      </c>
    </row>
    <row r="1466" spans="1:20" x14ac:dyDescent="0.25">
      <c r="A1466">
        <v>10563</v>
      </c>
      <c r="B1466" s="10">
        <v>40450</v>
      </c>
      <c r="C1466" t="s">
        <v>58</v>
      </c>
      <c r="D1466">
        <v>38</v>
      </c>
      <c r="E1466">
        <v>19118.04</v>
      </c>
      <c r="F1466">
        <v>0.08</v>
      </c>
      <c r="G1466" t="s">
        <v>21</v>
      </c>
      <c r="H1466">
        <v>0.47</v>
      </c>
      <c r="I1466">
        <v>8095.91</v>
      </c>
      <c r="J1466">
        <v>546.28</v>
      </c>
      <c r="K1466">
        <v>289.52999999999997</v>
      </c>
      <c r="L1466">
        <v>19.989999999999998</v>
      </c>
      <c r="M1466" t="s">
        <v>1294</v>
      </c>
      <c r="N1466" t="s">
        <v>81</v>
      </c>
      <c r="O1466" t="s">
        <v>32</v>
      </c>
      <c r="P1466" t="s">
        <v>25</v>
      </c>
      <c r="Q1466" t="s">
        <v>127</v>
      </c>
      <c r="R1466" t="s">
        <v>1401</v>
      </c>
      <c r="S1466" t="s">
        <v>57</v>
      </c>
      <c r="T1466" s="10">
        <v>40451</v>
      </c>
    </row>
    <row r="1467" spans="1:20" x14ac:dyDescent="0.25">
      <c r="A1467">
        <v>10563</v>
      </c>
      <c r="B1467" s="10">
        <v>40450</v>
      </c>
      <c r="C1467" t="s">
        <v>58</v>
      </c>
      <c r="D1467">
        <v>50</v>
      </c>
      <c r="E1467">
        <v>601.55999999999995</v>
      </c>
      <c r="F1467">
        <v>0.08</v>
      </c>
      <c r="G1467" t="s">
        <v>21</v>
      </c>
      <c r="H1467">
        <v>0.5</v>
      </c>
      <c r="I1467">
        <v>272.16000000000003</v>
      </c>
      <c r="J1467">
        <v>12.96</v>
      </c>
      <c r="K1467">
        <v>6.48</v>
      </c>
      <c r="L1467">
        <v>5.4</v>
      </c>
      <c r="M1467" t="s">
        <v>1294</v>
      </c>
      <c r="N1467" t="s">
        <v>81</v>
      </c>
      <c r="O1467" t="s">
        <v>32</v>
      </c>
      <c r="P1467" t="s">
        <v>25</v>
      </c>
      <c r="Q1467" t="s">
        <v>85</v>
      </c>
      <c r="R1467" t="s">
        <v>472</v>
      </c>
      <c r="S1467" t="s">
        <v>57</v>
      </c>
      <c r="T1467" s="10">
        <v>40452</v>
      </c>
    </row>
    <row r="1468" spans="1:20" x14ac:dyDescent="0.25">
      <c r="A1468">
        <v>10567</v>
      </c>
      <c r="B1468" s="10">
        <v>40997</v>
      </c>
      <c r="C1468" t="s">
        <v>36</v>
      </c>
      <c r="D1468">
        <v>10</v>
      </c>
      <c r="E1468">
        <v>2707.14</v>
      </c>
      <c r="F1468">
        <v>0.09</v>
      </c>
      <c r="G1468" t="s">
        <v>46</v>
      </c>
      <c r="H1468">
        <v>0.5</v>
      </c>
      <c r="I1468">
        <v>1199.99</v>
      </c>
      <c r="J1468">
        <v>292.68</v>
      </c>
      <c r="K1468">
        <v>146.34</v>
      </c>
      <c r="L1468">
        <v>43.75</v>
      </c>
      <c r="M1468" t="s">
        <v>1402</v>
      </c>
      <c r="N1468" t="s">
        <v>38</v>
      </c>
      <c r="O1468" t="s">
        <v>60</v>
      </c>
      <c r="P1468" t="s">
        <v>42</v>
      </c>
      <c r="Q1468" t="s">
        <v>47</v>
      </c>
      <c r="R1468" t="s">
        <v>866</v>
      </c>
      <c r="S1468" t="s">
        <v>49</v>
      </c>
      <c r="T1468" s="10">
        <v>40998</v>
      </c>
    </row>
    <row r="1469" spans="1:20" x14ac:dyDescent="0.25">
      <c r="A1469">
        <v>10593</v>
      </c>
      <c r="B1469" s="10">
        <v>40951</v>
      </c>
      <c r="C1469" t="s">
        <v>36</v>
      </c>
      <c r="D1469">
        <v>27</v>
      </c>
      <c r="E1469">
        <v>670.1</v>
      </c>
      <c r="F1469">
        <v>0.05</v>
      </c>
      <c r="G1469" t="s">
        <v>21</v>
      </c>
      <c r="H1469">
        <v>0.38</v>
      </c>
      <c r="I1469">
        <v>229.65</v>
      </c>
      <c r="J1469">
        <v>25.77</v>
      </c>
      <c r="K1469">
        <v>15.98</v>
      </c>
      <c r="L1469">
        <v>8.99</v>
      </c>
      <c r="M1469" t="s">
        <v>355</v>
      </c>
      <c r="N1469" t="s">
        <v>93</v>
      </c>
      <c r="O1469" t="s">
        <v>60</v>
      </c>
      <c r="P1469" t="s">
        <v>39</v>
      </c>
      <c r="Q1469" t="s">
        <v>40</v>
      </c>
      <c r="R1469" t="s">
        <v>1100</v>
      </c>
      <c r="S1469" t="s">
        <v>35</v>
      </c>
      <c r="T1469" s="10">
        <v>40952</v>
      </c>
    </row>
    <row r="1470" spans="1:20" x14ac:dyDescent="0.25">
      <c r="A1470">
        <v>10593</v>
      </c>
      <c r="B1470" s="10">
        <v>40951</v>
      </c>
      <c r="C1470" t="s">
        <v>36</v>
      </c>
      <c r="D1470">
        <v>26</v>
      </c>
      <c r="E1470">
        <v>1297.3399999999999</v>
      </c>
      <c r="F1470">
        <v>0.05</v>
      </c>
      <c r="G1470" t="s">
        <v>21</v>
      </c>
      <c r="H1470">
        <v>0.47</v>
      </c>
      <c r="I1470">
        <v>564.96</v>
      </c>
      <c r="J1470">
        <v>51.74</v>
      </c>
      <c r="K1470">
        <v>27.42</v>
      </c>
      <c r="L1470">
        <v>19.46</v>
      </c>
      <c r="M1470" t="s">
        <v>355</v>
      </c>
      <c r="N1470" t="s">
        <v>93</v>
      </c>
      <c r="O1470" t="s">
        <v>60</v>
      </c>
      <c r="P1470" t="s">
        <v>42</v>
      </c>
      <c r="Q1470" t="s">
        <v>43</v>
      </c>
      <c r="R1470" t="s">
        <v>1178</v>
      </c>
      <c r="S1470" t="s">
        <v>57</v>
      </c>
      <c r="T1470" s="10">
        <v>40953</v>
      </c>
    </row>
    <row r="1471" spans="1:20" x14ac:dyDescent="0.25">
      <c r="A1471">
        <v>10624</v>
      </c>
      <c r="B1471" s="10">
        <v>40167</v>
      </c>
      <c r="C1471" t="s">
        <v>58</v>
      </c>
      <c r="D1471">
        <v>23</v>
      </c>
      <c r="E1471">
        <v>2037.59</v>
      </c>
      <c r="F1471">
        <v>0.06</v>
      </c>
      <c r="G1471" t="s">
        <v>21</v>
      </c>
      <c r="H1471">
        <v>0.49</v>
      </c>
      <c r="I1471">
        <v>930.44</v>
      </c>
      <c r="J1471">
        <v>94.08</v>
      </c>
      <c r="K1471">
        <v>47.98</v>
      </c>
      <c r="L1471">
        <v>3.61</v>
      </c>
      <c r="M1471" t="s">
        <v>1403</v>
      </c>
      <c r="N1471" t="s">
        <v>63</v>
      </c>
      <c r="O1471" t="s">
        <v>32</v>
      </c>
      <c r="P1471" t="s">
        <v>39</v>
      </c>
      <c r="Q1471" t="s">
        <v>40</v>
      </c>
      <c r="R1471" t="s">
        <v>271</v>
      </c>
      <c r="S1471" t="s">
        <v>35</v>
      </c>
      <c r="T1471" s="10">
        <v>40169</v>
      </c>
    </row>
    <row r="1472" spans="1:20" x14ac:dyDescent="0.25">
      <c r="A1472">
        <v>10627</v>
      </c>
      <c r="B1472" s="10">
        <v>40233</v>
      </c>
      <c r="C1472" t="s">
        <v>20</v>
      </c>
      <c r="D1472">
        <v>4</v>
      </c>
      <c r="E1472">
        <v>67.12</v>
      </c>
      <c r="F1472">
        <v>0.05</v>
      </c>
      <c r="G1472" t="s">
        <v>21</v>
      </c>
      <c r="H1472">
        <v>0.49</v>
      </c>
      <c r="I1472">
        <v>26.81</v>
      </c>
      <c r="J1472">
        <v>15.24</v>
      </c>
      <c r="K1472">
        <v>7.77</v>
      </c>
      <c r="L1472">
        <v>9.23</v>
      </c>
      <c r="M1472" t="s">
        <v>681</v>
      </c>
      <c r="N1472" t="s">
        <v>73</v>
      </c>
      <c r="O1472" t="s">
        <v>60</v>
      </c>
      <c r="P1472" t="s">
        <v>25</v>
      </c>
      <c r="Q1472" t="s">
        <v>127</v>
      </c>
      <c r="R1472" t="s">
        <v>1260</v>
      </c>
      <c r="S1472" t="s">
        <v>57</v>
      </c>
      <c r="T1472" s="10">
        <v>40238</v>
      </c>
    </row>
    <row r="1473" spans="1:20" x14ac:dyDescent="0.25">
      <c r="A1473">
        <v>10629</v>
      </c>
      <c r="B1473" s="10">
        <v>40067</v>
      </c>
      <c r="C1473" t="s">
        <v>58</v>
      </c>
      <c r="D1473">
        <v>39</v>
      </c>
      <c r="E1473">
        <v>558.1</v>
      </c>
      <c r="F1473">
        <v>0.06</v>
      </c>
      <c r="G1473" t="s">
        <v>21</v>
      </c>
      <c r="H1473">
        <v>0.44</v>
      </c>
      <c r="I1473">
        <v>221.51</v>
      </c>
      <c r="J1473">
        <v>14.95</v>
      </c>
      <c r="K1473">
        <v>8.3699999999999992</v>
      </c>
      <c r="L1473">
        <v>10.16</v>
      </c>
      <c r="M1473" t="s">
        <v>72</v>
      </c>
      <c r="N1473" t="s">
        <v>73</v>
      </c>
      <c r="O1473" t="s">
        <v>32</v>
      </c>
      <c r="P1473" t="s">
        <v>42</v>
      </c>
      <c r="Q1473" t="s">
        <v>43</v>
      </c>
      <c r="R1473" t="s">
        <v>1404</v>
      </c>
      <c r="S1473" t="s">
        <v>28</v>
      </c>
      <c r="T1473" s="10">
        <v>40069</v>
      </c>
    </row>
    <row r="1474" spans="1:20" x14ac:dyDescent="0.25">
      <c r="A1474">
        <v>10629</v>
      </c>
      <c r="B1474" s="10">
        <v>40067</v>
      </c>
      <c r="C1474" t="s">
        <v>58</v>
      </c>
      <c r="D1474">
        <v>14</v>
      </c>
      <c r="E1474">
        <v>192.63</v>
      </c>
      <c r="F1474">
        <v>0.09</v>
      </c>
      <c r="G1474" t="s">
        <v>70</v>
      </c>
      <c r="H1474">
        <v>0.55000000000000004</v>
      </c>
      <c r="I1474">
        <v>92.74</v>
      </c>
      <c r="J1474">
        <v>14.4</v>
      </c>
      <c r="K1474">
        <v>6.48</v>
      </c>
      <c r="L1474">
        <v>9.17</v>
      </c>
      <c r="M1474" t="s">
        <v>72</v>
      </c>
      <c r="N1474" t="s">
        <v>73</v>
      </c>
      <c r="O1474" t="s">
        <v>32</v>
      </c>
      <c r="P1474" t="s">
        <v>25</v>
      </c>
      <c r="Q1474" t="s">
        <v>85</v>
      </c>
      <c r="R1474" t="s">
        <v>1405</v>
      </c>
      <c r="S1474" t="s">
        <v>57</v>
      </c>
      <c r="T1474" s="10">
        <v>40069</v>
      </c>
    </row>
    <row r="1475" spans="1:20" x14ac:dyDescent="0.25">
      <c r="A1475">
        <v>10630</v>
      </c>
      <c r="B1475" s="10">
        <v>40213</v>
      </c>
      <c r="C1475" t="s">
        <v>79</v>
      </c>
      <c r="D1475">
        <v>44</v>
      </c>
      <c r="E1475">
        <v>5152.93</v>
      </c>
      <c r="F1475">
        <v>0</v>
      </c>
      <c r="G1475" t="s">
        <v>46</v>
      </c>
      <c r="H1475">
        <v>0.5</v>
      </c>
      <c r="I1475">
        <v>2558.16</v>
      </c>
      <c r="J1475">
        <v>116.28</v>
      </c>
      <c r="K1475">
        <v>58.14</v>
      </c>
      <c r="L1475">
        <v>36.61</v>
      </c>
      <c r="M1475" t="s">
        <v>1406</v>
      </c>
      <c r="N1475" t="s">
        <v>93</v>
      </c>
      <c r="O1475" t="s">
        <v>32</v>
      </c>
      <c r="P1475" t="s">
        <v>42</v>
      </c>
      <c r="Q1475" t="s">
        <v>94</v>
      </c>
      <c r="R1475" t="s">
        <v>1197</v>
      </c>
      <c r="S1475" t="s">
        <v>49</v>
      </c>
      <c r="T1475" s="10">
        <v>40215</v>
      </c>
    </row>
    <row r="1476" spans="1:20" x14ac:dyDescent="0.25">
      <c r="A1476">
        <v>10657</v>
      </c>
      <c r="B1476" s="10">
        <v>40446</v>
      </c>
      <c r="C1476" t="s">
        <v>79</v>
      </c>
      <c r="D1476">
        <v>44</v>
      </c>
      <c r="E1476">
        <v>420.54</v>
      </c>
      <c r="F1476">
        <v>7.0000000000000007E-2</v>
      </c>
      <c r="G1476" t="s">
        <v>21</v>
      </c>
      <c r="H1476">
        <v>0.36</v>
      </c>
      <c r="I1476">
        <v>129.19999999999999</v>
      </c>
      <c r="J1476">
        <v>10.130000000000001</v>
      </c>
      <c r="K1476">
        <v>6.48</v>
      </c>
      <c r="L1476">
        <v>6.22</v>
      </c>
      <c r="M1476" t="s">
        <v>496</v>
      </c>
      <c r="N1476" t="s">
        <v>93</v>
      </c>
      <c r="O1476" t="s">
        <v>66</v>
      </c>
      <c r="P1476" t="s">
        <v>25</v>
      </c>
      <c r="Q1476" t="s">
        <v>85</v>
      </c>
      <c r="R1476" t="s">
        <v>1221</v>
      </c>
      <c r="S1476" t="s">
        <v>57</v>
      </c>
      <c r="T1476" s="10">
        <v>40448</v>
      </c>
    </row>
    <row r="1477" spans="1:20" x14ac:dyDescent="0.25">
      <c r="A1477">
        <v>10657</v>
      </c>
      <c r="B1477" s="10">
        <v>40446</v>
      </c>
      <c r="C1477" t="s">
        <v>79</v>
      </c>
      <c r="D1477">
        <v>8</v>
      </c>
      <c r="E1477">
        <v>3148.34</v>
      </c>
      <c r="F1477">
        <v>0.05</v>
      </c>
      <c r="G1477" t="s">
        <v>46</v>
      </c>
      <c r="H1477">
        <v>0.46</v>
      </c>
      <c r="I1477">
        <v>1328.7</v>
      </c>
      <c r="J1477">
        <v>405.09</v>
      </c>
      <c r="K1477">
        <v>218.75</v>
      </c>
      <c r="L1477">
        <v>69.64</v>
      </c>
      <c r="M1477" t="s">
        <v>496</v>
      </c>
      <c r="N1477" t="s">
        <v>93</v>
      </c>
      <c r="O1477" t="s">
        <v>66</v>
      </c>
      <c r="P1477" t="s">
        <v>42</v>
      </c>
      <c r="Q1477" t="s">
        <v>47</v>
      </c>
      <c r="R1477" t="s">
        <v>356</v>
      </c>
      <c r="S1477" t="s">
        <v>49</v>
      </c>
      <c r="T1477" s="10">
        <v>40447</v>
      </c>
    </row>
    <row r="1478" spans="1:20" x14ac:dyDescent="0.25">
      <c r="A1478">
        <v>10658</v>
      </c>
      <c r="B1478" s="10">
        <v>40052</v>
      </c>
      <c r="C1478" t="s">
        <v>20</v>
      </c>
      <c r="D1478">
        <v>31</v>
      </c>
      <c r="E1478">
        <v>409.99</v>
      </c>
      <c r="F1478">
        <v>0.04</v>
      </c>
      <c r="G1478" t="s">
        <v>21</v>
      </c>
      <c r="H1478">
        <v>0.38</v>
      </c>
      <c r="I1478">
        <v>144.5</v>
      </c>
      <c r="J1478">
        <v>13.71</v>
      </c>
      <c r="K1478">
        <v>8.5</v>
      </c>
      <c r="L1478">
        <v>1.99</v>
      </c>
      <c r="M1478" t="s">
        <v>1407</v>
      </c>
      <c r="N1478" t="s">
        <v>81</v>
      </c>
      <c r="O1478" t="s">
        <v>66</v>
      </c>
      <c r="P1478" t="s">
        <v>39</v>
      </c>
      <c r="Q1478" t="s">
        <v>40</v>
      </c>
      <c r="R1478" t="s">
        <v>841</v>
      </c>
      <c r="S1478" t="s">
        <v>35</v>
      </c>
      <c r="T1478" s="10">
        <v>40056</v>
      </c>
    </row>
    <row r="1479" spans="1:20" x14ac:dyDescent="0.25">
      <c r="A1479">
        <v>10658</v>
      </c>
      <c r="B1479" s="10">
        <v>40052</v>
      </c>
      <c r="C1479" t="s">
        <v>20</v>
      </c>
      <c r="D1479">
        <v>12</v>
      </c>
      <c r="E1479">
        <v>302.10000000000002</v>
      </c>
      <c r="F1479">
        <v>0.1</v>
      </c>
      <c r="G1479" t="s">
        <v>21</v>
      </c>
      <c r="H1479">
        <v>0.41</v>
      </c>
      <c r="I1479">
        <v>100.82</v>
      </c>
      <c r="J1479">
        <v>27.1</v>
      </c>
      <c r="K1479">
        <v>15.99</v>
      </c>
      <c r="L1479">
        <v>9.4</v>
      </c>
      <c r="M1479" t="s">
        <v>1407</v>
      </c>
      <c r="N1479" t="s">
        <v>81</v>
      </c>
      <c r="O1479" t="s">
        <v>66</v>
      </c>
      <c r="P1479" t="s">
        <v>39</v>
      </c>
      <c r="Q1479" t="s">
        <v>88</v>
      </c>
      <c r="R1479" t="s">
        <v>258</v>
      </c>
      <c r="S1479" t="s">
        <v>57</v>
      </c>
      <c r="T1479" s="10">
        <v>40052</v>
      </c>
    </row>
    <row r="1480" spans="1:20" x14ac:dyDescent="0.25">
      <c r="A1480">
        <v>10658</v>
      </c>
      <c r="B1480" s="10">
        <v>40052</v>
      </c>
      <c r="C1480" t="s">
        <v>20</v>
      </c>
      <c r="D1480">
        <v>17</v>
      </c>
      <c r="E1480">
        <v>2329.25</v>
      </c>
      <c r="F1480">
        <v>0.09</v>
      </c>
      <c r="G1480" t="s">
        <v>21</v>
      </c>
      <c r="H1480">
        <v>0.36</v>
      </c>
      <c r="I1480">
        <v>688.43</v>
      </c>
      <c r="J1480">
        <v>149.97999999999999</v>
      </c>
      <c r="K1480">
        <v>95.99</v>
      </c>
      <c r="L1480">
        <v>8.99</v>
      </c>
      <c r="M1480" t="s">
        <v>1407</v>
      </c>
      <c r="N1480" t="s">
        <v>81</v>
      </c>
      <c r="O1480" t="s">
        <v>66</v>
      </c>
      <c r="P1480" t="s">
        <v>39</v>
      </c>
      <c r="Q1480" t="s">
        <v>50</v>
      </c>
      <c r="R1480" t="s">
        <v>1408</v>
      </c>
      <c r="S1480" t="s">
        <v>57</v>
      </c>
      <c r="T1480" s="10">
        <v>40059</v>
      </c>
    </row>
    <row r="1481" spans="1:20" x14ac:dyDescent="0.25">
      <c r="A1481">
        <v>10659</v>
      </c>
      <c r="B1481" s="10">
        <v>39947</v>
      </c>
      <c r="C1481" t="s">
        <v>58</v>
      </c>
      <c r="D1481">
        <v>40</v>
      </c>
      <c r="E1481">
        <v>396.72</v>
      </c>
      <c r="F1481">
        <v>0</v>
      </c>
      <c r="G1481" t="s">
        <v>21</v>
      </c>
      <c r="H1481">
        <v>0.46</v>
      </c>
      <c r="I1481">
        <v>179.91</v>
      </c>
      <c r="J1481">
        <v>9.7799999999999994</v>
      </c>
      <c r="K1481">
        <v>5.28</v>
      </c>
      <c r="L1481">
        <v>5.61</v>
      </c>
      <c r="M1481" t="s">
        <v>1409</v>
      </c>
      <c r="N1481" t="s">
        <v>38</v>
      </c>
      <c r="O1481" t="s">
        <v>32</v>
      </c>
      <c r="P1481" t="s">
        <v>25</v>
      </c>
      <c r="Q1481" t="s">
        <v>85</v>
      </c>
      <c r="R1481" t="s">
        <v>1410</v>
      </c>
      <c r="S1481" t="s">
        <v>57</v>
      </c>
      <c r="T1481" s="10">
        <v>39947</v>
      </c>
    </row>
    <row r="1482" spans="1:20" x14ac:dyDescent="0.25">
      <c r="A1482">
        <v>10661</v>
      </c>
      <c r="B1482" s="10">
        <v>39836</v>
      </c>
      <c r="C1482" t="s">
        <v>29</v>
      </c>
      <c r="D1482">
        <v>18</v>
      </c>
      <c r="E1482">
        <v>232.22</v>
      </c>
      <c r="F1482">
        <v>0</v>
      </c>
      <c r="G1482" t="s">
        <v>21</v>
      </c>
      <c r="H1482">
        <v>0.45</v>
      </c>
      <c r="I1482">
        <v>100.73</v>
      </c>
      <c r="J1482">
        <v>12.44</v>
      </c>
      <c r="K1482">
        <v>6.84</v>
      </c>
      <c r="L1482">
        <v>8.3699999999999992</v>
      </c>
      <c r="M1482" t="s">
        <v>1411</v>
      </c>
      <c r="N1482" t="s">
        <v>31</v>
      </c>
      <c r="O1482" t="s">
        <v>66</v>
      </c>
      <c r="P1482" t="s">
        <v>25</v>
      </c>
      <c r="Q1482" t="s">
        <v>33</v>
      </c>
      <c r="R1482" t="s">
        <v>1085</v>
      </c>
      <c r="S1482" t="s">
        <v>35</v>
      </c>
      <c r="T1482" s="10">
        <v>39837</v>
      </c>
    </row>
    <row r="1483" spans="1:20" x14ac:dyDescent="0.25">
      <c r="A1483">
        <v>10661</v>
      </c>
      <c r="B1483" s="10">
        <v>39836</v>
      </c>
      <c r="C1483" t="s">
        <v>29</v>
      </c>
      <c r="D1483">
        <v>42</v>
      </c>
      <c r="E1483">
        <v>1989.5</v>
      </c>
      <c r="F1483">
        <v>7.0000000000000007E-2</v>
      </c>
      <c r="G1483" t="s">
        <v>21</v>
      </c>
      <c r="H1483">
        <v>0.39</v>
      </c>
      <c r="I1483">
        <v>682.58</v>
      </c>
      <c r="J1483">
        <v>50.79</v>
      </c>
      <c r="K1483">
        <v>30.98</v>
      </c>
      <c r="L1483">
        <v>5.76</v>
      </c>
      <c r="M1483" t="s">
        <v>1411</v>
      </c>
      <c r="N1483" t="s">
        <v>93</v>
      </c>
      <c r="O1483" t="s">
        <v>66</v>
      </c>
      <c r="P1483" t="s">
        <v>25</v>
      </c>
      <c r="Q1483" t="s">
        <v>85</v>
      </c>
      <c r="R1483" t="s">
        <v>633</v>
      </c>
      <c r="S1483" t="s">
        <v>57</v>
      </c>
      <c r="T1483" s="10">
        <v>39838</v>
      </c>
    </row>
    <row r="1484" spans="1:20" x14ac:dyDescent="0.25">
      <c r="A1484">
        <v>10662</v>
      </c>
      <c r="B1484" s="10">
        <v>40675</v>
      </c>
      <c r="C1484" t="s">
        <v>20</v>
      </c>
      <c r="D1484">
        <v>45</v>
      </c>
      <c r="E1484">
        <v>565.71</v>
      </c>
      <c r="F1484">
        <v>0.08</v>
      </c>
      <c r="G1484" t="s">
        <v>21</v>
      </c>
      <c r="H1484">
        <v>0.52</v>
      </c>
      <c r="I1484">
        <v>267.3</v>
      </c>
      <c r="J1484">
        <v>13.5</v>
      </c>
      <c r="K1484">
        <v>6.48</v>
      </c>
      <c r="L1484">
        <v>6.81</v>
      </c>
      <c r="M1484" t="s">
        <v>1412</v>
      </c>
      <c r="N1484" t="s">
        <v>81</v>
      </c>
      <c r="O1484" t="s">
        <v>60</v>
      </c>
      <c r="P1484" t="s">
        <v>25</v>
      </c>
      <c r="Q1484" t="s">
        <v>85</v>
      </c>
      <c r="R1484" t="s">
        <v>654</v>
      </c>
      <c r="S1484" t="s">
        <v>57</v>
      </c>
      <c r="T1484" s="10">
        <v>40684</v>
      </c>
    </row>
    <row r="1485" spans="1:20" x14ac:dyDescent="0.25">
      <c r="A1485">
        <v>10663</v>
      </c>
      <c r="B1485" s="10">
        <v>39956</v>
      </c>
      <c r="C1485" t="s">
        <v>36</v>
      </c>
      <c r="D1485">
        <v>40</v>
      </c>
      <c r="E1485">
        <v>183.69</v>
      </c>
      <c r="F1485">
        <v>7.0000000000000007E-2</v>
      </c>
      <c r="G1485" t="s">
        <v>21</v>
      </c>
      <c r="H1485">
        <v>0.47</v>
      </c>
      <c r="I1485">
        <v>78.790000000000006</v>
      </c>
      <c r="J1485">
        <v>4.92</v>
      </c>
      <c r="K1485">
        <v>2.61</v>
      </c>
      <c r="L1485">
        <v>0.5</v>
      </c>
      <c r="M1485" t="s">
        <v>352</v>
      </c>
      <c r="N1485" t="s">
        <v>31</v>
      </c>
      <c r="O1485" t="s">
        <v>60</v>
      </c>
      <c r="P1485" t="s">
        <v>25</v>
      </c>
      <c r="Q1485" t="s">
        <v>82</v>
      </c>
      <c r="R1485" t="s">
        <v>516</v>
      </c>
      <c r="S1485" t="s">
        <v>57</v>
      </c>
      <c r="T1485" s="10">
        <v>39956</v>
      </c>
    </row>
    <row r="1486" spans="1:20" x14ac:dyDescent="0.25">
      <c r="A1486">
        <v>10688</v>
      </c>
      <c r="B1486" s="10">
        <v>41041</v>
      </c>
      <c r="C1486" t="s">
        <v>79</v>
      </c>
      <c r="D1486">
        <v>14</v>
      </c>
      <c r="E1486">
        <v>1094.8800000000001</v>
      </c>
      <c r="F1486">
        <v>0.05</v>
      </c>
      <c r="G1486" t="s">
        <v>21</v>
      </c>
      <c r="H1486">
        <v>0.48</v>
      </c>
      <c r="I1486">
        <v>480.1</v>
      </c>
      <c r="J1486">
        <v>79.75</v>
      </c>
      <c r="K1486">
        <v>41.47</v>
      </c>
      <c r="L1486">
        <v>34.200000000000003</v>
      </c>
      <c r="M1486" t="s">
        <v>80</v>
      </c>
      <c r="N1486" t="s">
        <v>93</v>
      </c>
      <c r="O1486" t="s">
        <v>32</v>
      </c>
      <c r="P1486" t="s">
        <v>42</v>
      </c>
      <c r="Q1486" t="s">
        <v>43</v>
      </c>
      <c r="R1486" t="s">
        <v>1413</v>
      </c>
      <c r="S1486" t="s">
        <v>55</v>
      </c>
      <c r="T1486" s="10">
        <v>41042</v>
      </c>
    </row>
    <row r="1487" spans="1:20" x14ac:dyDescent="0.25">
      <c r="A1487">
        <v>10692</v>
      </c>
      <c r="B1487" s="10">
        <v>40020</v>
      </c>
      <c r="C1487" t="s">
        <v>20</v>
      </c>
      <c r="D1487">
        <v>26</v>
      </c>
      <c r="E1487">
        <v>172.3</v>
      </c>
      <c r="F1487">
        <v>0.04</v>
      </c>
      <c r="G1487" t="s">
        <v>21</v>
      </c>
      <c r="H1487">
        <v>0.47</v>
      </c>
      <c r="I1487">
        <v>75.31</v>
      </c>
      <c r="J1487">
        <v>6.74</v>
      </c>
      <c r="K1487">
        <v>3.57</v>
      </c>
      <c r="L1487">
        <v>4.17</v>
      </c>
      <c r="M1487" t="s">
        <v>542</v>
      </c>
      <c r="N1487" t="s">
        <v>31</v>
      </c>
      <c r="O1487" t="s">
        <v>32</v>
      </c>
      <c r="P1487" t="s">
        <v>25</v>
      </c>
      <c r="Q1487" t="s">
        <v>53</v>
      </c>
      <c r="R1487" t="s">
        <v>526</v>
      </c>
      <c r="S1487" t="s">
        <v>35</v>
      </c>
      <c r="T1487" s="10">
        <v>40022</v>
      </c>
    </row>
    <row r="1488" spans="1:20" x14ac:dyDescent="0.25">
      <c r="A1488">
        <v>10692</v>
      </c>
      <c r="B1488" s="10">
        <v>40020</v>
      </c>
      <c r="C1488" t="s">
        <v>20</v>
      </c>
      <c r="D1488">
        <v>48</v>
      </c>
      <c r="E1488">
        <v>16370.53</v>
      </c>
      <c r="F1488">
        <v>0.05</v>
      </c>
      <c r="G1488" t="s">
        <v>21</v>
      </c>
      <c r="H1488">
        <v>0.44</v>
      </c>
      <c r="I1488">
        <v>6718.81</v>
      </c>
      <c r="J1488">
        <v>358.91</v>
      </c>
      <c r="K1488">
        <v>200.99</v>
      </c>
      <c r="L1488">
        <v>4.2</v>
      </c>
      <c r="M1488" t="s">
        <v>542</v>
      </c>
      <c r="N1488" t="s">
        <v>31</v>
      </c>
      <c r="O1488" t="s">
        <v>32</v>
      </c>
      <c r="P1488" t="s">
        <v>39</v>
      </c>
      <c r="Q1488" t="s">
        <v>50</v>
      </c>
      <c r="R1488" t="s">
        <v>657</v>
      </c>
      <c r="S1488" t="s">
        <v>57</v>
      </c>
      <c r="T1488" s="10">
        <v>40024</v>
      </c>
    </row>
    <row r="1489" spans="1:20" x14ac:dyDescent="0.25">
      <c r="A1489">
        <v>10692</v>
      </c>
      <c r="B1489" s="10">
        <v>40020</v>
      </c>
      <c r="C1489" t="s">
        <v>20</v>
      </c>
      <c r="D1489">
        <v>8</v>
      </c>
      <c r="E1489">
        <v>2612.86</v>
      </c>
      <c r="F1489">
        <v>7.0000000000000007E-2</v>
      </c>
      <c r="G1489" t="s">
        <v>21</v>
      </c>
      <c r="H1489">
        <v>0.44</v>
      </c>
      <c r="I1489">
        <v>1035.95</v>
      </c>
      <c r="J1489">
        <v>349.98</v>
      </c>
      <c r="K1489">
        <v>195.99</v>
      </c>
      <c r="L1489">
        <v>8.99</v>
      </c>
      <c r="M1489" t="s">
        <v>542</v>
      </c>
      <c r="N1489" t="s">
        <v>31</v>
      </c>
      <c r="O1489" t="s">
        <v>32</v>
      </c>
      <c r="P1489" t="s">
        <v>39</v>
      </c>
      <c r="Q1489" t="s">
        <v>50</v>
      </c>
      <c r="R1489" t="s">
        <v>1414</v>
      </c>
      <c r="S1489" t="s">
        <v>57</v>
      </c>
      <c r="T1489" s="10">
        <v>40020</v>
      </c>
    </row>
    <row r="1490" spans="1:20" x14ac:dyDescent="0.25">
      <c r="A1490">
        <v>10695</v>
      </c>
      <c r="B1490" s="10">
        <v>40665</v>
      </c>
      <c r="C1490" t="s">
        <v>36</v>
      </c>
      <c r="D1490">
        <v>39</v>
      </c>
      <c r="E1490">
        <v>14758.11</v>
      </c>
      <c r="F1490">
        <v>0.1</v>
      </c>
      <c r="G1490" t="s">
        <v>21</v>
      </c>
      <c r="H1490">
        <v>0.51</v>
      </c>
      <c r="I1490">
        <v>6722</v>
      </c>
      <c r="J1490">
        <v>420.39</v>
      </c>
      <c r="K1490">
        <v>205.99</v>
      </c>
      <c r="L1490">
        <v>2.5</v>
      </c>
      <c r="M1490" t="s">
        <v>1415</v>
      </c>
      <c r="N1490" t="s">
        <v>38</v>
      </c>
      <c r="O1490" t="s">
        <v>32</v>
      </c>
      <c r="P1490" t="s">
        <v>39</v>
      </c>
      <c r="Q1490" t="s">
        <v>50</v>
      </c>
      <c r="R1490" t="s">
        <v>1416</v>
      </c>
      <c r="S1490" t="s">
        <v>57</v>
      </c>
      <c r="T1490" s="10">
        <v>40666</v>
      </c>
    </row>
    <row r="1491" spans="1:20" x14ac:dyDescent="0.25">
      <c r="A1491">
        <v>10722</v>
      </c>
      <c r="B1491" s="10">
        <v>40562</v>
      </c>
      <c r="C1491" t="s">
        <v>29</v>
      </c>
      <c r="D1491">
        <v>8</v>
      </c>
      <c r="E1491">
        <v>61.25</v>
      </c>
      <c r="F1491">
        <v>0.01</v>
      </c>
      <c r="G1491" t="s">
        <v>21</v>
      </c>
      <c r="H1491">
        <v>0.39</v>
      </c>
      <c r="I1491">
        <v>21.33</v>
      </c>
      <c r="J1491">
        <v>7.02</v>
      </c>
      <c r="K1491">
        <v>4.28</v>
      </c>
      <c r="L1491">
        <v>5.68</v>
      </c>
      <c r="M1491" t="s">
        <v>137</v>
      </c>
      <c r="N1491" t="s">
        <v>73</v>
      </c>
      <c r="O1491" t="s">
        <v>60</v>
      </c>
      <c r="P1491" t="s">
        <v>25</v>
      </c>
      <c r="Q1491" t="s">
        <v>85</v>
      </c>
      <c r="R1491" t="s">
        <v>1417</v>
      </c>
      <c r="S1491" t="s">
        <v>57</v>
      </c>
      <c r="T1491" s="10">
        <v>40564</v>
      </c>
    </row>
    <row r="1492" spans="1:20" x14ac:dyDescent="0.25">
      <c r="A1492">
        <v>10752</v>
      </c>
      <c r="B1492" s="10">
        <v>40796</v>
      </c>
      <c r="C1492" t="s">
        <v>58</v>
      </c>
      <c r="D1492">
        <v>5</v>
      </c>
      <c r="E1492">
        <v>138.26</v>
      </c>
      <c r="F1492">
        <v>0.03</v>
      </c>
      <c r="G1492" t="s">
        <v>21</v>
      </c>
      <c r="H1492">
        <v>0.38</v>
      </c>
      <c r="I1492">
        <v>45.13</v>
      </c>
      <c r="J1492">
        <v>25.79</v>
      </c>
      <c r="K1492">
        <v>15.99</v>
      </c>
      <c r="L1492">
        <v>13.18</v>
      </c>
      <c r="M1492" t="s">
        <v>1418</v>
      </c>
      <c r="N1492" t="s">
        <v>73</v>
      </c>
      <c r="O1492" t="s">
        <v>24</v>
      </c>
      <c r="P1492" t="s">
        <v>25</v>
      </c>
      <c r="Q1492" t="s">
        <v>121</v>
      </c>
      <c r="R1492" t="s">
        <v>406</v>
      </c>
      <c r="S1492" t="s">
        <v>57</v>
      </c>
      <c r="T1492" s="10">
        <v>40797</v>
      </c>
    </row>
    <row r="1493" spans="1:20" x14ac:dyDescent="0.25">
      <c r="A1493">
        <v>10754</v>
      </c>
      <c r="B1493" s="10">
        <v>40254</v>
      </c>
      <c r="C1493" t="s">
        <v>20</v>
      </c>
      <c r="D1493">
        <v>7</v>
      </c>
      <c r="E1493">
        <v>90.18</v>
      </c>
      <c r="F1493">
        <v>0.09</v>
      </c>
      <c r="G1493" t="s">
        <v>21</v>
      </c>
      <c r="H1493">
        <v>0.51</v>
      </c>
      <c r="I1493">
        <v>38.880000000000003</v>
      </c>
      <c r="J1493">
        <v>13.22</v>
      </c>
      <c r="K1493">
        <v>6.48</v>
      </c>
      <c r="L1493">
        <v>5.94</v>
      </c>
      <c r="M1493" t="s">
        <v>1419</v>
      </c>
      <c r="N1493" t="s">
        <v>38</v>
      </c>
      <c r="O1493" t="s">
        <v>32</v>
      </c>
      <c r="P1493" t="s">
        <v>25</v>
      </c>
      <c r="Q1493" t="s">
        <v>85</v>
      </c>
      <c r="R1493" t="s">
        <v>1123</v>
      </c>
      <c r="S1493" t="s">
        <v>57</v>
      </c>
      <c r="T1493" s="10">
        <v>40256</v>
      </c>
    </row>
    <row r="1494" spans="1:20" x14ac:dyDescent="0.25">
      <c r="A1494">
        <v>10784</v>
      </c>
      <c r="B1494" s="10">
        <v>40364</v>
      </c>
      <c r="C1494" t="s">
        <v>29</v>
      </c>
      <c r="D1494">
        <v>2</v>
      </c>
      <c r="E1494">
        <v>25.86</v>
      </c>
      <c r="F1494">
        <v>0.1</v>
      </c>
      <c r="G1494" t="s">
        <v>21</v>
      </c>
      <c r="H1494">
        <v>0.38</v>
      </c>
      <c r="I1494">
        <v>6.12</v>
      </c>
      <c r="J1494">
        <v>10.94</v>
      </c>
      <c r="K1494">
        <v>6.78</v>
      </c>
      <c r="L1494">
        <v>6.18</v>
      </c>
      <c r="M1494" t="s">
        <v>514</v>
      </c>
      <c r="N1494" t="s">
        <v>73</v>
      </c>
      <c r="O1494" t="s">
        <v>60</v>
      </c>
      <c r="P1494" t="s">
        <v>25</v>
      </c>
      <c r="Q1494" t="s">
        <v>85</v>
      </c>
      <c r="R1494" t="s">
        <v>425</v>
      </c>
      <c r="S1494" t="s">
        <v>57</v>
      </c>
      <c r="T1494" s="10">
        <v>40365</v>
      </c>
    </row>
    <row r="1495" spans="1:20" x14ac:dyDescent="0.25">
      <c r="A1495">
        <v>10784</v>
      </c>
      <c r="B1495" s="10">
        <v>40364</v>
      </c>
      <c r="C1495" t="s">
        <v>29</v>
      </c>
      <c r="D1495">
        <v>30</v>
      </c>
      <c r="E1495">
        <v>384.89</v>
      </c>
      <c r="F1495">
        <v>0.09</v>
      </c>
      <c r="G1495" t="s">
        <v>21</v>
      </c>
      <c r="H1495">
        <v>0.51</v>
      </c>
      <c r="I1495">
        <v>175.11</v>
      </c>
      <c r="J1495">
        <v>13.9</v>
      </c>
      <c r="K1495">
        <v>6.81</v>
      </c>
      <c r="L1495">
        <v>5.48</v>
      </c>
      <c r="M1495" t="s">
        <v>514</v>
      </c>
      <c r="N1495" t="s">
        <v>73</v>
      </c>
      <c r="O1495" t="s">
        <v>60</v>
      </c>
      <c r="P1495" t="s">
        <v>25</v>
      </c>
      <c r="Q1495" t="s">
        <v>121</v>
      </c>
      <c r="R1495" t="s">
        <v>1420</v>
      </c>
      <c r="S1495" t="s">
        <v>57</v>
      </c>
      <c r="T1495" s="10">
        <v>40366</v>
      </c>
    </row>
    <row r="1496" spans="1:20" x14ac:dyDescent="0.25">
      <c r="A1496">
        <v>10789</v>
      </c>
      <c r="B1496" s="10">
        <v>40413</v>
      </c>
      <c r="C1496" t="s">
        <v>29</v>
      </c>
      <c r="D1496">
        <v>15</v>
      </c>
      <c r="E1496">
        <v>555.21</v>
      </c>
      <c r="F1496">
        <v>0</v>
      </c>
      <c r="G1496" t="s">
        <v>70</v>
      </c>
      <c r="H1496">
        <v>0.46</v>
      </c>
      <c r="I1496">
        <v>253.51</v>
      </c>
      <c r="J1496">
        <v>36.74</v>
      </c>
      <c r="K1496">
        <v>19.84</v>
      </c>
      <c r="L1496">
        <v>4.0999999999999996</v>
      </c>
      <c r="M1496" t="s">
        <v>1421</v>
      </c>
      <c r="N1496" t="s">
        <v>81</v>
      </c>
      <c r="O1496" t="s">
        <v>32</v>
      </c>
      <c r="P1496" t="s">
        <v>25</v>
      </c>
      <c r="Q1496" t="s">
        <v>53</v>
      </c>
      <c r="R1496" t="s">
        <v>117</v>
      </c>
      <c r="S1496" t="s">
        <v>55</v>
      </c>
      <c r="T1496" s="10">
        <v>40414</v>
      </c>
    </row>
    <row r="1497" spans="1:20" x14ac:dyDescent="0.25">
      <c r="A1497">
        <v>10791</v>
      </c>
      <c r="B1497" s="10">
        <v>40774</v>
      </c>
      <c r="C1497" t="s">
        <v>29</v>
      </c>
      <c r="D1497">
        <v>20</v>
      </c>
      <c r="E1497">
        <v>589.79999999999995</v>
      </c>
      <c r="F1497">
        <v>0.05</v>
      </c>
      <c r="G1497" t="s">
        <v>21</v>
      </c>
      <c r="H1497">
        <v>0.35</v>
      </c>
      <c r="I1497">
        <v>184.43</v>
      </c>
      <c r="J1497">
        <v>30.74</v>
      </c>
      <c r="K1497">
        <v>19.98</v>
      </c>
      <c r="L1497">
        <v>5.77</v>
      </c>
      <c r="M1497" t="s">
        <v>1422</v>
      </c>
      <c r="N1497" t="s">
        <v>81</v>
      </c>
      <c r="O1497" t="s">
        <v>24</v>
      </c>
      <c r="P1497" t="s">
        <v>25</v>
      </c>
      <c r="Q1497" t="s">
        <v>85</v>
      </c>
      <c r="R1497" t="s">
        <v>1423</v>
      </c>
      <c r="S1497" t="s">
        <v>57</v>
      </c>
      <c r="T1497" s="10">
        <v>40776</v>
      </c>
    </row>
    <row r="1498" spans="1:20" x14ac:dyDescent="0.25">
      <c r="A1498">
        <v>10819</v>
      </c>
      <c r="B1498" s="10">
        <v>40414</v>
      </c>
      <c r="C1498" t="s">
        <v>58</v>
      </c>
      <c r="D1498">
        <v>35</v>
      </c>
      <c r="E1498">
        <v>419.52</v>
      </c>
      <c r="F1498">
        <v>0.06</v>
      </c>
      <c r="G1498" t="s">
        <v>21</v>
      </c>
      <c r="H1498">
        <v>0.48</v>
      </c>
      <c r="I1498">
        <v>183.18</v>
      </c>
      <c r="J1498">
        <v>12.46</v>
      </c>
      <c r="K1498">
        <v>6.48</v>
      </c>
      <c r="L1498">
        <v>9.5399999999999991</v>
      </c>
      <c r="M1498" t="s">
        <v>294</v>
      </c>
      <c r="N1498" t="s">
        <v>31</v>
      </c>
      <c r="O1498" t="s">
        <v>24</v>
      </c>
      <c r="P1498" t="s">
        <v>25</v>
      </c>
      <c r="Q1498" t="s">
        <v>85</v>
      </c>
      <c r="R1498" t="s">
        <v>606</v>
      </c>
      <c r="S1498" t="s">
        <v>57</v>
      </c>
      <c r="T1498" s="10">
        <v>40414</v>
      </c>
    </row>
    <row r="1499" spans="1:20" x14ac:dyDescent="0.25">
      <c r="A1499">
        <v>10820</v>
      </c>
      <c r="B1499" s="10">
        <v>40904</v>
      </c>
      <c r="C1499" t="s">
        <v>29</v>
      </c>
      <c r="D1499">
        <v>49</v>
      </c>
      <c r="E1499">
        <v>4291.72</v>
      </c>
      <c r="F1499">
        <v>0.04</v>
      </c>
      <c r="G1499" t="s">
        <v>70</v>
      </c>
      <c r="H1499">
        <v>0.55000000000000004</v>
      </c>
      <c r="I1499">
        <v>2275.1999999999998</v>
      </c>
      <c r="J1499">
        <v>91.04</v>
      </c>
      <c r="K1499">
        <v>40.97</v>
      </c>
      <c r="L1499">
        <v>8.99</v>
      </c>
      <c r="M1499" t="s">
        <v>1424</v>
      </c>
      <c r="N1499" t="s">
        <v>31</v>
      </c>
      <c r="O1499" t="s">
        <v>24</v>
      </c>
      <c r="P1499" t="s">
        <v>25</v>
      </c>
      <c r="Q1499" t="s">
        <v>53</v>
      </c>
      <c r="R1499" t="s">
        <v>851</v>
      </c>
      <c r="S1499" t="s">
        <v>35</v>
      </c>
      <c r="T1499" s="10">
        <v>40905</v>
      </c>
    </row>
    <row r="1500" spans="1:20" x14ac:dyDescent="0.25">
      <c r="A1500">
        <v>10820</v>
      </c>
      <c r="B1500" s="10">
        <v>40904</v>
      </c>
      <c r="C1500" t="s">
        <v>29</v>
      </c>
      <c r="D1500">
        <v>33</v>
      </c>
      <c r="E1500">
        <v>292.91000000000003</v>
      </c>
      <c r="F1500">
        <v>0.06</v>
      </c>
      <c r="G1500" t="s">
        <v>21</v>
      </c>
      <c r="H1500">
        <v>0.5</v>
      </c>
      <c r="I1500">
        <v>136.78</v>
      </c>
      <c r="J1500">
        <v>9.42</v>
      </c>
      <c r="K1500">
        <v>4.71</v>
      </c>
      <c r="L1500">
        <v>0.7</v>
      </c>
      <c r="M1500" t="s">
        <v>1424</v>
      </c>
      <c r="N1500" t="s">
        <v>31</v>
      </c>
      <c r="O1500" t="s">
        <v>24</v>
      </c>
      <c r="P1500" t="s">
        <v>25</v>
      </c>
      <c r="Q1500" t="s">
        <v>74</v>
      </c>
      <c r="R1500" t="s">
        <v>695</v>
      </c>
      <c r="S1500" t="s">
        <v>55</v>
      </c>
      <c r="T1500" s="10">
        <v>40904</v>
      </c>
    </row>
    <row r="1501" spans="1:20" x14ac:dyDescent="0.25">
      <c r="A1501">
        <v>10823</v>
      </c>
      <c r="B1501" s="10">
        <v>41072</v>
      </c>
      <c r="C1501" t="s">
        <v>20</v>
      </c>
      <c r="D1501">
        <v>3</v>
      </c>
      <c r="E1501">
        <v>236.92</v>
      </c>
      <c r="F1501">
        <v>0.03</v>
      </c>
      <c r="G1501" t="s">
        <v>21</v>
      </c>
      <c r="H1501">
        <v>0.46</v>
      </c>
      <c r="I1501">
        <v>103.7</v>
      </c>
      <c r="J1501">
        <v>80.39</v>
      </c>
      <c r="K1501">
        <v>43.41</v>
      </c>
      <c r="L1501">
        <v>2.99</v>
      </c>
      <c r="M1501" t="s">
        <v>72</v>
      </c>
      <c r="N1501" t="s">
        <v>73</v>
      </c>
      <c r="O1501" t="s">
        <v>60</v>
      </c>
      <c r="P1501" t="s">
        <v>25</v>
      </c>
      <c r="Q1501" t="s">
        <v>121</v>
      </c>
      <c r="R1501" t="s">
        <v>875</v>
      </c>
      <c r="S1501" t="s">
        <v>57</v>
      </c>
      <c r="T1501" s="10">
        <v>41072</v>
      </c>
    </row>
    <row r="1502" spans="1:20" x14ac:dyDescent="0.25">
      <c r="A1502">
        <v>10851</v>
      </c>
      <c r="B1502" s="10">
        <v>39909</v>
      </c>
      <c r="C1502" t="s">
        <v>36</v>
      </c>
      <c r="D1502">
        <v>50</v>
      </c>
      <c r="E1502">
        <v>1051.0899999999999</v>
      </c>
      <c r="F1502">
        <v>0.09</v>
      </c>
      <c r="G1502" t="s">
        <v>21</v>
      </c>
      <c r="H1502">
        <v>0.44</v>
      </c>
      <c r="I1502">
        <v>402.5</v>
      </c>
      <c r="J1502">
        <v>23</v>
      </c>
      <c r="K1502">
        <v>12.88</v>
      </c>
      <c r="L1502">
        <v>4.59</v>
      </c>
      <c r="M1502" t="s">
        <v>1425</v>
      </c>
      <c r="N1502" t="s">
        <v>93</v>
      </c>
      <c r="O1502" t="s">
        <v>66</v>
      </c>
      <c r="P1502" t="s">
        <v>25</v>
      </c>
      <c r="Q1502" t="s">
        <v>33</v>
      </c>
      <c r="R1502" t="s">
        <v>1426</v>
      </c>
      <c r="S1502" t="s">
        <v>55</v>
      </c>
      <c r="T1502" s="10">
        <v>39909</v>
      </c>
    </row>
    <row r="1503" spans="1:20" x14ac:dyDescent="0.25">
      <c r="A1503">
        <v>10851</v>
      </c>
      <c r="B1503" s="10">
        <v>39909</v>
      </c>
      <c r="C1503" t="s">
        <v>36</v>
      </c>
      <c r="D1503">
        <v>14</v>
      </c>
      <c r="E1503">
        <v>1022.7</v>
      </c>
      <c r="F1503">
        <v>0.02</v>
      </c>
      <c r="G1503" t="s">
        <v>70</v>
      </c>
      <c r="H1503">
        <v>0.38</v>
      </c>
      <c r="I1503">
        <v>373.85</v>
      </c>
      <c r="J1503">
        <v>74.180000000000007</v>
      </c>
      <c r="K1503">
        <v>45.99</v>
      </c>
      <c r="L1503">
        <v>4.99</v>
      </c>
      <c r="M1503" t="s">
        <v>1425</v>
      </c>
      <c r="N1503" t="s">
        <v>63</v>
      </c>
      <c r="O1503" t="s">
        <v>66</v>
      </c>
      <c r="P1503" t="s">
        <v>39</v>
      </c>
      <c r="Q1503" t="s">
        <v>50</v>
      </c>
      <c r="R1503" t="s">
        <v>1427</v>
      </c>
      <c r="S1503" t="s">
        <v>57</v>
      </c>
      <c r="T1503" s="10">
        <v>39910</v>
      </c>
    </row>
    <row r="1504" spans="1:20" x14ac:dyDescent="0.25">
      <c r="A1504">
        <v>10852</v>
      </c>
      <c r="B1504" s="10">
        <v>40477</v>
      </c>
      <c r="C1504" t="s">
        <v>36</v>
      </c>
      <c r="D1504">
        <v>17</v>
      </c>
      <c r="E1504">
        <v>552.54</v>
      </c>
      <c r="F1504">
        <v>0.02</v>
      </c>
      <c r="G1504" t="s">
        <v>21</v>
      </c>
      <c r="H1504">
        <v>0.53</v>
      </c>
      <c r="I1504">
        <v>281.87</v>
      </c>
      <c r="J1504">
        <v>32.51</v>
      </c>
      <c r="K1504">
        <v>15.28</v>
      </c>
      <c r="L1504">
        <v>10.91</v>
      </c>
      <c r="M1504" t="s">
        <v>224</v>
      </c>
      <c r="N1504" t="s">
        <v>93</v>
      </c>
      <c r="O1504" t="s">
        <v>60</v>
      </c>
      <c r="P1504" t="s">
        <v>25</v>
      </c>
      <c r="Q1504" t="s">
        <v>121</v>
      </c>
      <c r="R1504" t="s">
        <v>1428</v>
      </c>
      <c r="S1504" t="s">
        <v>57</v>
      </c>
      <c r="T1504" s="10">
        <v>40479</v>
      </c>
    </row>
    <row r="1505" spans="1:20" x14ac:dyDescent="0.25">
      <c r="A1505">
        <v>10852</v>
      </c>
      <c r="B1505" s="10">
        <v>40477</v>
      </c>
      <c r="C1505" t="s">
        <v>36</v>
      </c>
      <c r="D1505">
        <v>40</v>
      </c>
      <c r="E1505">
        <v>20256.29</v>
      </c>
      <c r="F1505">
        <v>0.01</v>
      </c>
      <c r="G1505" t="s">
        <v>46</v>
      </c>
      <c r="H1505">
        <v>0.41</v>
      </c>
      <c r="I1505">
        <v>8162.17</v>
      </c>
      <c r="J1505">
        <v>510.14</v>
      </c>
      <c r="K1505">
        <v>300.98</v>
      </c>
      <c r="L1505">
        <v>54.92</v>
      </c>
      <c r="M1505" t="s">
        <v>224</v>
      </c>
      <c r="N1505" t="s">
        <v>93</v>
      </c>
      <c r="O1505" t="s">
        <v>60</v>
      </c>
      <c r="P1505" t="s">
        <v>42</v>
      </c>
      <c r="Q1505" t="s">
        <v>94</v>
      </c>
      <c r="R1505" t="s">
        <v>1429</v>
      </c>
      <c r="S1505" t="s">
        <v>49</v>
      </c>
      <c r="T1505" s="10">
        <v>40478</v>
      </c>
    </row>
    <row r="1506" spans="1:20" x14ac:dyDescent="0.25">
      <c r="A1506">
        <v>10884</v>
      </c>
      <c r="B1506" s="10">
        <v>40142</v>
      </c>
      <c r="C1506" t="s">
        <v>20</v>
      </c>
      <c r="D1506">
        <v>24</v>
      </c>
      <c r="E1506">
        <v>4922.6000000000004</v>
      </c>
      <c r="F1506">
        <v>0.09</v>
      </c>
      <c r="G1506" t="s">
        <v>21</v>
      </c>
      <c r="H1506">
        <v>0.44</v>
      </c>
      <c r="I1506">
        <v>1889.85</v>
      </c>
      <c r="J1506">
        <v>224.98</v>
      </c>
      <c r="K1506">
        <v>125.99</v>
      </c>
      <c r="L1506">
        <v>8.99</v>
      </c>
      <c r="M1506" t="s">
        <v>581</v>
      </c>
      <c r="N1506" t="s">
        <v>81</v>
      </c>
      <c r="O1506" t="s">
        <v>66</v>
      </c>
      <c r="P1506" t="s">
        <v>39</v>
      </c>
      <c r="Q1506" t="s">
        <v>50</v>
      </c>
      <c r="R1506" t="s">
        <v>78</v>
      </c>
      <c r="S1506" t="s">
        <v>57</v>
      </c>
      <c r="T1506" s="10">
        <v>40149</v>
      </c>
    </row>
    <row r="1507" spans="1:20" x14ac:dyDescent="0.25">
      <c r="A1507">
        <v>10886</v>
      </c>
      <c r="B1507" s="10">
        <v>40048</v>
      </c>
      <c r="C1507" t="s">
        <v>58</v>
      </c>
      <c r="D1507">
        <v>36</v>
      </c>
      <c r="E1507">
        <v>104.3</v>
      </c>
      <c r="F1507">
        <v>0.04</v>
      </c>
      <c r="G1507" t="s">
        <v>21</v>
      </c>
      <c r="H1507">
        <v>0.4</v>
      </c>
      <c r="I1507">
        <v>37.58</v>
      </c>
      <c r="J1507">
        <v>2.9</v>
      </c>
      <c r="K1507">
        <v>1.74</v>
      </c>
      <c r="L1507">
        <v>4.08</v>
      </c>
      <c r="M1507" t="s">
        <v>570</v>
      </c>
      <c r="N1507" t="s">
        <v>93</v>
      </c>
      <c r="O1507" t="s">
        <v>32</v>
      </c>
      <c r="P1507" t="s">
        <v>42</v>
      </c>
      <c r="Q1507" t="s">
        <v>43</v>
      </c>
      <c r="R1507" t="s">
        <v>848</v>
      </c>
      <c r="S1507" t="s">
        <v>35</v>
      </c>
      <c r="T1507" s="10">
        <v>40050</v>
      </c>
    </row>
    <row r="1508" spans="1:20" x14ac:dyDescent="0.25">
      <c r="A1508">
        <v>10886</v>
      </c>
      <c r="B1508" s="10">
        <v>40048</v>
      </c>
      <c r="C1508" t="s">
        <v>58</v>
      </c>
      <c r="D1508">
        <v>47</v>
      </c>
      <c r="E1508">
        <v>8918.26</v>
      </c>
      <c r="F1508">
        <v>0.01</v>
      </c>
      <c r="G1508" t="s">
        <v>46</v>
      </c>
      <c r="H1508">
        <v>0.37</v>
      </c>
      <c r="I1508">
        <v>3222.59</v>
      </c>
      <c r="J1508">
        <v>190.46</v>
      </c>
      <c r="K1508">
        <v>119.99</v>
      </c>
      <c r="L1508">
        <v>56.14</v>
      </c>
      <c r="M1508" t="s">
        <v>570</v>
      </c>
      <c r="N1508" t="s">
        <v>93</v>
      </c>
      <c r="O1508" t="s">
        <v>32</v>
      </c>
      <c r="P1508" t="s">
        <v>39</v>
      </c>
      <c r="Q1508" t="s">
        <v>88</v>
      </c>
      <c r="R1508" t="s">
        <v>1430</v>
      </c>
      <c r="S1508" t="s">
        <v>49</v>
      </c>
      <c r="T1508" s="10">
        <v>40049</v>
      </c>
    </row>
    <row r="1509" spans="1:20" x14ac:dyDescent="0.25">
      <c r="A1509">
        <v>10913</v>
      </c>
      <c r="B1509" s="10">
        <v>40215</v>
      </c>
      <c r="C1509" t="s">
        <v>20</v>
      </c>
      <c r="D1509">
        <v>27</v>
      </c>
      <c r="E1509">
        <v>8807.5300000000007</v>
      </c>
      <c r="F1509">
        <v>0.03</v>
      </c>
      <c r="G1509" t="s">
        <v>46</v>
      </c>
      <c r="H1509">
        <v>0.46</v>
      </c>
      <c r="I1509">
        <v>3891.07</v>
      </c>
      <c r="J1509">
        <v>335.15</v>
      </c>
      <c r="K1509">
        <v>180.98</v>
      </c>
      <c r="L1509">
        <v>30</v>
      </c>
      <c r="M1509" t="s">
        <v>1317</v>
      </c>
      <c r="N1509" t="s">
        <v>31</v>
      </c>
      <c r="O1509" t="s">
        <v>24</v>
      </c>
      <c r="P1509" t="s">
        <v>42</v>
      </c>
      <c r="Q1509" t="s">
        <v>193</v>
      </c>
      <c r="R1509" t="s">
        <v>1431</v>
      </c>
      <c r="S1509" t="s">
        <v>132</v>
      </c>
      <c r="T1509" s="10">
        <v>40215</v>
      </c>
    </row>
    <row r="1510" spans="1:20" x14ac:dyDescent="0.25">
      <c r="A1510">
        <v>10916</v>
      </c>
      <c r="B1510" s="10">
        <v>40612</v>
      </c>
      <c r="C1510" t="s">
        <v>79</v>
      </c>
      <c r="D1510">
        <v>23</v>
      </c>
      <c r="E1510">
        <v>208.45</v>
      </c>
      <c r="F1510">
        <v>0.06</v>
      </c>
      <c r="G1510" t="s">
        <v>21</v>
      </c>
      <c r="H1510">
        <v>0.39</v>
      </c>
      <c r="I1510">
        <v>71.42</v>
      </c>
      <c r="J1510">
        <v>9.41</v>
      </c>
      <c r="K1510">
        <v>5.74</v>
      </c>
      <c r="L1510">
        <v>5.01</v>
      </c>
      <c r="M1510" t="s">
        <v>447</v>
      </c>
      <c r="N1510" t="s">
        <v>31</v>
      </c>
      <c r="O1510" t="s">
        <v>24</v>
      </c>
      <c r="P1510" t="s">
        <v>25</v>
      </c>
      <c r="Q1510" t="s">
        <v>121</v>
      </c>
      <c r="R1510" t="s">
        <v>749</v>
      </c>
      <c r="S1510" t="s">
        <v>57</v>
      </c>
      <c r="T1510" s="10">
        <v>40612</v>
      </c>
    </row>
    <row r="1511" spans="1:20" x14ac:dyDescent="0.25">
      <c r="A1511">
        <v>10917</v>
      </c>
      <c r="B1511" s="10">
        <v>40949</v>
      </c>
      <c r="C1511" t="s">
        <v>58</v>
      </c>
      <c r="D1511">
        <v>14</v>
      </c>
      <c r="E1511">
        <v>3021.73</v>
      </c>
      <c r="F1511">
        <v>0.09</v>
      </c>
      <c r="G1511" t="s">
        <v>70</v>
      </c>
      <c r="H1511">
        <v>0.51</v>
      </c>
      <c r="I1511">
        <v>1391.88</v>
      </c>
      <c r="J1511">
        <v>236.71</v>
      </c>
      <c r="K1511">
        <v>115.99</v>
      </c>
      <c r="L1511">
        <v>5.99</v>
      </c>
      <c r="M1511" t="s">
        <v>264</v>
      </c>
      <c r="N1511" t="s">
        <v>31</v>
      </c>
      <c r="O1511" t="s">
        <v>32</v>
      </c>
      <c r="P1511" t="s">
        <v>39</v>
      </c>
      <c r="Q1511" t="s">
        <v>50</v>
      </c>
      <c r="R1511" t="s">
        <v>76</v>
      </c>
      <c r="S1511" t="s">
        <v>57</v>
      </c>
      <c r="T1511" s="10">
        <v>40951</v>
      </c>
    </row>
    <row r="1512" spans="1:20" x14ac:dyDescent="0.25">
      <c r="A1512">
        <v>10919</v>
      </c>
      <c r="B1512" s="10">
        <v>40264</v>
      </c>
      <c r="C1512" t="s">
        <v>36</v>
      </c>
      <c r="D1512">
        <v>42</v>
      </c>
      <c r="E1512">
        <v>3508.5</v>
      </c>
      <c r="F1512">
        <v>7.0000000000000007E-2</v>
      </c>
      <c r="G1512" t="s">
        <v>21</v>
      </c>
      <c r="H1512">
        <v>0.45</v>
      </c>
      <c r="I1512">
        <v>1419.28</v>
      </c>
      <c r="J1512">
        <v>88.93</v>
      </c>
      <c r="K1512">
        <v>48.91</v>
      </c>
      <c r="L1512">
        <v>35</v>
      </c>
      <c r="M1512" t="s">
        <v>1432</v>
      </c>
      <c r="N1512" t="s">
        <v>73</v>
      </c>
      <c r="O1512" t="s">
        <v>32</v>
      </c>
      <c r="P1512" t="s">
        <v>25</v>
      </c>
      <c r="Q1512" t="s">
        <v>26</v>
      </c>
      <c r="R1512" t="s">
        <v>1086</v>
      </c>
      <c r="S1512" t="s">
        <v>28</v>
      </c>
      <c r="T1512" s="10">
        <v>40264</v>
      </c>
    </row>
    <row r="1513" spans="1:20" x14ac:dyDescent="0.25">
      <c r="A1513">
        <v>10944</v>
      </c>
      <c r="B1513" s="10">
        <v>40859</v>
      </c>
      <c r="C1513" t="s">
        <v>36</v>
      </c>
      <c r="D1513">
        <v>9</v>
      </c>
      <c r="E1513">
        <v>360.29</v>
      </c>
      <c r="F1513">
        <v>0</v>
      </c>
      <c r="G1513" t="s">
        <v>21</v>
      </c>
      <c r="H1513">
        <v>0.54</v>
      </c>
      <c r="I1513">
        <v>189.96</v>
      </c>
      <c r="J1513">
        <v>39.090000000000003</v>
      </c>
      <c r="K1513">
        <v>17.98</v>
      </c>
      <c r="L1513">
        <v>8.51</v>
      </c>
      <c r="M1513" t="s">
        <v>294</v>
      </c>
      <c r="N1513" t="s">
        <v>31</v>
      </c>
      <c r="O1513" t="s">
        <v>24</v>
      </c>
      <c r="P1513" t="s">
        <v>39</v>
      </c>
      <c r="Q1513" t="s">
        <v>88</v>
      </c>
      <c r="R1513" t="s">
        <v>1255</v>
      </c>
      <c r="S1513" t="s">
        <v>45</v>
      </c>
      <c r="T1513" s="10">
        <v>40861</v>
      </c>
    </row>
    <row r="1514" spans="1:20" x14ac:dyDescent="0.25">
      <c r="A1514">
        <v>10945</v>
      </c>
      <c r="B1514" s="10">
        <v>40911</v>
      </c>
      <c r="C1514" t="s">
        <v>79</v>
      </c>
      <c r="D1514">
        <v>14</v>
      </c>
      <c r="E1514">
        <v>2538.61</v>
      </c>
      <c r="F1514">
        <v>0.04</v>
      </c>
      <c r="G1514" t="s">
        <v>21</v>
      </c>
      <c r="H1514">
        <v>0.49</v>
      </c>
      <c r="I1514">
        <v>1185.76</v>
      </c>
      <c r="J1514">
        <v>188.22</v>
      </c>
      <c r="K1514">
        <v>95.99</v>
      </c>
      <c r="L1514">
        <v>8.99</v>
      </c>
      <c r="M1514" t="s">
        <v>1117</v>
      </c>
      <c r="N1514" t="s">
        <v>81</v>
      </c>
      <c r="O1514" t="s">
        <v>66</v>
      </c>
      <c r="P1514" t="s">
        <v>39</v>
      </c>
      <c r="Q1514" t="s">
        <v>50</v>
      </c>
      <c r="R1514" t="s">
        <v>1408</v>
      </c>
      <c r="S1514" t="s">
        <v>57</v>
      </c>
      <c r="T1514" s="10">
        <v>40913</v>
      </c>
    </row>
    <row r="1515" spans="1:20" x14ac:dyDescent="0.25">
      <c r="A1515">
        <v>10948</v>
      </c>
      <c r="B1515" s="10">
        <v>41134</v>
      </c>
      <c r="C1515" t="s">
        <v>79</v>
      </c>
      <c r="D1515">
        <v>50</v>
      </c>
      <c r="E1515">
        <v>364.89</v>
      </c>
      <c r="F1515">
        <v>0.08</v>
      </c>
      <c r="G1515" t="s">
        <v>21</v>
      </c>
      <c r="H1515">
        <v>0.5</v>
      </c>
      <c r="I1515">
        <v>163.38</v>
      </c>
      <c r="J1515">
        <v>7.78</v>
      </c>
      <c r="K1515">
        <v>3.89</v>
      </c>
      <c r="L1515">
        <v>7.01</v>
      </c>
      <c r="M1515" t="s">
        <v>850</v>
      </c>
      <c r="N1515" t="s">
        <v>81</v>
      </c>
      <c r="O1515" t="s">
        <v>32</v>
      </c>
      <c r="P1515" t="s">
        <v>25</v>
      </c>
      <c r="Q1515" t="s">
        <v>121</v>
      </c>
      <c r="R1515" t="s">
        <v>631</v>
      </c>
      <c r="S1515" t="s">
        <v>57</v>
      </c>
      <c r="T1515" s="10">
        <v>41134</v>
      </c>
    </row>
    <row r="1516" spans="1:20" x14ac:dyDescent="0.25">
      <c r="A1516">
        <v>10949</v>
      </c>
      <c r="B1516" s="10">
        <v>39902</v>
      </c>
      <c r="C1516" t="s">
        <v>79</v>
      </c>
      <c r="D1516">
        <v>46</v>
      </c>
      <c r="E1516">
        <v>5187.2299999999996</v>
      </c>
      <c r="F1516">
        <v>0.1</v>
      </c>
      <c r="G1516" t="s">
        <v>46</v>
      </c>
      <c r="H1516">
        <v>0.35</v>
      </c>
      <c r="I1516">
        <v>1432.55</v>
      </c>
      <c r="J1516">
        <v>124.57</v>
      </c>
      <c r="K1516">
        <v>80.97</v>
      </c>
      <c r="L1516">
        <v>30.06</v>
      </c>
      <c r="M1516" t="s">
        <v>968</v>
      </c>
      <c r="N1516" t="s">
        <v>38</v>
      </c>
      <c r="O1516" t="s">
        <v>24</v>
      </c>
      <c r="P1516" t="s">
        <v>39</v>
      </c>
      <c r="Q1516" t="s">
        <v>88</v>
      </c>
      <c r="R1516" t="s">
        <v>1433</v>
      </c>
      <c r="S1516" t="s">
        <v>49</v>
      </c>
      <c r="T1516" s="10">
        <v>39903</v>
      </c>
    </row>
    <row r="1517" spans="1:20" x14ac:dyDescent="0.25">
      <c r="A1517">
        <v>10951</v>
      </c>
      <c r="B1517" s="10">
        <v>41219</v>
      </c>
      <c r="C1517" t="s">
        <v>29</v>
      </c>
      <c r="D1517">
        <v>14</v>
      </c>
      <c r="E1517">
        <v>1388.94</v>
      </c>
      <c r="F1517">
        <v>0.1</v>
      </c>
      <c r="G1517" t="s">
        <v>21</v>
      </c>
      <c r="H1517">
        <v>0.53</v>
      </c>
      <c r="I1517">
        <v>652.98</v>
      </c>
      <c r="J1517">
        <v>108.47</v>
      </c>
      <c r="K1517">
        <v>50.98</v>
      </c>
      <c r="L1517">
        <v>22.24</v>
      </c>
      <c r="M1517" t="s">
        <v>702</v>
      </c>
      <c r="N1517" t="s">
        <v>38</v>
      </c>
      <c r="O1517" t="s">
        <v>32</v>
      </c>
      <c r="P1517" t="s">
        <v>42</v>
      </c>
      <c r="Q1517" t="s">
        <v>43</v>
      </c>
      <c r="R1517" t="s">
        <v>1434</v>
      </c>
      <c r="S1517" t="s">
        <v>28</v>
      </c>
      <c r="T1517" s="10">
        <v>41219</v>
      </c>
    </row>
    <row r="1518" spans="1:20" x14ac:dyDescent="0.25">
      <c r="A1518">
        <v>10978</v>
      </c>
      <c r="B1518" s="10">
        <v>39904</v>
      </c>
      <c r="C1518" t="s">
        <v>58</v>
      </c>
      <c r="D1518">
        <v>9</v>
      </c>
      <c r="E1518">
        <v>1061.78</v>
      </c>
      <c r="F1518">
        <v>0.06</v>
      </c>
      <c r="G1518" t="s">
        <v>46</v>
      </c>
      <c r="H1518">
        <v>0.5</v>
      </c>
      <c r="I1518">
        <v>482.96</v>
      </c>
      <c r="J1518">
        <v>121.96</v>
      </c>
      <c r="K1518">
        <v>60.98</v>
      </c>
      <c r="L1518">
        <v>30</v>
      </c>
      <c r="M1518" t="s">
        <v>259</v>
      </c>
      <c r="N1518" t="s">
        <v>38</v>
      </c>
      <c r="O1518" t="s">
        <v>24</v>
      </c>
      <c r="P1518" t="s">
        <v>42</v>
      </c>
      <c r="Q1518" t="s">
        <v>193</v>
      </c>
      <c r="R1518" t="s">
        <v>1435</v>
      </c>
      <c r="S1518" t="s">
        <v>132</v>
      </c>
      <c r="T1518" s="10">
        <v>39905</v>
      </c>
    </row>
    <row r="1519" spans="1:20" x14ac:dyDescent="0.25">
      <c r="A1519">
        <v>10979</v>
      </c>
      <c r="B1519" s="10">
        <v>40820</v>
      </c>
      <c r="C1519" t="s">
        <v>79</v>
      </c>
      <c r="D1519">
        <v>15</v>
      </c>
      <c r="E1519">
        <v>970.48</v>
      </c>
      <c r="F1519">
        <v>0</v>
      </c>
      <c r="G1519" t="s">
        <v>21</v>
      </c>
      <c r="H1519">
        <v>0.52</v>
      </c>
      <c r="I1519">
        <v>502.61</v>
      </c>
      <c r="J1519">
        <v>64.44</v>
      </c>
      <c r="K1519">
        <v>30.93</v>
      </c>
      <c r="L1519">
        <v>3.92</v>
      </c>
      <c r="M1519" t="s">
        <v>1180</v>
      </c>
      <c r="N1519" t="s">
        <v>38</v>
      </c>
      <c r="O1519" t="s">
        <v>24</v>
      </c>
      <c r="P1519" t="s">
        <v>42</v>
      </c>
      <c r="Q1519" t="s">
        <v>43</v>
      </c>
      <c r="R1519" t="s">
        <v>69</v>
      </c>
      <c r="S1519" t="s">
        <v>35</v>
      </c>
      <c r="T1519" s="10">
        <v>40822</v>
      </c>
    </row>
    <row r="1520" spans="1:20" x14ac:dyDescent="0.25">
      <c r="A1520">
        <v>10979</v>
      </c>
      <c r="B1520" s="10">
        <v>40820</v>
      </c>
      <c r="C1520" t="s">
        <v>79</v>
      </c>
      <c r="D1520">
        <v>7</v>
      </c>
      <c r="E1520">
        <v>213.39</v>
      </c>
      <c r="F1520">
        <v>0.08</v>
      </c>
      <c r="G1520" t="s">
        <v>70</v>
      </c>
      <c r="H1520">
        <v>0.38</v>
      </c>
      <c r="I1520">
        <v>67.67</v>
      </c>
      <c r="J1520">
        <v>32.229999999999997</v>
      </c>
      <c r="K1520">
        <v>19.98</v>
      </c>
      <c r="L1520">
        <v>5.86</v>
      </c>
      <c r="M1520" t="s">
        <v>1180</v>
      </c>
      <c r="N1520" t="s">
        <v>38</v>
      </c>
      <c r="O1520" t="s">
        <v>24</v>
      </c>
      <c r="P1520" t="s">
        <v>25</v>
      </c>
      <c r="Q1520" t="s">
        <v>85</v>
      </c>
      <c r="R1520" t="s">
        <v>1436</v>
      </c>
      <c r="S1520" t="s">
        <v>57</v>
      </c>
      <c r="T1520" s="10">
        <v>40822</v>
      </c>
    </row>
    <row r="1521" spans="1:20" x14ac:dyDescent="0.25">
      <c r="A1521">
        <v>10981</v>
      </c>
      <c r="B1521" s="10">
        <v>40312</v>
      </c>
      <c r="C1521" t="s">
        <v>36</v>
      </c>
      <c r="D1521">
        <v>41</v>
      </c>
      <c r="E1521">
        <v>131.09</v>
      </c>
      <c r="F1521">
        <v>0.09</v>
      </c>
      <c r="G1521" t="s">
        <v>21</v>
      </c>
      <c r="H1521">
        <v>0.46</v>
      </c>
      <c r="I1521">
        <v>52.25</v>
      </c>
      <c r="J1521">
        <v>3.44</v>
      </c>
      <c r="K1521">
        <v>1.86</v>
      </c>
      <c r="L1521">
        <v>2.58</v>
      </c>
      <c r="M1521" t="s">
        <v>1437</v>
      </c>
      <c r="N1521" t="s">
        <v>31</v>
      </c>
      <c r="O1521" t="s">
        <v>60</v>
      </c>
      <c r="P1521" t="s">
        <v>25</v>
      </c>
      <c r="Q1521" t="s">
        <v>74</v>
      </c>
      <c r="R1521" t="s">
        <v>75</v>
      </c>
      <c r="S1521" t="s">
        <v>55</v>
      </c>
      <c r="T1521" s="10">
        <v>40314</v>
      </c>
    </row>
    <row r="1522" spans="1:20" x14ac:dyDescent="0.25">
      <c r="A1522">
        <v>10981</v>
      </c>
      <c r="B1522" s="10">
        <v>40312</v>
      </c>
      <c r="C1522" t="s">
        <v>36</v>
      </c>
      <c r="D1522">
        <v>33</v>
      </c>
      <c r="E1522">
        <v>7266.01</v>
      </c>
      <c r="F1522">
        <v>0.04</v>
      </c>
      <c r="G1522" t="s">
        <v>21</v>
      </c>
      <c r="H1522">
        <v>0.45</v>
      </c>
      <c r="I1522">
        <v>3099.35</v>
      </c>
      <c r="J1522">
        <v>229.07</v>
      </c>
      <c r="K1522">
        <v>125.99</v>
      </c>
      <c r="L1522">
        <v>8.99</v>
      </c>
      <c r="M1522" t="s">
        <v>1437</v>
      </c>
      <c r="N1522" t="s">
        <v>31</v>
      </c>
      <c r="O1522" t="s">
        <v>60</v>
      </c>
      <c r="P1522" t="s">
        <v>39</v>
      </c>
      <c r="Q1522" t="s">
        <v>50</v>
      </c>
      <c r="R1522" t="s">
        <v>1438</v>
      </c>
      <c r="S1522" t="s">
        <v>57</v>
      </c>
      <c r="T1522" s="10">
        <v>40314</v>
      </c>
    </row>
    <row r="1523" spans="1:20" x14ac:dyDescent="0.25">
      <c r="A1523">
        <v>10982</v>
      </c>
      <c r="B1523" s="10">
        <v>41253</v>
      </c>
      <c r="C1523" t="s">
        <v>29</v>
      </c>
      <c r="D1523">
        <v>29</v>
      </c>
      <c r="E1523">
        <v>1078.04</v>
      </c>
      <c r="F1523">
        <v>0.02</v>
      </c>
      <c r="G1523" t="s">
        <v>21</v>
      </c>
      <c r="H1523">
        <v>0.5</v>
      </c>
      <c r="I1523">
        <v>527.29</v>
      </c>
      <c r="J1523">
        <v>37.880000000000003</v>
      </c>
      <c r="K1523">
        <v>18.940000000000001</v>
      </c>
      <c r="L1523">
        <v>1.49</v>
      </c>
      <c r="M1523" t="s">
        <v>200</v>
      </c>
      <c r="N1523" t="s">
        <v>31</v>
      </c>
      <c r="O1523" t="s">
        <v>60</v>
      </c>
      <c r="P1523" t="s">
        <v>25</v>
      </c>
      <c r="Q1523" t="s">
        <v>121</v>
      </c>
      <c r="R1523" t="s">
        <v>1146</v>
      </c>
      <c r="S1523" t="s">
        <v>57</v>
      </c>
      <c r="T1523" s="10">
        <v>41254</v>
      </c>
    </row>
    <row r="1524" spans="1:20" x14ac:dyDescent="0.25">
      <c r="A1524">
        <v>10982</v>
      </c>
      <c r="B1524" s="10">
        <v>41253</v>
      </c>
      <c r="C1524" t="s">
        <v>29</v>
      </c>
      <c r="D1524">
        <v>30</v>
      </c>
      <c r="E1524">
        <v>5496.89</v>
      </c>
      <c r="F1524">
        <v>0.05</v>
      </c>
      <c r="G1524" t="s">
        <v>21</v>
      </c>
      <c r="H1524">
        <v>0.36</v>
      </c>
      <c r="I1524">
        <v>1787.2</v>
      </c>
      <c r="J1524">
        <v>192.17</v>
      </c>
      <c r="K1524">
        <v>122.99</v>
      </c>
      <c r="L1524">
        <v>19.989999999999998</v>
      </c>
      <c r="M1524" t="s">
        <v>200</v>
      </c>
      <c r="N1524" t="s">
        <v>31</v>
      </c>
      <c r="O1524" t="s">
        <v>60</v>
      </c>
      <c r="P1524" t="s">
        <v>25</v>
      </c>
      <c r="Q1524" t="s">
        <v>121</v>
      </c>
      <c r="R1524" t="s">
        <v>295</v>
      </c>
      <c r="S1524" t="s">
        <v>57</v>
      </c>
      <c r="T1524" s="10">
        <v>41255</v>
      </c>
    </row>
    <row r="1525" spans="1:20" x14ac:dyDescent="0.25">
      <c r="A1525">
        <v>10982</v>
      </c>
      <c r="B1525" s="10">
        <v>41253</v>
      </c>
      <c r="C1525" t="s">
        <v>29</v>
      </c>
      <c r="D1525">
        <v>14</v>
      </c>
      <c r="E1525">
        <v>27.3</v>
      </c>
      <c r="F1525">
        <v>0</v>
      </c>
      <c r="G1525" t="s">
        <v>70</v>
      </c>
      <c r="H1525">
        <v>0.4</v>
      </c>
      <c r="I1525">
        <v>10.64</v>
      </c>
      <c r="J1525">
        <v>1.9</v>
      </c>
      <c r="K1525">
        <v>1.1399999999999999</v>
      </c>
      <c r="L1525">
        <v>0.7</v>
      </c>
      <c r="M1525" t="s">
        <v>200</v>
      </c>
      <c r="N1525" t="s">
        <v>31</v>
      </c>
      <c r="O1525" t="s">
        <v>60</v>
      </c>
      <c r="P1525" t="s">
        <v>25</v>
      </c>
      <c r="Q1525" t="s">
        <v>74</v>
      </c>
      <c r="R1525" t="s">
        <v>1439</v>
      </c>
      <c r="S1525" t="s">
        <v>55</v>
      </c>
      <c r="T1525" s="10">
        <v>41255</v>
      </c>
    </row>
    <row r="1526" spans="1:20" x14ac:dyDescent="0.25">
      <c r="A1526">
        <v>11008</v>
      </c>
      <c r="B1526" s="10">
        <v>39868</v>
      </c>
      <c r="C1526" t="s">
        <v>58</v>
      </c>
      <c r="D1526">
        <v>17</v>
      </c>
      <c r="E1526">
        <v>4505.95</v>
      </c>
      <c r="F1526">
        <v>0.01</v>
      </c>
      <c r="G1526" t="s">
        <v>21</v>
      </c>
      <c r="H1526">
        <v>0.48</v>
      </c>
      <c r="I1526">
        <v>2122.5700000000002</v>
      </c>
      <c r="J1526">
        <v>265.64999999999998</v>
      </c>
      <c r="K1526">
        <v>138.13999999999999</v>
      </c>
      <c r="L1526">
        <v>35</v>
      </c>
      <c r="M1526" t="s">
        <v>251</v>
      </c>
      <c r="N1526" t="s">
        <v>93</v>
      </c>
      <c r="O1526" t="s">
        <v>24</v>
      </c>
      <c r="P1526" t="s">
        <v>25</v>
      </c>
      <c r="Q1526" t="s">
        <v>26</v>
      </c>
      <c r="R1526" t="s">
        <v>221</v>
      </c>
      <c r="S1526" t="s">
        <v>28</v>
      </c>
      <c r="T1526" s="10">
        <v>39870</v>
      </c>
    </row>
    <row r="1527" spans="1:20" x14ac:dyDescent="0.25">
      <c r="A1527">
        <v>11011</v>
      </c>
      <c r="B1527" s="10">
        <v>41042</v>
      </c>
      <c r="C1527" t="s">
        <v>36</v>
      </c>
      <c r="D1527">
        <v>36</v>
      </c>
      <c r="E1527">
        <v>563.54</v>
      </c>
      <c r="F1527">
        <v>0.1</v>
      </c>
      <c r="G1527" t="s">
        <v>21</v>
      </c>
      <c r="H1527">
        <v>0.49</v>
      </c>
      <c r="I1527">
        <v>240.61</v>
      </c>
      <c r="J1527">
        <v>17.14</v>
      </c>
      <c r="K1527">
        <v>8.74</v>
      </c>
      <c r="L1527">
        <v>8.2899999999999991</v>
      </c>
      <c r="M1527" t="s">
        <v>1253</v>
      </c>
      <c r="N1527" t="s">
        <v>93</v>
      </c>
      <c r="O1527" t="s">
        <v>24</v>
      </c>
      <c r="P1527" t="s">
        <v>25</v>
      </c>
      <c r="Q1527" t="s">
        <v>139</v>
      </c>
      <c r="R1527" t="s">
        <v>505</v>
      </c>
      <c r="S1527" t="s">
        <v>57</v>
      </c>
      <c r="T1527" s="10">
        <v>41043</v>
      </c>
    </row>
    <row r="1528" spans="1:20" x14ac:dyDescent="0.25">
      <c r="A1528">
        <v>11011</v>
      </c>
      <c r="B1528" s="10">
        <v>41042</v>
      </c>
      <c r="C1528" t="s">
        <v>36</v>
      </c>
      <c r="D1528">
        <v>36</v>
      </c>
      <c r="E1528">
        <v>388.76</v>
      </c>
      <c r="F1528">
        <v>0.1</v>
      </c>
      <c r="G1528" t="s">
        <v>21</v>
      </c>
      <c r="H1528">
        <v>0.39</v>
      </c>
      <c r="I1528">
        <v>125.11</v>
      </c>
      <c r="J1528">
        <v>11.98</v>
      </c>
      <c r="K1528">
        <v>7.31</v>
      </c>
      <c r="L1528">
        <v>0.49</v>
      </c>
      <c r="M1528" t="s">
        <v>1253</v>
      </c>
      <c r="N1528" t="s">
        <v>73</v>
      </c>
      <c r="O1528" t="s">
        <v>24</v>
      </c>
      <c r="P1528" t="s">
        <v>25</v>
      </c>
      <c r="Q1528" t="s">
        <v>82</v>
      </c>
      <c r="R1528" t="s">
        <v>578</v>
      </c>
      <c r="S1528" t="s">
        <v>57</v>
      </c>
      <c r="T1528" s="10">
        <v>41043</v>
      </c>
    </row>
    <row r="1529" spans="1:20" x14ac:dyDescent="0.25">
      <c r="A1529">
        <v>11011</v>
      </c>
      <c r="B1529" s="10">
        <v>41042</v>
      </c>
      <c r="C1529" t="s">
        <v>36</v>
      </c>
      <c r="D1529">
        <v>33</v>
      </c>
      <c r="E1529">
        <v>11805.19</v>
      </c>
      <c r="F1529">
        <v>0.04</v>
      </c>
      <c r="G1529" t="s">
        <v>46</v>
      </c>
      <c r="H1529">
        <v>0.35</v>
      </c>
      <c r="I1529">
        <v>3792.65</v>
      </c>
      <c r="J1529">
        <v>370.74</v>
      </c>
      <c r="K1529">
        <v>240.98</v>
      </c>
      <c r="L1529">
        <v>60.2</v>
      </c>
      <c r="M1529" t="s">
        <v>1253</v>
      </c>
      <c r="N1529" t="s">
        <v>63</v>
      </c>
      <c r="O1529" t="s">
        <v>24</v>
      </c>
      <c r="P1529" t="s">
        <v>42</v>
      </c>
      <c r="Q1529" t="s">
        <v>94</v>
      </c>
      <c r="R1529" t="s">
        <v>1440</v>
      </c>
      <c r="S1529" t="s">
        <v>49</v>
      </c>
      <c r="T1529" s="10">
        <v>41044</v>
      </c>
    </row>
    <row r="1530" spans="1:20" x14ac:dyDescent="0.25">
      <c r="A1530">
        <v>11013</v>
      </c>
      <c r="B1530" s="10">
        <v>39920</v>
      </c>
      <c r="C1530" t="s">
        <v>36</v>
      </c>
      <c r="D1530">
        <v>2</v>
      </c>
      <c r="E1530">
        <v>446.64</v>
      </c>
      <c r="F1530">
        <v>0.01</v>
      </c>
      <c r="G1530" t="s">
        <v>21</v>
      </c>
      <c r="H1530">
        <v>0.43</v>
      </c>
      <c r="I1530">
        <v>185.67</v>
      </c>
      <c r="J1530">
        <v>221.04</v>
      </c>
      <c r="K1530">
        <v>125.99</v>
      </c>
      <c r="L1530">
        <v>8.99</v>
      </c>
      <c r="M1530" t="s">
        <v>30</v>
      </c>
      <c r="N1530" t="s">
        <v>31</v>
      </c>
      <c r="O1530" t="s">
        <v>32</v>
      </c>
      <c r="P1530" t="s">
        <v>39</v>
      </c>
      <c r="Q1530" t="s">
        <v>50</v>
      </c>
      <c r="R1530" t="s">
        <v>1441</v>
      </c>
      <c r="S1530" t="s">
        <v>57</v>
      </c>
      <c r="T1530" s="10">
        <v>39921</v>
      </c>
    </row>
    <row r="1531" spans="1:20" x14ac:dyDescent="0.25">
      <c r="A1531">
        <v>11014</v>
      </c>
      <c r="B1531" s="10">
        <v>40428</v>
      </c>
      <c r="C1531" t="s">
        <v>36</v>
      </c>
      <c r="D1531">
        <v>13</v>
      </c>
      <c r="E1531">
        <v>283.51</v>
      </c>
      <c r="F1531">
        <v>0.05</v>
      </c>
      <c r="G1531" t="s">
        <v>21</v>
      </c>
      <c r="H1531">
        <v>0.48</v>
      </c>
      <c r="I1531">
        <v>125.78</v>
      </c>
      <c r="J1531">
        <v>22.5</v>
      </c>
      <c r="K1531">
        <v>11.7</v>
      </c>
      <c r="L1531">
        <v>5.63</v>
      </c>
      <c r="M1531" t="s">
        <v>855</v>
      </c>
      <c r="N1531" t="s">
        <v>81</v>
      </c>
      <c r="O1531" t="s">
        <v>32</v>
      </c>
      <c r="P1531" t="s">
        <v>25</v>
      </c>
      <c r="Q1531" t="s">
        <v>121</v>
      </c>
      <c r="R1531" t="s">
        <v>257</v>
      </c>
      <c r="S1531" t="s">
        <v>57</v>
      </c>
      <c r="T1531" s="10">
        <v>40430</v>
      </c>
    </row>
    <row r="1532" spans="1:20" x14ac:dyDescent="0.25">
      <c r="A1532">
        <v>11014</v>
      </c>
      <c r="B1532" s="10">
        <v>40428</v>
      </c>
      <c r="C1532" t="s">
        <v>36</v>
      </c>
      <c r="D1532">
        <v>39</v>
      </c>
      <c r="E1532">
        <v>455.66</v>
      </c>
      <c r="F1532">
        <v>7.0000000000000007E-2</v>
      </c>
      <c r="G1532" t="s">
        <v>21</v>
      </c>
      <c r="H1532">
        <v>0.39</v>
      </c>
      <c r="I1532">
        <v>156.31</v>
      </c>
      <c r="J1532">
        <v>12.52</v>
      </c>
      <c r="K1532">
        <v>7.64</v>
      </c>
      <c r="L1532">
        <v>1.39</v>
      </c>
      <c r="M1532" t="s">
        <v>855</v>
      </c>
      <c r="N1532" t="s">
        <v>31</v>
      </c>
      <c r="O1532" t="s">
        <v>32</v>
      </c>
      <c r="P1532" t="s">
        <v>25</v>
      </c>
      <c r="Q1532" t="s">
        <v>139</v>
      </c>
      <c r="R1532" t="s">
        <v>1171</v>
      </c>
      <c r="S1532" t="s">
        <v>57</v>
      </c>
      <c r="T1532" s="10">
        <v>40429</v>
      </c>
    </row>
    <row r="1533" spans="1:20" x14ac:dyDescent="0.25">
      <c r="A1533">
        <v>11040</v>
      </c>
      <c r="B1533" s="10">
        <v>40839</v>
      </c>
      <c r="C1533" t="s">
        <v>29</v>
      </c>
      <c r="D1533">
        <v>44</v>
      </c>
      <c r="E1533">
        <v>2054.5</v>
      </c>
      <c r="F1533">
        <v>0.03</v>
      </c>
      <c r="G1533" t="s">
        <v>21</v>
      </c>
      <c r="H1533">
        <v>0.5</v>
      </c>
      <c r="I1533">
        <v>992.23</v>
      </c>
      <c r="J1533">
        <v>47.98</v>
      </c>
      <c r="K1533">
        <v>23.99</v>
      </c>
      <c r="L1533">
        <v>6.71</v>
      </c>
      <c r="M1533" t="s">
        <v>1442</v>
      </c>
      <c r="N1533" t="s">
        <v>63</v>
      </c>
      <c r="O1533" t="s">
        <v>32</v>
      </c>
      <c r="P1533" t="s">
        <v>25</v>
      </c>
      <c r="Q1533" t="s">
        <v>139</v>
      </c>
      <c r="R1533" t="s">
        <v>1443</v>
      </c>
      <c r="S1533" t="s">
        <v>57</v>
      </c>
      <c r="T1533" s="10">
        <v>40839</v>
      </c>
    </row>
    <row r="1534" spans="1:20" x14ac:dyDescent="0.25">
      <c r="A1534">
        <v>11044</v>
      </c>
      <c r="B1534" s="10">
        <v>41084</v>
      </c>
      <c r="C1534" t="s">
        <v>79</v>
      </c>
      <c r="D1534">
        <v>3</v>
      </c>
      <c r="E1534">
        <v>23.66</v>
      </c>
      <c r="F1534">
        <v>0.09</v>
      </c>
      <c r="G1534" t="s">
        <v>21</v>
      </c>
      <c r="H1534">
        <v>0.52</v>
      </c>
      <c r="I1534">
        <v>8.82</v>
      </c>
      <c r="J1534">
        <v>6.83</v>
      </c>
      <c r="K1534">
        <v>3.28</v>
      </c>
      <c r="L1534">
        <v>5</v>
      </c>
      <c r="M1534" t="s">
        <v>488</v>
      </c>
      <c r="N1534" t="s">
        <v>63</v>
      </c>
      <c r="O1534" t="s">
        <v>60</v>
      </c>
      <c r="P1534" t="s">
        <v>25</v>
      </c>
      <c r="Q1534" t="s">
        <v>53</v>
      </c>
      <c r="R1534" t="s">
        <v>779</v>
      </c>
      <c r="S1534" t="s">
        <v>55</v>
      </c>
      <c r="T1534" s="10">
        <v>41085</v>
      </c>
    </row>
    <row r="1535" spans="1:20" x14ac:dyDescent="0.25">
      <c r="A1535">
        <v>11045</v>
      </c>
      <c r="B1535" s="10">
        <v>40993</v>
      </c>
      <c r="C1535" t="s">
        <v>79</v>
      </c>
      <c r="D1535">
        <v>35</v>
      </c>
      <c r="E1535">
        <v>1348.63</v>
      </c>
      <c r="F1535">
        <v>0.04</v>
      </c>
      <c r="G1535" t="s">
        <v>21</v>
      </c>
      <c r="H1535">
        <v>0.5</v>
      </c>
      <c r="I1535">
        <v>643.36</v>
      </c>
      <c r="J1535">
        <v>39.96</v>
      </c>
      <c r="K1535">
        <v>19.98</v>
      </c>
      <c r="L1535">
        <v>5.97</v>
      </c>
      <c r="M1535" t="s">
        <v>267</v>
      </c>
      <c r="N1535" t="s">
        <v>31</v>
      </c>
      <c r="O1535" t="s">
        <v>60</v>
      </c>
      <c r="P1535" t="s">
        <v>25</v>
      </c>
      <c r="Q1535" t="s">
        <v>85</v>
      </c>
      <c r="R1535" t="s">
        <v>1244</v>
      </c>
      <c r="S1535" t="s">
        <v>57</v>
      </c>
      <c r="T1535" s="10">
        <v>40994</v>
      </c>
    </row>
    <row r="1536" spans="1:20" x14ac:dyDescent="0.25">
      <c r="A1536">
        <v>11047</v>
      </c>
      <c r="B1536" s="10">
        <v>40522</v>
      </c>
      <c r="C1536" t="s">
        <v>20</v>
      </c>
      <c r="D1536">
        <v>27</v>
      </c>
      <c r="E1536">
        <v>2889.68</v>
      </c>
      <c r="F1536">
        <v>0.01</v>
      </c>
      <c r="G1536" t="s">
        <v>46</v>
      </c>
      <c r="H1536">
        <v>0.35</v>
      </c>
      <c r="I1536">
        <v>971.81</v>
      </c>
      <c r="J1536">
        <v>105.86</v>
      </c>
      <c r="K1536">
        <v>68.81</v>
      </c>
      <c r="L1536">
        <v>60</v>
      </c>
      <c r="M1536" t="s">
        <v>334</v>
      </c>
      <c r="N1536" t="s">
        <v>93</v>
      </c>
      <c r="O1536" t="s">
        <v>60</v>
      </c>
      <c r="P1536" t="s">
        <v>25</v>
      </c>
      <c r="Q1536" t="s">
        <v>127</v>
      </c>
      <c r="R1536" t="s">
        <v>296</v>
      </c>
      <c r="S1536" t="s">
        <v>132</v>
      </c>
      <c r="T1536" s="10">
        <v>40529</v>
      </c>
    </row>
    <row r="1537" spans="1:20" x14ac:dyDescent="0.25">
      <c r="A1537">
        <v>11047</v>
      </c>
      <c r="B1537" s="10">
        <v>40522</v>
      </c>
      <c r="C1537" t="s">
        <v>20</v>
      </c>
      <c r="D1537">
        <v>24</v>
      </c>
      <c r="E1537">
        <v>27393.200000000001</v>
      </c>
      <c r="F1537">
        <v>7.0000000000000007E-2</v>
      </c>
      <c r="G1537" t="s">
        <v>46</v>
      </c>
      <c r="H1537">
        <v>0.55000000000000004</v>
      </c>
      <c r="I1537">
        <v>14105.09</v>
      </c>
      <c r="J1537">
        <v>1224.4000000000001</v>
      </c>
      <c r="K1537">
        <v>550.98</v>
      </c>
      <c r="L1537">
        <v>64.59</v>
      </c>
      <c r="M1537" t="s">
        <v>334</v>
      </c>
      <c r="N1537" t="s">
        <v>93</v>
      </c>
      <c r="O1537" t="s">
        <v>60</v>
      </c>
      <c r="P1537" t="s">
        <v>42</v>
      </c>
      <c r="Q1537" t="s">
        <v>47</v>
      </c>
      <c r="R1537" t="s">
        <v>1444</v>
      </c>
      <c r="S1537" t="s">
        <v>49</v>
      </c>
      <c r="T1537" s="10">
        <v>40524</v>
      </c>
    </row>
    <row r="1538" spans="1:20" x14ac:dyDescent="0.25">
      <c r="A1538">
        <v>11074</v>
      </c>
      <c r="B1538" s="10">
        <v>40703</v>
      </c>
      <c r="C1538" t="s">
        <v>36</v>
      </c>
      <c r="D1538">
        <v>21</v>
      </c>
      <c r="E1538">
        <v>234.71</v>
      </c>
      <c r="F1538">
        <v>7.0000000000000007E-2</v>
      </c>
      <c r="G1538" t="s">
        <v>21</v>
      </c>
      <c r="H1538">
        <v>0.52</v>
      </c>
      <c r="I1538">
        <v>111.83</v>
      </c>
      <c r="J1538">
        <v>11.83</v>
      </c>
      <c r="K1538">
        <v>5.68</v>
      </c>
      <c r="L1538">
        <v>3.6</v>
      </c>
      <c r="M1538" t="s">
        <v>1445</v>
      </c>
      <c r="N1538" t="s">
        <v>31</v>
      </c>
      <c r="O1538" t="s">
        <v>32</v>
      </c>
      <c r="P1538" t="s">
        <v>25</v>
      </c>
      <c r="Q1538" t="s">
        <v>33</v>
      </c>
      <c r="R1538" t="s">
        <v>1350</v>
      </c>
      <c r="S1538" t="s">
        <v>35</v>
      </c>
      <c r="T1538" s="10">
        <v>40705</v>
      </c>
    </row>
    <row r="1539" spans="1:20" x14ac:dyDescent="0.25">
      <c r="A1539">
        <v>11074</v>
      </c>
      <c r="B1539" s="10">
        <v>40703</v>
      </c>
      <c r="C1539" t="s">
        <v>36</v>
      </c>
      <c r="D1539">
        <v>44</v>
      </c>
      <c r="E1539">
        <v>17566.64</v>
      </c>
      <c r="F1539">
        <v>7.0000000000000007E-2</v>
      </c>
      <c r="G1539" t="s">
        <v>21</v>
      </c>
      <c r="H1539">
        <v>0.52</v>
      </c>
      <c r="I1539">
        <v>8497.09</v>
      </c>
      <c r="J1539">
        <v>429.15</v>
      </c>
      <c r="K1539">
        <v>205.99</v>
      </c>
      <c r="L1539">
        <v>5.99</v>
      </c>
      <c r="M1539" t="s">
        <v>1445</v>
      </c>
      <c r="N1539" t="s">
        <v>31</v>
      </c>
      <c r="O1539" t="s">
        <v>32</v>
      </c>
      <c r="P1539" t="s">
        <v>39</v>
      </c>
      <c r="Q1539" t="s">
        <v>50</v>
      </c>
      <c r="R1539" t="s">
        <v>76</v>
      </c>
      <c r="S1539" t="s">
        <v>57</v>
      </c>
      <c r="T1539" s="10">
        <v>40704</v>
      </c>
    </row>
    <row r="1540" spans="1:20" x14ac:dyDescent="0.25">
      <c r="A1540">
        <v>11077</v>
      </c>
      <c r="B1540" s="10">
        <v>39892</v>
      </c>
      <c r="C1540" t="s">
        <v>20</v>
      </c>
      <c r="D1540">
        <v>30</v>
      </c>
      <c r="E1540">
        <v>7999.29</v>
      </c>
      <c r="F1540">
        <v>0.06</v>
      </c>
      <c r="G1540" t="s">
        <v>46</v>
      </c>
      <c r="H1540">
        <v>0.43</v>
      </c>
      <c r="I1540">
        <v>3134.87</v>
      </c>
      <c r="J1540">
        <v>282.42</v>
      </c>
      <c r="K1540">
        <v>160.97999999999999</v>
      </c>
      <c r="L1540">
        <v>35.020000000000003</v>
      </c>
      <c r="M1540" t="s">
        <v>660</v>
      </c>
      <c r="N1540" t="s">
        <v>81</v>
      </c>
      <c r="O1540" t="s">
        <v>66</v>
      </c>
      <c r="P1540" t="s">
        <v>42</v>
      </c>
      <c r="Q1540" t="s">
        <v>94</v>
      </c>
      <c r="R1540" t="s">
        <v>379</v>
      </c>
      <c r="S1540" t="s">
        <v>49</v>
      </c>
      <c r="T1540" s="10">
        <v>39896</v>
      </c>
    </row>
    <row r="1541" spans="1:20" x14ac:dyDescent="0.25">
      <c r="A1541">
        <v>11108</v>
      </c>
      <c r="B1541" s="10">
        <v>41137</v>
      </c>
      <c r="C1541" t="s">
        <v>29</v>
      </c>
      <c r="D1541">
        <v>20</v>
      </c>
      <c r="E1541">
        <v>210.37</v>
      </c>
      <c r="F1541">
        <v>0.1</v>
      </c>
      <c r="G1541" t="s">
        <v>21</v>
      </c>
      <c r="H1541">
        <v>0.43</v>
      </c>
      <c r="I1541">
        <v>75.03</v>
      </c>
      <c r="J1541">
        <v>11.37</v>
      </c>
      <c r="K1541">
        <v>6.48</v>
      </c>
      <c r="L1541">
        <v>5.74</v>
      </c>
      <c r="M1541" t="s">
        <v>1079</v>
      </c>
      <c r="N1541" t="s">
        <v>38</v>
      </c>
      <c r="O1541" t="s">
        <v>24</v>
      </c>
      <c r="P1541" t="s">
        <v>25</v>
      </c>
      <c r="Q1541" t="s">
        <v>85</v>
      </c>
      <c r="R1541" t="s">
        <v>1446</v>
      </c>
      <c r="S1541" t="s">
        <v>57</v>
      </c>
      <c r="T1541" s="10">
        <v>41139</v>
      </c>
    </row>
    <row r="1542" spans="1:20" x14ac:dyDescent="0.25">
      <c r="A1542">
        <v>11109</v>
      </c>
      <c r="B1542" s="10">
        <v>40617</v>
      </c>
      <c r="C1542" t="s">
        <v>79</v>
      </c>
      <c r="D1542">
        <v>18</v>
      </c>
      <c r="E1542">
        <v>251.8</v>
      </c>
      <c r="F1542">
        <v>0.08</v>
      </c>
      <c r="G1542" t="s">
        <v>21</v>
      </c>
      <c r="H1542">
        <v>0.51</v>
      </c>
      <c r="I1542">
        <v>116.89</v>
      </c>
      <c r="J1542">
        <v>15.1</v>
      </c>
      <c r="K1542">
        <v>7.4</v>
      </c>
      <c r="L1542">
        <v>1.71</v>
      </c>
      <c r="M1542" t="s">
        <v>1419</v>
      </c>
      <c r="N1542" t="s">
        <v>38</v>
      </c>
      <c r="O1542" t="s">
        <v>66</v>
      </c>
      <c r="P1542" t="s">
        <v>25</v>
      </c>
      <c r="Q1542" t="s">
        <v>85</v>
      </c>
      <c r="R1542" t="s">
        <v>1447</v>
      </c>
      <c r="S1542" t="s">
        <v>55</v>
      </c>
      <c r="T1542" s="10">
        <v>40618</v>
      </c>
    </row>
    <row r="1543" spans="1:20" x14ac:dyDescent="0.25">
      <c r="A1543">
        <v>11111</v>
      </c>
      <c r="B1543" s="10">
        <v>40560</v>
      </c>
      <c r="C1543" t="s">
        <v>79</v>
      </c>
      <c r="D1543">
        <v>7</v>
      </c>
      <c r="E1543">
        <v>556.72</v>
      </c>
      <c r="F1543">
        <v>0.1</v>
      </c>
      <c r="G1543" t="s">
        <v>21</v>
      </c>
      <c r="H1543">
        <v>0.5</v>
      </c>
      <c r="I1543">
        <v>232.23</v>
      </c>
      <c r="J1543">
        <v>82.94</v>
      </c>
      <c r="K1543">
        <v>41.47</v>
      </c>
      <c r="L1543">
        <v>34.200000000000003</v>
      </c>
      <c r="M1543" t="s">
        <v>1394</v>
      </c>
      <c r="N1543" t="s">
        <v>63</v>
      </c>
      <c r="O1543" t="s">
        <v>32</v>
      </c>
      <c r="P1543" t="s">
        <v>42</v>
      </c>
      <c r="Q1543" t="s">
        <v>43</v>
      </c>
      <c r="R1543" t="s">
        <v>1413</v>
      </c>
      <c r="S1543" t="s">
        <v>55</v>
      </c>
      <c r="T1543" s="10">
        <v>40562</v>
      </c>
    </row>
    <row r="1544" spans="1:20" x14ac:dyDescent="0.25">
      <c r="A1544">
        <v>11111</v>
      </c>
      <c r="B1544" s="10">
        <v>40560</v>
      </c>
      <c r="C1544" t="s">
        <v>79</v>
      </c>
      <c r="D1544">
        <v>29</v>
      </c>
      <c r="E1544">
        <v>289.25</v>
      </c>
      <c r="F1544">
        <v>0.1</v>
      </c>
      <c r="G1544" t="s">
        <v>21</v>
      </c>
      <c r="H1544">
        <v>0.4</v>
      </c>
      <c r="I1544">
        <v>93.96</v>
      </c>
      <c r="J1544">
        <v>10.8</v>
      </c>
      <c r="K1544">
        <v>6.48</v>
      </c>
      <c r="L1544">
        <v>7.37</v>
      </c>
      <c r="M1544" t="s">
        <v>1394</v>
      </c>
      <c r="N1544" t="s">
        <v>63</v>
      </c>
      <c r="O1544" t="s">
        <v>32</v>
      </c>
      <c r="P1544" t="s">
        <v>25</v>
      </c>
      <c r="Q1544" t="s">
        <v>85</v>
      </c>
      <c r="R1544" t="s">
        <v>909</v>
      </c>
      <c r="S1544" t="s">
        <v>57</v>
      </c>
      <c r="T1544" s="10">
        <v>40562</v>
      </c>
    </row>
    <row r="1545" spans="1:20" x14ac:dyDescent="0.25">
      <c r="A1545">
        <v>11137</v>
      </c>
      <c r="B1545" s="10">
        <v>41242</v>
      </c>
      <c r="C1545" t="s">
        <v>36</v>
      </c>
      <c r="D1545">
        <v>48</v>
      </c>
      <c r="E1545">
        <v>8729.5400000000009</v>
      </c>
      <c r="F1545">
        <v>0.1</v>
      </c>
      <c r="G1545" t="s">
        <v>21</v>
      </c>
      <c r="H1545">
        <v>0.45</v>
      </c>
      <c r="I1545">
        <v>3391.46</v>
      </c>
      <c r="J1545">
        <v>201.87</v>
      </c>
      <c r="K1545">
        <v>111.03</v>
      </c>
      <c r="L1545">
        <v>8.64</v>
      </c>
      <c r="M1545" t="s">
        <v>309</v>
      </c>
      <c r="N1545" t="s">
        <v>81</v>
      </c>
      <c r="O1545" t="s">
        <v>24</v>
      </c>
      <c r="P1545" t="s">
        <v>25</v>
      </c>
      <c r="Q1545" t="s">
        <v>26</v>
      </c>
      <c r="R1545" t="s">
        <v>1448</v>
      </c>
      <c r="S1545" t="s">
        <v>57</v>
      </c>
      <c r="T1545" s="10">
        <v>41243</v>
      </c>
    </row>
    <row r="1546" spans="1:20" x14ac:dyDescent="0.25">
      <c r="A1546">
        <v>11168</v>
      </c>
      <c r="B1546" s="10">
        <v>41203</v>
      </c>
      <c r="C1546" t="s">
        <v>58</v>
      </c>
      <c r="D1546">
        <v>35</v>
      </c>
      <c r="E1546">
        <v>306.97000000000003</v>
      </c>
      <c r="F1546">
        <v>0</v>
      </c>
      <c r="G1546" t="s">
        <v>21</v>
      </c>
      <c r="H1546">
        <v>0.44</v>
      </c>
      <c r="I1546">
        <v>132.55000000000001</v>
      </c>
      <c r="J1546">
        <v>8.61</v>
      </c>
      <c r="K1546">
        <v>4.82</v>
      </c>
      <c r="L1546">
        <v>5.72</v>
      </c>
      <c r="M1546" t="s">
        <v>438</v>
      </c>
      <c r="N1546" t="s">
        <v>31</v>
      </c>
      <c r="O1546" t="s">
        <v>60</v>
      </c>
      <c r="P1546" t="s">
        <v>42</v>
      </c>
      <c r="Q1546" t="s">
        <v>43</v>
      </c>
      <c r="R1546" t="s">
        <v>1449</v>
      </c>
      <c r="S1546" t="s">
        <v>35</v>
      </c>
      <c r="T1546" s="10">
        <v>41205</v>
      </c>
    </row>
    <row r="1547" spans="1:20" x14ac:dyDescent="0.25">
      <c r="A1547">
        <v>11169</v>
      </c>
      <c r="B1547" s="10">
        <v>40319</v>
      </c>
      <c r="C1547" t="s">
        <v>79</v>
      </c>
      <c r="D1547">
        <v>46</v>
      </c>
      <c r="E1547">
        <v>581.79999999999995</v>
      </c>
      <c r="F1547">
        <v>0.08</v>
      </c>
      <c r="G1547" t="s">
        <v>21</v>
      </c>
      <c r="H1547">
        <v>0.35</v>
      </c>
      <c r="I1547">
        <v>169.1</v>
      </c>
      <c r="J1547">
        <v>13.62</v>
      </c>
      <c r="K1547">
        <v>8.85</v>
      </c>
      <c r="L1547">
        <v>5.6</v>
      </c>
      <c r="M1547" t="s">
        <v>953</v>
      </c>
      <c r="N1547" t="s">
        <v>31</v>
      </c>
      <c r="O1547" t="s">
        <v>32</v>
      </c>
      <c r="P1547" t="s">
        <v>25</v>
      </c>
      <c r="Q1547" t="s">
        <v>121</v>
      </c>
      <c r="R1547" t="s">
        <v>1120</v>
      </c>
      <c r="S1547" t="s">
        <v>57</v>
      </c>
      <c r="T1547" s="10">
        <v>40320</v>
      </c>
    </row>
    <row r="1548" spans="1:20" x14ac:dyDescent="0.25">
      <c r="A1548">
        <v>11169</v>
      </c>
      <c r="B1548" s="10">
        <v>40319</v>
      </c>
      <c r="C1548" t="s">
        <v>79</v>
      </c>
      <c r="D1548">
        <v>44</v>
      </c>
      <c r="E1548">
        <v>213.77</v>
      </c>
      <c r="F1548">
        <v>0.09</v>
      </c>
      <c r="G1548" t="s">
        <v>21</v>
      </c>
      <c r="H1548">
        <v>0.51</v>
      </c>
      <c r="I1548">
        <v>98.43</v>
      </c>
      <c r="J1548">
        <v>5.33</v>
      </c>
      <c r="K1548">
        <v>2.61</v>
      </c>
      <c r="L1548">
        <v>0.5</v>
      </c>
      <c r="M1548" t="s">
        <v>953</v>
      </c>
      <c r="N1548" t="s">
        <v>31</v>
      </c>
      <c r="O1548" t="s">
        <v>32</v>
      </c>
      <c r="P1548" t="s">
        <v>25</v>
      </c>
      <c r="Q1548" t="s">
        <v>82</v>
      </c>
      <c r="R1548" t="s">
        <v>510</v>
      </c>
      <c r="S1548" t="s">
        <v>57</v>
      </c>
      <c r="T1548" s="10">
        <v>40319</v>
      </c>
    </row>
    <row r="1549" spans="1:20" x14ac:dyDescent="0.25">
      <c r="A1549">
        <v>11169</v>
      </c>
      <c r="B1549" s="10">
        <v>40319</v>
      </c>
      <c r="C1549" t="s">
        <v>79</v>
      </c>
      <c r="D1549">
        <v>5</v>
      </c>
      <c r="E1549">
        <v>51.08</v>
      </c>
      <c r="F1549">
        <v>0.05</v>
      </c>
      <c r="G1549" t="s">
        <v>21</v>
      </c>
      <c r="H1549">
        <v>0.49</v>
      </c>
      <c r="I1549">
        <v>21.48</v>
      </c>
      <c r="J1549">
        <v>9.76</v>
      </c>
      <c r="K1549">
        <v>4.9800000000000004</v>
      </c>
      <c r="L1549">
        <v>4.7</v>
      </c>
      <c r="M1549" t="s">
        <v>953</v>
      </c>
      <c r="N1549" t="s">
        <v>31</v>
      </c>
      <c r="O1549" t="s">
        <v>32</v>
      </c>
      <c r="P1549" t="s">
        <v>25</v>
      </c>
      <c r="Q1549" t="s">
        <v>85</v>
      </c>
      <c r="R1549" t="s">
        <v>1450</v>
      </c>
      <c r="S1549" t="s">
        <v>57</v>
      </c>
      <c r="T1549" s="10">
        <v>40320</v>
      </c>
    </row>
    <row r="1550" spans="1:20" x14ac:dyDescent="0.25">
      <c r="A1550">
        <v>11173</v>
      </c>
      <c r="B1550" s="10">
        <v>40998</v>
      </c>
      <c r="C1550" t="s">
        <v>58</v>
      </c>
      <c r="D1550">
        <v>37</v>
      </c>
      <c r="E1550">
        <v>410.97</v>
      </c>
      <c r="F1550">
        <v>0.08</v>
      </c>
      <c r="G1550" t="s">
        <v>21</v>
      </c>
      <c r="H1550">
        <v>0.5</v>
      </c>
      <c r="I1550">
        <v>185.86</v>
      </c>
      <c r="J1550">
        <v>11.96</v>
      </c>
      <c r="K1550">
        <v>5.98</v>
      </c>
      <c r="L1550">
        <v>3.85</v>
      </c>
      <c r="M1550" t="s">
        <v>1451</v>
      </c>
      <c r="N1550" t="s">
        <v>63</v>
      </c>
      <c r="O1550" t="s">
        <v>32</v>
      </c>
      <c r="P1550" t="s">
        <v>39</v>
      </c>
      <c r="Q1550" t="s">
        <v>40</v>
      </c>
      <c r="R1550" t="s">
        <v>991</v>
      </c>
      <c r="S1550" t="s">
        <v>35</v>
      </c>
      <c r="T1550" s="10">
        <v>41000</v>
      </c>
    </row>
    <row r="1551" spans="1:20" x14ac:dyDescent="0.25">
      <c r="A1551">
        <v>11174</v>
      </c>
      <c r="B1551" s="10">
        <v>39912</v>
      </c>
      <c r="C1551" t="s">
        <v>79</v>
      </c>
      <c r="D1551">
        <v>30</v>
      </c>
      <c r="E1551">
        <v>5965.52</v>
      </c>
      <c r="F1551">
        <v>7.0000000000000007E-2</v>
      </c>
      <c r="G1551" t="s">
        <v>21</v>
      </c>
      <c r="H1551">
        <v>0.41</v>
      </c>
      <c r="I1551">
        <v>2178.13</v>
      </c>
      <c r="J1551">
        <v>213.54</v>
      </c>
      <c r="K1551">
        <v>125.99</v>
      </c>
      <c r="L1551">
        <v>7.69</v>
      </c>
      <c r="M1551" t="s">
        <v>777</v>
      </c>
      <c r="N1551" t="s">
        <v>81</v>
      </c>
      <c r="O1551" t="s">
        <v>32</v>
      </c>
      <c r="P1551" t="s">
        <v>39</v>
      </c>
      <c r="Q1551" t="s">
        <v>50</v>
      </c>
      <c r="R1551" t="s">
        <v>867</v>
      </c>
      <c r="S1551" t="s">
        <v>57</v>
      </c>
      <c r="T1551" s="10">
        <v>39913</v>
      </c>
    </row>
    <row r="1552" spans="1:20" x14ac:dyDescent="0.25">
      <c r="A1552">
        <v>11202</v>
      </c>
      <c r="B1552" s="10">
        <v>40985</v>
      </c>
      <c r="C1552" t="s">
        <v>79</v>
      </c>
      <c r="D1552">
        <v>8</v>
      </c>
      <c r="E1552">
        <v>637.44000000000005</v>
      </c>
      <c r="F1552">
        <v>0.05</v>
      </c>
      <c r="G1552" t="s">
        <v>21</v>
      </c>
      <c r="H1552">
        <v>0.48</v>
      </c>
      <c r="I1552">
        <v>287.17</v>
      </c>
      <c r="J1552">
        <v>83.48</v>
      </c>
      <c r="K1552">
        <v>43.41</v>
      </c>
      <c r="L1552">
        <v>2.99</v>
      </c>
      <c r="M1552" t="s">
        <v>1042</v>
      </c>
      <c r="N1552" t="s">
        <v>81</v>
      </c>
      <c r="O1552" t="s">
        <v>32</v>
      </c>
      <c r="P1552" t="s">
        <v>25</v>
      </c>
      <c r="Q1552" t="s">
        <v>121</v>
      </c>
      <c r="R1552" t="s">
        <v>875</v>
      </c>
      <c r="S1552" t="s">
        <v>57</v>
      </c>
      <c r="T1552" s="10">
        <v>40986</v>
      </c>
    </row>
    <row r="1553" spans="1:20" x14ac:dyDescent="0.25">
      <c r="A1553">
        <v>11206</v>
      </c>
      <c r="B1553" s="10">
        <v>40175</v>
      </c>
      <c r="C1553" t="s">
        <v>20</v>
      </c>
      <c r="D1553">
        <v>6</v>
      </c>
      <c r="E1553">
        <v>269.3</v>
      </c>
      <c r="F1553">
        <v>0.03</v>
      </c>
      <c r="G1553" t="s">
        <v>21</v>
      </c>
      <c r="H1553">
        <v>0.38</v>
      </c>
      <c r="I1553">
        <v>96.63</v>
      </c>
      <c r="J1553">
        <v>46.02</v>
      </c>
      <c r="K1553">
        <v>28.53</v>
      </c>
      <c r="L1553">
        <v>1.49</v>
      </c>
      <c r="M1553" t="s">
        <v>552</v>
      </c>
      <c r="N1553" t="s">
        <v>93</v>
      </c>
      <c r="O1553" t="s">
        <v>24</v>
      </c>
      <c r="P1553" t="s">
        <v>25</v>
      </c>
      <c r="Q1553" t="s">
        <v>121</v>
      </c>
      <c r="R1553" t="s">
        <v>1452</v>
      </c>
      <c r="S1553" t="s">
        <v>57</v>
      </c>
      <c r="T1553" s="10">
        <v>40179</v>
      </c>
    </row>
    <row r="1554" spans="1:20" x14ac:dyDescent="0.25">
      <c r="A1554">
        <v>11206</v>
      </c>
      <c r="B1554" s="10">
        <v>40175</v>
      </c>
      <c r="C1554" t="s">
        <v>20</v>
      </c>
      <c r="D1554">
        <v>26</v>
      </c>
      <c r="E1554">
        <v>1991.26</v>
      </c>
      <c r="F1554">
        <v>0.09</v>
      </c>
      <c r="G1554" t="s">
        <v>21</v>
      </c>
      <c r="H1554">
        <v>0.4</v>
      </c>
      <c r="I1554">
        <v>671.53</v>
      </c>
      <c r="J1554">
        <v>83.32</v>
      </c>
      <c r="K1554">
        <v>49.99</v>
      </c>
      <c r="L1554">
        <v>19.989999999999998</v>
      </c>
      <c r="M1554" t="s">
        <v>552</v>
      </c>
      <c r="N1554" t="s">
        <v>63</v>
      </c>
      <c r="O1554" t="s">
        <v>24</v>
      </c>
      <c r="P1554" t="s">
        <v>39</v>
      </c>
      <c r="Q1554" t="s">
        <v>40</v>
      </c>
      <c r="R1554" t="s">
        <v>1453</v>
      </c>
      <c r="S1554" t="s">
        <v>57</v>
      </c>
      <c r="T1554" s="10">
        <v>40177</v>
      </c>
    </row>
    <row r="1555" spans="1:20" x14ac:dyDescent="0.25">
      <c r="A1555">
        <v>11233</v>
      </c>
      <c r="B1555" s="10">
        <v>40785</v>
      </c>
      <c r="C1555" t="s">
        <v>29</v>
      </c>
      <c r="D1555">
        <v>25</v>
      </c>
      <c r="E1555">
        <v>460.75</v>
      </c>
      <c r="F1555">
        <v>0.02</v>
      </c>
      <c r="G1555" t="s">
        <v>21</v>
      </c>
      <c r="H1555">
        <v>0.41</v>
      </c>
      <c r="I1555">
        <v>181.45</v>
      </c>
      <c r="J1555">
        <v>18.61</v>
      </c>
      <c r="K1555">
        <v>10.98</v>
      </c>
      <c r="L1555">
        <v>4.8</v>
      </c>
      <c r="M1555" t="s">
        <v>1454</v>
      </c>
      <c r="N1555" t="s">
        <v>63</v>
      </c>
      <c r="O1555" t="s">
        <v>32</v>
      </c>
      <c r="P1555" t="s">
        <v>25</v>
      </c>
      <c r="Q1555" t="s">
        <v>139</v>
      </c>
      <c r="R1555" t="s">
        <v>961</v>
      </c>
      <c r="S1555" t="s">
        <v>57</v>
      </c>
      <c r="T1555" s="10">
        <v>40787</v>
      </c>
    </row>
    <row r="1556" spans="1:20" x14ac:dyDescent="0.25">
      <c r="A1556">
        <v>11236</v>
      </c>
      <c r="B1556" s="10">
        <v>40481</v>
      </c>
      <c r="C1556" t="s">
        <v>36</v>
      </c>
      <c r="D1556">
        <v>4</v>
      </c>
      <c r="E1556">
        <v>2493.85</v>
      </c>
      <c r="F1556">
        <v>0.03</v>
      </c>
      <c r="G1556" t="s">
        <v>21</v>
      </c>
      <c r="H1556">
        <v>0.35</v>
      </c>
      <c r="I1556">
        <v>818.96</v>
      </c>
      <c r="J1556">
        <v>639.82000000000005</v>
      </c>
      <c r="K1556">
        <v>415.88</v>
      </c>
      <c r="L1556">
        <v>11.37</v>
      </c>
      <c r="M1556" t="s">
        <v>174</v>
      </c>
      <c r="N1556" t="s">
        <v>73</v>
      </c>
      <c r="O1556" t="s">
        <v>24</v>
      </c>
      <c r="P1556" t="s">
        <v>25</v>
      </c>
      <c r="Q1556" t="s">
        <v>26</v>
      </c>
      <c r="R1556" t="s">
        <v>377</v>
      </c>
      <c r="S1556" t="s">
        <v>57</v>
      </c>
      <c r="T1556" s="10">
        <v>40483</v>
      </c>
    </row>
    <row r="1557" spans="1:20" x14ac:dyDescent="0.25">
      <c r="A1557">
        <v>11236</v>
      </c>
      <c r="B1557" s="10">
        <v>40481</v>
      </c>
      <c r="C1557" t="s">
        <v>36</v>
      </c>
      <c r="D1557">
        <v>49</v>
      </c>
      <c r="E1557">
        <v>388.41</v>
      </c>
      <c r="F1557">
        <v>0.01</v>
      </c>
      <c r="G1557" t="s">
        <v>21</v>
      </c>
      <c r="H1557">
        <v>0.37</v>
      </c>
      <c r="I1557">
        <v>139.44</v>
      </c>
      <c r="J1557">
        <v>7.9</v>
      </c>
      <c r="K1557">
        <v>4.9800000000000004</v>
      </c>
      <c r="L1557">
        <v>4.95</v>
      </c>
      <c r="M1557" t="s">
        <v>174</v>
      </c>
      <c r="N1557" t="s">
        <v>73</v>
      </c>
      <c r="O1557" t="s">
        <v>24</v>
      </c>
      <c r="P1557" t="s">
        <v>25</v>
      </c>
      <c r="Q1557" t="s">
        <v>121</v>
      </c>
      <c r="R1557" t="s">
        <v>1455</v>
      </c>
      <c r="S1557" t="s">
        <v>57</v>
      </c>
      <c r="T1557" s="10">
        <v>40482</v>
      </c>
    </row>
    <row r="1558" spans="1:20" x14ac:dyDescent="0.25">
      <c r="A1558">
        <v>11236</v>
      </c>
      <c r="B1558" s="10">
        <v>40481</v>
      </c>
      <c r="C1558" t="s">
        <v>36</v>
      </c>
      <c r="D1558">
        <v>45</v>
      </c>
      <c r="E1558">
        <v>525.51</v>
      </c>
      <c r="F1558">
        <v>7.0000000000000007E-2</v>
      </c>
      <c r="G1558" t="s">
        <v>21</v>
      </c>
      <c r="H1558">
        <v>0.45</v>
      </c>
      <c r="I1558">
        <v>213.91</v>
      </c>
      <c r="J1558">
        <v>12.51</v>
      </c>
      <c r="K1558">
        <v>6.88</v>
      </c>
      <c r="L1558">
        <v>2</v>
      </c>
      <c r="M1558" t="s">
        <v>174</v>
      </c>
      <c r="N1558" t="s">
        <v>81</v>
      </c>
      <c r="O1558" t="s">
        <v>24</v>
      </c>
      <c r="P1558" t="s">
        <v>25</v>
      </c>
      <c r="Q1558" t="s">
        <v>85</v>
      </c>
      <c r="R1558" t="s">
        <v>289</v>
      </c>
      <c r="S1558" t="s">
        <v>55</v>
      </c>
      <c r="T1558" s="10">
        <v>40481</v>
      </c>
    </row>
    <row r="1559" spans="1:20" x14ac:dyDescent="0.25">
      <c r="A1559">
        <v>11236</v>
      </c>
      <c r="B1559" s="10">
        <v>40481</v>
      </c>
      <c r="C1559" t="s">
        <v>36</v>
      </c>
      <c r="D1559">
        <v>15</v>
      </c>
      <c r="E1559">
        <v>62.75</v>
      </c>
      <c r="F1559">
        <v>0.01</v>
      </c>
      <c r="G1559" t="s">
        <v>21</v>
      </c>
      <c r="H1559">
        <v>0.36</v>
      </c>
      <c r="I1559">
        <v>20.67</v>
      </c>
      <c r="J1559">
        <v>3.94</v>
      </c>
      <c r="K1559">
        <v>2.52</v>
      </c>
      <c r="L1559">
        <v>4.28</v>
      </c>
      <c r="M1559" t="s">
        <v>174</v>
      </c>
      <c r="N1559" t="s">
        <v>81</v>
      </c>
      <c r="O1559" t="s">
        <v>24</v>
      </c>
      <c r="P1559" t="s">
        <v>25</v>
      </c>
      <c r="Q1559" t="s">
        <v>53</v>
      </c>
      <c r="R1559" t="s">
        <v>1456</v>
      </c>
      <c r="S1559" t="s">
        <v>55</v>
      </c>
      <c r="T1559" s="10">
        <v>40481</v>
      </c>
    </row>
    <row r="1560" spans="1:20" x14ac:dyDescent="0.25">
      <c r="A1560">
        <v>11239</v>
      </c>
      <c r="B1560" s="10">
        <v>40948</v>
      </c>
      <c r="C1560" t="s">
        <v>58</v>
      </c>
      <c r="D1560">
        <v>33</v>
      </c>
      <c r="E1560">
        <v>10857.65</v>
      </c>
      <c r="F1560">
        <v>0.03</v>
      </c>
      <c r="G1560" t="s">
        <v>46</v>
      </c>
      <c r="H1560">
        <v>0.47</v>
      </c>
      <c r="I1560">
        <v>4911.87</v>
      </c>
      <c r="J1560">
        <v>338.28</v>
      </c>
      <c r="K1560">
        <v>179.29</v>
      </c>
      <c r="L1560">
        <v>29.21</v>
      </c>
      <c r="M1560" t="s">
        <v>1457</v>
      </c>
      <c r="N1560" t="s">
        <v>63</v>
      </c>
      <c r="O1560" t="s">
        <v>24</v>
      </c>
      <c r="P1560" t="s">
        <v>42</v>
      </c>
      <c r="Q1560" t="s">
        <v>47</v>
      </c>
      <c r="R1560" t="s">
        <v>515</v>
      </c>
      <c r="S1560" t="s">
        <v>49</v>
      </c>
      <c r="T1560" s="10">
        <v>40950</v>
      </c>
    </row>
    <row r="1561" spans="1:20" x14ac:dyDescent="0.25">
      <c r="A1561">
        <v>11269</v>
      </c>
      <c r="B1561" s="10">
        <v>41055</v>
      </c>
      <c r="C1561" t="s">
        <v>20</v>
      </c>
      <c r="D1561">
        <v>39</v>
      </c>
      <c r="E1561">
        <v>4114.74</v>
      </c>
      <c r="F1561">
        <v>0.09</v>
      </c>
      <c r="G1561" t="s">
        <v>70</v>
      </c>
      <c r="H1561">
        <v>0.43</v>
      </c>
      <c r="I1561">
        <v>1535.14</v>
      </c>
      <c r="J1561">
        <v>115.77</v>
      </c>
      <c r="K1561">
        <v>65.989999999999995</v>
      </c>
      <c r="L1561">
        <v>5.99</v>
      </c>
      <c r="M1561" t="s">
        <v>224</v>
      </c>
      <c r="N1561" t="s">
        <v>93</v>
      </c>
      <c r="O1561" t="s">
        <v>60</v>
      </c>
      <c r="P1561" t="s">
        <v>39</v>
      </c>
      <c r="Q1561" t="s">
        <v>50</v>
      </c>
      <c r="R1561" t="s">
        <v>1458</v>
      </c>
      <c r="S1561" t="s">
        <v>57</v>
      </c>
      <c r="T1561" s="10">
        <v>41059</v>
      </c>
    </row>
    <row r="1562" spans="1:20" x14ac:dyDescent="0.25">
      <c r="A1562">
        <v>11269</v>
      </c>
      <c r="B1562" s="10">
        <v>41055</v>
      </c>
      <c r="C1562" t="s">
        <v>20</v>
      </c>
      <c r="D1562">
        <v>49</v>
      </c>
      <c r="E1562">
        <v>491.92</v>
      </c>
      <c r="F1562">
        <v>0.04</v>
      </c>
      <c r="G1562" t="s">
        <v>21</v>
      </c>
      <c r="H1562">
        <v>0.53</v>
      </c>
      <c r="I1562">
        <v>250.83</v>
      </c>
      <c r="J1562">
        <v>10.45</v>
      </c>
      <c r="K1562">
        <v>4.91</v>
      </c>
      <c r="L1562">
        <v>0.5</v>
      </c>
      <c r="M1562" t="s">
        <v>224</v>
      </c>
      <c r="N1562" t="s">
        <v>93</v>
      </c>
      <c r="O1562" t="s">
        <v>60</v>
      </c>
      <c r="P1562" t="s">
        <v>25</v>
      </c>
      <c r="Q1562" t="s">
        <v>82</v>
      </c>
      <c r="R1562" t="s">
        <v>333</v>
      </c>
      <c r="S1562" t="s">
        <v>57</v>
      </c>
      <c r="T1562" s="10">
        <v>41062</v>
      </c>
    </row>
    <row r="1563" spans="1:20" x14ac:dyDescent="0.25">
      <c r="A1563">
        <v>11269</v>
      </c>
      <c r="B1563" s="10">
        <v>41055</v>
      </c>
      <c r="C1563" t="s">
        <v>20</v>
      </c>
      <c r="D1563">
        <v>1</v>
      </c>
      <c r="E1563">
        <v>73.72</v>
      </c>
      <c r="F1563">
        <v>0.09</v>
      </c>
      <c r="G1563" t="s">
        <v>21</v>
      </c>
      <c r="H1563">
        <v>0.53</v>
      </c>
      <c r="I1563">
        <v>25.98</v>
      </c>
      <c r="J1563">
        <v>59.04</v>
      </c>
      <c r="K1563">
        <v>27.75</v>
      </c>
      <c r="L1563">
        <v>19.989999999999998</v>
      </c>
      <c r="M1563" t="s">
        <v>224</v>
      </c>
      <c r="N1563" t="s">
        <v>93</v>
      </c>
      <c r="O1563" t="s">
        <v>60</v>
      </c>
      <c r="P1563" t="s">
        <v>25</v>
      </c>
      <c r="Q1563" t="s">
        <v>26</v>
      </c>
      <c r="R1563" t="s">
        <v>1128</v>
      </c>
      <c r="S1563" t="s">
        <v>57</v>
      </c>
      <c r="T1563" s="10">
        <v>41062</v>
      </c>
    </row>
    <row r="1564" spans="1:20" x14ac:dyDescent="0.25">
      <c r="A1564">
        <v>11270</v>
      </c>
      <c r="B1564" s="10">
        <v>40724</v>
      </c>
      <c r="C1564" t="s">
        <v>36</v>
      </c>
      <c r="D1564">
        <v>15</v>
      </c>
      <c r="E1564">
        <v>212.59</v>
      </c>
      <c r="F1564">
        <v>0.04</v>
      </c>
      <c r="G1564" t="s">
        <v>70</v>
      </c>
      <c r="H1564">
        <v>0.4</v>
      </c>
      <c r="I1564">
        <v>77.400000000000006</v>
      </c>
      <c r="J1564">
        <v>14.33</v>
      </c>
      <c r="K1564">
        <v>8.6</v>
      </c>
      <c r="L1564">
        <v>6.19</v>
      </c>
      <c r="M1564" t="s">
        <v>350</v>
      </c>
      <c r="N1564" t="s">
        <v>38</v>
      </c>
      <c r="O1564" t="s">
        <v>32</v>
      </c>
      <c r="P1564" t="s">
        <v>25</v>
      </c>
      <c r="Q1564" t="s">
        <v>121</v>
      </c>
      <c r="R1564" t="s">
        <v>345</v>
      </c>
      <c r="S1564" t="s">
        <v>57</v>
      </c>
      <c r="T1564" s="10">
        <v>40725</v>
      </c>
    </row>
    <row r="1565" spans="1:20" x14ac:dyDescent="0.25">
      <c r="A1565">
        <v>11271</v>
      </c>
      <c r="B1565" s="10">
        <v>40834</v>
      </c>
      <c r="C1565" t="s">
        <v>36</v>
      </c>
      <c r="D1565">
        <v>46</v>
      </c>
      <c r="E1565">
        <v>294.12</v>
      </c>
      <c r="F1565">
        <v>0</v>
      </c>
      <c r="G1565" t="s">
        <v>21</v>
      </c>
      <c r="H1565">
        <v>0.48</v>
      </c>
      <c r="I1565">
        <v>139.27000000000001</v>
      </c>
      <c r="J1565">
        <v>6.31</v>
      </c>
      <c r="K1565">
        <v>3.28</v>
      </c>
      <c r="L1565">
        <v>3.97</v>
      </c>
      <c r="M1565" t="s">
        <v>1459</v>
      </c>
      <c r="N1565" t="s">
        <v>93</v>
      </c>
      <c r="O1565" t="s">
        <v>32</v>
      </c>
      <c r="P1565" t="s">
        <v>25</v>
      </c>
      <c r="Q1565" t="s">
        <v>53</v>
      </c>
      <c r="R1565" t="s">
        <v>1224</v>
      </c>
      <c r="S1565" t="s">
        <v>55</v>
      </c>
      <c r="T1565" s="10">
        <v>40836</v>
      </c>
    </row>
    <row r="1566" spans="1:20" x14ac:dyDescent="0.25">
      <c r="A1566">
        <v>11301</v>
      </c>
      <c r="B1566" s="10">
        <v>40990</v>
      </c>
      <c r="C1566" t="s">
        <v>79</v>
      </c>
      <c r="D1566">
        <v>29</v>
      </c>
      <c r="E1566">
        <v>1770.74</v>
      </c>
      <c r="F1566">
        <v>0.04</v>
      </c>
      <c r="G1566" t="s">
        <v>21</v>
      </c>
      <c r="H1566">
        <v>0.37</v>
      </c>
      <c r="I1566">
        <v>607.32000000000005</v>
      </c>
      <c r="J1566">
        <v>63.46</v>
      </c>
      <c r="K1566">
        <v>39.979999999999997</v>
      </c>
      <c r="L1566">
        <v>4</v>
      </c>
      <c r="M1566" t="s">
        <v>1460</v>
      </c>
      <c r="N1566" t="s">
        <v>31</v>
      </c>
      <c r="O1566" t="s">
        <v>66</v>
      </c>
      <c r="P1566" t="s">
        <v>39</v>
      </c>
      <c r="Q1566" t="s">
        <v>40</v>
      </c>
      <c r="R1566" t="s">
        <v>653</v>
      </c>
      <c r="S1566" t="s">
        <v>57</v>
      </c>
      <c r="T1566" s="10">
        <v>40990</v>
      </c>
    </row>
    <row r="1567" spans="1:20" x14ac:dyDescent="0.25">
      <c r="A1567">
        <v>11302</v>
      </c>
      <c r="B1567" s="10">
        <v>39873</v>
      </c>
      <c r="C1567" t="s">
        <v>20</v>
      </c>
      <c r="D1567">
        <v>10</v>
      </c>
      <c r="E1567">
        <v>1605.98</v>
      </c>
      <c r="F1567">
        <v>0.09</v>
      </c>
      <c r="G1567" t="s">
        <v>46</v>
      </c>
      <c r="H1567">
        <v>0.48</v>
      </c>
      <c r="I1567">
        <v>682.28</v>
      </c>
      <c r="J1567">
        <v>174.94</v>
      </c>
      <c r="K1567">
        <v>90.97</v>
      </c>
      <c r="L1567">
        <v>14</v>
      </c>
      <c r="M1567" t="s">
        <v>1461</v>
      </c>
      <c r="N1567" t="s">
        <v>63</v>
      </c>
      <c r="O1567" t="s">
        <v>60</v>
      </c>
      <c r="P1567" t="s">
        <v>39</v>
      </c>
      <c r="Q1567" t="s">
        <v>88</v>
      </c>
      <c r="R1567" t="s">
        <v>759</v>
      </c>
      <c r="S1567" t="s">
        <v>132</v>
      </c>
      <c r="T1567" s="10">
        <v>39875</v>
      </c>
    </row>
    <row r="1568" spans="1:20" x14ac:dyDescent="0.25">
      <c r="A1568">
        <v>11332</v>
      </c>
      <c r="B1568" s="10">
        <v>40133</v>
      </c>
      <c r="C1568" t="s">
        <v>20</v>
      </c>
      <c r="D1568">
        <v>6</v>
      </c>
      <c r="E1568">
        <v>371.12</v>
      </c>
      <c r="F1568">
        <v>7.0000000000000007E-2</v>
      </c>
      <c r="G1568" t="s">
        <v>21</v>
      </c>
      <c r="H1568">
        <v>0.45</v>
      </c>
      <c r="I1568">
        <v>149.19</v>
      </c>
      <c r="J1568">
        <v>65.44</v>
      </c>
      <c r="K1568">
        <v>35.99</v>
      </c>
      <c r="L1568">
        <v>5.99</v>
      </c>
      <c r="M1568" t="s">
        <v>845</v>
      </c>
      <c r="N1568" t="s">
        <v>31</v>
      </c>
      <c r="O1568" t="s">
        <v>32</v>
      </c>
      <c r="P1568" t="s">
        <v>39</v>
      </c>
      <c r="Q1568" t="s">
        <v>50</v>
      </c>
      <c r="R1568" t="s">
        <v>1462</v>
      </c>
      <c r="S1568" t="s">
        <v>55</v>
      </c>
      <c r="T1568" s="10">
        <v>40137</v>
      </c>
    </row>
    <row r="1569" spans="1:20" x14ac:dyDescent="0.25">
      <c r="A1569">
        <v>11332</v>
      </c>
      <c r="B1569" s="10">
        <v>40133</v>
      </c>
      <c r="C1569" t="s">
        <v>20</v>
      </c>
      <c r="D1569">
        <v>23</v>
      </c>
      <c r="E1569">
        <v>2499.4</v>
      </c>
      <c r="F1569">
        <v>0.08</v>
      </c>
      <c r="G1569" t="s">
        <v>70</v>
      </c>
      <c r="H1569">
        <v>0.44</v>
      </c>
      <c r="I1569">
        <v>975.71</v>
      </c>
      <c r="J1569">
        <v>117.84</v>
      </c>
      <c r="K1569">
        <v>65.989999999999995</v>
      </c>
      <c r="L1569">
        <v>5.92</v>
      </c>
      <c r="M1569" t="s">
        <v>845</v>
      </c>
      <c r="N1569" t="s">
        <v>31</v>
      </c>
      <c r="O1569" t="s">
        <v>32</v>
      </c>
      <c r="P1569" t="s">
        <v>39</v>
      </c>
      <c r="Q1569" t="s">
        <v>50</v>
      </c>
      <c r="R1569" t="s">
        <v>1463</v>
      </c>
      <c r="S1569" t="s">
        <v>57</v>
      </c>
      <c r="T1569" s="10">
        <v>40140</v>
      </c>
    </row>
    <row r="1570" spans="1:20" x14ac:dyDescent="0.25">
      <c r="A1570">
        <v>11335</v>
      </c>
      <c r="B1570" s="10">
        <v>40107</v>
      </c>
      <c r="C1570" t="s">
        <v>36</v>
      </c>
      <c r="D1570">
        <v>3</v>
      </c>
      <c r="E1570">
        <v>26.92</v>
      </c>
      <c r="F1570">
        <v>0.08</v>
      </c>
      <c r="G1570" t="s">
        <v>21</v>
      </c>
      <c r="H1570">
        <v>0.48</v>
      </c>
      <c r="I1570">
        <v>11.49</v>
      </c>
      <c r="J1570">
        <v>9.58</v>
      </c>
      <c r="K1570">
        <v>4.9800000000000004</v>
      </c>
      <c r="L1570">
        <v>0.49</v>
      </c>
      <c r="M1570" t="s">
        <v>1205</v>
      </c>
      <c r="N1570" t="s">
        <v>38</v>
      </c>
      <c r="O1570" t="s">
        <v>32</v>
      </c>
      <c r="P1570" t="s">
        <v>25</v>
      </c>
      <c r="Q1570" t="s">
        <v>82</v>
      </c>
      <c r="R1570" t="s">
        <v>240</v>
      </c>
      <c r="S1570" t="s">
        <v>57</v>
      </c>
      <c r="T1570" s="10">
        <v>40108</v>
      </c>
    </row>
    <row r="1571" spans="1:20" x14ac:dyDescent="0.25">
      <c r="A1571">
        <v>11335</v>
      </c>
      <c r="B1571" s="10">
        <v>40107</v>
      </c>
      <c r="C1571" t="s">
        <v>36</v>
      </c>
      <c r="D1571">
        <v>8</v>
      </c>
      <c r="E1571">
        <v>1912.97</v>
      </c>
      <c r="F1571">
        <v>0.09</v>
      </c>
      <c r="G1571" t="s">
        <v>46</v>
      </c>
      <c r="H1571">
        <v>0.54</v>
      </c>
      <c r="I1571">
        <v>939.05</v>
      </c>
      <c r="J1571">
        <v>260.85000000000002</v>
      </c>
      <c r="K1571">
        <v>119.99</v>
      </c>
      <c r="L1571">
        <v>14</v>
      </c>
      <c r="M1571" t="s">
        <v>1205</v>
      </c>
      <c r="N1571" t="s">
        <v>38</v>
      </c>
      <c r="O1571" t="s">
        <v>32</v>
      </c>
      <c r="P1571" t="s">
        <v>39</v>
      </c>
      <c r="Q1571" t="s">
        <v>88</v>
      </c>
      <c r="R1571" t="s">
        <v>677</v>
      </c>
      <c r="S1571" t="s">
        <v>132</v>
      </c>
      <c r="T1571" s="10">
        <v>40109</v>
      </c>
    </row>
    <row r="1572" spans="1:20" x14ac:dyDescent="0.25">
      <c r="A1572">
        <v>11362</v>
      </c>
      <c r="B1572" s="10">
        <v>41162</v>
      </c>
      <c r="C1572" t="s">
        <v>20</v>
      </c>
      <c r="D1572">
        <v>32</v>
      </c>
      <c r="E1572">
        <v>5998.69</v>
      </c>
      <c r="F1572">
        <v>0.09</v>
      </c>
      <c r="G1572" t="s">
        <v>21</v>
      </c>
      <c r="H1572">
        <v>0.46</v>
      </c>
      <c r="I1572">
        <v>2433.34</v>
      </c>
      <c r="J1572">
        <v>205.52</v>
      </c>
      <c r="K1572">
        <v>110.98</v>
      </c>
      <c r="L1572">
        <v>13.99</v>
      </c>
      <c r="M1572" t="s">
        <v>1464</v>
      </c>
      <c r="N1572" t="s">
        <v>93</v>
      </c>
      <c r="O1572" t="s">
        <v>32</v>
      </c>
      <c r="P1572" t="s">
        <v>42</v>
      </c>
      <c r="Q1572" t="s">
        <v>43</v>
      </c>
      <c r="R1572" t="s">
        <v>328</v>
      </c>
      <c r="S1572" t="s">
        <v>45</v>
      </c>
      <c r="T1572" s="10">
        <v>41164</v>
      </c>
    </row>
    <row r="1573" spans="1:20" x14ac:dyDescent="0.25">
      <c r="A1573">
        <v>11362</v>
      </c>
      <c r="B1573" s="10">
        <v>41162</v>
      </c>
      <c r="C1573" t="s">
        <v>20</v>
      </c>
      <c r="D1573">
        <v>27</v>
      </c>
      <c r="E1573">
        <v>108.28</v>
      </c>
      <c r="F1573">
        <v>7.0000000000000007E-2</v>
      </c>
      <c r="G1573" t="s">
        <v>21</v>
      </c>
      <c r="H1573">
        <v>0.47</v>
      </c>
      <c r="I1573">
        <v>44.42</v>
      </c>
      <c r="J1573">
        <v>4.1100000000000003</v>
      </c>
      <c r="K1573">
        <v>2.1800000000000002</v>
      </c>
      <c r="L1573">
        <v>5</v>
      </c>
      <c r="M1573" t="s">
        <v>1464</v>
      </c>
      <c r="N1573" t="s">
        <v>93</v>
      </c>
      <c r="O1573" t="s">
        <v>32</v>
      </c>
      <c r="P1573" t="s">
        <v>25</v>
      </c>
      <c r="Q1573" t="s">
        <v>33</v>
      </c>
      <c r="R1573" t="s">
        <v>595</v>
      </c>
      <c r="S1573" t="s">
        <v>55</v>
      </c>
      <c r="T1573" s="10">
        <v>41164</v>
      </c>
    </row>
    <row r="1574" spans="1:20" x14ac:dyDescent="0.25">
      <c r="A1574">
        <v>11362</v>
      </c>
      <c r="B1574" s="10">
        <v>41162</v>
      </c>
      <c r="C1574" t="s">
        <v>20</v>
      </c>
      <c r="D1574">
        <v>9</v>
      </c>
      <c r="E1574">
        <v>10145.66</v>
      </c>
      <c r="F1574">
        <v>0.02</v>
      </c>
      <c r="G1574" t="s">
        <v>21</v>
      </c>
      <c r="H1574">
        <v>0.39</v>
      </c>
      <c r="I1574">
        <v>3821.26</v>
      </c>
      <c r="J1574">
        <v>1147.52</v>
      </c>
      <c r="K1574">
        <v>699.99</v>
      </c>
      <c r="L1574">
        <v>24.49</v>
      </c>
      <c r="M1574" t="s">
        <v>1464</v>
      </c>
      <c r="N1574" t="s">
        <v>93</v>
      </c>
      <c r="O1574" t="s">
        <v>32</v>
      </c>
      <c r="P1574" t="s">
        <v>39</v>
      </c>
      <c r="Q1574" t="s">
        <v>387</v>
      </c>
      <c r="R1574" t="s">
        <v>388</v>
      </c>
      <c r="S1574" t="s">
        <v>28</v>
      </c>
      <c r="T1574" s="10">
        <v>41167</v>
      </c>
    </row>
    <row r="1575" spans="1:20" x14ac:dyDescent="0.25">
      <c r="A1575">
        <v>11362</v>
      </c>
      <c r="B1575" s="10">
        <v>41162</v>
      </c>
      <c r="C1575" t="s">
        <v>20</v>
      </c>
      <c r="D1575">
        <v>25</v>
      </c>
      <c r="E1575">
        <v>5336.51</v>
      </c>
      <c r="F1575">
        <v>0.04</v>
      </c>
      <c r="G1575" t="s">
        <v>21</v>
      </c>
      <c r="H1575">
        <v>0.5</v>
      </c>
      <c r="I1575">
        <v>2552.77</v>
      </c>
      <c r="J1575">
        <v>221.98</v>
      </c>
      <c r="K1575">
        <v>110.99</v>
      </c>
      <c r="L1575">
        <v>8.99</v>
      </c>
      <c r="M1575" t="s">
        <v>1464</v>
      </c>
      <c r="N1575" t="s">
        <v>93</v>
      </c>
      <c r="O1575" t="s">
        <v>32</v>
      </c>
      <c r="P1575" t="s">
        <v>39</v>
      </c>
      <c r="Q1575" t="s">
        <v>50</v>
      </c>
      <c r="R1575" t="s">
        <v>728</v>
      </c>
      <c r="S1575" t="s">
        <v>57</v>
      </c>
      <c r="T1575" s="10">
        <v>41166</v>
      </c>
    </row>
    <row r="1576" spans="1:20" x14ac:dyDescent="0.25">
      <c r="A1576">
        <v>11392</v>
      </c>
      <c r="B1576" s="10">
        <v>40061</v>
      </c>
      <c r="C1576" t="s">
        <v>20</v>
      </c>
      <c r="D1576">
        <v>28</v>
      </c>
      <c r="E1576">
        <v>195.62</v>
      </c>
      <c r="F1576">
        <v>0.04</v>
      </c>
      <c r="G1576" t="s">
        <v>21</v>
      </c>
      <c r="H1576">
        <v>0.37</v>
      </c>
      <c r="I1576">
        <v>66.73</v>
      </c>
      <c r="J1576">
        <v>7.22</v>
      </c>
      <c r="K1576">
        <v>4.55</v>
      </c>
      <c r="L1576">
        <v>1.49</v>
      </c>
      <c r="M1576" t="s">
        <v>1465</v>
      </c>
      <c r="N1576" t="s">
        <v>31</v>
      </c>
      <c r="O1576" t="s">
        <v>32</v>
      </c>
      <c r="P1576" t="s">
        <v>25</v>
      </c>
      <c r="Q1576" t="s">
        <v>121</v>
      </c>
      <c r="R1576" t="s">
        <v>1466</v>
      </c>
      <c r="S1576" t="s">
        <v>57</v>
      </c>
      <c r="T1576" s="10">
        <v>40063</v>
      </c>
    </row>
    <row r="1577" spans="1:20" x14ac:dyDescent="0.25">
      <c r="A1577">
        <v>11396</v>
      </c>
      <c r="B1577" s="10">
        <v>41111</v>
      </c>
      <c r="C1577" t="s">
        <v>58</v>
      </c>
      <c r="D1577">
        <v>42</v>
      </c>
      <c r="E1577">
        <v>19234.36</v>
      </c>
      <c r="F1577">
        <v>7.0000000000000007E-2</v>
      </c>
      <c r="G1577" t="s">
        <v>21</v>
      </c>
      <c r="H1577">
        <v>0.38</v>
      </c>
      <c r="I1577">
        <v>6404.79</v>
      </c>
      <c r="J1577">
        <v>491.92</v>
      </c>
      <c r="K1577">
        <v>304.99</v>
      </c>
      <c r="L1577">
        <v>19.989999999999998</v>
      </c>
      <c r="M1577" t="s">
        <v>1467</v>
      </c>
      <c r="N1577" t="s">
        <v>63</v>
      </c>
      <c r="O1577" t="s">
        <v>32</v>
      </c>
      <c r="P1577" t="s">
        <v>25</v>
      </c>
      <c r="Q1577" t="s">
        <v>121</v>
      </c>
      <c r="R1577" t="s">
        <v>662</v>
      </c>
      <c r="S1577" t="s">
        <v>57</v>
      </c>
      <c r="T1577" s="10">
        <v>41112</v>
      </c>
    </row>
    <row r="1578" spans="1:20" x14ac:dyDescent="0.25">
      <c r="A1578">
        <v>11398</v>
      </c>
      <c r="B1578" s="10">
        <v>41127</v>
      </c>
      <c r="C1578" t="s">
        <v>36</v>
      </c>
      <c r="D1578">
        <v>16</v>
      </c>
      <c r="E1578">
        <v>203.74</v>
      </c>
      <c r="F1578">
        <v>0.03</v>
      </c>
      <c r="G1578" t="s">
        <v>21</v>
      </c>
      <c r="H1578">
        <v>0.52</v>
      </c>
      <c r="I1578">
        <v>97.67</v>
      </c>
      <c r="J1578">
        <v>12.46</v>
      </c>
      <c r="K1578">
        <v>5.98</v>
      </c>
      <c r="L1578">
        <v>10.39</v>
      </c>
      <c r="M1578" t="s">
        <v>1468</v>
      </c>
      <c r="N1578" t="s">
        <v>63</v>
      </c>
      <c r="O1578" t="s">
        <v>60</v>
      </c>
      <c r="P1578" t="s">
        <v>25</v>
      </c>
      <c r="Q1578" t="s">
        <v>85</v>
      </c>
      <c r="R1578" t="s">
        <v>979</v>
      </c>
      <c r="S1578" t="s">
        <v>57</v>
      </c>
      <c r="T1578" s="10">
        <v>41128</v>
      </c>
    </row>
    <row r="1579" spans="1:20" x14ac:dyDescent="0.25">
      <c r="A1579">
        <v>11398</v>
      </c>
      <c r="B1579" s="10">
        <v>41127</v>
      </c>
      <c r="C1579" t="s">
        <v>36</v>
      </c>
      <c r="D1579">
        <v>26</v>
      </c>
      <c r="E1579">
        <v>165.58</v>
      </c>
      <c r="F1579">
        <v>0.03</v>
      </c>
      <c r="G1579" t="s">
        <v>21</v>
      </c>
      <c r="H1579">
        <v>0.55000000000000004</v>
      </c>
      <c r="I1579">
        <v>88.33</v>
      </c>
      <c r="J1579">
        <v>6.53</v>
      </c>
      <c r="K1579">
        <v>2.94</v>
      </c>
      <c r="L1579">
        <v>0.81</v>
      </c>
      <c r="M1579" t="s">
        <v>1468</v>
      </c>
      <c r="N1579" t="s">
        <v>63</v>
      </c>
      <c r="O1579" t="s">
        <v>60</v>
      </c>
      <c r="P1579" t="s">
        <v>25</v>
      </c>
      <c r="Q1579" t="s">
        <v>53</v>
      </c>
      <c r="R1579" t="s">
        <v>1469</v>
      </c>
      <c r="S1579" t="s">
        <v>55</v>
      </c>
      <c r="T1579" s="10">
        <v>41129</v>
      </c>
    </row>
    <row r="1580" spans="1:20" x14ac:dyDescent="0.25">
      <c r="A1580">
        <v>11425</v>
      </c>
      <c r="B1580" s="10">
        <v>40716</v>
      </c>
      <c r="C1580" t="s">
        <v>58</v>
      </c>
      <c r="D1580">
        <v>29</v>
      </c>
      <c r="E1580">
        <v>780.55</v>
      </c>
      <c r="F1580">
        <v>0.1</v>
      </c>
      <c r="G1580" t="s">
        <v>21</v>
      </c>
      <c r="H1580">
        <v>0.43</v>
      </c>
      <c r="I1580">
        <v>283.91000000000003</v>
      </c>
      <c r="J1580">
        <v>29.67</v>
      </c>
      <c r="K1580">
        <v>16.91</v>
      </c>
      <c r="L1580">
        <v>6.25</v>
      </c>
      <c r="M1580" t="s">
        <v>1470</v>
      </c>
      <c r="N1580" t="s">
        <v>63</v>
      </c>
      <c r="O1580" t="s">
        <v>66</v>
      </c>
      <c r="P1580" t="s">
        <v>25</v>
      </c>
      <c r="Q1580" t="s">
        <v>26</v>
      </c>
      <c r="R1580" t="s">
        <v>1471</v>
      </c>
      <c r="S1580" t="s">
        <v>57</v>
      </c>
      <c r="T1580" s="10">
        <v>40717</v>
      </c>
    </row>
    <row r="1581" spans="1:20" x14ac:dyDescent="0.25">
      <c r="A1581">
        <v>11425</v>
      </c>
      <c r="B1581" s="10">
        <v>40716</v>
      </c>
      <c r="C1581" t="s">
        <v>58</v>
      </c>
      <c r="D1581">
        <v>23</v>
      </c>
      <c r="E1581">
        <v>6159.45</v>
      </c>
      <c r="F1581">
        <v>0.04</v>
      </c>
      <c r="G1581" t="s">
        <v>70</v>
      </c>
      <c r="H1581">
        <v>0.44</v>
      </c>
      <c r="I1581">
        <v>2562.69</v>
      </c>
      <c r="J1581">
        <v>278.55</v>
      </c>
      <c r="K1581">
        <v>155.99</v>
      </c>
      <c r="L1581">
        <v>8.99</v>
      </c>
      <c r="M1581" t="s">
        <v>1470</v>
      </c>
      <c r="N1581" t="s">
        <v>63</v>
      </c>
      <c r="O1581" t="s">
        <v>66</v>
      </c>
      <c r="P1581" t="s">
        <v>39</v>
      </c>
      <c r="Q1581" t="s">
        <v>50</v>
      </c>
      <c r="R1581" t="s">
        <v>56</v>
      </c>
      <c r="S1581" t="s">
        <v>57</v>
      </c>
      <c r="T1581" s="10">
        <v>40718</v>
      </c>
    </row>
    <row r="1582" spans="1:20" x14ac:dyDescent="0.25">
      <c r="A1582">
        <v>11426</v>
      </c>
      <c r="B1582" s="10">
        <v>39940</v>
      </c>
      <c r="C1582" t="s">
        <v>79</v>
      </c>
      <c r="D1582">
        <v>19</v>
      </c>
      <c r="E1582">
        <v>647.79999999999995</v>
      </c>
      <c r="F1582">
        <v>0.01</v>
      </c>
      <c r="G1582" t="s">
        <v>21</v>
      </c>
      <c r="H1582">
        <v>0.52</v>
      </c>
      <c r="I1582">
        <v>332.69</v>
      </c>
      <c r="J1582">
        <v>34.33</v>
      </c>
      <c r="K1582">
        <v>16.48</v>
      </c>
      <c r="L1582">
        <v>1.99</v>
      </c>
      <c r="M1582" t="s">
        <v>1472</v>
      </c>
      <c r="N1582" t="s">
        <v>38</v>
      </c>
      <c r="O1582" t="s">
        <v>66</v>
      </c>
      <c r="P1582" t="s">
        <v>39</v>
      </c>
      <c r="Q1582" t="s">
        <v>40</v>
      </c>
      <c r="R1582" t="s">
        <v>1473</v>
      </c>
      <c r="S1582" t="s">
        <v>35</v>
      </c>
      <c r="T1582" s="10">
        <v>39941</v>
      </c>
    </row>
    <row r="1583" spans="1:20" x14ac:dyDescent="0.25">
      <c r="A1583">
        <v>11427</v>
      </c>
      <c r="B1583" s="10">
        <v>40506</v>
      </c>
      <c r="C1583" t="s">
        <v>79</v>
      </c>
      <c r="D1583">
        <v>27</v>
      </c>
      <c r="E1583">
        <v>95.65</v>
      </c>
      <c r="F1583">
        <v>0.08</v>
      </c>
      <c r="G1583" t="s">
        <v>21</v>
      </c>
      <c r="H1583">
        <v>0.42</v>
      </c>
      <c r="I1583">
        <v>34.979999999999997</v>
      </c>
      <c r="J1583">
        <v>3.81</v>
      </c>
      <c r="K1583">
        <v>2.21</v>
      </c>
      <c r="L1583">
        <v>1</v>
      </c>
      <c r="M1583" t="s">
        <v>648</v>
      </c>
      <c r="N1583" t="s">
        <v>93</v>
      </c>
      <c r="O1583" t="s">
        <v>24</v>
      </c>
      <c r="P1583" t="s">
        <v>25</v>
      </c>
      <c r="Q1583" t="s">
        <v>53</v>
      </c>
      <c r="R1583" t="s">
        <v>158</v>
      </c>
      <c r="S1583" t="s">
        <v>55</v>
      </c>
      <c r="T1583" s="10">
        <v>40507</v>
      </c>
    </row>
    <row r="1584" spans="1:20" x14ac:dyDescent="0.25">
      <c r="A1584">
        <v>11427</v>
      </c>
      <c r="B1584" s="10">
        <v>40506</v>
      </c>
      <c r="C1584" t="s">
        <v>79</v>
      </c>
      <c r="D1584">
        <v>20</v>
      </c>
      <c r="E1584">
        <v>227.56</v>
      </c>
      <c r="F1584">
        <v>0.04</v>
      </c>
      <c r="G1584" t="s">
        <v>21</v>
      </c>
      <c r="H1584">
        <v>0.45</v>
      </c>
      <c r="I1584">
        <v>94.97</v>
      </c>
      <c r="J1584">
        <v>11.58</v>
      </c>
      <c r="K1584">
        <v>6.37</v>
      </c>
      <c r="L1584">
        <v>5.19</v>
      </c>
      <c r="M1584" t="s">
        <v>648</v>
      </c>
      <c r="N1584" t="s">
        <v>93</v>
      </c>
      <c r="O1584" t="s">
        <v>24</v>
      </c>
      <c r="P1584" t="s">
        <v>25</v>
      </c>
      <c r="Q1584" t="s">
        <v>121</v>
      </c>
      <c r="R1584" t="s">
        <v>316</v>
      </c>
      <c r="S1584" t="s">
        <v>57</v>
      </c>
      <c r="T1584" s="10">
        <v>40508</v>
      </c>
    </row>
    <row r="1585" spans="1:20" x14ac:dyDescent="0.25">
      <c r="A1585">
        <v>11428</v>
      </c>
      <c r="B1585" s="10">
        <v>40929</v>
      </c>
      <c r="C1585" t="s">
        <v>79</v>
      </c>
      <c r="D1585">
        <v>16</v>
      </c>
      <c r="E1585">
        <v>2751.46</v>
      </c>
      <c r="F1585">
        <v>0</v>
      </c>
      <c r="G1585" t="s">
        <v>21</v>
      </c>
      <c r="H1585">
        <v>0.47</v>
      </c>
      <c r="I1585">
        <v>1283.79</v>
      </c>
      <c r="J1585">
        <v>170.72</v>
      </c>
      <c r="K1585">
        <v>90.48</v>
      </c>
      <c r="L1585">
        <v>19.989999999999998</v>
      </c>
      <c r="M1585" t="s">
        <v>1474</v>
      </c>
      <c r="N1585" t="s">
        <v>63</v>
      </c>
      <c r="O1585" t="s">
        <v>24</v>
      </c>
      <c r="P1585" t="s">
        <v>25</v>
      </c>
      <c r="Q1585" t="s">
        <v>139</v>
      </c>
      <c r="R1585" t="s">
        <v>877</v>
      </c>
      <c r="S1585" t="s">
        <v>57</v>
      </c>
      <c r="T1585" s="10">
        <v>40929</v>
      </c>
    </row>
    <row r="1586" spans="1:20" x14ac:dyDescent="0.25">
      <c r="A1586">
        <v>11429</v>
      </c>
      <c r="B1586" s="10">
        <v>40240</v>
      </c>
      <c r="C1586" t="s">
        <v>20</v>
      </c>
      <c r="D1586">
        <v>39</v>
      </c>
      <c r="E1586">
        <v>888.34</v>
      </c>
      <c r="F1586">
        <v>0.01</v>
      </c>
      <c r="G1586" t="s">
        <v>21</v>
      </c>
      <c r="H1586">
        <v>0.52</v>
      </c>
      <c r="I1586">
        <v>454.98</v>
      </c>
      <c r="J1586">
        <v>22.88</v>
      </c>
      <c r="K1586">
        <v>10.98</v>
      </c>
      <c r="L1586">
        <v>5.14</v>
      </c>
      <c r="M1586" t="s">
        <v>1234</v>
      </c>
      <c r="N1586" t="s">
        <v>73</v>
      </c>
      <c r="O1586" t="s">
        <v>60</v>
      </c>
      <c r="P1586" t="s">
        <v>25</v>
      </c>
      <c r="Q1586" t="s">
        <v>121</v>
      </c>
      <c r="R1586" t="s">
        <v>1475</v>
      </c>
      <c r="S1586" t="s">
        <v>57</v>
      </c>
      <c r="T1586" s="10">
        <v>40244</v>
      </c>
    </row>
    <row r="1587" spans="1:20" x14ac:dyDescent="0.25">
      <c r="A1587">
        <v>11429</v>
      </c>
      <c r="B1587" s="10">
        <v>40240</v>
      </c>
      <c r="C1587" t="s">
        <v>20</v>
      </c>
      <c r="D1587">
        <v>46</v>
      </c>
      <c r="E1587">
        <v>28007.64</v>
      </c>
      <c r="F1587">
        <v>0.06</v>
      </c>
      <c r="G1587" t="s">
        <v>46</v>
      </c>
      <c r="H1587">
        <v>0.38</v>
      </c>
      <c r="I1587">
        <v>9520.0400000000009</v>
      </c>
      <c r="J1587">
        <v>646.74</v>
      </c>
      <c r="K1587">
        <v>400.98</v>
      </c>
      <c r="L1587">
        <v>42.52</v>
      </c>
      <c r="M1587" t="s">
        <v>1234</v>
      </c>
      <c r="N1587" t="s">
        <v>73</v>
      </c>
      <c r="O1587" t="s">
        <v>60</v>
      </c>
      <c r="P1587" t="s">
        <v>42</v>
      </c>
      <c r="Q1587" t="s">
        <v>47</v>
      </c>
      <c r="R1587" t="s">
        <v>912</v>
      </c>
      <c r="S1587" t="s">
        <v>49</v>
      </c>
      <c r="T1587" s="10">
        <v>40242</v>
      </c>
    </row>
    <row r="1588" spans="1:20" x14ac:dyDescent="0.25">
      <c r="A1588">
        <v>11431</v>
      </c>
      <c r="B1588" s="10">
        <v>41122</v>
      </c>
      <c r="C1588" t="s">
        <v>36</v>
      </c>
      <c r="D1588">
        <v>5</v>
      </c>
      <c r="E1588">
        <v>60.72</v>
      </c>
      <c r="F1588">
        <v>0.09</v>
      </c>
      <c r="G1588" t="s">
        <v>21</v>
      </c>
      <c r="H1588">
        <v>0.37</v>
      </c>
      <c r="I1588">
        <v>17.8</v>
      </c>
      <c r="J1588">
        <v>12.71</v>
      </c>
      <c r="K1588">
        <v>8.01</v>
      </c>
      <c r="L1588">
        <v>2.87</v>
      </c>
      <c r="M1588" t="s">
        <v>1150</v>
      </c>
      <c r="N1588" t="s">
        <v>38</v>
      </c>
      <c r="O1588" t="s">
        <v>24</v>
      </c>
      <c r="P1588" t="s">
        <v>25</v>
      </c>
      <c r="Q1588" t="s">
        <v>85</v>
      </c>
      <c r="R1588" t="s">
        <v>561</v>
      </c>
      <c r="S1588" t="s">
        <v>55</v>
      </c>
      <c r="T1588" s="10">
        <v>41124</v>
      </c>
    </row>
    <row r="1589" spans="1:20" x14ac:dyDescent="0.25">
      <c r="A1589">
        <v>11431</v>
      </c>
      <c r="B1589" s="10">
        <v>41122</v>
      </c>
      <c r="C1589" t="s">
        <v>36</v>
      </c>
      <c r="D1589">
        <v>8</v>
      </c>
      <c r="E1589">
        <v>2917.08</v>
      </c>
      <c r="F1589">
        <v>0.1</v>
      </c>
      <c r="G1589" t="s">
        <v>21</v>
      </c>
      <c r="H1589">
        <v>0.49</v>
      </c>
      <c r="I1589">
        <v>1260.17</v>
      </c>
      <c r="J1589">
        <v>403.9</v>
      </c>
      <c r="K1589">
        <v>205.99</v>
      </c>
      <c r="L1589">
        <v>8.99</v>
      </c>
      <c r="M1589" t="s">
        <v>1150</v>
      </c>
      <c r="N1589" t="s">
        <v>38</v>
      </c>
      <c r="O1589" t="s">
        <v>24</v>
      </c>
      <c r="P1589" t="s">
        <v>39</v>
      </c>
      <c r="Q1589" t="s">
        <v>50</v>
      </c>
      <c r="R1589" t="s">
        <v>675</v>
      </c>
      <c r="S1589" t="s">
        <v>57</v>
      </c>
      <c r="T1589" s="10">
        <v>41123</v>
      </c>
    </row>
    <row r="1590" spans="1:20" x14ac:dyDescent="0.25">
      <c r="A1590">
        <v>11456</v>
      </c>
      <c r="B1590" s="10">
        <v>40280</v>
      </c>
      <c r="C1590" t="s">
        <v>20</v>
      </c>
      <c r="D1590">
        <v>15</v>
      </c>
      <c r="E1590">
        <v>2503.61</v>
      </c>
      <c r="F1590">
        <v>0.09</v>
      </c>
      <c r="G1590" t="s">
        <v>21</v>
      </c>
      <c r="H1590">
        <v>0.42</v>
      </c>
      <c r="I1590">
        <v>899.02</v>
      </c>
      <c r="J1590">
        <v>181.62</v>
      </c>
      <c r="K1590">
        <v>105.34</v>
      </c>
      <c r="L1590">
        <v>24.49</v>
      </c>
      <c r="M1590" t="s">
        <v>1397</v>
      </c>
      <c r="N1590" t="s">
        <v>81</v>
      </c>
      <c r="O1590" t="s">
        <v>32</v>
      </c>
      <c r="P1590" t="s">
        <v>42</v>
      </c>
      <c r="Q1590" t="s">
        <v>43</v>
      </c>
      <c r="R1590" t="s">
        <v>1261</v>
      </c>
      <c r="S1590" t="s">
        <v>28</v>
      </c>
      <c r="T1590" s="10">
        <v>40287</v>
      </c>
    </row>
    <row r="1591" spans="1:20" x14ac:dyDescent="0.25">
      <c r="A1591">
        <v>11460</v>
      </c>
      <c r="B1591" s="10">
        <v>40414</v>
      </c>
      <c r="C1591" t="s">
        <v>36</v>
      </c>
      <c r="D1591">
        <v>30</v>
      </c>
      <c r="E1591">
        <v>171.24</v>
      </c>
      <c r="F1591">
        <v>0.09</v>
      </c>
      <c r="G1591" t="s">
        <v>21</v>
      </c>
      <c r="H1591">
        <v>0.41</v>
      </c>
      <c r="I1591">
        <v>60.04</v>
      </c>
      <c r="J1591">
        <v>6.25</v>
      </c>
      <c r="K1591">
        <v>3.69</v>
      </c>
      <c r="L1591">
        <v>0.5</v>
      </c>
      <c r="M1591" t="s">
        <v>211</v>
      </c>
      <c r="N1591" t="s">
        <v>81</v>
      </c>
      <c r="O1591" t="s">
        <v>60</v>
      </c>
      <c r="P1591" t="s">
        <v>25</v>
      </c>
      <c r="Q1591" t="s">
        <v>82</v>
      </c>
      <c r="R1591" t="s">
        <v>1071</v>
      </c>
      <c r="S1591" t="s">
        <v>57</v>
      </c>
      <c r="T1591" s="10">
        <v>40416</v>
      </c>
    </row>
    <row r="1592" spans="1:20" x14ac:dyDescent="0.25">
      <c r="A1592">
        <v>11491</v>
      </c>
      <c r="B1592" s="10">
        <v>40407</v>
      </c>
      <c r="C1592" t="s">
        <v>20</v>
      </c>
      <c r="D1592">
        <v>26</v>
      </c>
      <c r="E1592">
        <v>252.23</v>
      </c>
      <c r="F1592">
        <v>0.06</v>
      </c>
      <c r="G1592" t="s">
        <v>21</v>
      </c>
      <c r="H1592">
        <v>0.35</v>
      </c>
      <c r="I1592">
        <v>76.56</v>
      </c>
      <c r="J1592">
        <v>10.15</v>
      </c>
      <c r="K1592">
        <v>6.6</v>
      </c>
      <c r="L1592">
        <v>4.07</v>
      </c>
      <c r="M1592" t="s">
        <v>1181</v>
      </c>
      <c r="N1592" t="s">
        <v>63</v>
      </c>
      <c r="O1592" t="s">
        <v>60</v>
      </c>
      <c r="P1592" t="s">
        <v>39</v>
      </c>
      <c r="Q1592" t="s">
        <v>40</v>
      </c>
      <c r="R1592" t="s">
        <v>1476</v>
      </c>
      <c r="S1592" t="s">
        <v>35</v>
      </c>
      <c r="T1592" s="10">
        <v>40416</v>
      </c>
    </row>
    <row r="1593" spans="1:20" x14ac:dyDescent="0.25">
      <c r="A1593">
        <v>11491</v>
      </c>
      <c r="B1593" s="10">
        <v>40407</v>
      </c>
      <c r="C1593" t="s">
        <v>20</v>
      </c>
      <c r="D1593">
        <v>38</v>
      </c>
      <c r="E1593">
        <v>2731.47</v>
      </c>
      <c r="F1593">
        <v>0.03</v>
      </c>
      <c r="G1593" t="s">
        <v>70</v>
      </c>
      <c r="H1593">
        <v>0.35</v>
      </c>
      <c r="I1593">
        <v>898.72</v>
      </c>
      <c r="J1593">
        <v>73.91</v>
      </c>
      <c r="K1593">
        <v>48.04</v>
      </c>
      <c r="L1593">
        <v>7.23</v>
      </c>
      <c r="M1593" t="s">
        <v>1181</v>
      </c>
      <c r="N1593" t="s">
        <v>63</v>
      </c>
      <c r="O1593" t="s">
        <v>60</v>
      </c>
      <c r="P1593" t="s">
        <v>42</v>
      </c>
      <c r="Q1593" t="s">
        <v>43</v>
      </c>
      <c r="R1593" t="s">
        <v>1021</v>
      </c>
      <c r="S1593" t="s">
        <v>57</v>
      </c>
      <c r="T1593" s="10">
        <v>40409</v>
      </c>
    </row>
    <row r="1594" spans="1:20" x14ac:dyDescent="0.25">
      <c r="A1594">
        <v>11493</v>
      </c>
      <c r="B1594" s="10">
        <v>40836</v>
      </c>
      <c r="C1594" t="s">
        <v>58</v>
      </c>
      <c r="D1594">
        <v>16</v>
      </c>
      <c r="E1594">
        <v>198.31</v>
      </c>
      <c r="F1594">
        <v>0.01</v>
      </c>
      <c r="G1594" t="s">
        <v>21</v>
      </c>
      <c r="H1594">
        <v>0.48</v>
      </c>
      <c r="I1594">
        <v>93.57</v>
      </c>
      <c r="J1594">
        <v>12.44</v>
      </c>
      <c r="K1594">
        <v>6.47</v>
      </c>
      <c r="L1594">
        <v>1.22</v>
      </c>
      <c r="M1594" t="s">
        <v>874</v>
      </c>
      <c r="N1594" t="s">
        <v>63</v>
      </c>
      <c r="O1594" t="s">
        <v>24</v>
      </c>
      <c r="P1594" t="s">
        <v>25</v>
      </c>
      <c r="Q1594" t="s">
        <v>53</v>
      </c>
      <c r="R1594" t="s">
        <v>1477</v>
      </c>
      <c r="S1594" t="s">
        <v>55</v>
      </c>
      <c r="T1594" s="10">
        <v>40838</v>
      </c>
    </row>
    <row r="1595" spans="1:20" x14ac:dyDescent="0.25">
      <c r="A1595">
        <v>11495</v>
      </c>
      <c r="B1595" s="10">
        <v>40728</v>
      </c>
      <c r="C1595" t="s">
        <v>36</v>
      </c>
      <c r="D1595">
        <v>6</v>
      </c>
      <c r="E1595">
        <v>1584.17</v>
      </c>
      <c r="F1595">
        <v>0</v>
      </c>
      <c r="G1595" t="s">
        <v>46</v>
      </c>
      <c r="H1595">
        <v>0.43</v>
      </c>
      <c r="I1595">
        <v>662.38</v>
      </c>
      <c r="J1595">
        <v>256.74</v>
      </c>
      <c r="K1595">
        <v>146.34</v>
      </c>
      <c r="L1595">
        <v>43.75</v>
      </c>
      <c r="M1595" t="s">
        <v>1478</v>
      </c>
      <c r="N1595" t="s">
        <v>81</v>
      </c>
      <c r="O1595" t="s">
        <v>32</v>
      </c>
      <c r="P1595" t="s">
        <v>42</v>
      </c>
      <c r="Q1595" t="s">
        <v>47</v>
      </c>
      <c r="R1595" t="s">
        <v>866</v>
      </c>
      <c r="S1595" t="s">
        <v>49</v>
      </c>
      <c r="T1595" s="10">
        <v>40729</v>
      </c>
    </row>
    <row r="1596" spans="1:20" x14ac:dyDescent="0.25">
      <c r="A1596">
        <v>11527</v>
      </c>
      <c r="B1596" s="10">
        <v>39996</v>
      </c>
      <c r="C1596" t="s">
        <v>79</v>
      </c>
      <c r="D1596">
        <v>45</v>
      </c>
      <c r="E1596">
        <v>9535.07</v>
      </c>
      <c r="F1596">
        <v>0.04</v>
      </c>
      <c r="G1596" t="s">
        <v>21</v>
      </c>
      <c r="H1596">
        <v>0.55000000000000004</v>
      </c>
      <c r="I1596">
        <v>5060.7299999999996</v>
      </c>
      <c r="J1596">
        <v>220.51</v>
      </c>
      <c r="K1596">
        <v>99.23</v>
      </c>
      <c r="L1596">
        <v>8.99</v>
      </c>
      <c r="M1596" t="s">
        <v>902</v>
      </c>
      <c r="N1596" t="s">
        <v>73</v>
      </c>
      <c r="O1596" t="s">
        <v>60</v>
      </c>
      <c r="P1596" t="s">
        <v>42</v>
      </c>
      <c r="Q1596" t="s">
        <v>43</v>
      </c>
      <c r="R1596" t="s">
        <v>1298</v>
      </c>
      <c r="S1596" t="s">
        <v>35</v>
      </c>
      <c r="T1596" s="10">
        <v>39998</v>
      </c>
    </row>
    <row r="1597" spans="1:20" x14ac:dyDescent="0.25">
      <c r="A1597">
        <v>11553</v>
      </c>
      <c r="B1597" s="10">
        <v>39921</v>
      </c>
      <c r="C1597" t="s">
        <v>79</v>
      </c>
      <c r="D1597">
        <v>28</v>
      </c>
      <c r="E1597">
        <v>2404.54</v>
      </c>
      <c r="F1597">
        <v>0.1</v>
      </c>
      <c r="G1597" t="s">
        <v>70</v>
      </c>
      <c r="H1597">
        <v>0.44</v>
      </c>
      <c r="I1597">
        <v>900.83</v>
      </c>
      <c r="J1597">
        <v>94.63</v>
      </c>
      <c r="K1597">
        <v>52.99</v>
      </c>
      <c r="L1597">
        <v>19.989999999999998</v>
      </c>
      <c r="M1597" t="s">
        <v>363</v>
      </c>
      <c r="N1597" t="s">
        <v>31</v>
      </c>
      <c r="O1597" t="s">
        <v>32</v>
      </c>
      <c r="P1597" t="s">
        <v>25</v>
      </c>
      <c r="Q1597" t="s">
        <v>26</v>
      </c>
      <c r="R1597" t="s">
        <v>1479</v>
      </c>
      <c r="S1597" t="s">
        <v>57</v>
      </c>
      <c r="T1597" s="10">
        <v>39922</v>
      </c>
    </row>
    <row r="1598" spans="1:20" x14ac:dyDescent="0.25">
      <c r="A1598">
        <v>11553</v>
      </c>
      <c r="B1598" s="10">
        <v>39921</v>
      </c>
      <c r="C1598" t="s">
        <v>79</v>
      </c>
      <c r="D1598">
        <v>8</v>
      </c>
      <c r="E1598">
        <v>1622.57</v>
      </c>
      <c r="F1598">
        <v>7.0000000000000007E-2</v>
      </c>
      <c r="G1598" t="s">
        <v>46</v>
      </c>
      <c r="H1598">
        <v>0.52</v>
      </c>
      <c r="I1598">
        <v>757.35</v>
      </c>
      <c r="J1598">
        <v>210.38</v>
      </c>
      <c r="K1598">
        <v>100.98</v>
      </c>
      <c r="L1598">
        <v>57.38</v>
      </c>
      <c r="M1598" t="s">
        <v>363</v>
      </c>
      <c r="N1598" t="s">
        <v>31</v>
      </c>
      <c r="O1598" t="s">
        <v>32</v>
      </c>
      <c r="P1598" t="s">
        <v>42</v>
      </c>
      <c r="Q1598" t="s">
        <v>94</v>
      </c>
      <c r="R1598" t="s">
        <v>547</v>
      </c>
      <c r="S1598" t="s">
        <v>49</v>
      </c>
      <c r="T1598" s="10">
        <v>39924</v>
      </c>
    </row>
    <row r="1599" spans="1:20" x14ac:dyDescent="0.25">
      <c r="A1599">
        <v>11553</v>
      </c>
      <c r="B1599" s="10">
        <v>39921</v>
      </c>
      <c r="C1599" t="s">
        <v>79</v>
      </c>
      <c r="D1599">
        <v>20</v>
      </c>
      <c r="E1599">
        <v>2607.56</v>
      </c>
      <c r="F1599">
        <v>0.03</v>
      </c>
      <c r="G1599" t="s">
        <v>21</v>
      </c>
      <c r="H1599">
        <v>0.36</v>
      </c>
      <c r="I1599">
        <v>886.77</v>
      </c>
      <c r="J1599">
        <v>134.36000000000001</v>
      </c>
      <c r="K1599">
        <v>85.99</v>
      </c>
      <c r="L1599">
        <v>0.99</v>
      </c>
      <c r="M1599" t="s">
        <v>363</v>
      </c>
      <c r="N1599" t="s">
        <v>31</v>
      </c>
      <c r="O1599" t="s">
        <v>32</v>
      </c>
      <c r="P1599" t="s">
        <v>39</v>
      </c>
      <c r="Q1599" t="s">
        <v>50</v>
      </c>
      <c r="R1599" t="s">
        <v>1480</v>
      </c>
      <c r="S1599" t="s">
        <v>55</v>
      </c>
      <c r="T1599" s="10">
        <v>39923</v>
      </c>
    </row>
    <row r="1600" spans="1:20" x14ac:dyDescent="0.25">
      <c r="A1600">
        <v>11584</v>
      </c>
      <c r="B1600" s="10">
        <v>40139</v>
      </c>
      <c r="C1600" t="s">
        <v>79</v>
      </c>
      <c r="D1600">
        <v>48</v>
      </c>
      <c r="E1600">
        <v>2759.45</v>
      </c>
      <c r="F1600">
        <v>0.01</v>
      </c>
      <c r="G1600" t="s">
        <v>21</v>
      </c>
      <c r="H1600">
        <v>0.38</v>
      </c>
      <c r="I1600">
        <v>1030.94</v>
      </c>
      <c r="J1600">
        <v>58.05</v>
      </c>
      <c r="K1600">
        <v>35.99</v>
      </c>
      <c r="L1600">
        <v>0.99</v>
      </c>
      <c r="M1600" t="s">
        <v>995</v>
      </c>
      <c r="N1600" t="s">
        <v>63</v>
      </c>
      <c r="O1600" t="s">
        <v>24</v>
      </c>
      <c r="P1600" t="s">
        <v>39</v>
      </c>
      <c r="Q1600" t="s">
        <v>50</v>
      </c>
      <c r="R1600" t="s">
        <v>569</v>
      </c>
      <c r="S1600" t="s">
        <v>35</v>
      </c>
      <c r="T1600" s="10">
        <v>40140</v>
      </c>
    </row>
    <row r="1601" spans="1:20" x14ac:dyDescent="0.25">
      <c r="A1601">
        <v>11585</v>
      </c>
      <c r="B1601" s="10">
        <v>39887</v>
      </c>
      <c r="C1601" t="s">
        <v>79</v>
      </c>
      <c r="D1601">
        <v>2</v>
      </c>
      <c r="E1601">
        <v>372.96</v>
      </c>
      <c r="F1601">
        <v>0.09</v>
      </c>
      <c r="G1601" t="s">
        <v>21</v>
      </c>
      <c r="H1601">
        <v>0.37</v>
      </c>
      <c r="I1601">
        <v>111.99</v>
      </c>
      <c r="J1601">
        <v>199.98</v>
      </c>
      <c r="K1601">
        <v>125.99</v>
      </c>
      <c r="L1601">
        <v>8.99</v>
      </c>
      <c r="M1601" t="s">
        <v>1481</v>
      </c>
      <c r="N1601" t="s">
        <v>93</v>
      </c>
      <c r="O1601" t="s">
        <v>66</v>
      </c>
      <c r="P1601" t="s">
        <v>39</v>
      </c>
      <c r="Q1601" t="s">
        <v>50</v>
      </c>
      <c r="R1601" t="s">
        <v>78</v>
      </c>
      <c r="S1601" t="s">
        <v>57</v>
      </c>
      <c r="T1601" s="10">
        <v>39888</v>
      </c>
    </row>
    <row r="1602" spans="1:20" x14ac:dyDescent="0.25">
      <c r="A1602">
        <v>11585</v>
      </c>
      <c r="B1602" s="10">
        <v>39887</v>
      </c>
      <c r="C1602" t="s">
        <v>79</v>
      </c>
      <c r="D1602">
        <v>17</v>
      </c>
      <c r="E1602">
        <v>433.83</v>
      </c>
      <c r="F1602">
        <v>0.1</v>
      </c>
      <c r="G1602" t="s">
        <v>21</v>
      </c>
      <c r="H1602">
        <v>0.36</v>
      </c>
      <c r="I1602">
        <v>124.17</v>
      </c>
      <c r="J1602">
        <v>28.09</v>
      </c>
      <c r="K1602">
        <v>17.98</v>
      </c>
      <c r="L1602">
        <v>4</v>
      </c>
      <c r="M1602" t="s">
        <v>1481</v>
      </c>
      <c r="N1602" t="s">
        <v>93</v>
      </c>
      <c r="O1602" t="s">
        <v>66</v>
      </c>
      <c r="P1602" t="s">
        <v>39</v>
      </c>
      <c r="Q1602" t="s">
        <v>40</v>
      </c>
      <c r="R1602" t="s">
        <v>1391</v>
      </c>
      <c r="S1602" t="s">
        <v>57</v>
      </c>
      <c r="T1602" s="10">
        <v>39888</v>
      </c>
    </row>
    <row r="1603" spans="1:20" x14ac:dyDescent="0.25">
      <c r="A1603">
        <v>11648</v>
      </c>
      <c r="B1603" s="10">
        <v>40642</v>
      </c>
      <c r="C1603" t="s">
        <v>20</v>
      </c>
      <c r="D1603">
        <v>1</v>
      </c>
      <c r="E1603">
        <v>52.58</v>
      </c>
      <c r="F1603">
        <v>0.1</v>
      </c>
      <c r="G1603" t="s">
        <v>21</v>
      </c>
      <c r="H1603">
        <v>0.37</v>
      </c>
      <c r="I1603">
        <v>15.18</v>
      </c>
      <c r="J1603">
        <v>56.21</v>
      </c>
      <c r="K1603">
        <v>35.409999999999997</v>
      </c>
      <c r="L1603">
        <v>1.99</v>
      </c>
      <c r="M1603" t="s">
        <v>1482</v>
      </c>
      <c r="N1603" t="s">
        <v>31</v>
      </c>
      <c r="O1603" t="s">
        <v>32</v>
      </c>
      <c r="P1603" t="s">
        <v>39</v>
      </c>
      <c r="Q1603" t="s">
        <v>40</v>
      </c>
      <c r="R1603" t="s">
        <v>915</v>
      </c>
      <c r="S1603" t="s">
        <v>35</v>
      </c>
      <c r="T1603" s="10">
        <v>40649</v>
      </c>
    </row>
    <row r="1604" spans="1:20" x14ac:dyDescent="0.25">
      <c r="A1604">
        <v>11648</v>
      </c>
      <c r="B1604" s="10">
        <v>40642</v>
      </c>
      <c r="C1604" t="s">
        <v>20</v>
      </c>
      <c r="D1604">
        <v>33</v>
      </c>
      <c r="E1604">
        <v>912.65</v>
      </c>
      <c r="F1604">
        <v>0</v>
      </c>
      <c r="G1604" t="s">
        <v>21</v>
      </c>
      <c r="H1604">
        <v>0.39</v>
      </c>
      <c r="I1604">
        <v>353.19</v>
      </c>
      <c r="J1604">
        <v>27.44</v>
      </c>
      <c r="K1604">
        <v>16.739999999999998</v>
      </c>
      <c r="L1604">
        <v>7.04</v>
      </c>
      <c r="M1604" t="s">
        <v>1482</v>
      </c>
      <c r="N1604" t="s">
        <v>31</v>
      </c>
      <c r="O1604" t="s">
        <v>32</v>
      </c>
      <c r="P1604" t="s">
        <v>25</v>
      </c>
      <c r="Q1604" t="s">
        <v>26</v>
      </c>
      <c r="R1604" t="s">
        <v>1483</v>
      </c>
      <c r="S1604" t="s">
        <v>57</v>
      </c>
      <c r="T1604" s="10">
        <v>40642</v>
      </c>
    </row>
    <row r="1605" spans="1:20" x14ac:dyDescent="0.25">
      <c r="A1605">
        <v>11650</v>
      </c>
      <c r="B1605" s="10">
        <v>41176</v>
      </c>
      <c r="C1605" t="s">
        <v>29</v>
      </c>
      <c r="D1605">
        <v>26</v>
      </c>
      <c r="E1605">
        <v>1624</v>
      </c>
      <c r="F1605">
        <v>0.06</v>
      </c>
      <c r="G1605" t="s">
        <v>21</v>
      </c>
      <c r="H1605">
        <v>0.38</v>
      </c>
      <c r="I1605">
        <v>549.79</v>
      </c>
      <c r="J1605">
        <v>66.08</v>
      </c>
      <c r="K1605">
        <v>40.97</v>
      </c>
      <c r="L1605">
        <v>8.99</v>
      </c>
      <c r="M1605" t="s">
        <v>1484</v>
      </c>
      <c r="N1605" t="s">
        <v>73</v>
      </c>
      <c r="O1605" t="s">
        <v>60</v>
      </c>
      <c r="P1605" t="s">
        <v>25</v>
      </c>
      <c r="Q1605" t="s">
        <v>53</v>
      </c>
      <c r="R1605" t="s">
        <v>851</v>
      </c>
      <c r="S1605" t="s">
        <v>35</v>
      </c>
      <c r="T1605" s="10">
        <v>41178</v>
      </c>
    </row>
    <row r="1606" spans="1:20" x14ac:dyDescent="0.25">
      <c r="A1606">
        <v>11650</v>
      </c>
      <c r="B1606" s="10">
        <v>41176</v>
      </c>
      <c r="C1606" t="s">
        <v>29</v>
      </c>
      <c r="D1606">
        <v>30</v>
      </c>
      <c r="E1606">
        <v>366.88</v>
      </c>
      <c r="F1606">
        <v>0.08</v>
      </c>
      <c r="G1606" t="s">
        <v>21</v>
      </c>
      <c r="H1606">
        <v>0.37</v>
      </c>
      <c r="I1606">
        <v>114.9</v>
      </c>
      <c r="J1606">
        <v>13.21</v>
      </c>
      <c r="K1606">
        <v>8.32</v>
      </c>
      <c r="L1606">
        <v>2.38</v>
      </c>
      <c r="M1606" t="s">
        <v>1484</v>
      </c>
      <c r="N1606" t="s">
        <v>73</v>
      </c>
      <c r="O1606" t="s">
        <v>60</v>
      </c>
      <c r="P1606" t="s">
        <v>39</v>
      </c>
      <c r="Q1606" t="s">
        <v>40</v>
      </c>
      <c r="R1606" t="s">
        <v>790</v>
      </c>
      <c r="S1606" t="s">
        <v>35</v>
      </c>
      <c r="T1606" s="10">
        <v>41177</v>
      </c>
    </row>
    <row r="1607" spans="1:20" x14ac:dyDescent="0.25">
      <c r="A1607">
        <v>11651</v>
      </c>
      <c r="B1607" s="10">
        <v>40596</v>
      </c>
      <c r="C1607" t="s">
        <v>79</v>
      </c>
      <c r="D1607">
        <v>19</v>
      </c>
      <c r="E1607">
        <v>91.54</v>
      </c>
      <c r="F1607">
        <v>7.0000000000000007E-2</v>
      </c>
      <c r="G1607" t="s">
        <v>70</v>
      </c>
      <c r="H1607">
        <v>0.36</v>
      </c>
      <c r="I1607">
        <v>28.24</v>
      </c>
      <c r="J1607">
        <v>5.13</v>
      </c>
      <c r="K1607">
        <v>3.28</v>
      </c>
      <c r="L1607">
        <v>0.98</v>
      </c>
      <c r="M1607" t="s">
        <v>1485</v>
      </c>
      <c r="N1607" t="s">
        <v>31</v>
      </c>
      <c r="O1607" t="s">
        <v>24</v>
      </c>
      <c r="P1607" t="s">
        <v>25</v>
      </c>
      <c r="Q1607" t="s">
        <v>53</v>
      </c>
      <c r="R1607" t="s">
        <v>1486</v>
      </c>
      <c r="S1607" t="s">
        <v>55</v>
      </c>
      <c r="T1607" s="10">
        <v>40598</v>
      </c>
    </row>
    <row r="1608" spans="1:20" x14ac:dyDescent="0.25">
      <c r="A1608">
        <v>11652</v>
      </c>
      <c r="B1608" s="10">
        <v>40857</v>
      </c>
      <c r="C1608" t="s">
        <v>29</v>
      </c>
      <c r="D1608">
        <v>35</v>
      </c>
      <c r="E1608">
        <v>1993.46</v>
      </c>
      <c r="F1608">
        <v>7.0000000000000007E-2</v>
      </c>
      <c r="G1608" t="s">
        <v>21</v>
      </c>
      <c r="H1608">
        <v>0.46</v>
      </c>
      <c r="I1608">
        <v>833.66</v>
      </c>
      <c r="J1608">
        <v>61.07</v>
      </c>
      <c r="K1608">
        <v>32.979999999999997</v>
      </c>
      <c r="L1608">
        <v>5.5</v>
      </c>
      <c r="M1608" t="s">
        <v>265</v>
      </c>
      <c r="N1608" t="s">
        <v>63</v>
      </c>
      <c r="O1608" t="s">
        <v>60</v>
      </c>
      <c r="P1608" t="s">
        <v>39</v>
      </c>
      <c r="Q1608" t="s">
        <v>40</v>
      </c>
      <c r="R1608" t="s">
        <v>904</v>
      </c>
      <c r="S1608" t="s">
        <v>57</v>
      </c>
      <c r="T1608" s="10">
        <v>40858</v>
      </c>
    </row>
    <row r="1609" spans="1:20" x14ac:dyDescent="0.25">
      <c r="A1609">
        <v>11652</v>
      </c>
      <c r="B1609" s="10">
        <v>40857</v>
      </c>
      <c r="C1609" t="s">
        <v>29</v>
      </c>
      <c r="D1609">
        <v>37</v>
      </c>
      <c r="E1609">
        <v>345.97</v>
      </c>
      <c r="F1609">
        <v>0.09</v>
      </c>
      <c r="G1609" t="s">
        <v>21</v>
      </c>
      <c r="H1609">
        <v>0.4</v>
      </c>
      <c r="I1609">
        <v>114.32</v>
      </c>
      <c r="J1609">
        <v>9.9700000000000006</v>
      </c>
      <c r="K1609">
        <v>5.98</v>
      </c>
      <c r="L1609">
        <v>10.39</v>
      </c>
      <c r="M1609" t="s">
        <v>265</v>
      </c>
      <c r="N1609" t="s">
        <v>63</v>
      </c>
      <c r="O1609" t="s">
        <v>60</v>
      </c>
      <c r="P1609" t="s">
        <v>25</v>
      </c>
      <c r="Q1609" t="s">
        <v>85</v>
      </c>
      <c r="R1609" t="s">
        <v>979</v>
      </c>
      <c r="S1609" t="s">
        <v>57</v>
      </c>
      <c r="T1609" s="10">
        <v>40858</v>
      </c>
    </row>
    <row r="1610" spans="1:20" x14ac:dyDescent="0.25">
      <c r="A1610">
        <v>11652</v>
      </c>
      <c r="B1610" s="10">
        <v>40857</v>
      </c>
      <c r="C1610" t="s">
        <v>29</v>
      </c>
      <c r="D1610">
        <v>1</v>
      </c>
      <c r="E1610">
        <v>108.5</v>
      </c>
      <c r="F1610">
        <v>0.05</v>
      </c>
      <c r="G1610" t="s">
        <v>21</v>
      </c>
      <c r="H1610">
        <v>0.37</v>
      </c>
      <c r="I1610">
        <v>33.520000000000003</v>
      </c>
      <c r="J1610">
        <v>104.75</v>
      </c>
      <c r="K1610">
        <v>65.989999999999995</v>
      </c>
      <c r="L1610">
        <v>8.99</v>
      </c>
      <c r="M1610" t="s">
        <v>265</v>
      </c>
      <c r="N1610" t="s">
        <v>63</v>
      </c>
      <c r="O1610" t="s">
        <v>60</v>
      </c>
      <c r="P1610" t="s">
        <v>39</v>
      </c>
      <c r="Q1610" t="s">
        <v>50</v>
      </c>
      <c r="R1610" t="s">
        <v>248</v>
      </c>
      <c r="S1610" t="s">
        <v>57</v>
      </c>
      <c r="T1610" s="10">
        <v>40859</v>
      </c>
    </row>
    <row r="1611" spans="1:20" x14ac:dyDescent="0.25">
      <c r="A1611">
        <v>11652</v>
      </c>
      <c r="B1611" s="10">
        <v>40857</v>
      </c>
      <c r="C1611" t="s">
        <v>29</v>
      </c>
      <c r="D1611">
        <v>25</v>
      </c>
      <c r="E1611">
        <v>181.35</v>
      </c>
      <c r="F1611">
        <v>0.1</v>
      </c>
      <c r="G1611" t="s">
        <v>21</v>
      </c>
      <c r="H1611">
        <v>0.35</v>
      </c>
      <c r="I1611">
        <v>49.81</v>
      </c>
      <c r="J1611">
        <v>7.97</v>
      </c>
      <c r="K1611">
        <v>5.18</v>
      </c>
      <c r="L1611">
        <v>2.04</v>
      </c>
      <c r="M1611" t="s">
        <v>265</v>
      </c>
      <c r="N1611" t="s">
        <v>63</v>
      </c>
      <c r="O1611" t="s">
        <v>60</v>
      </c>
      <c r="P1611" t="s">
        <v>25</v>
      </c>
      <c r="Q1611" t="s">
        <v>85</v>
      </c>
      <c r="R1611" t="s">
        <v>1334</v>
      </c>
      <c r="S1611" t="s">
        <v>55</v>
      </c>
      <c r="T1611" s="10">
        <v>40859</v>
      </c>
    </row>
    <row r="1612" spans="1:20" x14ac:dyDescent="0.25">
      <c r="A1612">
        <v>11680</v>
      </c>
      <c r="B1612" s="10">
        <v>40060</v>
      </c>
      <c r="C1612" t="s">
        <v>79</v>
      </c>
      <c r="D1612">
        <v>50</v>
      </c>
      <c r="E1612">
        <v>12933.26</v>
      </c>
      <c r="F1612">
        <v>0.06</v>
      </c>
      <c r="G1612" t="s">
        <v>21</v>
      </c>
      <c r="H1612">
        <v>0.36</v>
      </c>
      <c r="I1612">
        <v>4124.7700000000004</v>
      </c>
      <c r="J1612">
        <v>274.98</v>
      </c>
      <c r="K1612">
        <v>175.99</v>
      </c>
      <c r="L1612">
        <v>8.99</v>
      </c>
      <c r="M1612" t="s">
        <v>420</v>
      </c>
      <c r="N1612" t="s">
        <v>81</v>
      </c>
      <c r="O1612" t="s">
        <v>32</v>
      </c>
      <c r="P1612" t="s">
        <v>39</v>
      </c>
      <c r="Q1612" t="s">
        <v>50</v>
      </c>
      <c r="R1612" t="s">
        <v>76</v>
      </c>
      <c r="S1612" t="s">
        <v>57</v>
      </c>
      <c r="T1612" s="10">
        <v>40062</v>
      </c>
    </row>
    <row r="1613" spans="1:20" x14ac:dyDescent="0.25">
      <c r="A1613">
        <v>11682</v>
      </c>
      <c r="B1613" s="10">
        <v>40363</v>
      </c>
      <c r="C1613" t="s">
        <v>20</v>
      </c>
      <c r="D1613">
        <v>5</v>
      </c>
      <c r="E1613">
        <v>143.86000000000001</v>
      </c>
      <c r="F1613">
        <v>0.09</v>
      </c>
      <c r="G1613" t="s">
        <v>21</v>
      </c>
      <c r="H1613">
        <v>0.35</v>
      </c>
      <c r="I1613">
        <v>39.96</v>
      </c>
      <c r="J1613">
        <v>30.74</v>
      </c>
      <c r="K1613">
        <v>19.98</v>
      </c>
      <c r="L1613">
        <v>4</v>
      </c>
      <c r="M1613" t="s">
        <v>107</v>
      </c>
      <c r="N1613" t="s">
        <v>81</v>
      </c>
      <c r="O1613" t="s">
        <v>60</v>
      </c>
      <c r="P1613" t="s">
        <v>39</v>
      </c>
      <c r="Q1613" t="s">
        <v>40</v>
      </c>
      <c r="R1613" t="s">
        <v>722</v>
      </c>
      <c r="S1613" t="s">
        <v>57</v>
      </c>
      <c r="T1613" s="10">
        <v>40370</v>
      </c>
    </row>
    <row r="1614" spans="1:20" x14ac:dyDescent="0.25">
      <c r="A1614">
        <v>11683</v>
      </c>
      <c r="B1614" s="10">
        <v>40946</v>
      </c>
      <c r="C1614" t="s">
        <v>29</v>
      </c>
      <c r="D1614">
        <v>28</v>
      </c>
      <c r="E1614">
        <v>3150.36</v>
      </c>
      <c r="F1614">
        <v>0.03</v>
      </c>
      <c r="G1614" t="s">
        <v>21</v>
      </c>
      <c r="H1614">
        <v>0.43</v>
      </c>
      <c r="I1614">
        <v>1296.6500000000001</v>
      </c>
      <c r="J1614">
        <v>115.77</v>
      </c>
      <c r="K1614">
        <v>65.989999999999995</v>
      </c>
      <c r="L1614">
        <v>5.99</v>
      </c>
      <c r="M1614" t="s">
        <v>973</v>
      </c>
      <c r="N1614" t="s">
        <v>73</v>
      </c>
      <c r="O1614" t="s">
        <v>32</v>
      </c>
      <c r="P1614" t="s">
        <v>39</v>
      </c>
      <c r="Q1614" t="s">
        <v>50</v>
      </c>
      <c r="R1614" t="s">
        <v>1458</v>
      </c>
      <c r="S1614" t="s">
        <v>57</v>
      </c>
      <c r="T1614" s="10">
        <v>40946</v>
      </c>
    </row>
    <row r="1615" spans="1:20" x14ac:dyDescent="0.25">
      <c r="A1615">
        <v>11684</v>
      </c>
      <c r="B1615" s="10">
        <v>41117</v>
      </c>
      <c r="C1615" t="s">
        <v>36</v>
      </c>
      <c r="D1615">
        <v>8</v>
      </c>
      <c r="E1615">
        <v>2149.92</v>
      </c>
      <c r="F1615">
        <v>0</v>
      </c>
      <c r="G1615" t="s">
        <v>21</v>
      </c>
      <c r="H1615">
        <v>0.47</v>
      </c>
      <c r="I1615">
        <v>998.95</v>
      </c>
      <c r="J1615">
        <v>265.68</v>
      </c>
      <c r="K1615">
        <v>140.81</v>
      </c>
      <c r="L1615">
        <v>24.49</v>
      </c>
      <c r="M1615" t="s">
        <v>1425</v>
      </c>
      <c r="N1615" t="s">
        <v>63</v>
      </c>
      <c r="O1615" t="s">
        <v>66</v>
      </c>
      <c r="P1615" t="s">
        <v>42</v>
      </c>
      <c r="Q1615" t="s">
        <v>193</v>
      </c>
      <c r="R1615" t="s">
        <v>1287</v>
      </c>
      <c r="S1615" t="s">
        <v>28</v>
      </c>
      <c r="T1615" s="10">
        <v>41119</v>
      </c>
    </row>
    <row r="1616" spans="1:20" x14ac:dyDescent="0.25">
      <c r="A1616">
        <v>11686</v>
      </c>
      <c r="B1616" s="10">
        <v>39840</v>
      </c>
      <c r="C1616" t="s">
        <v>29</v>
      </c>
      <c r="D1616">
        <v>38</v>
      </c>
      <c r="E1616">
        <v>12418.72</v>
      </c>
      <c r="F1616">
        <v>0.08</v>
      </c>
      <c r="G1616" t="s">
        <v>21</v>
      </c>
      <c r="H1616">
        <v>0.42</v>
      </c>
      <c r="I1616">
        <v>4588.6000000000004</v>
      </c>
      <c r="J1616">
        <v>355.16</v>
      </c>
      <c r="K1616">
        <v>205.99</v>
      </c>
      <c r="L1616">
        <v>2.5</v>
      </c>
      <c r="M1616" t="s">
        <v>96</v>
      </c>
      <c r="N1616" t="s">
        <v>63</v>
      </c>
      <c r="O1616" t="s">
        <v>60</v>
      </c>
      <c r="P1616" t="s">
        <v>39</v>
      </c>
      <c r="Q1616" t="s">
        <v>50</v>
      </c>
      <c r="R1616" t="s">
        <v>1416</v>
      </c>
      <c r="S1616" t="s">
        <v>57</v>
      </c>
      <c r="T1616" s="10">
        <v>39841</v>
      </c>
    </row>
    <row r="1617" spans="1:20" x14ac:dyDescent="0.25">
      <c r="A1617">
        <v>11687</v>
      </c>
      <c r="B1617" s="10">
        <v>40902</v>
      </c>
      <c r="C1617" t="s">
        <v>36</v>
      </c>
      <c r="D1617">
        <v>26</v>
      </c>
      <c r="E1617">
        <v>285.69</v>
      </c>
      <c r="F1617">
        <v>0.04</v>
      </c>
      <c r="G1617" t="s">
        <v>21</v>
      </c>
      <c r="H1617">
        <v>0.36</v>
      </c>
      <c r="I1617">
        <v>94.64</v>
      </c>
      <c r="J1617">
        <v>11.38</v>
      </c>
      <c r="K1617">
        <v>7.28</v>
      </c>
      <c r="L1617">
        <v>1.77</v>
      </c>
      <c r="M1617" t="s">
        <v>157</v>
      </c>
      <c r="N1617" t="s">
        <v>73</v>
      </c>
      <c r="O1617" t="s">
        <v>60</v>
      </c>
      <c r="P1617" t="s">
        <v>25</v>
      </c>
      <c r="Q1617" t="s">
        <v>85</v>
      </c>
      <c r="R1617" t="s">
        <v>1487</v>
      </c>
      <c r="S1617" t="s">
        <v>55</v>
      </c>
      <c r="T1617" s="10">
        <v>40902</v>
      </c>
    </row>
    <row r="1618" spans="1:20" x14ac:dyDescent="0.25">
      <c r="A1618">
        <v>11712</v>
      </c>
      <c r="B1618" s="10">
        <v>39929</v>
      </c>
      <c r="C1618" t="s">
        <v>20</v>
      </c>
      <c r="D1618">
        <v>9</v>
      </c>
      <c r="E1618">
        <v>63.37</v>
      </c>
      <c r="F1618">
        <v>0.06</v>
      </c>
      <c r="G1618" t="s">
        <v>21</v>
      </c>
      <c r="H1618">
        <v>0.42</v>
      </c>
      <c r="I1618">
        <v>23.91</v>
      </c>
      <c r="J1618">
        <v>7.38</v>
      </c>
      <c r="K1618">
        <v>4.28</v>
      </c>
      <c r="L1618">
        <v>0.94</v>
      </c>
      <c r="M1618" t="s">
        <v>348</v>
      </c>
      <c r="N1618" t="s">
        <v>31</v>
      </c>
      <c r="O1618" t="s">
        <v>66</v>
      </c>
      <c r="P1618" t="s">
        <v>25</v>
      </c>
      <c r="Q1618" t="s">
        <v>53</v>
      </c>
      <c r="R1618" t="s">
        <v>523</v>
      </c>
      <c r="S1618" t="s">
        <v>55</v>
      </c>
      <c r="T1618" s="10">
        <v>39931</v>
      </c>
    </row>
    <row r="1619" spans="1:20" x14ac:dyDescent="0.25">
      <c r="A1619">
        <v>11714</v>
      </c>
      <c r="B1619" s="10">
        <v>40029</v>
      </c>
      <c r="C1619" t="s">
        <v>58</v>
      </c>
      <c r="D1619">
        <v>1</v>
      </c>
      <c r="E1619">
        <v>5512.09</v>
      </c>
      <c r="F1619">
        <v>0.01</v>
      </c>
      <c r="G1619" t="s">
        <v>46</v>
      </c>
      <c r="H1619">
        <v>0.37</v>
      </c>
      <c r="I1619">
        <v>2001.22</v>
      </c>
      <c r="J1619">
        <v>5558.95</v>
      </c>
      <c r="K1619">
        <v>3502.14</v>
      </c>
      <c r="L1619">
        <v>8.73</v>
      </c>
      <c r="M1619" t="s">
        <v>844</v>
      </c>
      <c r="N1619" t="s">
        <v>81</v>
      </c>
      <c r="O1619" t="s">
        <v>32</v>
      </c>
      <c r="P1619" t="s">
        <v>39</v>
      </c>
      <c r="Q1619" t="s">
        <v>88</v>
      </c>
      <c r="R1619" t="s">
        <v>535</v>
      </c>
      <c r="S1619" t="s">
        <v>49</v>
      </c>
      <c r="T1619" s="10">
        <v>40030</v>
      </c>
    </row>
    <row r="1620" spans="1:20" x14ac:dyDescent="0.25">
      <c r="A1620">
        <v>11714</v>
      </c>
      <c r="B1620" s="10">
        <v>40029</v>
      </c>
      <c r="C1620" t="s">
        <v>58</v>
      </c>
      <c r="D1620">
        <v>9</v>
      </c>
      <c r="E1620">
        <v>232.97</v>
      </c>
      <c r="F1620">
        <v>0.06</v>
      </c>
      <c r="G1620" t="s">
        <v>21</v>
      </c>
      <c r="H1620">
        <v>0.41</v>
      </c>
      <c r="I1620">
        <v>83.98</v>
      </c>
      <c r="J1620">
        <v>26.66</v>
      </c>
      <c r="K1620">
        <v>15.73</v>
      </c>
      <c r="L1620">
        <v>7.42</v>
      </c>
      <c r="M1620" t="s">
        <v>844</v>
      </c>
      <c r="N1620" t="s">
        <v>81</v>
      </c>
      <c r="O1620" t="s">
        <v>32</v>
      </c>
      <c r="P1620" t="s">
        <v>25</v>
      </c>
      <c r="Q1620" t="s">
        <v>33</v>
      </c>
      <c r="R1620" t="s">
        <v>1386</v>
      </c>
      <c r="S1620" t="s">
        <v>35</v>
      </c>
      <c r="T1620" s="10">
        <v>40030</v>
      </c>
    </row>
    <row r="1621" spans="1:20" x14ac:dyDescent="0.25">
      <c r="A1621">
        <v>11719</v>
      </c>
      <c r="B1621" s="10">
        <v>40579</v>
      </c>
      <c r="C1621" t="s">
        <v>29</v>
      </c>
      <c r="D1621">
        <v>3</v>
      </c>
      <c r="E1621">
        <v>2592.04</v>
      </c>
      <c r="F1621">
        <v>0.06</v>
      </c>
      <c r="G1621" t="s">
        <v>46</v>
      </c>
      <c r="H1621">
        <v>0.44</v>
      </c>
      <c r="I1621">
        <v>1019.83</v>
      </c>
      <c r="J1621">
        <v>894.59</v>
      </c>
      <c r="K1621">
        <v>500.97</v>
      </c>
      <c r="L1621">
        <v>69.3</v>
      </c>
      <c r="M1621" t="s">
        <v>77</v>
      </c>
      <c r="N1621" t="s">
        <v>38</v>
      </c>
      <c r="O1621" t="s">
        <v>60</v>
      </c>
      <c r="P1621" t="s">
        <v>39</v>
      </c>
      <c r="Q1621" t="s">
        <v>88</v>
      </c>
      <c r="R1621" t="s">
        <v>1488</v>
      </c>
      <c r="S1621" t="s">
        <v>132</v>
      </c>
      <c r="T1621" s="10">
        <v>40580</v>
      </c>
    </row>
    <row r="1622" spans="1:20" x14ac:dyDescent="0.25">
      <c r="A1622">
        <v>11719</v>
      </c>
      <c r="B1622" s="10">
        <v>40579</v>
      </c>
      <c r="C1622" t="s">
        <v>29</v>
      </c>
      <c r="D1622">
        <v>30</v>
      </c>
      <c r="E1622">
        <v>1070.22</v>
      </c>
      <c r="F1622">
        <v>0.09</v>
      </c>
      <c r="G1622" t="s">
        <v>21</v>
      </c>
      <c r="H1622">
        <v>0.45</v>
      </c>
      <c r="I1622">
        <v>419.83</v>
      </c>
      <c r="J1622">
        <v>38.869999999999997</v>
      </c>
      <c r="K1622">
        <v>21.38</v>
      </c>
      <c r="L1622">
        <v>8.99</v>
      </c>
      <c r="M1622" t="s">
        <v>77</v>
      </c>
      <c r="N1622" t="s">
        <v>38</v>
      </c>
      <c r="O1622" t="s">
        <v>60</v>
      </c>
      <c r="P1622" t="s">
        <v>25</v>
      </c>
      <c r="Q1622" t="s">
        <v>53</v>
      </c>
      <c r="R1622" t="s">
        <v>861</v>
      </c>
      <c r="S1622" t="s">
        <v>35</v>
      </c>
      <c r="T1622" s="10">
        <v>40579</v>
      </c>
    </row>
    <row r="1623" spans="1:20" x14ac:dyDescent="0.25">
      <c r="A1623">
        <v>11719</v>
      </c>
      <c r="B1623" s="10">
        <v>40579</v>
      </c>
      <c r="C1623" t="s">
        <v>29</v>
      </c>
      <c r="D1623">
        <v>17</v>
      </c>
      <c r="E1623">
        <v>835.54</v>
      </c>
      <c r="F1623">
        <v>0.01</v>
      </c>
      <c r="G1623" t="s">
        <v>21</v>
      </c>
      <c r="H1623">
        <v>0.41</v>
      </c>
      <c r="I1623">
        <v>334.12</v>
      </c>
      <c r="J1623">
        <v>49.14</v>
      </c>
      <c r="K1623">
        <v>28.99</v>
      </c>
      <c r="L1623">
        <v>8.59</v>
      </c>
      <c r="M1623" t="s">
        <v>77</v>
      </c>
      <c r="N1623" t="s">
        <v>38</v>
      </c>
      <c r="O1623" t="s">
        <v>60</v>
      </c>
      <c r="P1623" t="s">
        <v>39</v>
      </c>
      <c r="Q1623" t="s">
        <v>50</v>
      </c>
      <c r="R1623" t="s">
        <v>1489</v>
      </c>
      <c r="S1623" t="s">
        <v>45</v>
      </c>
      <c r="T1623" s="10">
        <v>40579</v>
      </c>
    </row>
    <row r="1624" spans="1:20" x14ac:dyDescent="0.25">
      <c r="A1624">
        <v>11745</v>
      </c>
      <c r="B1624" s="10">
        <v>41109</v>
      </c>
      <c r="C1624" t="s">
        <v>36</v>
      </c>
      <c r="D1624">
        <v>17</v>
      </c>
      <c r="E1624">
        <v>1240.5</v>
      </c>
      <c r="F1624">
        <v>0.06</v>
      </c>
      <c r="G1624" t="s">
        <v>21</v>
      </c>
      <c r="H1624">
        <v>0.47</v>
      </c>
      <c r="I1624">
        <v>532.35</v>
      </c>
      <c r="J1624">
        <v>76.38</v>
      </c>
      <c r="K1624">
        <v>40.479999999999997</v>
      </c>
      <c r="L1624">
        <v>19.989999999999998</v>
      </c>
      <c r="M1624" t="s">
        <v>1490</v>
      </c>
      <c r="N1624" t="s">
        <v>31</v>
      </c>
      <c r="O1624" t="s">
        <v>60</v>
      </c>
      <c r="P1624" t="s">
        <v>39</v>
      </c>
      <c r="Q1624" t="s">
        <v>40</v>
      </c>
      <c r="R1624" t="s">
        <v>1147</v>
      </c>
      <c r="S1624" t="s">
        <v>57</v>
      </c>
      <c r="T1624" s="10">
        <v>41110</v>
      </c>
    </row>
    <row r="1625" spans="1:20" x14ac:dyDescent="0.25">
      <c r="A1625">
        <v>11747</v>
      </c>
      <c r="B1625" s="10">
        <v>40234</v>
      </c>
      <c r="C1625" t="s">
        <v>79</v>
      </c>
      <c r="D1625">
        <v>3</v>
      </c>
      <c r="E1625">
        <v>521.76</v>
      </c>
      <c r="F1625">
        <v>0.08</v>
      </c>
      <c r="G1625" t="s">
        <v>21</v>
      </c>
      <c r="H1625">
        <v>0.45</v>
      </c>
      <c r="I1625">
        <v>201.8</v>
      </c>
      <c r="J1625">
        <v>181.8</v>
      </c>
      <c r="K1625">
        <v>99.99</v>
      </c>
      <c r="L1625">
        <v>19.989999999999998</v>
      </c>
      <c r="M1625" t="s">
        <v>670</v>
      </c>
      <c r="N1625" t="s">
        <v>93</v>
      </c>
      <c r="O1625" t="s">
        <v>66</v>
      </c>
      <c r="P1625" t="s">
        <v>39</v>
      </c>
      <c r="Q1625" t="s">
        <v>88</v>
      </c>
      <c r="R1625" t="s">
        <v>1206</v>
      </c>
      <c r="S1625" t="s">
        <v>57</v>
      </c>
      <c r="T1625" s="10">
        <v>40234</v>
      </c>
    </row>
    <row r="1626" spans="1:20" x14ac:dyDescent="0.25">
      <c r="A1626">
        <v>11748</v>
      </c>
      <c r="B1626" s="10">
        <v>39967</v>
      </c>
      <c r="C1626" t="s">
        <v>29</v>
      </c>
      <c r="D1626">
        <v>23</v>
      </c>
      <c r="E1626">
        <v>5981.85</v>
      </c>
      <c r="F1626">
        <v>0.01</v>
      </c>
      <c r="G1626" t="s">
        <v>46</v>
      </c>
      <c r="H1626">
        <v>0.44</v>
      </c>
      <c r="I1626">
        <v>2578.11</v>
      </c>
      <c r="J1626">
        <v>260.68</v>
      </c>
      <c r="K1626">
        <v>145.97999999999999</v>
      </c>
      <c r="L1626">
        <v>46.2</v>
      </c>
      <c r="M1626" t="s">
        <v>844</v>
      </c>
      <c r="N1626" t="s">
        <v>81</v>
      </c>
      <c r="O1626" t="s">
        <v>32</v>
      </c>
      <c r="P1626" t="s">
        <v>42</v>
      </c>
      <c r="Q1626" t="s">
        <v>47</v>
      </c>
      <c r="R1626" t="s">
        <v>823</v>
      </c>
      <c r="S1626" t="s">
        <v>49</v>
      </c>
      <c r="T1626" s="10">
        <v>39967</v>
      </c>
    </row>
    <row r="1627" spans="1:20" x14ac:dyDescent="0.25">
      <c r="A1627">
        <v>11776</v>
      </c>
      <c r="B1627" s="10">
        <v>40963</v>
      </c>
      <c r="C1627" t="s">
        <v>20</v>
      </c>
      <c r="D1627">
        <v>40</v>
      </c>
      <c r="E1627">
        <v>88.67</v>
      </c>
      <c r="F1627">
        <v>0.04</v>
      </c>
      <c r="G1627" t="s">
        <v>70</v>
      </c>
      <c r="H1627">
        <v>0.45</v>
      </c>
      <c r="I1627">
        <v>37.57</v>
      </c>
      <c r="J1627">
        <v>2.29</v>
      </c>
      <c r="K1627">
        <v>1.26</v>
      </c>
      <c r="L1627">
        <v>0.7</v>
      </c>
      <c r="M1627" t="s">
        <v>711</v>
      </c>
      <c r="N1627" t="s">
        <v>31</v>
      </c>
      <c r="O1627" t="s">
        <v>24</v>
      </c>
      <c r="P1627" t="s">
        <v>25</v>
      </c>
      <c r="Q1627" t="s">
        <v>74</v>
      </c>
      <c r="R1627" t="s">
        <v>252</v>
      </c>
      <c r="S1627" t="s">
        <v>55</v>
      </c>
      <c r="T1627" s="10">
        <v>40963</v>
      </c>
    </row>
    <row r="1628" spans="1:20" x14ac:dyDescent="0.25">
      <c r="A1628">
        <v>11777</v>
      </c>
      <c r="B1628" s="10">
        <v>40172</v>
      </c>
      <c r="C1628" t="s">
        <v>20</v>
      </c>
      <c r="D1628">
        <v>39</v>
      </c>
      <c r="E1628">
        <v>1198.32</v>
      </c>
      <c r="F1628">
        <v>7.0000000000000007E-2</v>
      </c>
      <c r="G1628" t="s">
        <v>21</v>
      </c>
      <c r="H1628">
        <v>0.46</v>
      </c>
      <c r="I1628">
        <v>498.55</v>
      </c>
      <c r="J1628">
        <v>32.78</v>
      </c>
      <c r="K1628">
        <v>17.7</v>
      </c>
      <c r="L1628">
        <v>9.4700000000000006</v>
      </c>
      <c r="M1628" t="s">
        <v>518</v>
      </c>
      <c r="N1628" t="s">
        <v>38</v>
      </c>
      <c r="O1628" t="s">
        <v>66</v>
      </c>
      <c r="P1628" t="s">
        <v>25</v>
      </c>
      <c r="Q1628" t="s">
        <v>26</v>
      </c>
      <c r="R1628" t="s">
        <v>208</v>
      </c>
      <c r="S1628" t="s">
        <v>57</v>
      </c>
      <c r="T1628" s="10">
        <v>40179</v>
      </c>
    </row>
    <row r="1629" spans="1:20" x14ac:dyDescent="0.25">
      <c r="A1629">
        <v>11779</v>
      </c>
      <c r="B1629" s="10">
        <v>40358</v>
      </c>
      <c r="C1629" t="s">
        <v>29</v>
      </c>
      <c r="D1629">
        <v>45</v>
      </c>
      <c r="E1629">
        <v>562.78</v>
      </c>
      <c r="F1629">
        <v>0.04</v>
      </c>
      <c r="G1629" t="s">
        <v>21</v>
      </c>
      <c r="H1629">
        <v>0.47</v>
      </c>
      <c r="I1629">
        <v>251.18</v>
      </c>
      <c r="J1629">
        <v>12.98</v>
      </c>
      <c r="K1629">
        <v>6.88</v>
      </c>
      <c r="L1629">
        <v>2</v>
      </c>
      <c r="M1629" t="s">
        <v>721</v>
      </c>
      <c r="N1629" t="s">
        <v>73</v>
      </c>
      <c r="O1629" t="s">
        <v>66</v>
      </c>
      <c r="P1629" t="s">
        <v>25</v>
      </c>
      <c r="Q1629" t="s">
        <v>85</v>
      </c>
      <c r="R1629" t="s">
        <v>289</v>
      </c>
      <c r="S1629" t="s">
        <v>55</v>
      </c>
      <c r="T1629" s="10">
        <v>40360</v>
      </c>
    </row>
    <row r="1630" spans="1:20" x14ac:dyDescent="0.25">
      <c r="A1630">
        <v>11779</v>
      </c>
      <c r="B1630" s="10">
        <v>40358</v>
      </c>
      <c r="C1630" t="s">
        <v>29</v>
      </c>
      <c r="D1630">
        <v>43</v>
      </c>
      <c r="E1630">
        <v>759.58</v>
      </c>
      <c r="F1630">
        <v>0.09</v>
      </c>
      <c r="G1630" t="s">
        <v>21</v>
      </c>
      <c r="H1630">
        <v>0.43</v>
      </c>
      <c r="I1630">
        <v>281.37</v>
      </c>
      <c r="J1630">
        <v>19.25</v>
      </c>
      <c r="K1630">
        <v>10.97</v>
      </c>
      <c r="L1630">
        <v>6.5</v>
      </c>
      <c r="M1630" t="s">
        <v>721</v>
      </c>
      <c r="N1630" t="s">
        <v>73</v>
      </c>
      <c r="O1630" t="s">
        <v>66</v>
      </c>
      <c r="P1630" t="s">
        <v>39</v>
      </c>
      <c r="Q1630" t="s">
        <v>40</v>
      </c>
      <c r="R1630" t="s">
        <v>287</v>
      </c>
      <c r="S1630" t="s">
        <v>57</v>
      </c>
      <c r="T1630" s="10">
        <v>40359</v>
      </c>
    </row>
    <row r="1631" spans="1:20" x14ac:dyDescent="0.25">
      <c r="A1631">
        <v>11780</v>
      </c>
      <c r="B1631" s="10">
        <v>40442</v>
      </c>
      <c r="C1631" t="s">
        <v>58</v>
      </c>
      <c r="D1631">
        <v>7</v>
      </c>
      <c r="E1631">
        <v>78.73</v>
      </c>
      <c r="F1631">
        <v>0.08</v>
      </c>
      <c r="G1631" t="s">
        <v>21</v>
      </c>
      <c r="H1631">
        <v>0.36</v>
      </c>
      <c r="I1631">
        <v>22.3</v>
      </c>
      <c r="J1631">
        <v>11.38</v>
      </c>
      <c r="K1631">
        <v>7.28</v>
      </c>
      <c r="L1631">
        <v>5.47</v>
      </c>
      <c r="M1631" t="s">
        <v>744</v>
      </c>
      <c r="N1631" t="s">
        <v>81</v>
      </c>
      <c r="O1631" t="s">
        <v>24</v>
      </c>
      <c r="P1631" t="s">
        <v>25</v>
      </c>
      <c r="Q1631" t="s">
        <v>85</v>
      </c>
      <c r="R1631" t="s">
        <v>1491</v>
      </c>
      <c r="S1631" t="s">
        <v>57</v>
      </c>
      <c r="T1631" s="10">
        <v>40443</v>
      </c>
    </row>
    <row r="1632" spans="1:20" x14ac:dyDescent="0.25">
      <c r="A1632">
        <v>11782</v>
      </c>
      <c r="B1632" s="10">
        <v>41118</v>
      </c>
      <c r="C1632" t="s">
        <v>20</v>
      </c>
      <c r="D1632">
        <v>46</v>
      </c>
      <c r="E1632">
        <v>366.84</v>
      </c>
      <c r="F1632">
        <v>0.02</v>
      </c>
      <c r="G1632" t="s">
        <v>21</v>
      </c>
      <c r="H1632">
        <v>0.38</v>
      </c>
      <c r="I1632">
        <v>133.01</v>
      </c>
      <c r="J1632">
        <v>8.0299999999999994</v>
      </c>
      <c r="K1632">
        <v>4.9800000000000004</v>
      </c>
      <c r="L1632">
        <v>4.75</v>
      </c>
      <c r="M1632" t="s">
        <v>1492</v>
      </c>
      <c r="N1632" t="s">
        <v>31</v>
      </c>
      <c r="O1632" t="s">
        <v>32</v>
      </c>
      <c r="P1632" t="s">
        <v>25</v>
      </c>
      <c r="Q1632" t="s">
        <v>85</v>
      </c>
      <c r="R1632" t="s">
        <v>455</v>
      </c>
      <c r="S1632" t="s">
        <v>57</v>
      </c>
      <c r="T1632" s="10">
        <v>41123</v>
      </c>
    </row>
    <row r="1633" spans="1:20" x14ac:dyDescent="0.25">
      <c r="A1633">
        <v>11782</v>
      </c>
      <c r="B1633" s="10">
        <v>41118</v>
      </c>
      <c r="C1633" t="s">
        <v>20</v>
      </c>
      <c r="D1633">
        <v>27</v>
      </c>
      <c r="E1633">
        <v>2642.3</v>
      </c>
      <c r="F1633">
        <v>7.0000000000000007E-2</v>
      </c>
      <c r="G1633" t="s">
        <v>21</v>
      </c>
      <c r="H1633">
        <v>0.36</v>
      </c>
      <c r="I1633">
        <v>819.58</v>
      </c>
      <c r="J1633">
        <v>104.67</v>
      </c>
      <c r="K1633">
        <v>66.989999999999995</v>
      </c>
      <c r="L1633">
        <v>13.99</v>
      </c>
      <c r="M1633" t="s">
        <v>1492</v>
      </c>
      <c r="N1633" t="s">
        <v>31</v>
      </c>
      <c r="O1633" t="s">
        <v>32</v>
      </c>
      <c r="P1633" t="s">
        <v>39</v>
      </c>
      <c r="Q1633" t="s">
        <v>50</v>
      </c>
      <c r="R1633" t="s">
        <v>1493</v>
      </c>
      <c r="S1633" t="s">
        <v>45</v>
      </c>
      <c r="T1633" s="10">
        <v>41125</v>
      </c>
    </row>
    <row r="1634" spans="1:20" x14ac:dyDescent="0.25">
      <c r="A1634">
        <v>11808</v>
      </c>
      <c r="B1634" s="10">
        <v>41121</v>
      </c>
      <c r="C1634" t="s">
        <v>29</v>
      </c>
      <c r="D1634">
        <v>1</v>
      </c>
      <c r="E1634">
        <v>297.29000000000002</v>
      </c>
      <c r="F1634">
        <v>0.06</v>
      </c>
      <c r="G1634" t="s">
        <v>46</v>
      </c>
      <c r="H1634">
        <v>0.45</v>
      </c>
      <c r="I1634">
        <v>107.06</v>
      </c>
      <c r="J1634">
        <v>274.51</v>
      </c>
      <c r="K1634">
        <v>150.97999999999999</v>
      </c>
      <c r="L1634">
        <v>39.25</v>
      </c>
      <c r="M1634" t="s">
        <v>168</v>
      </c>
      <c r="N1634" t="s">
        <v>63</v>
      </c>
      <c r="O1634" t="s">
        <v>32</v>
      </c>
      <c r="P1634" t="s">
        <v>42</v>
      </c>
      <c r="Q1634" t="s">
        <v>47</v>
      </c>
      <c r="R1634" t="s">
        <v>854</v>
      </c>
      <c r="S1634" t="s">
        <v>49</v>
      </c>
      <c r="T1634" s="10">
        <v>41122</v>
      </c>
    </row>
    <row r="1635" spans="1:20" x14ac:dyDescent="0.25">
      <c r="A1635">
        <v>11815</v>
      </c>
      <c r="B1635" s="10">
        <v>40798</v>
      </c>
      <c r="C1635" t="s">
        <v>20</v>
      </c>
      <c r="D1635">
        <v>22</v>
      </c>
      <c r="E1635">
        <v>520.92999999999995</v>
      </c>
      <c r="F1635">
        <v>0.08</v>
      </c>
      <c r="G1635" t="s">
        <v>21</v>
      </c>
      <c r="H1635">
        <v>0.38</v>
      </c>
      <c r="I1635">
        <v>167.45</v>
      </c>
      <c r="J1635">
        <v>25.37</v>
      </c>
      <c r="K1635">
        <v>15.73</v>
      </c>
      <c r="L1635">
        <v>7.42</v>
      </c>
      <c r="M1635" t="s">
        <v>1494</v>
      </c>
      <c r="N1635" t="s">
        <v>38</v>
      </c>
      <c r="O1635" t="s">
        <v>66</v>
      </c>
      <c r="P1635" t="s">
        <v>25</v>
      </c>
      <c r="Q1635" t="s">
        <v>33</v>
      </c>
      <c r="R1635" t="s">
        <v>1386</v>
      </c>
      <c r="S1635" t="s">
        <v>35</v>
      </c>
      <c r="T1635" s="10">
        <v>40800</v>
      </c>
    </row>
    <row r="1636" spans="1:20" x14ac:dyDescent="0.25">
      <c r="A1636">
        <v>11840</v>
      </c>
      <c r="B1636" s="10">
        <v>40039</v>
      </c>
      <c r="C1636" t="s">
        <v>58</v>
      </c>
      <c r="D1636">
        <v>43</v>
      </c>
      <c r="E1636">
        <v>279.42</v>
      </c>
      <c r="F1636">
        <v>0.08</v>
      </c>
      <c r="G1636" t="s">
        <v>21</v>
      </c>
      <c r="H1636">
        <v>0.36</v>
      </c>
      <c r="I1636">
        <v>84.28</v>
      </c>
      <c r="J1636">
        <v>7</v>
      </c>
      <c r="K1636">
        <v>4.4800000000000004</v>
      </c>
      <c r="L1636">
        <v>2.5</v>
      </c>
      <c r="M1636" t="s">
        <v>645</v>
      </c>
      <c r="N1636" t="s">
        <v>31</v>
      </c>
      <c r="O1636" t="s">
        <v>66</v>
      </c>
      <c r="P1636" t="s">
        <v>25</v>
      </c>
      <c r="Q1636" t="s">
        <v>139</v>
      </c>
      <c r="R1636" t="s">
        <v>1495</v>
      </c>
      <c r="S1636" t="s">
        <v>57</v>
      </c>
      <c r="T1636" s="10">
        <v>40040</v>
      </c>
    </row>
    <row r="1637" spans="1:20" x14ac:dyDescent="0.25">
      <c r="A1637">
        <v>11841</v>
      </c>
      <c r="B1637" s="10">
        <v>40288</v>
      </c>
      <c r="C1637" t="s">
        <v>79</v>
      </c>
      <c r="D1637">
        <v>44</v>
      </c>
      <c r="E1637">
        <v>3465.38</v>
      </c>
      <c r="F1637">
        <v>0.1</v>
      </c>
      <c r="G1637" t="s">
        <v>21</v>
      </c>
      <c r="H1637">
        <v>0.37</v>
      </c>
      <c r="I1637">
        <v>1036.3900000000001</v>
      </c>
      <c r="J1637">
        <v>87.24</v>
      </c>
      <c r="K1637">
        <v>54.96</v>
      </c>
      <c r="L1637">
        <v>10.75</v>
      </c>
      <c r="M1637" t="s">
        <v>1385</v>
      </c>
      <c r="N1637" t="s">
        <v>63</v>
      </c>
      <c r="O1637" t="s">
        <v>32</v>
      </c>
      <c r="P1637" t="s">
        <v>25</v>
      </c>
      <c r="Q1637" t="s">
        <v>85</v>
      </c>
      <c r="R1637" t="s">
        <v>1496</v>
      </c>
      <c r="S1637" t="s">
        <v>57</v>
      </c>
      <c r="T1637" s="10">
        <v>40290</v>
      </c>
    </row>
    <row r="1638" spans="1:20" x14ac:dyDescent="0.25">
      <c r="A1638">
        <v>11841</v>
      </c>
      <c r="B1638" s="10">
        <v>40288</v>
      </c>
      <c r="C1638" t="s">
        <v>79</v>
      </c>
      <c r="D1638">
        <v>46</v>
      </c>
      <c r="E1638">
        <v>954.1</v>
      </c>
      <c r="F1638">
        <v>7.0000000000000007E-2</v>
      </c>
      <c r="G1638" t="s">
        <v>21</v>
      </c>
      <c r="H1638">
        <v>0.46</v>
      </c>
      <c r="I1638">
        <v>397.67</v>
      </c>
      <c r="J1638">
        <v>22.17</v>
      </c>
      <c r="K1638">
        <v>11.97</v>
      </c>
      <c r="L1638">
        <v>5.81</v>
      </c>
      <c r="M1638" t="s">
        <v>1385</v>
      </c>
      <c r="N1638" t="s">
        <v>63</v>
      </c>
      <c r="O1638" t="s">
        <v>32</v>
      </c>
      <c r="P1638" t="s">
        <v>25</v>
      </c>
      <c r="Q1638" t="s">
        <v>53</v>
      </c>
      <c r="R1638" t="s">
        <v>394</v>
      </c>
      <c r="S1638" t="s">
        <v>35</v>
      </c>
      <c r="T1638" s="10">
        <v>40288</v>
      </c>
    </row>
    <row r="1639" spans="1:20" x14ac:dyDescent="0.25">
      <c r="A1639">
        <v>11843</v>
      </c>
      <c r="B1639" s="10">
        <v>40011</v>
      </c>
      <c r="C1639" t="s">
        <v>79</v>
      </c>
      <c r="D1639">
        <v>42</v>
      </c>
      <c r="E1639">
        <v>9832.93</v>
      </c>
      <c r="F1639">
        <v>0.03</v>
      </c>
      <c r="G1639" t="s">
        <v>46</v>
      </c>
      <c r="H1639">
        <v>0.5</v>
      </c>
      <c r="I1639">
        <v>4737.21</v>
      </c>
      <c r="J1639">
        <v>239.98</v>
      </c>
      <c r="K1639">
        <v>119.99</v>
      </c>
      <c r="L1639">
        <v>56.14</v>
      </c>
      <c r="M1639" t="s">
        <v>581</v>
      </c>
      <c r="N1639" t="s">
        <v>81</v>
      </c>
      <c r="O1639" t="s">
        <v>66</v>
      </c>
      <c r="P1639" t="s">
        <v>39</v>
      </c>
      <c r="Q1639" t="s">
        <v>88</v>
      </c>
      <c r="R1639" t="s">
        <v>1430</v>
      </c>
      <c r="S1639" t="s">
        <v>49</v>
      </c>
      <c r="T1639" s="10">
        <v>40013</v>
      </c>
    </row>
    <row r="1640" spans="1:20" x14ac:dyDescent="0.25">
      <c r="A1640">
        <v>11843</v>
      </c>
      <c r="B1640" s="10">
        <v>40011</v>
      </c>
      <c r="C1640" t="s">
        <v>79</v>
      </c>
      <c r="D1640">
        <v>9</v>
      </c>
      <c r="E1640">
        <v>2108.38</v>
      </c>
      <c r="F1640">
        <v>0.05</v>
      </c>
      <c r="G1640" t="s">
        <v>21</v>
      </c>
      <c r="H1640">
        <v>0.53</v>
      </c>
      <c r="I1640">
        <v>1064.28</v>
      </c>
      <c r="J1640">
        <v>246.36</v>
      </c>
      <c r="K1640">
        <v>115.79</v>
      </c>
      <c r="L1640">
        <v>1.99</v>
      </c>
      <c r="M1640" t="s">
        <v>581</v>
      </c>
      <c r="N1640" t="s">
        <v>81</v>
      </c>
      <c r="O1640" t="s">
        <v>66</v>
      </c>
      <c r="P1640" t="s">
        <v>39</v>
      </c>
      <c r="Q1640" t="s">
        <v>40</v>
      </c>
      <c r="R1640" t="s">
        <v>64</v>
      </c>
      <c r="S1640" t="s">
        <v>35</v>
      </c>
      <c r="T1640" s="10">
        <v>40013</v>
      </c>
    </row>
    <row r="1641" spans="1:20" x14ac:dyDescent="0.25">
      <c r="A1641">
        <v>11846</v>
      </c>
      <c r="B1641" s="10">
        <v>40288</v>
      </c>
      <c r="C1641" t="s">
        <v>20</v>
      </c>
      <c r="D1641">
        <v>49</v>
      </c>
      <c r="E1641">
        <v>15759.16</v>
      </c>
      <c r="F1641">
        <v>0.03</v>
      </c>
      <c r="G1641" t="s">
        <v>21</v>
      </c>
      <c r="H1641">
        <v>0.54</v>
      </c>
      <c r="I1641">
        <v>8283.64</v>
      </c>
      <c r="J1641">
        <v>331.48</v>
      </c>
      <c r="K1641">
        <v>152.47999999999999</v>
      </c>
      <c r="L1641">
        <v>4</v>
      </c>
      <c r="M1641" t="s">
        <v>1497</v>
      </c>
      <c r="N1641" t="s">
        <v>31</v>
      </c>
      <c r="O1641" t="s">
        <v>32</v>
      </c>
      <c r="P1641" t="s">
        <v>39</v>
      </c>
      <c r="Q1641" t="s">
        <v>40</v>
      </c>
      <c r="R1641" t="s">
        <v>400</v>
      </c>
      <c r="S1641" t="s">
        <v>57</v>
      </c>
      <c r="T1641" s="10">
        <v>40292</v>
      </c>
    </row>
    <row r="1642" spans="1:20" x14ac:dyDescent="0.25">
      <c r="A1642">
        <v>11846</v>
      </c>
      <c r="B1642" s="10">
        <v>40288</v>
      </c>
      <c r="C1642" t="s">
        <v>20</v>
      </c>
      <c r="D1642">
        <v>28</v>
      </c>
      <c r="E1642">
        <v>1451.39</v>
      </c>
      <c r="F1642">
        <v>0.01</v>
      </c>
      <c r="G1642" t="s">
        <v>70</v>
      </c>
      <c r="H1642">
        <v>0.52</v>
      </c>
      <c r="I1642">
        <v>743.16</v>
      </c>
      <c r="J1642">
        <v>52.04</v>
      </c>
      <c r="K1642">
        <v>24.98</v>
      </c>
      <c r="L1642">
        <v>8.7899999999999991</v>
      </c>
      <c r="M1642" t="s">
        <v>1497</v>
      </c>
      <c r="N1642" t="s">
        <v>31</v>
      </c>
      <c r="O1642" t="s">
        <v>32</v>
      </c>
      <c r="P1642" t="s">
        <v>25</v>
      </c>
      <c r="Q1642" t="s">
        <v>26</v>
      </c>
      <c r="R1642" t="s">
        <v>1498</v>
      </c>
      <c r="S1642" t="s">
        <v>57</v>
      </c>
      <c r="T1642" s="10">
        <v>40295</v>
      </c>
    </row>
    <row r="1643" spans="1:20" x14ac:dyDescent="0.25">
      <c r="A1643">
        <v>11874</v>
      </c>
      <c r="B1643" s="10">
        <v>41161</v>
      </c>
      <c r="C1643" t="s">
        <v>79</v>
      </c>
      <c r="D1643">
        <v>1</v>
      </c>
      <c r="E1643">
        <v>58.52</v>
      </c>
      <c r="F1643">
        <v>0</v>
      </c>
      <c r="G1643" t="s">
        <v>21</v>
      </c>
      <c r="H1643">
        <v>0.39</v>
      </c>
      <c r="I1643">
        <v>19.45</v>
      </c>
      <c r="J1643">
        <v>49.87</v>
      </c>
      <c r="K1643">
        <v>30.42</v>
      </c>
      <c r="L1643">
        <v>8.65</v>
      </c>
      <c r="M1643" t="s">
        <v>168</v>
      </c>
      <c r="N1643" t="s">
        <v>63</v>
      </c>
      <c r="O1643" t="s">
        <v>32</v>
      </c>
      <c r="P1643" t="s">
        <v>39</v>
      </c>
      <c r="Q1643" t="s">
        <v>40</v>
      </c>
      <c r="R1643" t="s">
        <v>1077</v>
      </c>
      <c r="S1643" t="s">
        <v>57</v>
      </c>
      <c r="T1643" s="10">
        <v>41163</v>
      </c>
    </row>
    <row r="1644" spans="1:20" x14ac:dyDescent="0.25">
      <c r="A1644">
        <v>11874</v>
      </c>
      <c r="B1644" s="10">
        <v>41161</v>
      </c>
      <c r="C1644" t="s">
        <v>79</v>
      </c>
      <c r="D1644">
        <v>20</v>
      </c>
      <c r="E1644">
        <v>1314.44</v>
      </c>
      <c r="F1644">
        <v>7.0000000000000007E-2</v>
      </c>
      <c r="G1644" t="s">
        <v>21</v>
      </c>
      <c r="H1644">
        <v>0.43</v>
      </c>
      <c r="I1644">
        <v>505.01</v>
      </c>
      <c r="J1644">
        <v>70.14</v>
      </c>
      <c r="K1644">
        <v>39.979999999999997</v>
      </c>
      <c r="L1644">
        <v>9.83</v>
      </c>
      <c r="M1644" t="s">
        <v>168</v>
      </c>
      <c r="N1644" t="s">
        <v>63</v>
      </c>
      <c r="O1644" t="s">
        <v>32</v>
      </c>
      <c r="P1644" t="s">
        <v>25</v>
      </c>
      <c r="Q1644" t="s">
        <v>139</v>
      </c>
      <c r="R1644" t="s">
        <v>1499</v>
      </c>
      <c r="S1644" t="s">
        <v>57</v>
      </c>
      <c r="T1644" s="10">
        <v>41161</v>
      </c>
    </row>
    <row r="1645" spans="1:20" x14ac:dyDescent="0.25">
      <c r="A1645">
        <v>11875</v>
      </c>
      <c r="B1645" s="10">
        <v>41141</v>
      </c>
      <c r="C1645" t="s">
        <v>79</v>
      </c>
      <c r="D1645">
        <v>19</v>
      </c>
      <c r="E1645">
        <v>478.99</v>
      </c>
      <c r="F1645">
        <v>0</v>
      </c>
      <c r="G1645" t="s">
        <v>21</v>
      </c>
      <c r="H1645">
        <v>0.5</v>
      </c>
      <c r="I1645">
        <v>236.36</v>
      </c>
      <c r="J1645">
        <v>24.88</v>
      </c>
      <c r="K1645">
        <v>12.44</v>
      </c>
      <c r="L1645">
        <v>6.27</v>
      </c>
      <c r="M1645" t="s">
        <v>963</v>
      </c>
      <c r="N1645" t="s">
        <v>31</v>
      </c>
      <c r="O1645" t="s">
        <v>24</v>
      </c>
      <c r="P1645" t="s">
        <v>25</v>
      </c>
      <c r="Q1645" t="s">
        <v>26</v>
      </c>
      <c r="R1645" t="s">
        <v>103</v>
      </c>
      <c r="S1645" t="s">
        <v>45</v>
      </c>
      <c r="T1645" s="10">
        <v>41142</v>
      </c>
    </row>
    <row r="1646" spans="1:20" x14ac:dyDescent="0.25">
      <c r="A1646">
        <v>11876</v>
      </c>
      <c r="B1646" s="10">
        <v>40727</v>
      </c>
      <c r="C1646" t="s">
        <v>36</v>
      </c>
      <c r="D1646">
        <v>47</v>
      </c>
      <c r="E1646">
        <v>8545.18</v>
      </c>
      <c r="F1646">
        <v>0.02</v>
      </c>
      <c r="G1646" t="s">
        <v>21</v>
      </c>
      <c r="H1646">
        <v>0.42</v>
      </c>
      <c r="I1646">
        <v>3485.46</v>
      </c>
      <c r="J1646">
        <v>185.4</v>
      </c>
      <c r="K1646">
        <v>107.53</v>
      </c>
      <c r="L1646">
        <v>5.81</v>
      </c>
      <c r="M1646" t="s">
        <v>443</v>
      </c>
      <c r="N1646" t="s">
        <v>63</v>
      </c>
      <c r="O1646" t="s">
        <v>60</v>
      </c>
      <c r="P1646" t="s">
        <v>42</v>
      </c>
      <c r="Q1646" t="s">
        <v>43</v>
      </c>
      <c r="R1646" t="s">
        <v>44</v>
      </c>
      <c r="S1646" t="s">
        <v>45</v>
      </c>
      <c r="T1646" s="10">
        <v>40730</v>
      </c>
    </row>
    <row r="1647" spans="1:20" x14ac:dyDescent="0.25">
      <c r="A1647">
        <v>11877</v>
      </c>
      <c r="B1647" s="10">
        <v>40321</v>
      </c>
      <c r="C1647" t="s">
        <v>29</v>
      </c>
      <c r="D1647">
        <v>19</v>
      </c>
      <c r="E1647">
        <v>1461.39</v>
      </c>
      <c r="F1647">
        <v>0.03</v>
      </c>
      <c r="G1647" t="s">
        <v>21</v>
      </c>
      <c r="H1647">
        <v>0.47</v>
      </c>
      <c r="I1647">
        <v>661.54</v>
      </c>
      <c r="J1647">
        <v>79.13</v>
      </c>
      <c r="K1647">
        <v>41.94</v>
      </c>
      <c r="L1647">
        <v>2.99</v>
      </c>
      <c r="M1647" t="s">
        <v>670</v>
      </c>
      <c r="N1647" t="s">
        <v>93</v>
      </c>
      <c r="O1647" t="s">
        <v>66</v>
      </c>
      <c r="P1647" t="s">
        <v>25</v>
      </c>
      <c r="Q1647" t="s">
        <v>121</v>
      </c>
      <c r="R1647" t="s">
        <v>1360</v>
      </c>
      <c r="S1647" t="s">
        <v>57</v>
      </c>
      <c r="T1647" s="10">
        <v>40322</v>
      </c>
    </row>
    <row r="1648" spans="1:20" x14ac:dyDescent="0.25">
      <c r="A1648">
        <v>11877</v>
      </c>
      <c r="B1648" s="10">
        <v>40321</v>
      </c>
      <c r="C1648" t="s">
        <v>29</v>
      </c>
      <c r="D1648">
        <v>31</v>
      </c>
      <c r="E1648">
        <v>213.32</v>
      </c>
      <c r="F1648">
        <v>0.09</v>
      </c>
      <c r="G1648" t="s">
        <v>21</v>
      </c>
      <c r="H1648">
        <v>0.37</v>
      </c>
      <c r="I1648">
        <v>65.17</v>
      </c>
      <c r="J1648">
        <v>7.51</v>
      </c>
      <c r="K1648">
        <v>4.7300000000000004</v>
      </c>
      <c r="L1648">
        <v>1.52</v>
      </c>
      <c r="M1648" t="s">
        <v>670</v>
      </c>
      <c r="N1648" t="s">
        <v>93</v>
      </c>
      <c r="O1648" t="s">
        <v>66</v>
      </c>
      <c r="P1648" t="s">
        <v>25</v>
      </c>
      <c r="Q1648" t="s">
        <v>85</v>
      </c>
      <c r="R1648" t="s">
        <v>597</v>
      </c>
      <c r="S1648" t="s">
        <v>55</v>
      </c>
      <c r="T1648" s="10">
        <v>40323</v>
      </c>
    </row>
    <row r="1649" spans="1:20" x14ac:dyDescent="0.25">
      <c r="A1649">
        <v>11878</v>
      </c>
      <c r="B1649" s="10">
        <v>40233</v>
      </c>
      <c r="C1649" t="s">
        <v>29</v>
      </c>
      <c r="D1649">
        <v>18</v>
      </c>
      <c r="E1649">
        <v>193.07</v>
      </c>
      <c r="F1649">
        <v>0.1</v>
      </c>
      <c r="G1649" t="s">
        <v>21</v>
      </c>
      <c r="H1649">
        <v>0.47</v>
      </c>
      <c r="I1649">
        <v>79.17</v>
      </c>
      <c r="J1649">
        <v>11.89</v>
      </c>
      <c r="K1649">
        <v>6.3</v>
      </c>
      <c r="L1649">
        <v>0.5</v>
      </c>
      <c r="M1649" t="s">
        <v>1396</v>
      </c>
      <c r="N1649" t="s">
        <v>63</v>
      </c>
      <c r="O1649" t="s">
        <v>24</v>
      </c>
      <c r="P1649" t="s">
        <v>25</v>
      </c>
      <c r="Q1649" t="s">
        <v>82</v>
      </c>
      <c r="R1649" t="s">
        <v>623</v>
      </c>
      <c r="S1649" t="s">
        <v>57</v>
      </c>
      <c r="T1649" s="10">
        <v>40234</v>
      </c>
    </row>
    <row r="1650" spans="1:20" x14ac:dyDescent="0.25">
      <c r="A1650">
        <v>11878</v>
      </c>
      <c r="B1650" s="10">
        <v>40233</v>
      </c>
      <c r="C1650" t="s">
        <v>29</v>
      </c>
      <c r="D1650">
        <v>15</v>
      </c>
      <c r="E1650">
        <v>166.72</v>
      </c>
      <c r="F1650">
        <v>0.08</v>
      </c>
      <c r="G1650" t="s">
        <v>21</v>
      </c>
      <c r="H1650">
        <v>0.44</v>
      </c>
      <c r="I1650">
        <v>62.49</v>
      </c>
      <c r="J1650">
        <v>11.57</v>
      </c>
      <c r="K1650">
        <v>6.48</v>
      </c>
      <c r="L1650">
        <v>7.03</v>
      </c>
      <c r="M1650" t="s">
        <v>1396</v>
      </c>
      <c r="N1650" t="s">
        <v>63</v>
      </c>
      <c r="O1650" t="s">
        <v>24</v>
      </c>
      <c r="P1650" t="s">
        <v>25</v>
      </c>
      <c r="Q1650" t="s">
        <v>85</v>
      </c>
      <c r="R1650" t="s">
        <v>1245</v>
      </c>
      <c r="S1650" t="s">
        <v>57</v>
      </c>
      <c r="T1650" s="10">
        <v>40234</v>
      </c>
    </row>
    <row r="1651" spans="1:20" x14ac:dyDescent="0.25">
      <c r="A1651">
        <v>11907</v>
      </c>
      <c r="B1651" s="10">
        <v>40413</v>
      </c>
      <c r="C1651" t="s">
        <v>20</v>
      </c>
      <c r="D1651">
        <v>45</v>
      </c>
      <c r="E1651">
        <v>7009.78</v>
      </c>
      <c r="F1651">
        <v>0.03</v>
      </c>
      <c r="G1651" t="s">
        <v>46</v>
      </c>
      <c r="H1651">
        <v>0.37</v>
      </c>
      <c r="I1651">
        <v>2452.13</v>
      </c>
      <c r="J1651">
        <v>160.27000000000001</v>
      </c>
      <c r="K1651">
        <v>100.97</v>
      </c>
      <c r="L1651">
        <v>14</v>
      </c>
      <c r="M1651" t="s">
        <v>1490</v>
      </c>
      <c r="N1651" t="s">
        <v>31</v>
      </c>
      <c r="O1651" t="s">
        <v>60</v>
      </c>
      <c r="P1651" t="s">
        <v>39</v>
      </c>
      <c r="Q1651" t="s">
        <v>88</v>
      </c>
      <c r="R1651" t="s">
        <v>1500</v>
      </c>
      <c r="S1651" t="s">
        <v>132</v>
      </c>
      <c r="T1651" s="10">
        <v>40413</v>
      </c>
    </row>
    <row r="1652" spans="1:20" x14ac:dyDescent="0.25">
      <c r="A1652">
        <v>11908</v>
      </c>
      <c r="B1652" s="10">
        <v>40323</v>
      </c>
      <c r="C1652" t="s">
        <v>29</v>
      </c>
      <c r="D1652">
        <v>5</v>
      </c>
      <c r="E1652">
        <v>2563.7800000000002</v>
      </c>
      <c r="F1652">
        <v>0.09</v>
      </c>
      <c r="G1652" t="s">
        <v>46</v>
      </c>
      <c r="H1652">
        <v>0.49</v>
      </c>
      <c r="I1652">
        <v>1101.8800000000001</v>
      </c>
      <c r="J1652">
        <v>550.94000000000005</v>
      </c>
      <c r="K1652">
        <v>280.98</v>
      </c>
      <c r="L1652">
        <v>57</v>
      </c>
      <c r="M1652" t="s">
        <v>1232</v>
      </c>
      <c r="N1652" t="s">
        <v>38</v>
      </c>
      <c r="O1652" t="s">
        <v>32</v>
      </c>
      <c r="P1652" t="s">
        <v>42</v>
      </c>
      <c r="Q1652" t="s">
        <v>193</v>
      </c>
      <c r="R1652" t="s">
        <v>1122</v>
      </c>
      <c r="S1652" t="s">
        <v>132</v>
      </c>
      <c r="T1652" s="10">
        <v>40325</v>
      </c>
    </row>
    <row r="1653" spans="1:20" x14ac:dyDescent="0.25">
      <c r="A1653">
        <v>11909</v>
      </c>
      <c r="B1653" s="10">
        <v>40141</v>
      </c>
      <c r="C1653" t="s">
        <v>29</v>
      </c>
      <c r="D1653">
        <v>11</v>
      </c>
      <c r="E1653">
        <v>448.92</v>
      </c>
      <c r="F1653">
        <v>0.03</v>
      </c>
      <c r="G1653" t="s">
        <v>21</v>
      </c>
      <c r="H1653">
        <v>0.5</v>
      </c>
      <c r="I1653">
        <v>217.04</v>
      </c>
      <c r="J1653">
        <v>41.98</v>
      </c>
      <c r="K1653">
        <v>20.99</v>
      </c>
      <c r="L1653">
        <v>0.99</v>
      </c>
      <c r="M1653" t="s">
        <v>801</v>
      </c>
      <c r="N1653" t="s">
        <v>31</v>
      </c>
      <c r="O1653" t="s">
        <v>66</v>
      </c>
      <c r="P1653" t="s">
        <v>39</v>
      </c>
      <c r="Q1653" t="s">
        <v>50</v>
      </c>
      <c r="R1653" t="s">
        <v>1501</v>
      </c>
      <c r="S1653" t="s">
        <v>55</v>
      </c>
      <c r="T1653" s="10">
        <v>40143</v>
      </c>
    </row>
    <row r="1654" spans="1:20" x14ac:dyDescent="0.25">
      <c r="A1654">
        <v>11910</v>
      </c>
      <c r="B1654" s="10">
        <v>40709</v>
      </c>
      <c r="C1654" t="s">
        <v>36</v>
      </c>
      <c r="D1654">
        <v>21</v>
      </c>
      <c r="E1654">
        <v>76.989999999999995</v>
      </c>
      <c r="F1654">
        <v>0.01</v>
      </c>
      <c r="G1654" t="s">
        <v>21</v>
      </c>
      <c r="H1654">
        <v>0.43</v>
      </c>
      <c r="I1654">
        <v>30.64</v>
      </c>
      <c r="J1654">
        <v>3.47</v>
      </c>
      <c r="K1654">
        <v>1.98</v>
      </c>
      <c r="L1654">
        <v>4.7699999999999996</v>
      </c>
      <c r="M1654" t="s">
        <v>1314</v>
      </c>
      <c r="N1654" t="s">
        <v>31</v>
      </c>
      <c r="O1654" t="s">
        <v>60</v>
      </c>
      <c r="P1654" t="s">
        <v>25</v>
      </c>
      <c r="Q1654" t="s">
        <v>121</v>
      </c>
      <c r="R1654" t="s">
        <v>667</v>
      </c>
      <c r="S1654" t="s">
        <v>57</v>
      </c>
      <c r="T1654" s="10">
        <v>40711</v>
      </c>
    </row>
    <row r="1655" spans="1:20" x14ac:dyDescent="0.25">
      <c r="A1655">
        <v>11911</v>
      </c>
      <c r="B1655" s="10">
        <v>40492</v>
      </c>
      <c r="C1655" t="s">
        <v>58</v>
      </c>
      <c r="D1655">
        <v>25</v>
      </c>
      <c r="E1655">
        <v>786.26</v>
      </c>
      <c r="F1655">
        <v>0</v>
      </c>
      <c r="G1655" t="s">
        <v>21</v>
      </c>
      <c r="H1655">
        <v>0.51</v>
      </c>
      <c r="I1655">
        <v>396.03</v>
      </c>
      <c r="J1655">
        <v>31.06</v>
      </c>
      <c r="K1655">
        <v>15.22</v>
      </c>
      <c r="L1655">
        <v>9.73</v>
      </c>
      <c r="M1655" t="s">
        <v>655</v>
      </c>
      <c r="N1655" t="s">
        <v>81</v>
      </c>
      <c r="O1655" t="s">
        <v>66</v>
      </c>
      <c r="P1655" t="s">
        <v>25</v>
      </c>
      <c r="Q1655" t="s">
        <v>121</v>
      </c>
      <c r="R1655" t="s">
        <v>1502</v>
      </c>
      <c r="S1655" t="s">
        <v>57</v>
      </c>
      <c r="T1655" s="10">
        <v>40494</v>
      </c>
    </row>
    <row r="1656" spans="1:20" x14ac:dyDescent="0.25">
      <c r="A1656">
        <v>11941</v>
      </c>
      <c r="B1656" s="10">
        <v>40353</v>
      </c>
      <c r="C1656" t="s">
        <v>58</v>
      </c>
      <c r="D1656">
        <v>4</v>
      </c>
      <c r="E1656">
        <v>101.53</v>
      </c>
      <c r="F1656">
        <v>0.08</v>
      </c>
      <c r="G1656" t="s">
        <v>21</v>
      </c>
      <c r="H1656">
        <v>0.36</v>
      </c>
      <c r="I1656">
        <v>27.48</v>
      </c>
      <c r="J1656">
        <v>24.53</v>
      </c>
      <c r="K1656">
        <v>15.7</v>
      </c>
      <c r="L1656">
        <v>11.25</v>
      </c>
      <c r="M1656" t="s">
        <v>1421</v>
      </c>
      <c r="N1656" t="s">
        <v>81</v>
      </c>
      <c r="O1656" t="s">
        <v>32</v>
      </c>
      <c r="P1656" t="s">
        <v>25</v>
      </c>
      <c r="Q1656" t="s">
        <v>26</v>
      </c>
      <c r="R1656" t="s">
        <v>184</v>
      </c>
      <c r="S1656" t="s">
        <v>57</v>
      </c>
      <c r="T1656" s="10">
        <v>40354</v>
      </c>
    </row>
    <row r="1657" spans="1:20" x14ac:dyDescent="0.25">
      <c r="A1657">
        <v>11941</v>
      </c>
      <c r="B1657" s="10">
        <v>40353</v>
      </c>
      <c r="C1657" t="s">
        <v>58</v>
      </c>
      <c r="D1657">
        <v>26</v>
      </c>
      <c r="E1657">
        <v>6948.68</v>
      </c>
      <c r="F1657">
        <v>0.05</v>
      </c>
      <c r="G1657" t="s">
        <v>46</v>
      </c>
      <c r="H1657">
        <v>0.36</v>
      </c>
      <c r="I1657">
        <v>2257.9299999999998</v>
      </c>
      <c r="J1657">
        <v>280.14</v>
      </c>
      <c r="K1657">
        <v>179.29</v>
      </c>
      <c r="L1657">
        <v>29.21</v>
      </c>
      <c r="M1657" t="s">
        <v>1421</v>
      </c>
      <c r="N1657" t="s">
        <v>81</v>
      </c>
      <c r="O1657" t="s">
        <v>32</v>
      </c>
      <c r="P1657" t="s">
        <v>42</v>
      </c>
      <c r="Q1657" t="s">
        <v>47</v>
      </c>
      <c r="R1657" t="s">
        <v>515</v>
      </c>
      <c r="S1657" t="s">
        <v>49</v>
      </c>
      <c r="T1657" s="10">
        <v>40354</v>
      </c>
    </row>
    <row r="1658" spans="1:20" x14ac:dyDescent="0.25">
      <c r="A1658">
        <v>11943</v>
      </c>
      <c r="B1658" s="10">
        <v>40275</v>
      </c>
      <c r="C1658" t="s">
        <v>20</v>
      </c>
      <c r="D1658">
        <v>49</v>
      </c>
      <c r="E1658">
        <v>1081.05</v>
      </c>
      <c r="F1658">
        <v>0.09</v>
      </c>
      <c r="G1658" t="s">
        <v>21</v>
      </c>
      <c r="H1658">
        <v>0.4</v>
      </c>
      <c r="I1658">
        <v>365.83</v>
      </c>
      <c r="J1658">
        <v>24.08</v>
      </c>
      <c r="K1658">
        <v>14.45</v>
      </c>
      <c r="L1658">
        <v>7.17</v>
      </c>
      <c r="M1658" t="s">
        <v>801</v>
      </c>
      <c r="N1658" t="s">
        <v>31</v>
      </c>
      <c r="O1658" t="s">
        <v>66</v>
      </c>
      <c r="P1658" t="s">
        <v>25</v>
      </c>
      <c r="Q1658" t="s">
        <v>121</v>
      </c>
      <c r="R1658" t="s">
        <v>1152</v>
      </c>
      <c r="S1658" t="s">
        <v>57</v>
      </c>
      <c r="T1658" s="10">
        <v>40282</v>
      </c>
    </row>
    <row r="1659" spans="1:20" x14ac:dyDescent="0.25">
      <c r="A1659">
        <v>11943</v>
      </c>
      <c r="B1659" s="10">
        <v>40275</v>
      </c>
      <c r="C1659" t="s">
        <v>20</v>
      </c>
      <c r="D1659">
        <v>19</v>
      </c>
      <c r="E1659">
        <v>2063.98</v>
      </c>
      <c r="F1659">
        <v>0.08</v>
      </c>
      <c r="G1659" t="s">
        <v>46</v>
      </c>
      <c r="H1659">
        <v>0.39</v>
      </c>
      <c r="I1659">
        <v>685.36</v>
      </c>
      <c r="J1659">
        <v>116.36</v>
      </c>
      <c r="K1659">
        <v>70.98</v>
      </c>
      <c r="L1659">
        <v>30</v>
      </c>
      <c r="M1659" t="s">
        <v>801</v>
      </c>
      <c r="N1659" t="s">
        <v>31</v>
      </c>
      <c r="O1659" t="s">
        <v>66</v>
      </c>
      <c r="P1659" t="s">
        <v>42</v>
      </c>
      <c r="Q1659" t="s">
        <v>193</v>
      </c>
      <c r="R1659" t="s">
        <v>878</v>
      </c>
      <c r="S1659" t="s">
        <v>132</v>
      </c>
      <c r="T1659" s="10">
        <v>40277</v>
      </c>
    </row>
    <row r="1660" spans="1:20" x14ac:dyDescent="0.25">
      <c r="A1660">
        <v>11968</v>
      </c>
      <c r="B1660" s="10">
        <v>40618</v>
      </c>
      <c r="C1660" t="s">
        <v>20</v>
      </c>
      <c r="D1660">
        <v>31</v>
      </c>
      <c r="E1660">
        <v>214.87</v>
      </c>
      <c r="F1660">
        <v>0.04</v>
      </c>
      <c r="G1660" t="s">
        <v>21</v>
      </c>
      <c r="H1660">
        <v>0.53</v>
      </c>
      <c r="I1660">
        <v>109.24</v>
      </c>
      <c r="J1660">
        <v>7.19</v>
      </c>
      <c r="K1660">
        <v>3.38</v>
      </c>
      <c r="L1660">
        <v>0.85</v>
      </c>
      <c r="M1660" t="s">
        <v>1289</v>
      </c>
      <c r="N1660" t="s">
        <v>93</v>
      </c>
      <c r="O1660" t="s">
        <v>32</v>
      </c>
      <c r="P1660" t="s">
        <v>25</v>
      </c>
      <c r="Q1660" t="s">
        <v>53</v>
      </c>
      <c r="R1660" t="s">
        <v>1503</v>
      </c>
      <c r="S1660" t="s">
        <v>55</v>
      </c>
      <c r="T1660" s="10">
        <v>40618</v>
      </c>
    </row>
    <row r="1661" spans="1:20" x14ac:dyDescent="0.25">
      <c r="A1661">
        <v>11969</v>
      </c>
      <c r="B1661" s="10">
        <v>40927</v>
      </c>
      <c r="C1661" t="s">
        <v>29</v>
      </c>
      <c r="D1661">
        <v>16</v>
      </c>
      <c r="E1661">
        <v>3586.36</v>
      </c>
      <c r="F1661">
        <v>0.08</v>
      </c>
      <c r="G1661" t="s">
        <v>21</v>
      </c>
      <c r="H1661">
        <v>0.54</v>
      </c>
      <c r="I1661">
        <v>1775.68</v>
      </c>
      <c r="J1661">
        <v>241.26</v>
      </c>
      <c r="K1661">
        <v>110.98</v>
      </c>
      <c r="L1661">
        <v>35</v>
      </c>
      <c r="M1661" t="s">
        <v>1504</v>
      </c>
      <c r="N1661" t="s">
        <v>93</v>
      </c>
      <c r="O1661" t="s">
        <v>66</v>
      </c>
      <c r="P1661" t="s">
        <v>25</v>
      </c>
      <c r="Q1661" t="s">
        <v>26</v>
      </c>
      <c r="R1661" t="s">
        <v>1505</v>
      </c>
      <c r="S1661" t="s">
        <v>28</v>
      </c>
      <c r="T1661" s="10">
        <v>40928</v>
      </c>
    </row>
    <row r="1662" spans="1:20" x14ac:dyDescent="0.25">
      <c r="A1662">
        <v>11969</v>
      </c>
      <c r="B1662" s="10">
        <v>40927</v>
      </c>
      <c r="C1662" t="s">
        <v>29</v>
      </c>
      <c r="D1662">
        <v>9</v>
      </c>
      <c r="E1662">
        <v>3822.2</v>
      </c>
      <c r="F1662">
        <v>0.03</v>
      </c>
      <c r="G1662" t="s">
        <v>46</v>
      </c>
      <c r="H1662">
        <v>0.5</v>
      </c>
      <c r="I1662">
        <v>1798.6</v>
      </c>
      <c r="J1662">
        <v>425.2</v>
      </c>
      <c r="K1662">
        <v>212.6</v>
      </c>
      <c r="L1662">
        <v>110.2</v>
      </c>
      <c r="M1662" t="s">
        <v>1504</v>
      </c>
      <c r="N1662" t="s">
        <v>93</v>
      </c>
      <c r="O1662" t="s">
        <v>66</v>
      </c>
      <c r="P1662" t="s">
        <v>42</v>
      </c>
      <c r="Q1662" t="s">
        <v>47</v>
      </c>
      <c r="R1662" t="s">
        <v>537</v>
      </c>
      <c r="S1662" t="s">
        <v>49</v>
      </c>
      <c r="T1662" s="10">
        <v>40929</v>
      </c>
    </row>
    <row r="1663" spans="1:20" x14ac:dyDescent="0.25">
      <c r="A1663">
        <v>11969</v>
      </c>
      <c r="B1663" s="10">
        <v>40927</v>
      </c>
      <c r="C1663" t="s">
        <v>29</v>
      </c>
      <c r="D1663">
        <v>42</v>
      </c>
      <c r="E1663">
        <v>24076.75</v>
      </c>
      <c r="F1663">
        <v>0.1</v>
      </c>
      <c r="G1663" t="s">
        <v>46</v>
      </c>
      <c r="H1663">
        <v>0.45</v>
      </c>
      <c r="I1663">
        <v>9339.85</v>
      </c>
      <c r="J1663">
        <v>635.36</v>
      </c>
      <c r="K1663">
        <v>349.45</v>
      </c>
      <c r="L1663">
        <v>60</v>
      </c>
      <c r="M1663" t="s">
        <v>1504</v>
      </c>
      <c r="N1663" t="s">
        <v>93</v>
      </c>
      <c r="O1663" t="s">
        <v>66</v>
      </c>
      <c r="P1663" t="s">
        <v>42</v>
      </c>
      <c r="Q1663" t="s">
        <v>47</v>
      </c>
      <c r="R1663" t="s">
        <v>941</v>
      </c>
      <c r="S1663" t="s">
        <v>132</v>
      </c>
      <c r="T1663" s="10">
        <v>40929</v>
      </c>
    </row>
    <row r="1664" spans="1:20" x14ac:dyDescent="0.25">
      <c r="A1664">
        <v>11972</v>
      </c>
      <c r="B1664" s="10">
        <v>39816</v>
      </c>
      <c r="C1664" t="s">
        <v>29</v>
      </c>
      <c r="D1664">
        <v>4</v>
      </c>
      <c r="E1664">
        <v>1625.64</v>
      </c>
      <c r="F1664">
        <v>0</v>
      </c>
      <c r="G1664" t="s">
        <v>46</v>
      </c>
      <c r="H1664">
        <v>0.47</v>
      </c>
      <c r="I1664">
        <v>757.14</v>
      </c>
      <c r="J1664">
        <v>402.74</v>
      </c>
      <c r="K1664">
        <v>213.45</v>
      </c>
      <c r="L1664">
        <v>14.7</v>
      </c>
      <c r="M1664" t="s">
        <v>1506</v>
      </c>
      <c r="N1664" t="s">
        <v>31</v>
      </c>
      <c r="O1664" t="s">
        <v>32</v>
      </c>
      <c r="P1664" t="s">
        <v>39</v>
      </c>
      <c r="Q1664" t="s">
        <v>88</v>
      </c>
      <c r="R1664" t="s">
        <v>1507</v>
      </c>
      <c r="S1664" t="s">
        <v>132</v>
      </c>
      <c r="T1664" s="10">
        <v>39818</v>
      </c>
    </row>
    <row r="1665" spans="1:20" x14ac:dyDescent="0.25">
      <c r="A1665">
        <v>11975</v>
      </c>
      <c r="B1665" s="10">
        <v>40646</v>
      </c>
      <c r="C1665" t="s">
        <v>58</v>
      </c>
      <c r="D1665">
        <v>43</v>
      </c>
      <c r="E1665">
        <v>423.95</v>
      </c>
      <c r="F1665">
        <v>0.08</v>
      </c>
      <c r="G1665" t="s">
        <v>21</v>
      </c>
      <c r="H1665">
        <v>0.51</v>
      </c>
      <c r="I1665">
        <v>195.47</v>
      </c>
      <c r="J1665">
        <v>10.57</v>
      </c>
      <c r="K1665">
        <v>5.18</v>
      </c>
      <c r="L1665">
        <v>5.74</v>
      </c>
      <c r="M1665" t="s">
        <v>311</v>
      </c>
      <c r="N1665" t="s">
        <v>63</v>
      </c>
      <c r="O1665" t="s">
        <v>60</v>
      </c>
      <c r="P1665" t="s">
        <v>25</v>
      </c>
      <c r="Q1665" t="s">
        <v>121</v>
      </c>
      <c r="R1665" t="s">
        <v>358</v>
      </c>
      <c r="S1665" t="s">
        <v>57</v>
      </c>
      <c r="T1665" s="10">
        <v>40648</v>
      </c>
    </row>
    <row r="1666" spans="1:20" x14ac:dyDescent="0.25">
      <c r="A1666">
        <v>12005</v>
      </c>
      <c r="B1666" s="10">
        <v>41084</v>
      </c>
      <c r="C1666" t="s">
        <v>29</v>
      </c>
      <c r="D1666">
        <v>4</v>
      </c>
      <c r="E1666">
        <v>2968.74</v>
      </c>
      <c r="F1666">
        <v>0.04</v>
      </c>
      <c r="G1666" t="s">
        <v>21</v>
      </c>
      <c r="H1666">
        <v>0.46</v>
      </c>
      <c r="I1666">
        <v>1293.8499999999999</v>
      </c>
      <c r="J1666">
        <v>770.15</v>
      </c>
      <c r="K1666">
        <v>415.88</v>
      </c>
      <c r="L1666">
        <v>11.37</v>
      </c>
      <c r="M1666" t="s">
        <v>157</v>
      </c>
      <c r="N1666" t="s">
        <v>93</v>
      </c>
      <c r="O1666" t="s">
        <v>60</v>
      </c>
      <c r="P1666" t="s">
        <v>25</v>
      </c>
      <c r="Q1666" t="s">
        <v>26</v>
      </c>
      <c r="R1666" t="s">
        <v>377</v>
      </c>
      <c r="S1666" t="s">
        <v>57</v>
      </c>
      <c r="T1666" s="10">
        <v>41086</v>
      </c>
    </row>
    <row r="1667" spans="1:20" x14ac:dyDescent="0.25">
      <c r="A1667">
        <v>12007</v>
      </c>
      <c r="B1667" s="10">
        <v>40083</v>
      </c>
      <c r="C1667" t="s">
        <v>29</v>
      </c>
      <c r="D1667">
        <v>42</v>
      </c>
      <c r="E1667">
        <v>248.47</v>
      </c>
      <c r="F1667">
        <v>0.04</v>
      </c>
      <c r="G1667" t="s">
        <v>21</v>
      </c>
      <c r="H1667">
        <v>0.4</v>
      </c>
      <c r="I1667">
        <v>92.99</v>
      </c>
      <c r="J1667">
        <v>6.15</v>
      </c>
      <c r="K1667">
        <v>3.69</v>
      </c>
      <c r="L1667">
        <v>0.5</v>
      </c>
      <c r="M1667" t="s">
        <v>855</v>
      </c>
      <c r="N1667" t="s">
        <v>81</v>
      </c>
      <c r="O1667" t="s">
        <v>32</v>
      </c>
      <c r="P1667" t="s">
        <v>25</v>
      </c>
      <c r="Q1667" t="s">
        <v>82</v>
      </c>
      <c r="R1667" t="s">
        <v>1071</v>
      </c>
      <c r="S1667" t="s">
        <v>57</v>
      </c>
      <c r="T1667" s="10">
        <v>40085</v>
      </c>
    </row>
    <row r="1668" spans="1:20" x14ac:dyDescent="0.25">
      <c r="A1668">
        <v>12037</v>
      </c>
      <c r="B1668" s="10">
        <v>40724</v>
      </c>
      <c r="C1668" t="s">
        <v>20</v>
      </c>
      <c r="D1668">
        <v>14</v>
      </c>
      <c r="E1668">
        <v>263.95</v>
      </c>
      <c r="F1668">
        <v>0.04</v>
      </c>
      <c r="G1668" t="s">
        <v>21</v>
      </c>
      <c r="H1668">
        <v>0.52</v>
      </c>
      <c r="I1668">
        <v>129.78</v>
      </c>
      <c r="J1668">
        <v>19.309999999999999</v>
      </c>
      <c r="K1668">
        <v>9.27</v>
      </c>
      <c r="L1668">
        <v>4.3899999999999997</v>
      </c>
      <c r="M1668" t="s">
        <v>325</v>
      </c>
      <c r="N1668" t="s">
        <v>93</v>
      </c>
      <c r="O1668" t="s">
        <v>66</v>
      </c>
      <c r="P1668" t="s">
        <v>25</v>
      </c>
      <c r="Q1668" t="s">
        <v>85</v>
      </c>
      <c r="R1668" t="s">
        <v>364</v>
      </c>
      <c r="S1668" t="s">
        <v>55</v>
      </c>
      <c r="T1668" s="10">
        <v>40729</v>
      </c>
    </row>
    <row r="1669" spans="1:20" x14ac:dyDescent="0.25">
      <c r="A1669">
        <v>12039</v>
      </c>
      <c r="B1669" s="10">
        <v>40345</v>
      </c>
      <c r="C1669" t="s">
        <v>36</v>
      </c>
      <c r="D1669">
        <v>13</v>
      </c>
      <c r="E1669">
        <v>4164.3100000000004</v>
      </c>
      <c r="F1669">
        <v>0.1</v>
      </c>
      <c r="G1669" t="s">
        <v>21</v>
      </c>
      <c r="H1669">
        <v>0.42</v>
      </c>
      <c r="I1669">
        <v>1477.45</v>
      </c>
      <c r="J1669">
        <v>355.16</v>
      </c>
      <c r="K1669">
        <v>205.99</v>
      </c>
      <c r="L1669">
        <v>8.99</v>
      </c>
      <c r="M1669" t="s">
        <v>876</v>
      </c>
      <c r="N1669" t="s">
        <v>81</v>
      </c>
      <c r="O1669" t="s">
        <v>32</v>
      </c>
      <c r="P1669" t="s">
        <v>39</v>
      </c>
      <c r="Q1669" t="s">
        <v>50</v>
      </c>
      <c r="R1669" t="s">
        <v>1355</v>
      </c>
      <c r="S1669" t="s">
        <v>57</v>
      </c>
      <c r="T1669" s="10">
        <v>40347</v>
      </c>
    </row>
    <row r="1670" spans="1:20" x14ac:dyDescent="0.25">
      <c r="A1670">
        <v>12066</v>
      </c>
      <c r="B1670" s="10">
        <v>40580</v>
      </c>
      <c r="C1670" t="s">
        <v>79</v>
      </c>
      <c r="D1670">
        <v>27</v>
      </c>
      <c r="E1670">
        <v>8428.8700000000008</v>
      </c>
      <c r="F1670">
        <v>0.1</v>
      </c>
      <c r="G1670" t="s">
        <v>21</v>
      </c>
      <c r="H1670">
        <v>0.42</v>
      </c>
      <c r="I1670">
        <v>2994.06</v>
      </c>
      <c r="J1670">
        <v>346.53</v>
      </c>
      <c r="K1670">
        <v>200.99</v>
      </c>
      <c r="L1670">
        <v>8.08</v>
      </c>
      <c r="M1670" t="s">
        <v>621</v>
      </c>
      <c r="N1670" t="s">
        <v>81</v>
      </c>
      <c r="O1670" t="s">
        <v>24</v>
      </c>
      <c r="P1670" t="s">
        <v>39</v>
      </c>
      <c r="Q1670" t="s">
        <v>50</v>
      </c>
      <c r="R1670" t="s">
        <v>76</v>
      </c>
      <c r="S1670" t="s">
        <v>57</v>
      </c>
      <c r="T1670" s="10">
        <v>40581</v>
      </c>
    </row>
    <row r="1671" spans="1:20" x14ac:dyDescent="0.25">
      <c r="A1671">
        <v>12067</v>
      </c>
      <c r="B1671" s="10">
        <v>40213</v>
      </c>
      <c r="C1671" t="s">
        <v>58</v>
      </c>
      <c r="D1671">
        <v>45</v>
      </c>
      <c r="E1671">
        <v>554.58000000000004</v>
      </c>
      <c r="F1671">
        <v>0</v>
      </c>
      <c r="G1671" t="s">
        <v>21</v>
      </c>
      <c r="H1671">
        <v>0.53</v>
      </c>
      <c r="I1671">
        <v>291.27</v>
      </c>
      <c r="J1671">
        <v>12.21</v>
      </c>
      <c r="K1671">
        <v>5.74</v>
      </c>
      <c r="L1671">
        <v>5.01</v>
      </c>
      <c r="M1671" t="s">
        <v>259</v>
      </c>
      <c r="N1671" t="s">
        <v>38</v>
      </c>
      <c r="O1671" t="s">
        <v>24</v>
      </c>
      <c r="P1671" t="s">
        <v>25</v>
      </c>
      <c r="Q1671" t="s">
        <v>121</v>
      </c>
      <c r="R1671" t="s">
        <v>749</v>
      </c>
      <c r="S1671" t="s">
        <v>57</v>
      </c>
      <c r="T1671" s="10">
        <v>40213</v>
      </c>
    </row>
    <row r="1672" spans="1:20" x14ac:dyDescent="0.25">
      <c r="A1672">
        <v>12067</v>
      </c>
      <c r="B1672" s="10">
        <v>40213</v>
      </c>
      <c r="C1672" t="s">
        <v>58</v>
      </c>
      <c r="D1672">
        <v>6</v>
      </c>
      <c r="E1672">
        <v>105.67</v>
      </c>
      <c r="F1672">
        <v>0.05</v>
      </c>
      <c r="G1672" t="s">
        <v>21</v>
      </c>
      <c r="H1672">
        <v>0.47</v>
      </c>
      <c r="I1672">
        <v>45.07</v>
      </c>
      <c r="J1672">
        <v>17.89</v>
      </c>
      <c r="K1672">
        <v>9.48</v>
      </c>
      <c r="L1672">
        <v>3.72</v>
      </c>
      <c r="M1672" t="s">
        <v>259</v>
      </c>
      <c r="N1672" t="s">
        <v>38</v>
      </c>
      <c r="O1672" t="s">
        <v>24</v>
      </c>
      <c r="P1672" t="s">
        <v>42</v>
      </c>
      <c r="Q1672" t="s">
        <v>43</v>
      </c>
      <c r="R1672" t="s">
        <v>1508</v>
      </c>
      <c r="S1672" t="s">
        <v>35</v>
      </c>
      <c r="T1672" s="10">
        <v>40214</v>
      </c>
    </row>
    <row r="1673" spans="1:20" x14ac:dyDescent="0.25">
      <c r="A1673">
        <v>12067</v>
      </c>
      <c r="B1673" s="10">
        <v>40213</v>
      </c>
      <c r="C1673" t="s">
        <v>58</v>
      </c>
      <c r="D1673">
        <v>12</v>
      </c>
      <c r="E1673">
        <v>2341.91</v>
      </c>
      <c r="F1673">
        <v>0.04</v>
      </c>
      <c r="G1673" t="s">
        <v>21</v>
      </c>
      <c r="H1673">
        <v>0.51</v>
      </c>
      <c r="I1673">
        <v>1142.1600000000001</v>
      </c>
      <c r="J1673">
        <v>202.51</v>
      </c>
      <c r="K1673">
        <v>99.23</v>
      </c>
      <c r="L1673">
        <v>8.99</v>
      </c>
      <c r="M1673" t="s">
        <v>259</v>
      </c>
      <c r="N1673" t="s">
        <v>38</v>
      </c>
      <c r="O1673" t="s">
        <v>24</v>
      </c>
      <c r="P1673" t="s">
        <v>42</v>
      </c>
      <c r="Q1673" t="s">
        <v>43</v>
      </c>
      <c r="R1673" t="s">
        <v>1298</v>
      </c>
      <c r="S1673" t="s">
        <v>35</v>
      </c>
      <c r="T1673" s="10">
        <v>40214</v>
      </c>
    </row>
    <row r="1674" spans="1:20" x14ac:dyDescent="0.25">
      <c r="A1674">
        <v>12067</v>
      </c>
      <c r="B1674" s="10">
        <v>40213</v>
      </c>
      <c r="C1674" t="s">
        <v>58</v>
      </c>
      <c r="D1674">
        <v>9</v>
      </c>
      <c r="E1674">
        <v>131.88999999999999</v>
      </c>
      <c r="F1674">
        <v>0.01</v>
      </c>
      <c r="G1674" t="s">
        <v>21</v>
      </c>
      <c r="H1674">
        <v>0.46</v>
      </c>
      <c r="I1674">
        <v>57.3</v>
      </c>
      <c r="J1674">
        <v>14.15</v>
      </c>
      <c r="K1674">
        <v>7.64</v>
      </c>
      <c r="L1674">
        <v>5.83</v>
      </c>
      <c r="M1674" t="s">
        <v>259</v>
      </c>
      <c r="N1674" t="s">
        <v>38</v>
      </c>
      <c r="O1674" t="s">
        <v>24</v>
      </c>
      <c r="P1674" t="s">
        <v>25</v>
      </c>
      <c r="Q1674" t="s">
        <v>85</v>
      </c>
      <c r="R1674" t="s">
        <v>138</v>
      </c>
      <c r="S1674" t="s">
        <v>55</v>
      </c>
      <c r="T1674" s="10">
        <v>40214</v>
      </c>
    </row>
    <row r="1675" spans="1:20" x14ac:dyDescent="0.25">
      <c r="A1675">
        <v>12067</v>
      </c>
      <c r="B1675" s="10">
        <v>40213</v>
      </c>
      <c r="C1675" t="s">
        <v>58</v>
      </c>
      <c r="D1675">
        <v>7</v>
      </c>
      <c r="E1675">
        <v>673.8</v>
      </c>
      <c r="F1675">
        <v>0.08</v>
      </c>
      <c r="G1675" t="s">
        <v>21</v>
      </c>
      <c r="H1675">
        <v>0.35</v>
      </c>
      <c r="I1675">
        <v>191.88</v>
      </c>
      <c r="J1675">
        <v>101.52</v>
      </c>
      <c r="K1675">
        <v>65.989999999999995</v>
      </c>
      <c r="L1675">
        <v>19.989999999999998</v>
      </c>
      <c r="M1675" t="s">
        <v>259</v>
      </c>
      <c r="N1675" t="s">
        <v>38</v>
      </c>
      <c r="O1675" t="s">
        <v>24</v>
      </c>
      <c r="P1675" t="s">
        <v>39</v>
      </c>
      <c r="Q1675" t="s">
        <v>50</v>
      </c>
      <c r="R1675" t="s">
        <v>1509</v>
      </c>
      <c r="S1675" t="s">
        <v>57</v>
      </c>
      <c r="T1675" s="10">
        <v>40214</v>
      </c>
    </row>
    <row r="1676" spans="1:20" x14ac:dyDescent="0.25">
      <c r="A1676">
        <v>12096</v>
      </c>
      <c r="B1676" s="10">
        <v>41171</v>
      </c>
      <c r="C1676" t="s">
        <v>79</v>
      </c>
      <c r="D1676">
        <v>46</v>
      </c>
      <c r="E1676">
        <v>14165.31</v>
      </c>
      <c r="F1676">
        <v>0.02</v>
      </c>
      <c r="G1676" t="s">
        <v>21</v>
      </c>
      <c r="H1676">
        <v>0.36</v>
      </c>
      <c r="I1676">
        <v>4911.6899999999996</v>
      </c>
      <c r="J1676">
        <v>314.05</v>
      </c>
      <c r="K1676">
        <v>200.99</v>
      </c>
      <c r="L1676">
        <v>8.08</v>
      </c>
      <c r="M1676" t="s">
        <v>982</v>
      </c>
      <c r="N1676" t="s">
        <v>81</v>
      </c>
      <c r="O1676" t="s">
        <v>60</v>
      </c>
      <c r="P1676" t="s">
        <v>39</v>
      </c>
      <c r="Q1676" t="s">
        <v>50</v>
      </c>
      <c r="R1676" t="s">
        <v>76</v>
      </c>
      <c r="S1676" t="s">
        <v>57</v>
      </c>
      <c r="T1676" s="10">
        <v>41171</v>
      </c>
    </row>
    <row r="1677" spans="1:20" x14ac:dyDescent="0.25">
      <c r="A1677">
        <v>12096</v>
      </c>
      <c r="B1677" s="10">
        <v>41171</v>
      </c>
      <c r="C1677" t="s">
        <v>79</v>
      </c>
      <c r="D1677">
        <v>23</v>
      </c>
      <c r="E1677">
        <v>7510.2</v>
      </c>
      <c r="F1677">
        <v>0.01</v>
      </c>
      <c r="G1677" t="s">
        <v>21</v>
      </c>
      <c r="H1677">
        <v>0.41</v>
      </c>
      <c r="I1677">
        <v>3029.76</v>
      </c>
      <c r="J1677">
        <v>329.32</v>
      </c>
      <c r="K1677">
        <v>194.3</v>
      </c>
      <c r="L1677">
        <v>11.54</v>
      </c>
      <c r="M1677" t="s">
        <v>982</v>
      </c>
      <c r="N1677" t="s">
        <v>81</v>
      </c>
      <c r="O1677" t="s">
        <v>60</v>
      </c>
      <c r="P1677" t="s">
        <v>42</v>
      </c>
      <c r="Q1677" t="s">
        <v>43</v>
      </c>
      <c r="R1677" t="s">
        <v>1510</v>
      </c>
      <c r="S1677" t="s">
        <v>28</v>
      </c>
      <c r="T1677" s="10">
        <v>41173</v>
      </c>
    </row>
    <row r="1678" spans="1:20" x14ac:dyDescent="0.25">
      <c r="A1678">
        <v>12097</v>
      </c>
      <c r="B1678" s="10">
        <v>40491</v>
      </c>
      <c r="C1678" t="s">
        <v>58</v>
      </c>
      <c r="D1678">
        <v>9</v>
      </c>
      <c r="E1678">
        <v>84.09</v>
      </c>
      <c r="F1678">
        <v>0.06</v>
      </c>
      <c r="G1678" t="s">
        <v>21</v>
      </c>
      <c r="H1678">
        <v>0.46</v>
      </c>
      <c r="I1678">
        <v>33.200000000000003</v>
      </c>
      <c r="J1678">
        <v>9.2200000000000006</v>
      </c>
      <c r="K1678">
        <v>4.9800000000000004</v>
      </c>
      <c r="L1678">
        <v>6.07</v>
      </c>
      <c r="M1678" t="s">
        <v>350</v>
      </c>
      <c r="N1678" t="s">
        <v>38</v>
      </c>
      <c r="O1678" t="s">
        <v>66</v>
      </c>
      <c r="P1678" t="s">
        <v>25</v>
      </c>
      <c r="Q1678" t="s">
        <v>85</v>
      </c>
      <c r="R1678" t="s">
        <v>1393</v>
      </c>
      <c r="S1678" t="s">
        <v>57</v>
      </c>
      <c r="T1678" s="10">
        <v>40493</v>
      </c>
    </row>
    <row r="1679" spans="1:20" x14ac:dyDescent="0.25">
      <c r="A1679">
        <v>12097</v>
      </c>
      <c r="B1679" s="10">
        <v>40491</v>
      </c>
      <c r="C1679" t="s">
        <v>58</v>
      </c>
      <c r="D1679">
        <v>25</v>
      </c>
      <c r="E1679">
        <v>3413.29</v>
      </c>
      <c r="F1679">
        <v>0</v>
      </c>
      <c r="G1679" t="s">
        <v>70</v>
      </c>
      <c r="H1679">
        <v>0.37</v>
      </c>
      <c r="I1679">
        <v>1262.55</v>
      </c>
      <c r="J1679">
        <v>136.49</v>
      </c>
      <c r="K1679">
        <v>85.99</v>
      </c>
      <c r="L1679">
        <v>0.99</v>
      </c>
      <c r="M1679" t="s">
        <v>350</v>
      </c>
      <c r="N1679" t="s">
        <v>38</v>
      </c>
      <c r="O1679" t="s">
        <v>66</v>
      </c>
      <c r="P1679" t="s">
        <v>39</v>
      </c>
      <c r="Q1679" t="s">
        <v>50</v>
      </c>
      <c r="R1679" t="s">
        <v>160</v>
      </c>
      <c r="S1679" t="s">
        <v>55</v>
      </c>
      <c r="T1679" s="10">
        <v>40491</v>
      </c>
    </row>
    <row r="1680" spans="1:20" x14ac:dyDescent="0.25">
      <c r="A1680">
        <v>12099</v>
      </c>
      <c r="B1680" s="10">
        <v>40067</v>
      </c>
      <c r="C1680" t="s">
        <v>58</v>
      </c>
      <c r="D1680">
        <v>1</v>
      </c>
      <c r="E1680">
        <v>5.41</v>
      </c>
      <c r="F1680">
        <v>0.06</v>
      </c>
      <c r="G1680" t="s">
        <v>70</v>
      </c>
      <c r="H1680">
        <v>0.5</v>
      </c>
      <c r="I1680">
        <v>2.2999999999999998</v>
      </c>
      <c r="J1680">
        <v>5.22</v>
      </c>
      <c r="K1680">
        <v>2.61</v>
      </c>
      <c r="L1680">
        <v>0.5</v>
      </c>
      <c r="M1680" t="s">
        <v>1511</v>
      </c>
      <c r="N1680" t="s">
        <v>81</v>
      </c>
      <c r="O1680" t="s">
        <v>32</v>
      </c>
      <c r="P1680" t="s">
        <v>25</v>
      </c>
      <c r="Q1680" t="s">
        <v>82</v>
      </c>
      <c r="R1680" t="s">
        <v>510</v>
      </c>
      <c r="S1680" t="s">
        <v>57</v>
      </c>
      <c r="T1680" s="10">
        <v>40067</v>
      </c>
    </row>
    <row r="1681" spans="1:20" x14ac:dyDescent="0.25">
      <c r="A1681">
        <v>12099</v>
      </c>
      <c r="B1681" s="10">
        <v>40067</v>
      </c>
      <c r="C1681" t="s">
        <v>58</v>
      </c>
      <c r="D1681">
        <v>48</v>
      </c>
      <c r="E1681">
        <v>472.51</v>
      </c>
      <c r="F1681">
        <v>0.01</v>
      </c>
      <c r="G1681" t="s">
        <v>21</v>
      </c>
      <c r="H1681">
        <v>0.36</v>
      </c>
      <c r="I1681">
        <v>166.69</v>
      </c>
      <c r="J1681">
        <v>9.92</v>
      </c>
      <c r="K1681">
        <v>6.35</v>
      </c>
      <c r="L1681">
        <v>1.02</v>
      </c>
      <c r="M1681" t="s">
        <v>1511</v>
      </c>
      <c r="N1681" t="s">
        <v>81</v>
      </c>
      <c r="O1681" t="s">
        <v>32</v>
      </c>
      <c r="P1681" t="s">
        <v>25</v>
      </c>
      <c r="Q1681" t="s">
        <v>85</v>
      </c>
      <c r="R1681" t="s">
        <v>1106</v>
      </c>
      <c r="S1681" t="s">
        <v>55</v>
      </c>
      <c r="T1681" s="10">
        <v>40069</v>
      </c>
    </row>
    <row r="1682" spans="1:20" x14ac:dyDescent="0.25">
      <c r="A1682">
        <v>12129</v>
      </c>
      <c r="B1682" s="10">
        <v>41268</v>
      </c>
      <c r="C1682" t="s">
        <v>79</v>
      </c>
      <c r="D1682">
        <v>36</v>
      </c>
      <c r="E1682">
        <v>9106.2000000000007</v>
      </c>
      <c r="F1682">
        <v>0</v>
      </c>
      <c r="G1682" t="s">
        <v>46</v>
      </c>
      <c r="H1682">
        <v>0.51</v>
      </c>
      <c r="I1682">
        <v>4608.3599999999997</v>
      </c>
      <c r="J1682">
        <v>251</v>
      </c>
      <c r="K1682">
        <v>122.99</v>
      </c>
      <c r="L1682">
        <v>70.2</v>
      </c>
      <c r="M1682" t="s">
        <v>146</v>
      </c>
      <c r="N1682" t="s">
        <v>31</v>
      </c>
      <c r="O1682" t="s">
        <v>32</v>
      </c>
      <c r="P1682" t="s">
        <v>42</v>
      </c>
      <c r="Q1682" t="s">
        <v>193</v>
      </c>
      <c r="R1682" t="s">
        <v>736</v>
      </c>
      <c r="S1682" t="s">
        <v>132</v>
      </c>
      <c r="T1682" s="10">
        <v>41271</v>
      </c>
    </row>
    <row r="1683" spans="1:20" x14ac:dyDescent="0.25">
      <c r="A1683">
        <v>12130</v>
      </c>
      <c r="B1683" s="10">
        <v>40886</v>
      </c>
      <c r="C1683" t="s">
        <v>29</v>
      </c>
      <c r="D1683">
        <v>37</v>
      </c>
      <c r="E1683">
        <v>1082.97</v>
      </c>
      <c r="F1683">
        <v>0.04</v>
      </c>
      <c r="G1683" t="s">
        <v>21</v>
      </c>
      <c r="H1683">
        <v>0.38</v>
      </c>
      <c r="I1683">
        <v>382.27</v>
      </c>
      <c r="J1683">
        <v>30.39</v>
      </c>
      <c r="K1683">
        <v>18.84</v>
      </c>
      <c r="L1683">
        <v>3.62</v>
      </c>
      <c r="M1683" t="s">
        <v>1512</v>
      </c>
      <c r="N1683" t="s">
        <v>63</v>
      </c>
      <c r="O1683" t="s">
        <v>66</v>
      </c>
      <c r="P1683" t="s">
        <v>42</v>
      </c>
      <c r="Q1683" t="s">
        <v>43</v>
      </c>
      <c r="R1683" t="s">
        <v>1513</v>
      </c>
      <c r="S1683" t="s">
        <v>55</v>
      </c>
      <c r="T1683" s="10">
        <v>40889</v>
      </c>
    </row>
    <row r="1684" spans="1:20" x14ac:dyDescent="0.25">
      <c r="A1684">
        <v>12130</v>
      </c>
      <c r="B1684" s="10">
        <v>40886</v>
      </c>
      <c r="C1684" t="s">
        <v>29</v>
      </c>
      <c r="D1684">
        <v>42</v>
      </c>
      <c r="E1684">
        <v>2936.6</v>
      </c>
      <c r="F1684">
        <v>0.05</v>
      </c>
      <c r="G1684" t="s">
        <v>21</v>
      </c>
      <c r="H1684">
        <v>0.51</v>
      </c>
      <c r="I1684">
        <v>1419.03</v>
      </c>
      <c r="J1684">
        <v>73.45</v>
      </c>
      <c r="K1684">
        <v>35.99</v>
      </c>
      <c r="L1684">
        <v>5.99</v>
      </c>
      <c r="M1684" t="s">
        <v>1512</v>
      </c>
      <c r="N1684" t="s">
        <v>63</v>
      </c>
      <c r="O1684" t="s">
        <v>66</v>
      </c>
      <c r="P1684" t="s">
        <v>39</v>
      </c>
      <c r="Q1684" t="s">
        <v>50</v>
      </c>
      <c r="R1684" t="s">
        <v>1462</v>
      </c>
      <c r="S1684" t="s">
        <v>55</v>
      </c>
      <c r="T1684" s="10">
        <v>40889</v>
      </c>
    </row>
    <row r="1685" spans="1:20" x14ac:dyDescent="0.25">
      <c r="A1685">
        <v>12160</v>
      </c>
      <c r="B1685" s="10">
        <v>40524</v>
      </c>
      <c r="C1685" t="s">
        <v>20</v>
      </c>
      <c r="D1685">
        <v>48</v>
      </c>
      <c r="E1685">
        <v>18354.68</v>
      </c>
      <c r="F1685">
        <v>0.03</v>
      </c>
      <c r="G1685" t="s">
        <v>46</v>
      </c>
      <c r="H1685">
        <v>0.47</v>
      </c>
      <c r="I1685">
        <v>8294.98</v>
      </c>
      <c r="J1685">
        <v>392.75</v>
      </c>
      <c r="K1685">
        <v>208.16</v>
      </c>
      <c r="L1685">
        <v>68.02</v>
      </c>
      <c r="M1685" t="s">
        <v>1181</v>
      </c>
      <c r="N1685" t="s">
        <v>63</v>
      </c>
      <c r="O1685" t="s">
        <v>32</v>
      </c>
      <c r="P1685" t="s">
        <v>42</v>
      </c>
      <c r="Q1685" t="s">
        <v>193</v>
      </c>
      <c r="R1685" t="s">
        <v>466</v>
      </c>
      <c r="S1685" t="s">
        <v>132</v>
      </c>
      <c r="T1685" s="10">
        <v>40529</v>
      </c>
    </row>
    <row r="1686" spans="1:20" x14ac:dyDescent="0.25">
      <c r="A1686">
        <v>12160</v>
      </c>
      <c r="B1686" s="10">
        <v>40524</v>
      </c>
      <c r="C1686" t="s">
        <v>20</v>
      </c>
      <c r="D1686">
        <v>2</v>
      </c>
      <c r="E1686">
        <v>104.55</v>
      </c>
      <c r="F1686">
        <v>0.08</v>
      </c>
      <c r="G1686" t="s">
        <v>21</v>
      </c>
      <c r="H1686">
        <v>0.52</v>
      </c>
      <c r="I1686">
        <v>45.8</v>
      </c>
      <c r="J1686">
        <v>52.04</v>
      </c>
      <c r="K1686">
        <v>24.98</v>
      </c>
      <c r="L1686">
        <v>8.7899999999999991</v>
      </c>
      <c r="M1686" t="s">
        <v>1181</v>
      </c>
      <c r="N1686" t="s">
        <v>63</v>
      </c>
      <c r="O1686" t="s">
        <v>32</v>
      </c>
      <c r="P1686" t="s">
        <v>42</v>
      </c>
      <c r="Q1686" t="s">
        <v>193</v>
      </c>
      <c r="R1686" t="s">
        <v>1024</v>
      </c>
      <c r="S1686" t="s">
        <v>132</v>
      </c>
      <c r="T1686" s="10">
        <v>40528</v>
      </c>
    </row>
    <row r="1687" spans="1:20" x14ac:dyDescent="0.25">
      <c r="A1687">
        <v>12160</v>
      </c>
      <c r="B1687" s="10">
        <v>40524</v>
      </c>
      <c r="C1687" t="s">
        <v>20</v>
      </c>
      <c r="D1687">
        <v>9</v>
      </c>
      <c r="E1687">
        <v>69.97</v>
      </c>
      <c r="F1687">
        <v>0.01</v>
      </c>
      <c r="G1687" t="s">
        <v>21</v>
      </c>
      <c r="H1687">
        <v>0.53</v>
      </c>
      <c r="I1687">
        <v>33.46</v>
      </c>
      <c r="J1687">
        <v>7.15</v>
      </c>
      <c r="K1687">
        <v>3.36</v>
      </c>
      <c r="L1687">
        <v>6.27</v>
      </c>
      <c r="M1687" t="s">
        <v>1181</v>
      </c>
      <c r="N1687" t="s">
        <v>63</v>
      </c>
      <c r="O1687" t="s">
        <v>32</v>
      </c>
      <c r="P1687" t="s">
        <v>42</v>
      </c>
      <c r="Q1687" t="s">
        <v>43</v>
      </c>
      <c r="R1687" t="s">
        <v>1434</v>
      </c>
      <c r="S1687" t="s">
        <v>28</v>
      </c>
      <c r="T1687" s="10">
        <v>40529</v>
      </c>
    </row>
    <row r="1688" spans="1:20" x14ac:dyDescent="0.25">
      <c r="A1688">
        <v>12194</v>
      </c>
      <c r="B1688" s="10">
        <v>40603</v>
      </c>
      <c r="C1688" t="s">
        <v>58</v>
      </c>
      <c r="D1688">
        <v>19</v>
      </c>
      <c r="E1688">
        <v>6774.55</v>
      </c>
      <c r="F1688">
        <v>0</v>
      </c>
      <c r="G1688" t="s">
        <v>21</v>
      </c>
      <c r="H1688">
        <v>0.45</v>
      </c>
      <c r="I1688">
        <v>3046.75</v>
      </c>
      <c r="J1688">
        <v>356.35</v>
      </c>
      <c r="K1688">
        <v>195.99</v>
      </c>
      <c r="L1688">
        <v>3.99</v>
      </c>
      <c r="M1688" t="s">
        <v>661</v>
      </c>
      <c r="N1688" t="s">
        <v>38</v>
      </c>
      <c r="O1688" t="s">
        <v>32</v>
      </c>
      <c r="P1688" t="s">
        <v>39</v>
      </c>
      <c r="Q1688" t="s">
        <v>50</v>
      </c>
      <c r="R1688" t="s">
        <v>189</v>
      </c>
      <c r="S1688" t="s">
        <v>57</v>
      </c>
      <c r="T1688" s="10">
        <v>40604</v>
      </c>
    </row>
    <row r="1689" spans="1:20" x14ac:dyDescent="0.25">
      <c r="A1689">
        <v>12196</v>
      </c>
      <c r="B1689" s="10">
        <v>40331</v>
      </c>
      <c r="C1689" t="s">
        <v>29</v>
      </c>
      <c r="D1689">
        <v>32</v>
      </c>
      <c r="E1689">
        <v>929.09</v>
      </c>
      <c r="F1689">
        <v>0.04</v>
      </c>
      <c r="G1689" t="s">
        <v>21</v>
      </c>
      <c r="H1689">
        <v>0.4</v>
      </c>
      <c r="I1689">
        <v>345.22</v>
      </c>
      <c r="J1689">
        <v>29.97</v>
      </c>
      <c r="K1689">
        <v>17.98</v>
      </c>
      <c r="L1689">
        <v>8.51</v>
      </c>
      <c r="M1689" t="s">
        <v>663</v>
      </c>
      <c r="N1689" t="s">
        <v>38</v>
      </c>
      <c r="O1689" t="s">
        <v>66</v>
      </c>
      <c r="P1689" t="s">
        <v>39</v>
      </c>
      <c r="Q1689" t="s">
        <v>88</v>
      </c>
      <c r="R1689" t="s">
        <v>1255</v>
      </c>
      <c r="S1689" t="s">
        <v>45</v>
      </c>
      <c r="T1689" s="10">
        <v>40332</v>
      </c>
    </row>
    <row r="1690" spans="1:20" x14ac:dyDescent="0.25">
      <c r="A1690">
        <v>12196</v>
      </c>
      <c r="B1690" s="10">
        <v>40331</v>
      </c>
      <c r="C1690" t="s">
        <v>29</v>
      </c>
      <c r="D1690">
        <v>25</v>
      </c>
      <c r="E1690">
        <v>17740.29</v>
      </c>
      <c r="F1690">
        <v>7.0000000000000007E-2</v>
      </c>
      <c r="G1690" t="s">
        <v>21</v>
      </c>
      <c r="H1690">
        <v>0.45</v>
      </c>
      <c r="I1690">
        <v>7240.55</v>
      </c>
      <c r="J1690">
        <v>762.16</v>
      </c>
      <c r="K1690">
        <v>419.19</v>
      </c>
      <c r="L1690">
        <v>19.989999999999998</v>
      </c>
      <c r="M1690" t="s">
        <v>663</v>
      </c>
      <c r="N1690" t="s">
        <v>38</v>
      </c>
      <c r="O1690" t="s">
        <v>66</v>
      </c>
      <c r="P1690" t="s">
        <v>25</v>
      </c>
      <c r="Q1690" t="s">
        <v>26</v>
      </c>
      <c r="R1690" t="s">
        <v>1070</v>
      </c>
      <c r="S1690" t="s">
        <v>57</v>
      </c>
      <c r="T1690" s="10">
        <v>40331</v>
      </c>
    </row>
    <row r="1691" spans="1:20" x14ac:dyDescent="0.25">
      <c r="A1691">
        <v>12199</v>
      </c>
      <c r="B1691" s="10">
        <v>40891</v>
      </c>
      <c r="C1691" t="s">
        <v>20</v>
      </c>
      <c r="D1691">
        <v>2</v>
      </c>
      <c r="E1691">
        <v>30.66</v>
      </c>
      <c r="F1691">
        <v>0.01</v>
      </c>
      <c r="G1691" t="s">
        <v>21</v>
      </c>
      <c r="H1691">
        <v>0.49</v>
      </c>
      <c r="I1691">
        <v>12.31</v>
      </c>
      <c r="J1691">
        <v>12.82</v>
      </c>
      <c r="K1691">
        <v>6.54</v>
      </c>
      <c r="L1691">
        <v>5.27</v>
      </c>
      <c r="M1691" t="s">
        <v>363</v>
      </c>
      <c r="N1691" t="s">
        <v>31</v>
      </c>
      <c r="O1691" t="s">
        <v>32</v>
      </c>
      <c r="P1691" t="s">
        <v>25</v>
      </c>
      <c r="Q1691" t="s">
        <v>121</v>
      </c>
      <c r="R1691" t="s">
        <v>133</v>
      </c>
      <c r="S1691" t="s">
        <v>57</v>
      </c>
      <c r="T1691" s="10">
        <v>40896</v>
      </c>
    </row>
    <row r="1692" spans="1:20" x14ac:dyDescent="0.25">
      <c r="A1692">
        <v>12199</v>
      </c>
      <c r="B1692" s="10">
        <v>40891</v>
      </c>
      <c r="C1692" t="s">
        <v>20</v>
      </c>
      <c r="D1692">
        <v>50</v>
      </c>
      <c r="E1692">
        <v>15997.63</v>
      </c>
      <c r="F1692">
        <v>0.01</v>
      </c>
      <c r="G1692" t="s">
        <v>21</v>
      </c>
      <c r="H1692">
        <v>0.52</v>
      </c>
      <c r="I1692">
        <v>8237.56</v>
      </c>
      <c r="J1692">
        <v>323.04000000000002</v>
      </c>
      <c r="K1692">
        <v>155.06</v>
      </c>
      <c r="L1692">
        <v>7.07</v>
      </c>
      <c r="M1692" t="s">
        <v>363</v>
      </c>
      <c r="N1692" t="s">
        <v>31</v>
      </c>
      <c r="O1692" t="s">
        <v>32</v>
      </c>
      <c r="P1692" t="s">
        <v>25</v>
      </c>
      <c r="Q1692" t="s">
        <v>26</v>
      </c>
      <c r="R1692" t="s">
        <v>1014</v>
      </c>
      <c r="S1692" t="s">
        <v>57</v>
      </c>
      <c r="T1692" s="10">
        <v>40895</v>
      </c>
    </row>
    <row r="1693" spans="1:20" x14ac:dyDescent="0.25">
      <c r="A1693">
        <v>12224</v>
      </c>
      <c r="B1693" s="10">
        <v>40159</v>
      </c>
      <c r="C1693" t="s">
        <v>36</v>
      </c>
      <c r="D1693">
        <v>2</v>
      </c>
      <c r="E1693">
        <v>419.66</v>
      </c>
      <c r="F1693">
        <v>0.04</v>
      </c>
      <c r="G1693" t="s">
        <v>46</v>
      </c>
      <c r="H1693">
        <v>0.35</v>
      </c>
      <c r="I1693">
        <v>118.74</v>
      </c>
      <c r="J1693">
        <v>191.52</v>
      </c>
      <c r="K1693">
        <v>124.49</v>
      </c>
      <c r="L1693">
        <v>51.94</v>
      </c>
      <c r="M1693" t="s">
        <v>443</v>
      </c>
      <c r="N1693" t="s">
        <v>63</v>
      </c>
      <c r="O1693" t="s">
        <v>66</v>
      </c>
      <c r="P1693" t="s">
        <v>42</v>
      </c>
      <c r="Q1693" t="s">
        <v>47</v>
      </c>
      <c r="R1693" t="s">
        <v>165</v>
      </c>
      <c r="S1693" t="s">
        <v>49</v>
      </c>
      <c r="T1693" s="10">
        <v>40161</v>
      </c>
    </row>
    <row r="1694" spans="1:20" x14ac:dyDescent="0.25">
      <c r="A1694">
        <v>12224</v>
      </c>
      <c r="B1694" s="10">
        <v>40159</v>
      </c>
      <c r="C1694" t="s">
        <v>36</v>
      </c>
      <c r="D1694">
        <v>29</v>
      </c>
      <c r="E1694">
        <v>1846.84</v>
      </c>
      <c r="F1694">
        <v>0.1</v>
      </c>
      <c r="G1694" t="s">
        <v>21</v>
      </c>
      <c r="H1694">
        <v>0.49</v>
      </c>
      <c r="I1694">
        <v>798.13</v>
      </c>
      <c r="J1694">
        <v>70.569999999999993</v>
      </c>
      <c r="K1694">
        <v>35.99</v>
      </c>
      <c r="L1694">
        <v>5</v>
      </c>
      <c r="M1694" t="s">
        <v>443</v>
      </c>
      <c r="N1694" t="s">
        <v>63</v>
      </c>
      <c r="O1694" t="s">
        <v>66</v>
      </c>
      <c r="P1694" t="s">
        <v>39</v>
      </c>
      <c r="Q1694" t="s">
        <v>50</v>
      </c>
      <c r="R1694" t="s">
        <v>1514</v>
      </c>
      <c r="S1694" t="s">
        <v>55</v>
      </c>
      <c r="T1694" s="10">
        <v>40159</v>
      </c>
    </row>
    <row r="1695" spans="1:20" x14ac:dyDescent="0.25">
      <c r="A1695">
        <v>12228</v>
      </c>
      <c r="B1695" s="10">
        <v>39989</v>
      </c>
      <c r="C1695" t="s">
        <v>29</v>
      </c>
      <c r="D1695">
        <v>1</v>
      </c>
      <c r="E1695">
        <v>226.47</v>
      </c>
      <c r="F1695">
        <v>0.04</v>
      </c>
      <c r="G1695" t="s">
        <v>46</v>
      </c>
      <c r="H1695">
        <v>0.36</v>
      </c>
      <c r="I1695">
        <v>65.489999999999995</v>
      </c>
      <c r="J1695">
        <v>204.66</v>
      </c>
      <c r="K1695">
        <v>130.97999999999999</v>
      </c>
      <c r="L1695">
        <v>30</v>
      </c>
      <c r="M1695" t="s">
        <v>1515</v>
      </c>
      <c r="N1695" t="s">
        <v>93</v>
      </c>
      <c r="O1695" t="s">
        <v>32</v>
      </c>
      <c r="P1695" t="s">
        <v>42</v>
      </c>
      <c r="Q1695" t="s">
        <v>193</v>
      </c>
      <c r="R1695" t="s">
        <v>893</v>
      </c>
      <c r="S1695" t="s">
        <v>132</v>
      </c>
      <c r="T1695" s="10">
        <v>39992</v>
      </c>
    </row>
    <row r="1696" spans="1:20" x14ac:dyDescent="0.25">
      <c r="A1696">
        <v>12228</v>
      </c>
      <c r="B1696" s="10">
        <v>39989</v>
      </c>
      <c r="C1696" t="s">
        <v>29</v>
      </c>
      <c r="D1696">
        <v>30</v>
      </c>
      <c r="E1696">
        <v>12456.84</v>
      </c>
      <c r="F1696">
        <v>0.05</v>
      </c>
      <c r="G1696" t="s">
        <v>21</v>
      </c>
      <c r="H1696">
        <v>0.54</v>
      </c>
      <c r="I1696">
        <v>6422.94</v>
      </c>
      <c r="J1696">
        <v>436.93</v>
      </c>
      <c r="K1696">
        <v>200.99</v>
      </c>
      <c r="L1696">
        <v>4.2</v>
      </c>
      <c r="M1696" t="s">
        <v>1515</v>
      </c>
      <c r="N1696" t="s">
        <v>93</v>
      </c>
      <c r="O1696" t="s">
        <v>32</v>
      </c>
      <c r="P1696" t="s">
        <v>39</v>
      </c>
      <c r="Q1696" t="s">
        <v>50</v>
      </c>
      <c r="R1696" t="s">
        <v>657</v>
      </c>
      <c r="S1696" t="s">
        <v>57</v>
      </c>
      <c r="T1696" s="10">
        <v>39989</v>
      </c>
    </row>
    <row r="1697" spans="1:20" x14ac:dyDescent="0.25">
      <c r="A1697">
        <v>12256</v>
      </c>
      <c r="B1697" s="10">
        <v>41261</v>
      </c>
      <c r="C1697" t="s">
        <v>79</v>
      </c>
      <c r="D1697">
        <v>44</v>
      </c>
      <c r="E1697">
        <v>178.7</v>
      </c>
      <c r="F1697">
        <v>0.1</v>
      </c>
      <c r="G1697" t="s">
        <v>21</v>
      </c>
      <c r="H1697">
        <v>0.36</v>
      </c>
      <c r="I1697">
        <v>51.48</v>
      </c>
      <c r="J1697">
        <v>4.5</v>
      </c>
      <c r="K1697">
        <v>2.88</v>
      </c>
      <c r="L1697">
        <v>0.5</v>
      </c>
      <c r="M1697" t="s">
        <v>443</v>
      </c>
      <c r="N1697" t="s">
        <v>63</v>
      </c>
      <c r="O1697" t="s">
        <v>60</v>
      </c>
      <c r="P1697" t="s">
        <v>25</v>
      </c>
      <c r="Q1697" t="s">
        <v>82</v>
      </c>
      <c r="R1697" t="s">
        <v>835</v>
      </c>
      <c r="S1697" t="s">
        <v>57</v>
      </c>
      <c r="T1697" s="10">
        <v>41263</v>
      </c>
    </row>
    <row r="1698" spans="1:20" x14ac:dyDescent="0.25">
      <c r="A1698">
        <v>12258</v>
      </c>
      <c r="B1698" s="10">
        <v>40147</v>
      </c>
      <c r="C1698" t="s">
        <v>20</v>
      </c>
      <c r="D1698">
        <v>3</v>
      </c>
      <c r="E1698">
        <v>898.7</v>
      </c>
      <c r="F1698">
        <v>0.04</v>
      </c>
      <c r="G1698" t="s">
        <v>46</v>
      </c>
      <c r="H1698">
        <v>0.4</v>
      </c>
      <c r="I1698">
        <v>325.76</v>
      </c>
      <c r="J1698">
        <v>301.63</v>
      </c>
      <c r="K1698">
        <v>180.98</v>
      </c>
      <c r="L1698">
        <v>30</v>
      </c>
      <c r="M1698" t="s">
        <v>306</v>
      </c>
      <c r="N1698" t="s">
        <v>63</v>
      </c>
      <c r="O1698" t="s">
        <v>60</v>
      </c>
      <c r="P1698" t="s">
        <v>42</v>
      </c>
      <c r="Q1698" t="s">
        <v>193</v>
      </c>
      <c r="R1698" t="s">
        <v>1431</v>
      </c>
      <c r="S1698" t="s">
        <v>132</v>
      </c>
      <c r="T1698" s="10">
        <v>40147</v>
      </c>
    </row>
    <row r="1699" spans="1:20" x14ac:dyDescent="0.25">
      <c r="A1699">
        <v>12258</v>
      </c>
      <c r="B1699" s="10">
        <v>40147</v>
      </c>
      <c r="C1699" t="s">
        <v>20</v>
      </c>
      <c r="D1699">
        <v>2</v>
      </c>
      <c r="E1699">
        <v>62.58</v>
      </c>
      <c r="F1699">
        <v>0.06</v>
      </c>
      <c r="G1699" t="s">
        <v>21</v>
      </c>
      <c r="H1699">
        <v>0.55000000000000004</v>
      </c>
      <c r="I1699">
        <v>7.08</v>
      </c>
      <c r="J1699">
        <v>7.22</v>
      </c>
      <c r="K1699">
        <v>3.25</v>
      </c>
      <c r="L1699">
        <v>49</v>
      </c>
      <c r="M1699" t="s">
        <v>306</v>
      </c>
      <c r="N1699" t="s">
        <v>63</v>
      </c>
      <c r="O1699" t="s">
        <v>60</v>
      </c>
      <c r="P1699" t="s">
        <v>25</v>
      </c>
      <c r="Q1699" t="s">
        <v>127</v>
      </c>
      <c r="R1699" t="s">
        <v>1315</v>
      </c>
      <c r="S1699" t="s">
        <v>28</v>
      </c>
      <c r="T1699" s="10">
        <v>40152</v>
      </c>
    </row>
    <row r="1700" spans="1:20" x14ac:dyDescent="0.25">
      <c r="A1700">
        <v>12258</v>
      </c>
      <c r="B1700" s="10">
        <v>40147</v>
      </c>
      <c r="C1700" t="s">
        <v>20</v>
      </c>
      <c r="D1700">
        <v>22</v>
      </c>
      <c r="E1700">
        <v>5385.42</v>
      </c>
      <c r="F1700">
        <v>0.01</v>
      </c>
      <c r="G1700" t="s">
        <v>21</v>
      </c>
      <c r="H1700">
        <v>0.55000000000000004</v>
      </c>
      <c r="I1700">
        <v>2929.87</v>
      </c>
      <c r="J1700">
        <v>246.62</v>
      </c>
      <c r="K1700">
        <v>110.98</v>
      </c>
      <c r="L1700">
        <v>13.99</v>
      </c>
      <c r="M1700" t="s">
        <v>306</v>
      </c>
      <c r="N1700" t="s">
        <v>63</v>
      </c>
      <c r="O1700" t="s">
        <v>60</v>
      </c>
      <c r="P1700" t="s">
        <v>42</v>
      </c>
      <c r="Q1700" t="s">
        <v>43</v>
      </c>
      <c r="R1700" t="s">
        <v>328</v>
      </c>
      <c r="S1700" t="s">
        <v>45</v>
      </c>
      <c r="T1700" s="10">
        <v>40151</v>
      </c>
    </row>
    <row r="1701" spans="1:20" x14ac:dyDescent="0.25">
      <c r="A1701">
        <v>12258</v>
      </c>
      <c r="B1701" s="10">
        <v>40147</v>
      </c>
      <c r="C1701" t="s">
        <v>20</v>
      </c>
      <c r="D1701">
        <v>27</v>
      </c>
      <c r="E1701">
        <v>162.82</v>
      </c>
      <c r="F1701">
        <v>0.05</v>
      </c>
      <c r="G1701" t="s">
        <v>70</v>
      </c>
      <c r="H1701">
        <v>0.37</v>
      </c>
      <c r="I1701">
        <v>54.17</v>
      </c>
      <c r="J1701">
        <v>6.27</v>
      </c>
      <c r="K1701">
        <v>3.95</v>
      </c>
      <c r="L1701">
        <v>2</v>
      </c>
      <c r="M1701" t="s">
        <v>306</v>
      </c>
      <c r="N1701" t="s">
        <v>63</v>
      </c>
      <c r="O1701" t="s">
        <v>60</v>
      </c>
      <c r="P1701" t="s">
        <v>25</v>
      </c>
      <c r="Q1701" t="s">
        <v>74</v>
      </c>
      <c r="R1701" t="s">
        <v>263</v>
      </c>
      <c r="S1701" t="s">
        <v>55</v>
      </c>
      <c r="T1701" s="10">
        <v>40154</v>
      </c>
    </row>
    <row r="1702" spans="1:20" x14ac:dyDescent="0.25">
      <c r="A1702">
        <v>12259</v>
      </c>
      <c r="B1702" s="10">
        <v>40223</v>
      </c>
      <c r="C1702" t="s">
        <v>36</v>
      </c>
      <c r="D1702">
        <v>45</v>
      </c>
      <c r="E1702">
        <v>9486.5400000000009</v>
      </c>
      <c r="F1702">
        <v>7.0000000000000007E-2</v>
      </c>
      <c r="G1702" t="s">
        <v>46</v>
      </c>
      <c r="H1702">
        <v>0.49</v>
      </c>
      <c r="I1702">
        <v>4261.0200000000004</v>
      </c>
      <c r="J1702">
        <v>225.45</v>
      </c>
      <c r="K1702">
        <v>114.98</v>
      </c>
      <c r="L1702">
        <v>51.42</v>
      </c>
      <c r="M1702" t="s">
        <v>325</v>
      </c>
      <c r="N1702" t="s">
        <v>93</v>
      </c>
      <c r="O1702" t="s">
        <v>66</v>
      </c>
      <c r="P1702" t="s">
        <v>42</v>
      </c>
      <c r="Q1702" t="s">
        <v>94</v>
      </c>
      <c r="R1702" t="s">
        <v>1332</v>
      </c>
      <c r="S1702" t="s">
        <v>49</v>
      </c>
      <c r="T1702" s="10">
        <v>40225</v>
      </c>
    </row>
    <row r="1703" spans="1:20" x14ac:dyDescent="0.25">
      <c r="A1703">
        <v>12259</v>
      </c>
      <c r="B1703" s="10">
        <v>40223</v>
      </c>
      <c r="C1703" t="s">
        <v>36</v>
      </c>
      <c r="D1703">
        <v>45</v>
      </c>
      <c r="E1703">
        <v>2822.35</v>
      </c>
      <c r="F1703">
        <v>0.1</v>
      </c>
      <c r="G1703" t="s">
        <v>21</v>
      </c>
      <c r="H1703">
        <v>0.54</v>
      </c>
      <c r="I1703">
        <v>1376.53</v>
      </c>
      <c r="J1703">
        <v>69.52</v>
      </c>
      <c r="K1703">
        <v>31.98</v>
      </c>
      <c r="L1703">
        <v>6.72</v>
      </c>
      <c r="M1703" t="s">
        <v>325</v>
      </c>
      <c r="N1703" t="s">
        <v>93</v>
      </c>
      <c r="O1703" t="s">
        <v>66</v>
      </c>
      <c r="P1703" t="s">
        <v>25</v>
      </c>
      <c r="Q1703" t="s">
        <v>26</v>
      </c>
      <c r="R1703" t="s">
        <v>351</v>
      </c>
      <c r="S1703" t="s">
        <v>57</v>
      </c>
      <c r="T1703" s="10">
        <v>40224</v>
      </c>
    </row>
    <row r="1704" spans="1:20" x14ac:dyDescent="0.25">
      <c r="A1704">
        <v>12261</v>
      </c>
      <c r="B1704" s="10">
        <v>40474</v>
      </c>
      <c r="C1704" t="s">
        <v>20</v>
      </c>
      <c r="D1704">
        <v>12</v>
      </c>
      <c r="E1704">
        <v>3899.8</v>
      </c>
      <c r="F1704">
        <v>0.1</v>
      </c>
      <c r="G1704" t="s">
        <v>46</v>
      </c>
      <c r="H1704">
        <v>0.44</v>
      </c>
      <c r="I1704">
        <v>1464.28</v>
      </c>
      <c r="J1704">
        <v>358.89</v>
      </c>
      <c r="K1704">
        <v>200.98</v>
      </c>
      <c r="L1704">
        <v>23.76</v>
      </c>
      <c r="M1704" t="s">
        <v>369</v>
      </c>
      <c r="N1704" t="s">
        <v>63</v>
      </c>
      <c r="O1704" t="s">
        <v>32</v>
      </c>
      <c r="P1704" t="s">
        <v>42</v>
      </c>
      <c r="Q1704" t="s">
        <v>193</v>
      </c>
      <c r="R1704" t="s">
        <v>1176</v>
      </c>
      <c r="S1704" t="s">
        <v>132</v>
      </c>
      <c r="T1704" s="10">
        <v>40479</v>
      </c>
    </row>
    <row r="1705" spans="1:20" x14ac:dyDescent="0.25">
      <c r="A1705">
        <v>12261</v>
      </c>
      <c r="B1705" s="10">
        <v>40474</v>
      </c>
      <c r="C1705" t="s">
        <v>20</v>
      </c>
      <c r="D1705">
        <v>4</v>
      </c>
      <c r="E1705">
        <v>33.33</v>
      </c>
      <c r="F1705">
        <v>0.02</v>
      </c>
      <c r="G1705" t="s">
        <v>70</v>
      </c>
      <c r="H1705">
        <v>0.52</v>
      </c>
      <c r="I1705">
        <v>16.579999999999998</v>
      </c>
      <c r="J1705">
        <v>8.2899999999999991</v>
      </c>
      <c r="K1705">
        <v>3.98</v>
      </c>
      <c r="L1705">
        <v>0.83</v>
      </c>
      <c r="M1705" t="s">
        <v>369</v>
      </c>
      <c r="N1705" t="s">
        <v>63</v>
      </c>
      <c r="O1705" t="s">
        <v>32</v>
      </c>
      <c r="P1705" t="s">
        <v>25</v>
      </c>
      <c r="Q1705" t="s">
        <v>53</v>
      </c>
      <c r="R1705" t="s">
        <v>1363</v>
      </c>
      <c r="S1705" t="s">
        <v>55</v>
      </c>
      <c r="T1705" s="10">
        <v>40478</v>
      </c>
    </row>
    <row r="1706" spans="1:20" x14ac:dyDescent="0.25">
      <c r="A1706">
        <v>12261</v>
      </c>
      <c r="B1706" s="10">
        <v>40474</v>
      </c>
      <c r="C1706" t="s">
        <v>20</v>
      </c>
      <c r="D1706">
        <v>19</v>
      </c>
      <c r="E1706">
        <v>467.86</v>
      </c>
      <c r="F1706">
        <v>0.06</v>
      </c>
      <c r="G1706" t="s">
        <v>21</v>
      </c>
      <c r="H1706">
        <v>0.44</v>
      </c>
      <c r="I1706">
        <v>187.72</v>
      </c>
      <c r="J1706">
        <v>26</v>
      </c>
      <c r="K1706">
        <v>14.56</v>
      </c>
      <c r="L1706">
        <v>3.5</v>
      </c>
      <c r="M1706" t="s">
        <v>369</v>
      </c>
      <c r="N1706" t="s">
        <v>63</v>
      </c>
      <c r="O1706" t="s">
        <v>32</v>
      </c>
      <c r="P1706" t="s">
        <v>25</v>
      </c>
      <c r="Q1706" t="s">
        <v>127</v>
      </c>
      <c r="R1706" t="s">
        <v>886</v>
      </c>
      <c r="S1706" t="s">
        <v>57</v>
      </c>
      <c r="T1706" s="10">
        <v>40479</v>
      </c>
    </row>
    <row r="1707" spans="1:20" x14ac:dyDescent="0.25">
      <c r="A1707">
        <v>12261</v>
      </c>
      <c r="B1707" s="10">
        <v>40474</v>
      </c>
      <c r="C1707" t="s">
        <v>20</v>
      </c>
      <c r="D1707">
        <v>23</v>
      </c>
      <c r="E1707">
        <v>427.08</v>
      </c>
      <c r="F1707">
        <v>0</v>
      </c>
      <c r="G1707" t="s">
        <v>21</v>
      </c>
      <c r="H1707">
        <v>0.52</v>
      </c>
      <c r="I1707">
        <v>217.77</v>
      </c>
      <c r="J1707">
        <v>18.21</v>
      </c>
      <c r="K1707">
        <v>8.74</v>
      </c>
      <c r="L1707">
        <v>8.2899999999999991</v>
      </c>
      <c r="M1707" t="s">
        <v>369</v>
      </c>
      <c r="N1707" t="s">
        <v>63</v>
      </c>
      <c r="O1707" t="s">
        <v>32</v>
      </c>
      <c r="P1707" t="s">
        <v>25</v>
      </c>
      <c r="Q1707" t="s">
        <v>139</v>
      </c>
      <c r="R1707" t="s">
        <v>505</v>
      </c>
      <c r="S1707" t="s">
        <v>57</v>
      </c>
      <c r="T1707" s="10">
        <v>40481</v>
      </c>
    </row>
    <row r="1708" spans="1:20" x14ac:dyDescent="0.25">
      <c r="A1708">
        <v>12261</v>
      </c>
      <c r="B1708" s="10">
        <v>40474</v>
      </c>
      <c r="C1708" t="s">
        <v>20</v>
      </c>
      <c r="D1708">
        <v>15</v>
      </c>
      <c r="E1708">
        <v>5544.97</v>
      </c>
      <c r="F1708">
        <v>0.03</v>
      </c>
      <c r="G1708" t="s">
        <v>21</v>
      </c>
      <c r="H1708">
        <v>0.53</v>
      </c>
      <c r="I1708">
        <v>2847.93</v>
      </c>
      <c r="J1708">
        <v>379.72</v>
      </c>
      <c r="K1708">
        <v>178.47</v>
      </c>
      <c r="L1708">
        <v>19.989999999999998</v>
      </c>
      <c r="M1708" t="s">
        <v>369</v>
      </c>
      <c r="N1708" t="s">
        <v>63</v>
      </c>
      <c r="O1708" t="s">
        <v>32</v>
      </c>
      <c r="P1708" t="s">
        <v>25</v>
      </c>
      <c r="Q1708" t="s">
        <v>26</v>
      </c>
      <c r="R1708" t="s">
        <v>176</v>
      </c>
      <c r="S1708" t="s">
        <v>57</v>
      </c>
      <c r="T1708" s="10">
        <v>40479</v>
      </c>
    </row>
    <row r="1709" spans="1:20" x14ac:dyDescent="0.25">
      <c r="A1709">
        <v>12262</v>
      </c>
      <c r="B1709" s="10">
        <v>40887</v>
      </c>
      <c r="C1709" t="s">
        <v>20</v>
      </c>
      <c r="D1709">
        <v>45</v>
      </c>
      <c r="E1709">
        <v>2639.24</v>
      </c>
      <c r="F1709">
        <v>0.02</v>
      </c>
      <c r="G1709" t="s">
        <v>46</v>
      </c>
      <c r="H1709">
        <v>0.46</v>
      </c>
      <c r="I1709">
        <v>1164.53</v>
      </c>
      <c r="J1709">
        <v>58.81</v>
      </c>
      <c r="K1709">
        <v>31.76</v>
      </c>
      <c r="L1709">
        <v>45.51</v>
      </c>
      <c r="M1709" t="s">
        <v>1294</v>
      </c>
      <c r="N1709" t="s">
        <v>81</v>
      </c>
      <c r="O1709" t="s">
        <v>60</v>
      </c>
      <c r="P1709" t="s">
        <v>42</v>
      </c>
      <c r="Q1709" t="s">
        <v>47</v>
      </c>
      <c r="R1709" t="s">
        <v>468</v>
      </c>
      <c r="S1709" t="s">
        <v>49</v>
      </c>
      <c r="T1709" s="10">
        <v>40892</v>
      </c>
    </row>
    <row r="1710" spans="1:20" x14ac:dyDescent="0.25">
      <c r="A1710">
        <v>12263</v>
      </c>
      <c r="B1710" s="10">
        <v>40730</v>
      </c>
      <c r="C1710" t="s">
        <v>36</v>
      </c>
      <c r="D1710">
        <v>12</v>
      </c>
      <c r="E1710">
        <v>1011.99</v>
      </c>
      <c r="F1710">
        <v>0</v>
      </c>
      <c r="G1710" t="s">
        <v>21</v>
      </c>
      <c r="H1710">
        <v>0.53</v>
      </c>
      <c r="I1710">
        <v>534.24</v>
      </c>
      <c r="J1710">
        <v>84</v>
      </c>
      <c r="K1710">
        <v>39.479999999999997</v>
      </c>
      <c r="L1710">
        <v>3.99</v>
      </c>
      <c r="M1710" t="s">
        <v>1516</v>
      </c>
      <c r="N1710" t="s">
        <v>63</v>
      </c>
      <c r="O1710" t="s">
        <v>32</v>
      </c>
      <c r="P1710" t="s">
        <v>25</v>
      </c>
      <c r="Q1710" t="s">
        <v>127</v>
      </c>
      <c r="R1710" t="s">
        <v>1517</v>
      </c>
      <c r="S1710" t="s">
        <v>57</v>
      </c>
      <c r="T1710" s="10">
        <v>40730</v>
      </c>
    </row>
    <row r="1711" spans="1:20" x14ac:dyDescent="0.25">
      <c r="A1711">
        <v>12289</v>
      </c>
      <c r="B1711" s="10">
        <v>40901</v>
      </c>
      <c r="C1711" t="s">
        <v>20</v>
      </c>
      <c r="D1711">
        <v>25</v>
      </c>
      <c r="E1711">
        <v>4689.82</v>
      </c>
      <c r="F1711">
        <v>0.04</v>
      </c>
      <c r="G1711" t="s">
        <v>21</v>
      </c>
      <c r="H1711">
        <v>0.38</v>
      </c>
      <c r="I1711">
        <v>1658.46</v>
      </c>
      <c r="J1711">
        <v>195.11</v>
      </c>
      <c r="K1711">
        <v>120.97</v>
      </c>
      <c r="L1711">
        <v>7.11</v>
      </c>
      <c r="M1711" t="s">
        <v>1478</v>
      </c>
      <c r="N1711" t="s">
        <v>81</v>
      </c>
      <c r="O1711" t="s">
        <v>32</v>
      </c>
      <c r="P1711" t="s">
        <v>39</v>
      </c>
      <c r="Q1711" t="s">
        <v>88</v>
      </c>
      <c r="R1711" t="s">
        <v>868</v>
      </c>
      <c r="S1711" t="s">
        <v>45</v>
      </c>
      <c r="T1711" s="10">
        <v>40905</v>
      </c>
    </row>
    <row r="1712" spans="1:20" x14ac:dyDescent="0.25">
      <c r="A1712">
        <v>12292</v>
      </c>
      <c r="B1712" s="10">
        <v>41062</v>
      </c>
      <c r="C1712" t="s">
        <v>29</v>
      </c>
      <c r="D1712">
        <v>32</v>
      </c>
      <c r="E1712">
        <v>1208.6300000000001</v>
      </c>
      <c r="F1712">
        <v>0.1</v>
      </c>
      <c r="G1712" t="s">
        <v>21</v>
      </c>
      <c r="H1712">
        <v>0.37</v>
      </c>
      <c r="I1712">
        <v>360.82</v>
      </c>
      <c r="J1712">
        <v>41.76</v>
      </c>
      <c r="K1712">
        <v>26.31</v>
      </c>
      <c r="L1712">
        <v>5.89</v>
      </c>
      <c r="M1712" t="s">
        <v>1279</v>
      </c>
      <c r="N1712" t="s">
        <v>38</v>
      </c>
      <c r="O1712" t="s">
        <v>66</v>
      </c>
      <c r="P1712" t="s">
        <v>39</v>
      </c>
      <c r="Q1712" t="s">
        <v>40</v>
      </c>
      <c r="R1712" t="s">
        <v>1185</v>
      </c>
      <c r="S1712" t="s">
        <v>57</v>
      </c>
      <c r="T1712" s="10">
        <v>41062</v>
      </c>
    </row>
    <row r="1713" spans="1:20" x14ac:dyDescent="0.25">
      <c r="A1713">
        <v>12293</v>
      </c>
      <c r="B1713" s="10">
        <v>40712</v>
      </c>
      <c r="C1713" t="s">
        <v>36</v>
      </c>
      <c r="D1713">
        <v>31</v>
      </c>
      <c r="E1713">
        <v>445.55</v>
      </c>
      <c r="F1713">
        <v>0</v>
      </c>
      <c r="G1713" t="s">
        <v>21</v>
      </c>
      <c r="H1713">
        <v>0.39</v>
      </c>
      <c r="I1713">
        <v>173.22</v>
      </c>
      <c r="J1713">
        <v>14.33</v>
      </c>
      <c r="K1713">
        <v>8.74</v>
      </c>
      <c r="L1713">
        <v>1.39</v>
      </c>
      <c r="M1713" t="s">
        <v>224</v>
      </c>
      <c r="N1713" t="s">
        <v>93</v>
      </c>
      <c r="O1713" t="s">
        <v>60</v>
      </c>
      <c r="P1713" t="s">
        <v>25</v>
      </c>
      <c r="Q1713" t="s">
        <v>139</v>
      </c>
      <c r="R1713" t="s">
        <v>505</v>
      </c>
      <c r="S1713" t="s">
        <v>57</v>
      </c>
      <c r="T1713" s="10">
        <v>40713</v>
      </c>
    </row>
    <row r="1714" spans="1:20" x14ac:dyDescent="0.25">
      <c r="A1714">
        <v>12320</v>
      </c>
      <c r="B1714" s="10">
        <v>40897</v>
      </c>
      <c r="C1714" t="s">
        <v>58</v>
      </c>
      <c r="D1714">
        <v>35</v>
      </c>
      <c r="E1714">
        <v>1001.59</v>
      </c>
      <c r="F1714">
        <v>0.05</v>
      </c>
      <c r="G1714" t="s">
        <v>46</v>
      </c>
      <c r="H1714">
        <v>0.48</v>
      </c>
      <c r="I1714">
        <v>440.79</v>
      </c>
      <c r="J1714">
        <v>29.29</v>
      </c>
      <c r="K1714">
        <v>15.23</v>
      </c>
      <c r="L1714">
        <v>27.75</v>
      </c>
      <c r="M1714" t="s">
        <v>168</v>
      </c>
      <c r="N1714" t="s">
        <v>63</v>
      </c>
      <c r="O1714" t="s">
        <v>32</v>
      </c>
      <c r="P1714" t="s">
        <v>42</v>
      </c>
      <c r="Q1714" t="s">
        <v>47</v>
      </c>
      <c r="R1714" t="s">
        <v>1518</v>
      </c>
      <c r="S1714" t="s">
        <v>49</v>
      </c>
      <c r="T1714" s="10">
        <v>40899</v>
      </c>
    </row>
    <row r="1715" spans="1:20" x14ac:dyDescent="0.25">
      <c r="A1715">
        <v>12322</v>
      </c>
      <c r="B1715" s="10">
        <v>40674</v>
      </c>
      <c r="C1715" t="s">
        <v>58</v>
      </c>
      <c r="D1715">
        <v>36</v>
      </c>
      <c r="E1715">
        <v>6480.95</v>
      </c>
      <c r="F1715">
        <v>0.03</v>
      </c>
      <c r="G1715" t="s">
        <v>70</v>
      </c>
      <c r="H1715">
        <v>0.5</v>
      </c>
      <c r="I1715">
        <v>3121.06</v>
      </c>
      <c r="J1715">
        <v>184.46</v>
      </c>
      <c r="K1715">
        <v>92.23</v>
      </c>
      <c r="L1715">
        <v>39.61</v>
      </c>
      <c r="M1715" t="s">
        <v>1457</v>
      </c>
      <c r="N1715" t="s">
        <v>63</v>
      </c>
      <c r="O1715" t="s">
        <v>24</v>
      </c>
      <c r="P1715" t="s">
        <v>42</v>
      </c>
      <c r="Q1715" t="s">
        <v>43</v>
      </c>
      <c r="R1715" t="s">
        <v>1018</v>
      </c>
      <c r="S1715" t="s">
        <v>45</v>
      </c>
      <c r="T1715" s="10">
        <v>40676</v>
      </c>
    </row>
    <row r="1716" spans="1:20" x14ac:dyDescent="0.25">
      <c r="A1716">
        <v>12323</v>
      </c>
      <c r="B1716" s="10">
        <v>40635</v>
      </c>
      <c r="C1716" t="s">
        <v>29</v>
      </c>
      <c r="D1716">
        <v>32</v>
      </c>
      <c r="E1716">
        <v>829.27</v>
      </c>
      <c r="F1716">
        <v>0.02</v>
      </c>
      <c r="G1716" t="s">
        <v>21</v>
      </c>
      <c r="H1716">
        <v>0.42</v>
      </c>
      <c r="I1716">
        <v>334.34</v>
      </c>
      <c r="J1716">
        <v>26.12</v>
      </c>
      <c r="K1716">
        <v>15.15</v>
      </c>
      <c r="L1716">
        <v>10.130000000000001</v>
      </c>
      <c r="M1716" t="s">
        <v>725</v>
      </c>
      <c r="N1716" t="s">
        <v>63</v>
      </c>
      <c r="O1716" t="s">
        <v>32</v>
      </c>
      <c r="P1716" t="s">
        <v>25</v>
      </c>
      <c r="Q1716" t="s">
        <v>121</v>
      </c>
      <c r="R1716" t="s">
        <v>1519</v>
      </c>
      <c r="S1716" t="s">
        <v>57</v>
      </c>
      <c r="T1716" s="10">
        <v>40636</v>
      </c>
    </row>
    <row r="1717" spans="1:20" x14ac:dyDescent="0.25">
      <c r="A1717">
        <v>12323</v>
      </c>
      <c r="B1717" s="10">
        <v>40635</v>
      </c>
      <c r="C1717" t="s">
        <v>29</v>
      </c>
      <c r="D1717">
        <v>4</v>
      </c>
      <c r="E1717">
        <v>54.41</v>
      </c>
      <c r="F1717">
        <v>0</v>
      </c>
      <c r="G1717" t="s">
        <v>21</v>
      </c>
      <c r="H1717">
        <v>0.4</v>
      </c>
      <c r="I1717">
        <v>19.68</v>
      </c>
      <c r="J1717">
        <v>12.3</v>
      </c>
      <c r="K1717">
        <v>7.38</v>
      </c>
      <c r="L1717">
        <v>5.21</v>
      </c>
      <c r="M1717" t="s">
        <v>725</v>
      </c>
      <c r="N1717" t="s">
        <v>63</v>
      </c>
      <c r="O1717" t="s">
        <v>32</v>
      </c>
      <c r="P1717" t="s">
        <v>42</v>
      </c>
      <c r="Q1717" t="s">
        <v>43</v>
      </c>
      <c r="R1717" t="s">
        <v>112</v>
      </c>
      <c r="S1717" t="s">
        <v>57</v>
      </c>
      <c r="T1717" s="10">
        <v>40637</v>
      </c>
    </row>
    <row r="1718" spans="1:20" x14ac:dyDescent="0.25">
      <c r="A1718">
        <v>12326</v>
      </c>
      <c r="B1718" s="10">
        <v>40576</v>
      </c>
      <c r="C1718" t="s">
        <v>58</v>
      </c>
      <c r="D1718">
        <v>4</v>
      </c>
      <c r="E1718">
        <v>285.39999999999998</v>
      </c>
      <c r="F1718">
        <v>0.05</v>
      </c>
      <c r="G1718" t="s">
        <v>21</v>
      </c>
      <c r="H1718">
        <v>0.51</v>
      </c>
      <c r="I1718">
        <v>110.17</v>
      </c>
      <c r="J1718">
        <v>59.88</v>
      </c>
      <c r="K1718">
        <v>29.34</v>
      </c>
      <c r="L1718">
        <v>57.87</v>
      </c>
      <c r="M1718" t="s">
        <v>1520</v>
      </c>
      <c r="N1718" t="s">
        <v>63</v>
      </c>
      <c r="O1718" t="s">
        <v>24</v>
      </c>
      <c r="P1718" t="s">
        <v>42</v>
      </c>
      <c r="Q1718" t="s">
        <v>43</v>
      </c>
      <c r="R1718" t="s">
        <v>1521</v>
      </c>
      <c r="S1718" t="s">
        <v>57</v>
      </c>
      <c r="T1718" s="10">
        <v>40578</v>
      </c>
    </row>
    <row r="1719" spans="1:20" x14ac:dyDescent="0.25">
      <c r="A1719">
        <v>12352</v>
      </c>
      <c r="B1719" s="10">
        <v>40991</v>
      </c>
      <c r="C1719" t="s">
        <v>79</v>
      </c>
      <c r="D1719">
        <v>5</v>
      </c>
      <c r="E1719">
        <v>52.07</v>
      </c>
      <c r="F1719">
        <v>7.0000000000000007E-2</v>
      </c>
      <c r="G1719" t="s">
        <v>21</v>
      </c>
      <c r="H1719">
        <v>0.38</v>
      </c>
      <c r="I1719">
        <v>14.53</v>
      </c>
      <c r="J1719">
        <v>9.3699999999999992</v>
      </c>
      <c r="K1719">
        <v>5.81</v>
      </c>
      <c r="L1719">
        <v>8.49</v>
      </c>
      <c r="M1719" t="s">
        <v>1522</v>
      </c>
      <c r="N1719" t="s">
        <v>81</v>
      </c>
      <c r="O1719" t="s">
        <v>32</v>
      </c>
      <c r="P1719" t="s">
        <v>25</v>
      </c>
      <c r="Q1719" t="s">
        <v>121</v>
      </c>
      <c r="R1719" t="s">
        <v>1092</v>
      </c>
      <c r="S1719" t="s">
        <v>57</v>
      </c>
      <c r="T1719" s="10">
        <v>40992</v>
      </c>
    </row>
    <row r="1720" spans="1:20" x14ac:dyDescent="0.25">
      <c r="A1720">
        <v>12355</v>
      </c>
      <c r="B1720" s="10">
        <v>40691</v>
      </c>
      <c r="C1720" t="s">
        <v>29</v>
      </c>
      <c r="D1720">
        <v>45</v>
      </c>
      <c r="E1720">
        <v>332.19</v>
      </c>
      <c r="F1720">
        <v>0.08</v>
      </c>
      <c r="G1720" t="s">
        <v>21</v>
      </c>
      <c r="H1720">
        <v>0.5</v>
      </c>
      <c r="I1720">
        <v>149.31</v>
      </c>
      <c r="J1720">
        <v>7.9</v>
      </c>
      <c r="K1720">
        <v>3.95</v>
      </c>
      <c r="L1720">
        <v>5.13</v>
      </c>
      <c r="M1720" t="s">
        <v>747</v>
      </c>
      <c r="N1720" t="s">
        <v>93</v>
      </c>
      <c r="O1720" t="s">
        <v>32</v>
      </c>
      <c r="P1720" t="s">
        <v>25</v>
      </c>
      <c r="Q1720" t="s">
        <v>127</v>
      </c>
      <c r="R1720" t="s">
        <v>491</v>
      </c>
      <c r="S1720" t="s">
        <v>57</v>
      </c>
      <c r="T1720" s="10">
        <v>40693</v>
      </c>
    </row>
    <row r="1721" spans="1:20" x14ac:dyDescent="0.25">
      <c r="A1721">
        <v>12355</v>
      </c>
      <c r="B1721" s="10">
        <v>40691</v>
      </c>
      <c r="C1721" t="s">
        <v>29</v>
      </c>
      <c r="D1721">
        <v>36</v>
      </c>
      <c r="E1721">
        <v>366.09</v>
      </c>
      <c r="F1721">
        <v>0.03</v>
      </c>
      <c r="G1721" t="s">
        <v>21</v>
      </c>
      <c r="H1721">
        <v>0.44</v>
      </c>
      <c r="I1721">
        <v>152.34</v>
      </c>
      <c r="J1721">
        <v>10.32</v>
      </c>
      <c r="K1721">
        <v>5.78</v>
      </c>
      <c r="L1721">
        <v>5.67</v>
      </c>
      <c r="M1721" t="s">
        <v>747</v>
      </c>
      <c r="N1721" t="s">
        <v>38</v>
      </c>
      <c r="O1721" t="s">
        <v>32</v>
      </c>
      <c r="P1721" t="s">
        <v>25</v>
      </c>
      <c r="Q1721" t="s">
        <v>85</v>
      </c>
      <c r="R1721" t="s">
        <v>482</v>
      </c>
      <c r="S1721" t="s">
        <v>57</v>
      </c>
      <c r="T1721" s="10">
        <v>40692</v>
      </c>
    </row>
    <row r="1722" spans="1:20" x14ac:dyDescent="0.25">
      <c r="A1722">
        <v>12355</v>
      </c>
      <c r="B1722" s="10">
        <v>40691</v>
      </c>
      <c r="C1722" t="s">
        <v>29</v>
      </c>
      <c r="D1722">
        <v>14</v>
      </c>
      <c r="E1722">
        <v>334.98</v>
      </c>
      <c r="F1722">
        <v>0</v>
      </c>
      <c r="G1722" t="s">
        <v>21</v>
      </c>
      <c r="H1722">
        <v>0.36</v>
      </c>
      <c r="I1722">
        <v>117.89</v>
      </c>
      <c r="J1722">
        <v>23.39</v>
      </c>
      <c r="K1722">
        <v>14.97</v>
      </c>
      <c r="L1722">
        <v>7.51</v>
      </c>
      <c r="M1722" t="s">
        <v>747</v>
      </c>
      <c r="N1722" t="s">
        <v>38</v>
      </c>
      <c r="O1722" t="s">
        <v>32</v>
      </c>
      <c r="P1722" t="s">
        <v>25</v>
      </c>
      <c r="Q1722" t="s">
        <v>26</v>
      </c>
      <c r="R1722" t="s">
        <v>1523</v>
      </c>
      <c r="S1722" t="s">
        <v>57</v>
      </c>
      <c r="T1722" s="10">
        <v>40692</v>
      </c>
    </row>
    <row r="1723" spans="1:20" x14ac:dyDescent="0.25">
      <c r="A1723">
        <v>12356</v>
      </c>
      <c r="B1723" s="10">
        <v>41200</v>
      </c>
      <c r="C1723" t="s">
        <v>58</v>
      </c>
      <c r="D1723">
        <v>39</v>
      </c>
      <c r="E1723">
        <v>481.51</v>
      </c>
      <c r="F1723">
        <v>0.02</v>
      </c>
      <c r="G1723" t="s">
        <v>21</v>
      </c>
      <c r="H1723">
        <v>0.52</v>
      </c>
      <c r="I1723">
        <v>242.94</v>
      </c>
      <c r="J1723">
        <v>12.46</v>
      </c>
      <c r="K1723">
        <v>5.98</v>
      </c>
      <c r="L1723">
        <v>5.35</v>
      </c>
      <c r="M1723" t="s">
        <v>645</v>
      </c>
      <c r="N1723" t="s">
        <v>31</v>
      </c>
      <c r="O1723" t="s">
        <v>66</v>
      </c>
      <c r="P1723" t="s">
        <v>25</v>
      </c>
      <c r="Q1723" t="s">
        <v>85</v>
      </c>
      <c r="R1723" t="s">
        <v>846</v>
      </c>
      <c r="S1723" t="s">
        <v>57</v>
      </c>
      <c r="T1723" s="10">
        <v>41203</v>
      </c>
    </row>
    <row r="1724" spans="1:20" x14ac:dyDescent="0.25">
      <c r="A1724">
        <v>12389</v>
      </c>
      <c r="B1724" s="10">
        <v>40029</v>
      </c>
      <c r="C1724" t="s">
        <v>79</v>
      </c>
      <c r="D1724">
        <v>34</v>
      </c>
      <c r="E1724">
        <v>5455.24</v>
      </c>
      <c r="F1724">
        <v>7.0000000000000007E-2</v>
      </c>
      <c r="G1724" t="s">
        <v>21</v>
      </c>
      <c r="H1724">
        <v>0.53</v>
      </c>
      <c r="I1724">
        <v>2694.74</v>
      </c>
      <c r="J1724">
        <v>172.3</v>
      </c>
      <c r="K1724">
        <v>80.98</v>
      </c>
      <c r="L1724">
        <v>7.18</v>
      </c>
      <c r="M1724" t="s">
        <v>708</v>
      </c>
      <c r="N1724" t="s">
        <v>93</v>
      </c>
      <c r="O1724" t="s">
        <v>32</v>
      </c>
      <c r="P1724" t="s">
        <v>39</v>
      </c>
      <c r="Q1724" t="s">
        <v>40</v>
      </c>
      <c r="R1724" t="s">
        <v>1524</v>
      </c>
      <c r="S1724" t="s">
        <v>57</v>
      </c>
      <c r="T1724" s="10">
        <v>40031</v>
      </c>
    </row>
    <row r="1725" spans="1:20" x14ac:dyDescent="0.25">
      <c r="A1725">
        <v>12389</v>
      </c>
      <c r="B1725" s="10">
        <v>40029</v>
      </c>
      <c r="C1725" t="s">
        <v>79</v>
      </c>
      <c r="D1725">
        <v>16</v>
      </c>
      <c r="E1725">
        <v>291.77</v>
      </c>
      <c r="F1725">
        <v>0.08</v>
      </c>
      <c r="G1725" t="s">
        <v>21</v>
      </c>
      <c r="H1725">
        <v>0.41</v>
      </c>
      <c r="I1725">
        <v>101.57</v>
      </c>
      <c r="J1725">
        <v>19.239999999999998</v>
      </c>
      <c r="K1725">
        <v>11.35</v>
      </c>
      <c r="L1725">
        <v>8.6</v>
      </c>
      <c r="M1725" t="s">
        <v>708</v>
      </c>
      <c r="N1725" t="s">
        <v>93</v>
      </c>
      <c r="O1725" t="s">
        <v>32</v>
      </c>
      <c r="P1725" t="s">
        <v>25</v>
      </c>
      <c r="Q1725" t="s">
        <v>26</v>
      </c>
      <c r="R1725" t="s">
        <v>1525</v>
      </c>
      <c r="S1725" t="s">
        <v>57</v>
      </c>
      <c r="T1725" s="10">
        <v>40030</v>
      </c>
    </row>
    <row r="1726" spans="1:20" x14ac:dyDescent="0.25">
      <c r="A1726">
        <v>12417</v>
      </c>
      <c r="B1726" s="10">
        <v>40475</v>
      </c>
      <c r="C1726" t="s">
        <v>58</v>
      </c>
      <c r="D1726">
        <v>19</v>
      </c>
      <c r="E1726">
        <v>229.58</v>
      </c>
      <c r="F1726">
        <v>0.06</v>
      </c>
      <c r="G1726" t="s">
        <v>21</v>
      </c>
      <c r="H1726">
        <v>0.42</v>
      </c>
      <c r="I1726">
        <v>87.27</v>
      </c>
      <c r="J1726">
        <v>12.76</v>
      </c>
      <c r="K1726">
        <v>7.4</v>
      </c>
      <c r="L1726">
        <v>1.71</v>
      </c>
      <c r="M1726" t="s">
        <v>1526</v>
      </c>
      <c r="N1726" t="s">
        <v>31</v>
      </c>
      <c r="O1726" t="s">
        <v>32</v>
      </c>
      <c r="P1726" t="s">
        <v>25</v>
      </c>
      <c r="Q1726" t="s">
        <v>85</v>
      </c>
      <c r="R1726" t="s">
        <v>1447</v>
      </c>
      <c r="S1726" t="s">
        <v>55</v>
      </c>
      <c r="T1726" s="10">
        <v>40477</v>
      </c>
    </row>
    <row r="1727" spans="1:20" x14ac:dyDescent="0.25">
      <c r="A1727">
        <v>12418</v>
      </c>
      <c r="B1727" s="10">
        <v>40957</v>
      </c>
      <c r="C1727" t="s">
        <v>29</v>
      </c>
      <c r="D1727">
        <v>38</v>
      </c>
      <c r="E1727">
        <v>466.41</v>
      </c>
      <c r="F1727">
        <v>0.09</v>
      </c>
      <c r="G1727" t="s">
        <v>21</v>
      </c>
      <c r="H1727">
        <v>0.4</v>
      </c>
      <c r="I1727">
        <v>156.66999999999999</v>
      </c>
      <c r="J1727">
        <v>13.3</v>
      </c>
      <c r="K1727">
        <v>7.98</v>
      </c>
      <c r="L1727">
        <v>6.5</v>
      </c>
      <c r="M1727" t="s">
        <v>327</v>
      </c>
      <c r="N1727" t="s">
        <v>81</v>
      </c>
      <c r="O1727" t="s">
        <v>60</v>
      </c>
      <c r="P1727" t="s">
        <v>25</v>
      </c>
      <c r="Q1727" t="s">
        <v>26</v>
      </c>
      <c r="R1727" t="s">
        <v>897</v>
      </c>
      <c r="S1727" t="s">
        <v>45</v>
      </c>
      <c r="T1727" s="10">
        <v>40959</v>
      </c>
    </row>
    <row r="1728" spans="1:20" x14ac:dyDescent="0.25">
      <c r="A1728">
        <v>12419</v>
      </c>
      <c r="B1728" s="10">
        <v>40831</v>
      </c>
      <c r="C1728" t="s">
        <v>58</v>
      </c>
      <c r="D1728">
        <v>12</v>
      </c>
      <c r="E1728">
        <v>39051.25</v>
      </c>
      <c r="F1728">
        <v>0.06</v>
      </c>
      <c r="G1728" t="s">
        <v>21</v>
      </c>
      <c r="H1728">
        <v>0.44</v>
      </c>
      <c r="I1728">
        <v>15781.02</v>
      </c>
      <c r="J1728">
        <v>3460.75</v>
      </c>
      <c r="K1728">
        <v>1938.02</v>
      </c>
      <c r="L1728">
        <v>13.99</v>
      </c>
      <c r="M1728" t="s">
        <v>329</v>
      </c>
      <c r="N1728" t="s">
        <v>81</v>
      </c>
      <c r="O1728" t="s">
        <v>32</v>
      </c>
      <c r="P1728" t="s">
        <v>39</v>
      </c>
      <c r="Q1728" t="s">
        <v>88</v>
      </c>
      <c r="R1728" t="s">
        <v>1527</v>
      </c>
      <c r="S1728" t="s">
        <v>45</v>
      </c>
      <c r="T1728" s="10">
        <v>40833</v>
      </c>
    </row>
    <row r="1729" spans="1:20" x14ac:dyDescent="0.25">
      <c r="A1729">
        <v>12420</v>
      </c>
      <c r="B1729" s="10">
        <v>40538</v>
      </c>
      <c r="C1729" t="s">
        <v>79</v>
      </c>
      <c r="D1729">
        <v>34</v>
      </c>
      <c r="E1729">
        <v>977.41</v>
      </c>
      <c r="F1729">
        <v>0.06</v>
      </c>
      <c r="G1729" t="s">
        <v>70</v>
      </c>
      <c r="H1729">
        <v>0.47</v>
      </c>
      <c r="I1729">
        <v>420.57</v>
      </c>
      <c r="J1729">
        <v>30.17</v>
      </c>
      <c r="K1729">
        <v>15.99</v>
      </c>
      <c r="L1729">
        <v>13.18</v>
      </c>
      <c r="M1729" t="s">
        <v>1528</v>
      </c>
      <c r="N1729" t="s">
        <v>38</v>
      </c>
      <c r="O1729" t="s">
        <v>60</v>
      </c>
      <c r="P1729" t="s">
        <v>25</v>
      </c>
      <c r="Q1729" t="s">
        <v>121</v>
      </c>
      <c r="R1729" t="s">
        <v>406</v>
      </c>
      <c r="S1729" t="s">
        <v>57</v>
      </c>
      <c r="T1729" s="10">
        <v>40538</v>
      </c>
    </row>
    <row r="1730" spans="1:20" x14ac:dyDescent="0.25">
      <c r="A1730">
        <v>12420</v>
      </c>
      <c r="B1730" s="10">
        <v>40538</v>
      </c>
      <c r="C1730" t="s">
        <v>79</v>
      </c>
      <c r="D1730">
        <v>1</v>
      </c>
      <c r="E1730">
        <v>10.86</v>
      </c>
      <c r="F1730">
        <v>0.01</v>
      </c>
      <c r="G1730" t="s">
        <v>21</v>
      </c>
      <c r="H1730">
        <v>0.51</v>
      </c>
      <c r="I1730">
        <v>5.08</v>
      </c>
      <c r="J1730">
        <v>10.16</v>
      </c>
      <c r="K1730">
        <v>4.9800000000000004</v>
      </c>
      <c r="L1730">
        <v>0.8</v>
      </c>
      <c r="M1730" t="s">
        <v>1528</v>
      </c>
      <c r="N1730" t="s">
        <v>38</v>
      </c>
      <c r="O1730" t="s">
        <v>60</v>
      </c>
      <c r="P1730" t="s">
        <v>25</v>
      </c>
      <c r="Q1730" t="s">
        <v>85</v>
      </c>
      <c r="R1730" t="s">
        <v>416</v>
      </c>
      <c r="S1730" t="s">
        <v>55</v>
      </c>
      <c r="T1730" s="10">
        <v>40539</v>
      </c>
    </row>
    <row r="1731" spans="1:20" x14ac:dyDescent="0.25">
      <c r="A1731">
        <v>12448</v>
      </c>
      <c r="B1731" s="10">
        <v>40855</v>
      </c>
      <c r="C1731" t="s">
        <v>58</v>
      </c>
      <c r="D1731">
        <v>33</v>
      </c>
      <c r="E1731">
        <v>365.4</v>
      </c>
      <c r="F1731">
        <v>7.0000000000000007E-2</v>
      </c>
      <c r="G1731" t="s">
        <v>21</v>
      </c>
      <c r="H1731">
        <v>0.36</v>
      </c>
      <c r="I1731">
        <v>110.35</v>
      </c>
      <c r="J1731">
        <v>11.53</v>
      </c>
      <c r="K1731">
        <v>7.38</v>
      </c>
      <c r="L1731">
        <v>11.51</v>
      </c>
      <c r="M1731" t="s">
        <v>985</v>
      </c>
      <c r="N1731" t="s">
        <v>73</v>
      </c>
      <c r="O1731" t="s">
        <v>24</v>
      </c>
      <c r="P1731" t="s">
        <v>25</v>
      </c>
      <c r="Q1731" t="s">
        <v>121</v>
      </c>
      <c r="R1731" t="s">
        <v>1529</v>
      </c>
      <c r="S1731" t="s">
        <v>57</v>
      </c>
      <c r="T1731" s="10">
        <v>40858</v>
      </c>
    </row>
    <row r="1732" spans="1:20" x14ac:dyDescent="0.25">
      <c r="A1732">
        <v>12448</v>
      </c>
      <c r="B1732" s="10">
        <v>40855</v>
      </c>
      <c r="C1732" t="s">
        <v>58</v>
      </c>
      <c r="D1732">
        <v>24</v>
      </c>
      <c r="E1732">
        <v>10734.56</v>
      </c>
      <c r="F1732">
        <v>0.08</v>
      </c>
      <c r="G1732" t="s">
        <v>46</v>
      </c>
      <c r="H1732">
        <v>0.41</v>
      </c>
      <c r="I1732">
        <v>3825.49</v>
      </c>
      <c r="J1732">
        <v>483.02</v>
      </c>
      <c r="K1732">
        <v>284.98</v>
      </c>
      <c r="L1732">
        <v>69.55</v>
      </c>
      <c r="M1732" t="s">
        <v>985</v>
      </c>
      <c r="N1732" t="s">
        <v>73</v>
      </c>
      <c r="O1732" t="s">
        <v>24</v>
      </c>
      <c r="P1732" t="s">
        <v>42</v>
      </c>
      <c r="Q1732" t="s">
        <v>193</v>
      </c>
      <c r="R1732" t="s">
        <v>1530</v>
      </c>
      <c r="S1732" t="s">
        <v>132</v>
      </c>
      <c r="T1732" s="10">
        <v>40856</v>
      </c>
    </row>
    <row r="1733" spans="1:20" x14ac:dyDescent="0.25">
      <c r="A1733">
        <v>12449</v>
      </c>
      <c r="B1733" s="10">
        <v>40209</v>
      </c>
      <c r="C1733" t="s">
        <v>79</v>
      </c>
      <c r="D1733">
        <v>36</v>
      </c>
      <c r="E1733">
        <v>2688.81</v>
      </c>
      <c r="F1733">
        <v>0.03</v>
      </c>
      <c r="G1733" t="s">
        <v>21</v>
      </c>
      <c r="H1733">
        <v>0.48</v>
      </c>
      <c r="I1733">
        <v>1245.53</v>
      </c>
      <c r="J1733">
        <v>76.88</v>
      </c>
      <c r="K1733">
        <v>39.979999999999997</v>
      </c>
      <c r="L1733">
        <v>4</v>
      </c>
      <c r="M1733" t="s">
        <v>1531</v>
      </c>
      <c r="N1733" t="s">
        <v>31</v>
      </c>
      <c r="O1733" t="s">
        <v>24</v>
      </c>
      <c r="P1733" t="s">
        <v>39</v>
      </c>
      <c r="Q1733" t="s">
        <v>40</v>
      </c>
      <c r="R1733" t="s">
        <v>653</v>
      </c>
      <c r="S1733" t="s">
        <v>57</v>
      </c>
      <c r="T1733" s="10">
        <v>40211</v>
      </c>
    </row>
    <row r="1734" spans="1:20" x14ac:dyDescent="0.25">
      <c r="A1734">
        <v>12450</v>
      </c>
      <c r="B1734" s="10">
        <v>39884</v>
      </c>
      <c r="C1734" t="s">
        <v>29</v>
      </c>
      <c r="D1734">
        <v>15</v>
      </c>
      <c r="E1734">
        <v>2375.58</v>
      </c>
      <c r="F1734">
        <v>0</v>
      </c>
      <c r="G1734" t="s">
        <v>21</v>
      </c>
      <c r="H1734">
        <v>0.53</v>
      </c>
      <c r="I1734">
        <v>1251.3599999999999</v>
      </c>
      <c r="J1734">
        <v>157.4</v>
      </c>
      <c r="K1734">
        <v>73.98</v>
      </c>
      <c r="L1734">
        <v>14.52</v>
      </c>
      <c r="M1734" t="s">
        <v>1098</v>
      </c>
      <c r="N1734" t="s">
        <v>31</v>
      </c>
      <c r="O1734" t="s">
        <v>24</v>
      </c>
      <c r="P1734" t="s">
        <v>39</v>
      </c>
      <c r="Q1734" t="s">
        <v>40</v>
      </c>
      <c r="R1734" t="s">
        <v>758</v>
      </c>
      <c r="S1734" t="s">
        <v>57</v>
      </c>
      <c r="T1734" s="10">
        <v>39886</v>
      </c>
    </row>
    <row r="1735" spans="1:20" x14ac:dyDescent="0.25">
      <c r="A1735">
        <v>12451</v>
      </c>
      <c r="B1735" s="10">
        <v>40287</v>
      </c>
      <c r="C1735" t="s">
        <v>20</v>
      </c>
      <c r="D1735">
        <v>26</v>
      </c>
      <c r="E1735">
        <v>5406.21</v>
      </c>
      <c r="F1735">
        <v>0.01</v>
      </c>
      <c r="G1735" t="s">
        <v>46</v>
      </c>
      <c r="H1735">
        <v>0.37</v>
      </c>
      <c r="I1735">
        <v>1945.99</v>
      </c>
      <c r="J1735">
        <v>207.9</v>
      </c>
      <c r="K1735">
        <v>130.97999999999999</v>
      </c>
      <c r="L1735">
        <v>54.74</v>
      </c>
      <c r="M1735" t="s">
        <v>254</v>
      </c>
      <c r="N1735" t="s">
        <v>38</v>
      </c>
      <c r="O1735" t="s">
        <v>24</v>
      </c>
      <c r="P1735" t="s">
        <v>42</v>
      </c>
      <c r="Q1735" t="s">
        <v>94</v>
      </c>
      <c r="R1735" t="s">
        <v>95</v>
      </c>
      <c r="S1735" t="s">
        <v>49</v>
      </c>
      <c r="T1735" s="10">
        <v>40289</v>
      </c>
    </row>
    <row r="1736" spans="1:20" x14ac:dyDescent="0.25">
      <c r="A1736">
        <v>12451</v>
      </c>
      <c r="B1736" s="10">
        <v>40287</v>
      </c>
      <c r="C1736" t="s">
        <v>20</v>
      </c>
      <c r="D1736">
        <v>21</v>
      </c>
      <c r="E1736">
        <v>682.8</v>
      </c>
      <c r="F1736">
        <v>0.04</v>
      </c>
      <c r="G1736" t="s">
        <v>70</v>
      </c>
      <c r="H1736">
        <v>0.55000000000000004</v>
      </c>
      <c r="I1736">
        <v>360.33</v>
      </c>
      <c r="J1736">
        <v>33.64</v>
      </c>
      <c r="K1736">
        <v>15.14</v>
      </c>
      <c r="L1736">
        <v>4.53</v>
      </c>
      <c r="M1736" t="s">
        <v>254</v>
      </c>
      <c r="N1736" t="s">
        <v>38</v>
      </c>
      <c r="O1736" t="s">
        <v>24</v>
      </c>
      <c r="P1736" t="s">
        <v>25</v>
      </c>
      <c r="Q1736" t="s">
        <v>26</v>
      </c>
      <c r="R1736" t="s">
        <v>712</v>
      </c>
      <c r="S1736" t="s">
        <v>57</v>
      </c>
      <c r="T1736" s="10">
        <v>40289</v>
      </c>
    </row>
    <row r="1737" spans="1:20" x14ac:dyDescent="0.25">
      <c r="A1737">
        <v>12452</v>
      </c>
      <c r="B1737" s="10">
        <v>40519</v>
      </c>
      <c r="C1737" t="s">
        <v>79</v>
      </c>
      <c r="D1737">
        <v>1</v>
      </c>
      <c r="E1737">
        <v>605.16</v>
      </c>
      <c r="F1737">
        <v>0.08</v>
      </c>
      <c r="G1737" t="s">
        <v>21</v>
      </c>
      <c r="H1737">
        <v>0.39</v>
      </c>
      <c r="I1737">
        <v>197.18</v>
      </c>
      <c r="J1737">
        <v>636.04999999999995</v>
      </c>
      <c r="K1737">
        <v>387.99</v>
      </c>
      <c r="L1737">
        <v>19.989999999999998</v>
      </c>
      <c r="M1737" t="s">
        <v>1474</v>
      </c>
      <c r="N1737" t="s">
        <v>63</v>
      </c>
      <c r="O1737" t="s">
        <v>32</v>
      </c>
      <c r="P1737" t="s">
        <v>25</v>
      </c>
      <c r="Q1737" t="s">
        <v>121</v>
      </c>
      <c r="R1737" t="s">
        <v>1532</v>
      </c>
      <c r="S1737" t="s">
        <v>57</v>
      </c>
      <c r="T1737" s="10">
        <v>40520</v>
      </c>
    </row>
    <row r="1738" spans="1:20" x14ac:dyDescent="0.25">
      <c r="A1738">
        <v>12452</v>
      </c>
      <c r="B1738" s="10">
        <v>40519</v>
      </c>
      <c r="C1738" t="s">
        <v>79</v>
      </c>
      <c r="D1738">
        <v>17</v>
      </c>
      <c r="E1738">
        <v>193.04</v>
      </c>
      <c r="F1738">
        <v>0.04</v>
      </c>
      <c r="G1738" t="s">
        <v>21</v>
      </c>
      <c r="H1738">
        <v>0.43</v>
      </c>
      <c r="I1738">
        <v>76.77</v>
      </c>
      <c r="J1738">
        <v>11.58</v>
      </c>
      <c r="K1738">
        <v>6.6</v>
      </c>
      <c r="L1738">
        <v>4.07</v>
      </c>
      <c r="M1738" t="s">
        <v>1474</v>
      </c>
      <c r="N1738" t="s">
        <v>63</v>
      </c>
      <c r="O1738" t="s">
        <v>32</v>
      </c>
      <c r="P1738" t="s">
        <v>39</v>
      </c>
      <c r="Q1738" t="s">
        <v>40</v>
      </c>
      <c r="R1738" t="s">
        <v>1476</v>
      </c>
      <c r="S1738" t="s">
        <v>35</v>
      </c>
      <c r="T1738" s="10">
        <v>40521</v>
      </c>
    </row>
    <row r="1739" spans="1:20" x14ac:dyDescent="0.25">
      <c r="A1739">
        <v>12452</v>
      </c>
      <c r="B1739" s="10">
        <v>40519</v>
      </c>
      <c r="C1739" t="s">
        <v>79</v>
      </c>
      <c r="D1739">
        <v>38</v>
      </c>
      <c r="E1739">
        <v>3444.19</v>
      </c>
      <c r="F1739">
        <v>0.03</v>
      </c>
      <c r="G1739" t="s">
        <v>21</v>
      </c>
      <c r="H1739">
        <v>0.4</v>
      </c>
      <c r="I1739">
        <v>1311.8</v>
      </c>
      <c r="J1739">
        <v>93.3</v>
      </c>
      <c r="K1739">
        <v>55.98</v>
      </c>
      <c r="L1739">
        <v>5.15</v>
      </c>
      <c r="M1739" t="s">
        <v>1474</v>
      </c>
      <c r="N1739" t="s">
        <v>63</v>
      </c>
      <c r="O1739" t="s">
        <v>32</v>
      </c>
      <c r="P1739" t="s">
        <v>25</v>
      </c>
      <c r="Q1739" t="s">
        <v>85</v>
      </c>
      <c r="R1739" t="s">
        <v>1533</v>
      </c>
      <c r="S1739" t="s">
        <v>57</v>
      </c>
      <c r="T1739" s="10">
        <v>40521</v>
      </c>
    </row>
    <row r="1740" spans="1:20" x14ac:dyDescent="0.25">
      <c r="A1740">
        <v>12480</v>
      </c>
      <c r="B1740" s="10">
        <v>40001</v>
      </c>
      <c r="C1740" t="s">
        <v>79</v>
      </c>
      <c r="D1740">
        <v>8</v>
      </c>
      <c r="E1740">
        <v>1750.68</v>
      </c>
      <c r="F1740">
        <v>0</v>
      </c>
      <c r="G1740" t="s">
        <v>46</v>
      </c>
      <c r="H1740">
        <v>0.36</v>
      </c>
      <c r="I1740">
        <v>618.66</v>
      </c>
      <c r="J1740">
        <v>214.81</v>
      </c>
      <c r="K1740">
        <v>137.47999999999999</v>
      </c>
      <c r="L1740">
        <v>32.18</v>
      </c>
      <c r="M1740" t="s">
        <v>729</v>
      </c>
      <c r="N1740" t="s">
        <v>63</v>
      </c>
      <c r="O1740" t="s">
        <v>24</v>
      </c>
      <c r="P1740" t="s">
        <v>42</v>
      </c>
      <c r="Q1740" t="s">
        <v>94</v>
      </c>
      <c r="R1740" t="s">
        <v>1534</v>
      </c>
      <c r="S1740" t="s">
        <v>49</v>
      </c>
      <c r="T1740" s="10">
        <v>40002</v>
      </c>
    </row>
    <row r="1741" spans="1:20" x14ac:dyDescent="0.25">
      <c r="A1741">
        <v>12481</v>
      </c>
      <c r="B1741" s="10">
        <v>40734</v>
      </c>
      <c r="C1741" t="s">
        <v>58</v>
      </c>
      <c r="D1741">
        <v>37</v>
      </c>
      <c r="E1741">
        <v>1580.74</v>
      </c>
      <c r="F1741">
        <v>0.04</v>
      </c>
      <c r="G1741" t="s">
        <v>21</v>
      </c>
      <c r="H1741">
        <v>0.53</v>
      </c>
      <c r="I1741">
        <v>805.82</v>
      </c>
      <c r="J1741">
        <v>44.45</v>
      </c>
      <c r="K1741">
        <v>20.89</v>
      </c>
      <c r="L1741">
        <v>1.99</v>
      </c>
      <c r="M1741" t="s">
        <v>1102</v>
      </c>
      <c r="N1741" t="s">
        <v>31</v>
      </c>
      <c r="O1741" t="s">
        <v>32</v>
      </c>
      <c r="P1741" t="s">
        <v>39</v>
      </c>
      <c r="Q1741" t="s">
        <v>40</v>
      </c>
      <c r="R1741" t="s">
        <v>1535</v>
      </c>
      <c r="S1741" t="s">
        <v>35</v>
      </c>
      <c r="T1741" s="10">
        <v>40736</v>
      </c>
    </row>
    <row r="1742" spans="1:20" x14ac:dyDescent="0.25">
      <c r="A1742">
        <v>12481</v>
      </c>
      <c r="B1742" s="10">
        <v>40734</v>
      </c>
      <c r="C1742" t="s">
        <v>58</v>
      </c>
      <c r="D1742">
        <v>12</v>
      </c>
      <c r="E1742">
        <v>856.11</v>
      </c>
      <c r="F1742">
        <v>0.01</v>
      </c>
      <c r="G1742" t="s">
        <v>21</v>
      </c>
      <c r="H1742">
        <v>0.5</v>
      </c>
      <c r="I1742">
        <v>423.24</v>
      </c>
      <c r="J1742">
        <v>71.98</v>
      </c>
      <c r="K1742">
        <v>35.99</v>
      </c>
      <c r="L1742">
        <v>0.99</v>
      </c>
      <c r="M1742" t="s">
        <v>1102</v>
      </c>
      <c r="N1742" t="s">
        <v>31</v>
      </c>
      <c r="O1742" t="s">
        <v>32</v>
      </c>
      <c r="P1742" t="s">
        <v>39</v>
      </c>
      <c r="Q1742" t="s">
        <v>50</v>
      </c>
      <c r="R1742" t="s">
        <v>569</v>
      </c>
      <c r="S1742" t="s">
        <v>35</v>
      </c>
      <c r="T1742" s="10">
        <v>40734</v>
      </c>
    </row>
    <row r="1743" spans="1:20" x14ac:dyDescent="0.25">
      <c r="A1743">
        <v>12483</v>
      </c>
      <c r="B1743" s="10">
        <v>40394</v>
      </c>
      <c r="C1743" t="s">
        <v>58</v>
      </c>
      <c r="D1743">
        <v>14</v>
      </c>
      <c r="E1743">
        <v>3201.08</v>
      </c>
      <c r="F1743">
        <v>0.02</v>
      </c>
      <c r="G1743" t="s">
        <v>21</v>
      </c>
      <c r="H1743">
        <v>0.48</v>
      </c>
      <c r="I1743">
        <v>1498.29</v>
      </c>
      <c r="J1743">
        <v>232.65</v>
      </c>
      <c r="K1743">
        <v>120.98</v>
      </c>
      <c r="L1743">
        <v>9.07</v>
      </c>
      <c r="M1743" t="s">
        <v>1536</v>
      </c>
      <c r="N1743" t="s">
        <v>38</v>
      </c>
      <c r="O1743" t="s">
        <v>60</v>
      </c>
      <c r="P1743" t="s">
        <v>25</v>
      </c>
      <c r="Q1743" t="s">
        <v>121</v>
      </c>
      <c r="R1743" t="s">
        <v>1336</v>
      </c>
      <c r="S1743" t="s">
        <v>57</v>
      </c>
      <c r="T1743" s="10">
        <v>40394</v>
      </c>
    </row>
    <row r="1744" spans="1:20" x14ac:dyDescent="0.25">
      <c r="A1744">
        <v>12483</v>
      </c>
      <c r="B1744" s="10">
        <v>40394</v>
      </c>
      <c r="C1744" t="s">
        <v>58</v>
      </c>
      <c r="D1744">
        <v>14</v>
      </c>
      <c r="E1744">
        <v>2109.5500000000002</v>
      </c>
      <c r="F1744">
        <v>0.1</v>
      </c>
      <c r="G1744" t="s">
        <v>46</v>
      </c>
      <c r="H1744">
        <v>0.38</v>
      </c>
      <c r="I1744">
        <v>638.45000000000005</v>
      </c>
      <c r="J1744">
        <v>162.87</v>
      </c>
      <c r="K1744">
        <v>100.98</v>
      </c>
      <c r="L1744">
        <v>57.38</v>
      </c>
      <c r="M1744" t="s">
        <v>1536</v>
      </c>
      <c r="N1744" t="s">
        <v>38</v>
      </c>
      <c r="O1744" t="s">
        <v>60</v>
      </c>
      <c r="P1744" t="s">
        <v>42</v>
      </c>
      <c r="Q1744" t="s">
        <v>94</v>
      </c>
      <c r="R1744" t="s">
        <v>547</v>
      </c>
      <c r="S1744" t="s">
        <v>49</v>
      </c>
      <c r="T1744" s="10">
        <v>40396</v>
      </c>
    </row>
    <row r="1745" spans="1:20" x14ac:dyDescent="0.25">
      <c r="A1745">
        <v>12483</v>
      </c>
      <c r="B1745" s="10">
        <v>40394</v>
      </c>
      <c r="C1745" t="s">
        <v>58</v>
      </c>
      <c r="D1745">
        <v>30</v>
      </c>
      <c r="E1745">
        <v>2558.85</v>
      </c>
      <c r="F1745">
        <v>0.09</v>
      </c>
      <c r="G1745" t="s">
        <v>21</v>
      </c>
      <c r="H1745">
        <v>0.36</v>
      </c>
      <c r="I1745">
        <v>756.34</v>
      </c>
      <c r="J1745">
        <v>93.38</v>
      </c>
      <c r="K1745">
        <v>59.76</v>
      </c>
      <c r="L1745">
        <v>9.7100000000000009</v>
      </c>
      <c r="M1745" t="s">
        <v>1536</v>
      </c>
      <c r="N1745" t="s">
        <v>38</v>
      </c>
      <c r="O1745" t="s">
        <v>60</v>
      </c>
      <c r="P1745" t="s">
        <v>25</v>
      </c>
      <c r="Q1745" t="s">
        <v>26</v>
      </c>
      <c r="R1745" t="s">
        <v>1537</v>
      </c>
      <c r="S1745" t="s">
        <v>57</v>
      </c>
      <c r="T1745" s="10">
        <v>40395</v>
      </c>
    </row>
    <row r="1746" spans="1:20" x14ac:dyDescent="0.25">
      <c r="A1746">
        <v>12485</v>
      </c>
      <c r="B1746" s="10">
        <v>40397</v>
      </c>
      <c r="C1746" t="s">
        <v>58</v>
      </c>
      <c r="D1746">
        <v>24</v>
      </c>
      <c r="E1746">
        <v>11633.66</v>
      </c>
      <c r="F1746">
        <v>0.04</v>
      </c>
      <c r="G1746" t="s">
        <v>46</v>
      </c>
      <c r="H1746">
        <v>0.55000000000000004</v>
      </c>
      <c r="I1746">
        <v>6165.42</v>
      </c>
      <c r="J1746">
        <v>503.71</v>
      </c>
      <c r="K1746">
        <v>226.67</v>
      </c>
      <c r="L1746">
        <v>28.16</v>
      </c>
      <c r="M1746" t="s">
        <v>630</v>
      </c>
      <c r="N1746" t="s">
        <v>81</v>
      </c>
      <c r="O1746" t="s">
        <v>60</v>
      </c>
      <c r="P1746" t="s">
        <v>42</v>
      </c>
      <c r="Q1746" t="s">
        <v>193</v>
      </c>
      <c r="R1746" t="s">
        <v>1538</v>
      </c>
      <c r="S1746" t="s">
        <v>132</v>
      </c>
      <c r="T1746" s="10">
        <v>40398</v>
      </c>
    </row>
    <row r="1747" spans="1:20" x14ac:dyDescent="0.25">
      <c r="A1747">
        <v>12486</v>
      </c>
      <c r="B1747" s="10">
        <v>40594</v>
      </c>
      <c r="C1747" t="s">
        <v>36</v>
      </c>
      <c r="D1747">
        <v>31</v>
      </c>
      <c r="E1747">
        <v>6457.27</v>
      </c>
      <c r="F1747">
        <v>0.08</v>
      </c>
      <c r="G1747" t="s">
        <v>46</v>
      </c>
      <c r="H1747">
        <v>0.55000000000000004</v>
      </c>
      <c r="I1747">
        <v>3269.51</v>
      </c>
      <c r="J1747">
        <v>224.4</v>
      </c>
      <c r="K1747">
        <v>100.98</v>
      </c>
      <c r="L1747">
        <v>57.38</v>
      </c>
      <c r="M1747" t="s">
        <v>1539</v>
      </c>
      <c r="N1747" t="s">
        <v>81</v>
      </c>
      <c r="O1747" t="s">
        <v>32</v>
      </c>
      <c r="P1747" t="s">
        <v>42</v>
      </c>
      <c r="Q1747" t="s">
        <v>94</v>
      </c>
      <c r="R1747" t="s">
        <v>547</v>
      </c>
      <c r="S1747" t="s">
        <v>49</v>
      </c>
      <c r="T1747" s="10">
        <v>40595</v>
      </c>
    </row>
    <row r="1748" spans="1:20" x14ac:dyDescent="0.25">
      <c r="A1748">
        <v>12486</v>
      </c>
      <c r="B1748" s="10">
        <v>40594</v>
      </c>
      <c r="C1748" t="s">
        <v>36</v>
      </c>
      <c r="D1748">
        <v>42</v>
      </c>
      <c r="E1748">
        <v>3184.73</v>
      </c>
      <c r="F1748">
        <v>0.04</v>
      </c>
      <c r="G1748" t="s">
        <v>21</v>
      </c>
      <c r="H1748">
        <v>0.48</v>
      </c>
      <c r="I1748">
        <v>1456.37</v>
      </c>
      <c r="J1748">
        <v>78.81</v>
      </c>
      <c r="K1748">
        <v>40.98</v>
      </c>
      <c r="L1748">
        <v>7.2</v>
      </c>
      <c r="M1748" t="s">
        <v>1539</v>
      </c>
      <c r="N1748" t="s">
        <v>81</v>
      </c>
      <c r="O1748" t="s">
        <v>32</v>
      </c>
      <c r="P1748" t="s">
        <v>25</v>
      </c>
      <c r="Q1748" t="s">
        <v>127</v>
      </c>
      <c r="R1748" t="s">
        <v>1540</v>
      </c>
      <c r="S1748" t="s">
        <v>57</v>
      </c>
      <c r="T1748" s="10">
        <v>40595</v>
      </c>
    </row>
    <row r="1749" spans="1:20" x14ac:dyDescent="0.25">
      <c r="A1749">
        <v>12515</v>
      </c>
      <c r="B1749" s="10">
        <v>40311</v>
      </c>
      <c r="C1749" t="s">
        <v>79</v>
      </c>
      <c r="D1749">
        <v>16</v>
      </c>
      <c r="E1749">
        <v>4037.67</v>
      </c>
      <c r="F1749">
        <v>0.08</v>
      </c>
      <c r="G1749" t="s">
        <v>21</v>
      </c>
      <c r="H1749">
        <v>0.54</v>
      </c>
      <c r="I1749">
        <v>2015.84</v>
      </c>
      <c r="J1749">
        <v>273.89</v>
      </c>
      <c r="K1749">
        <v>125.99</v>
      </c>
      <c r="L1749">
        <v>5.99</v>
      </c>
      <c r="M1749" t="s">
        <v>914</v>
      </c>
      <c r="N1749" t="s">
        <v>73</v>
      </c>
      <c r="O1749" t="s">
        <v>24</v>
      </c>
      <c r="P1749" t="s">
        <v>39</v>
      </c>
      <c r="Q1749" t="s">
        <v>50</v>
      </c>
      <c r="R1749" t="s">
        <v>916</v>
      </c>
      <c r="S1749" t="s">
        <v>57</v>
      </c>
      <c r="T1749" s="10">
        <v>40314</v>
      </c>
    </row>
    <row r="1750" spans="1:20" x14ac:dyDescent="0.25">
      <c r="A1750">
        <v>12516</v>
      </c>
      <c r="B1750" s="10">
        <v>39957</v>
      </c>
      <c r="C1750" t="s">
        <v>20</v>
      </c>
      <c r="D1750">
        <v>31</v>
      </c>
      <c r="E1750">
        <v>4643.93</v>
      </c>
      <c r="F1750">
        <v>0.1</v>
      </c>
      <c r="G1750" t="s">
        <v>46</v>
      </c>
      <c r="H1750">
        <v>0.51</v>
      </c>
      <c r="I1750">
        <v>2100.2600000000002</v>
      </c>
      <c r="J1750">
        <v>165.24</v>
      </c>
      <c r="K1750">
        <v>80.97</v>
      </c>
      <c r="L1750">
        <v>33.6</v>
      </c>
      <c r="M1750" t="s">
        <v>1541</v>
      </c>
      <c r="N1750" t="s">
        <v>63</v>
      </c>
      <c r="O1750" t="s">
        <v>60</v>
      </c>
      <c r="P1750" t="s">
        <v>39</v>
      </c>
      <c r="Q1750" t="s">
        <v>88</v>
      </c>
      <c r="R1750" t="s">
        <v>1037</v>
      </c>
      <c r="S1750" t="s">
        <v>132</v>
      </c>
      <c r="T1750" s="10">
        <v>39962</v>
      </c>
    </row>
    <row r="1751" spans="1:20" x14ac:dyDescent="0.25">
      <c r="A1751">
        <v>12516</v>
      </c>
      <c r="B1751" s="10">
        <v>39957</v>
      </c>
      <c r="C1751" t="s">
        <v>20</v>
      </c>
      <c r="D1751">
        <v>22</v>
      </c>
      <c r="E1751">
        <v>296.17</v>
      </c>
      <c r="F1751">
        <v>0.02</v>
      </c>
      <c r="G1751" t="s">
        <v>21</v>
      </c>
      <c r="H1751">
        <v>0.52</v>
      </c>
      <c r="I1751">
        <v>148.5</v>
      </c>
      <c r="J1751">
        <v>13.5</v>
      </c>
      <c r="K1751">
        <v>6.48</v>
      </c>
      <c r="L1751">
        <v>5.1100000000000003</v>
      </c>
      <c r="M1751" t="s">
        <v>1541</v>
      </c>
      <c r="N1751" t="s">
        <v>63</v>
      </c>
      <c r="O1751" t="s">
        <v>60</v>
      </c>
      <c r="P1751" t="s">
        <v>25</v>
      </c>
      <c r="Q1751" t="s">
        <v>85</v>
      </c>
      <c r="R1751" t="s">
        <v>1542</v>
      </c>
      <c r="S1751" t="s">
        <v>57</v>
      </c>
      <c r="T1751" s="10">
        <v>39961</v>
      </c>
    </row>
    <row r="1752" spans="1:20" x14ac:dyDescent="0.25">
      <c r="A1752">
        <v>12544</v>
      </c>
      <c r="B1752" s="10">
        <v>39875</v>
      </c>
      <c r="C1752" t="s">
        <v>20</v>
      </c>
      <c r="D1752">
        <v>34</v>
      </c>
      <c r="E1752">
        <v>123.63</v>
      </c>
      <c r="F1752">
        <v>0.08</v>
      </c>
      <c r="G1752" t="s">
        <v>21</v>
      </c>
      <c r="H1752">
        <v>0.45</v>
      </c>
      <c r="I1752">
        <v>47.58</v>
      </c>
      <c r="J1752">
        <v>3.78</v>
      </c>
      <c r="K1752">
        <v>2.08</v>
      </c>
      <c r="L1752">
        <v>5.33</v>
      </c>
      <c r="M1752" t="s">
        <v>366</v>
      </c>
      <c r="N1752" t="s">
        <v>81</v>
      </c>
      <c r="O1752" t="s">
        <v>32</v>
      </c>
      <c r="P1752" t="s">
        <v>42</v>
      </c>
      <c r="Q1752" t="s">
        <v>43</v>
      </c>
      <c r="R1752" t="s">
        <v>775</v>
      </c>
      <c r="S1752" t="s">
        <v>57</v>
      </c>
      <c r="T1752" s="10">
        <v>39882</v>
      </c>
    </row>
    <row r="1753" spans="1:20" x14ac:dyDescent="0.25">
      <c r="A1753">
        <v>12551</v>
      </c>
      <c r="B1753" s="10">
        <v>41071</v>
      </c>
      <c r="C1753" t="s">
        <v>20</v>
      </c>
      <c r="D1753">
        <v>46</v>
      </c>
      <c r="E1753">
        <v>12478.27</v>
      </c>
      <c r="F1753">
        <v>0.01</v>
      </c>
      <c r="G1753" t="s">
        <v>21</v>
      </c>
      <c r="H1753">
        <v>0.54</v>
      </c>
      <c r="I1753">
        <v>6677.47</v>
      </c>
      <c r="J1753">
        <v>273.89</v>
      </c>
      <c r="K1753">
        <v>125.99</v>
      </c>
      <c r="L1753">
        <v>5.26</v>
      </c>
      <c r="M1753" t="s">
        <v>1543</v>
      </c>
      <c r="N1753" t="s">
        <v>63</v>
      </c>
      <c r="O1753" t="s">
        <v>24</v>
      </c>
      <c r="P1753" t="s">
        <v>39</v>
      </c>
      <c r="Q1753" t="s">
        <v>50</v>
      </c>
      <c r="R1753" t="s">
        <v>76</v>
      </c>
      <c r="S1753" t="s">
        <v>57</v>
      </c>
      <c r="T1753" s="10">
        <v>41078</v>
      </c>
    </row>
    <row r="1754" spans="1:20" x14ac:dyDescent="0.25">
      <c r="A1754">
        <v>12579</v>
      </c>
      <c r="B1754" s="10">
        <v>40710</v>
      </c>
      <c r="C1754" t="s">
        <v>29</v>
      </c>
      <c r="D1754">
        <v>5</v>
      </c>
      <c r="E1754">
        <v>111.13</v>
      </c>
      <c r="F1754">
        <v>0.1</v>
      </c>
      <c r="G1754" t="s">
        <v>21</v>
      </c>
      <c r="H1754">
        <v>0.38</v>
      </c>
      <c r="I1754">
        <v>33.96</v>
      </c>
      <c r="J1754">
        <v>24.26</v>
      </c>
      <c r="K1754">
        <v>15.04</v>
      </c>
      <c r="L1754">
        <v>1.97</v>
      </c>
      <c r="M1754" t="s">
        <v>1227</v>
      </c>
      <c r="N1754" t="s">
        <v>31</v>
      </c>
      <c r="O1754" t="s">
        <v>60</v>
      </c>
      <c r="P1754" t="s">
        <v>25</v>
      </c>
      <c r="Q1754" t="s">
        <v>85</v>
      </c>
      <c r="R1754" t="s">
        <v>1544</v>
      </c>
      <c r="S1754" t="s">
        <v>55</v>
      </c>
      <c r="T1754" s="10">
        <v>40710</v>
      </c>
    </row>
    <row r="1755" spans="1:20" x14ac:dyDescent="0.25">
      <c r="A1755">
        <v>12580</v>
      </c>
      <c r="B1755" s="10">
        <v>40191</v>
      </c>
      <c r="C1755" t="s">
        <v>20</v>
      </c>
      <c r="D1755">
        <v>43</v>
      </c>
      <c r="E1755">
        <v>264.35000000000002</v>
      </c>
      <c r="F1755">
        <v>0.04</v>
      </c>
      <c r="G1755" t="s">
        <v>21</v>
      </c>
      <c r="H1755">
        <v>0.48</v>
      </c>
      <c r="I1755">
        <v>119.34</v>
      </c>
      <c r="J1755">
        <v>6.31</v>
      </c>
      <c r="K1755">
        <v>3.28</v>
      </c>
      <c r="L1755">
        <v>3.97</v>
      </c>
      <c r="M1755" t="s">
        <v>415</v>
      </c>
      <c r="N1755" t="s">
        <v>73</v>
      </c>
      <c r="O1755" t="s">
        <v>24</v>
      </c>
      <c r="P1755" t="s">
        <v>25</v>
      </c>
      <c r="Q1755" t="s">
        <v>53</v>
      </c>
      <c r="R1755" t="s">
        <v>1545</v>
      </c>
      <c r="S1755" t="s">
        <v>55</v>
      </c>
      <c r="T1755" s="10">
        <v>40193</v>
      </c>
    </row>
    <row r="1756" spans="1:20" x14ac:dyDescent="0.25">
      <c r="A1756">
        <v>12580</v>
      </c>
      <c r="B1756" s="10">
        <v>40191</v>
      </c>
      <c r="C1756" t="s">
        <v>20</v>
      </c>
      <c r="D1756">
        <v>50</v>
      </c>
      <c r="E1756">
        <v>13214.14</v>
      </c>
      <c r="F1756">
        <v>0.1</v>
      </c>
      <c r="G1756" t="s">
        <v>21</v>
      </c>
      <c r="H1756">
        <v>0.41</v>
      </c>
      <c r="I1756">
        <v>4544.6499999999996</v>
      </c>
      <c r="J1756">
        <v>293.2</v>
      </c>
      <c r="K1756">
        <v>172.99</v>
      </c>
      <c r="L1756">
        <v>19.989999999999998</v>
      </c>
      <c r="M1756" t="s">
        <v>415</v>
      </c>
      <c r="N1756" t="s">
        <v>81</v>
      </c>
      <c r="O1756" t="s">
        <v>24</v>
      </c>
      <c r="P1756" t="s">
        <v>25</v>
      </c>
      <c r="Q1756" t="s">
        <v>121</v>
      </c>
      <c r="R1756" t="s">
        <v>1170</v>
      </c>
      <c r="S1756" t="s">
        <v>57</v>
      </c>
      <c r="T1756" s="10">
        <v>40193</v>
      </c>
    </row>
    <row r="1757" spans="1:20" x14ac:dyDescent="0.25">
      <c r="A1757">
        <v>12581</v>
      </c>
      <c r="B1757" s="10">
        <v>40106</v>
      </c>
      <c r="C1757" t="s">
        <v>36</v>
      </c>
      <c r="D1757">
        <v>31</v>
      </c>
      <c r="E1757">
        <v>3940.01</v>
      </c>
      <c r="F1757">
        <v>0</v>
      </c>
      <c r="G1757" t="s">
        <v>70</v>
      </c>
      <c r="H1757">
        <v>0.48</v>
      </c>
      <c r="I1757">
        <v>1888.33</v>
      </c>
      <c r="J1757">
        <v>126.9</v>
      </c>
      <c r="K1757">
        <v>65.989999999999995</v>
      </c>
      <c r="L1757">
        <v>5.99</v>
      </c>
      <c r="M1757" t="s">
        <v>1301</v>
      </c>
      <c r="N1757" t="s">
        <v>31</v>
      </c>
      <c r="O1757" t="s">
        <v>24</v>
      </c>
      <c r="P1757" t="s">
        <v>39</v>
      </c>
      <c r="Q1757" t="s">
        <v>50</v>
      </c>
      <c r="R1757" t="s">
        <v>1458</v>
      </c>
      <c r="S1757" t="s">
        <v>57</v>
      </c>
      <c r="T1757" s="10">
        <v>40108</v>
      </c>
    </row>
    <row r="1758" spans="1:20" x14ac:dyDescent="0.25">
      <c r="A1758">
        <v>12611</v>
      </c>
      <c r="B1758" s="10">
        <v>40831</v>
      </c>
      <c r="C1758" t="s">
        <v>79</v>
      </c>
      <c r="D1758">
        <v>13</v>
      </c>
      <c r="E1758">
        <v>253.11</v>
      </c>
      <c r="F1758">
        <v>0.03</v>
      </c>
      <c r="G1758" t="s">
        <v>70</v>
      </c>
      <c r="H1758">
        <v>0.35</v>
      </c>
      <c r="I1758">
        <v>83.01</v>
      </c>
      <c r="J1758">
        <v>19.95</v>
      </c>
      <c r="K1758">
        <v>12.97</v>
      </c>
      <c r="L1758">
        <v>1.49</v>
      </c>
      <c r="M1758" t="s">
        <v>1546</v>
      </c>
      <c r="N1758" t="s">
        <v>38</v>
      </c>
      <c r="O1758" t="s">
        <v>60</v>
      </c>
      <c r="P1758" t="s">
        <v>25</v>
      </c>
      <c r="Q1758" t="s">
        <v>121</v>
      </c>
      <c r="R1758" t="s">
        <v>787</v>
      </c>
      <c r="S1758" t="s">
        <v>57</v>
      </c>
      <c r="T1758" s="10">
        <v>40833</v>
      </c>
    </row>
    <row r="1759" spans="1:20" x14ac:dyDescent="0.25">
      <c r="A1759">
        <v>12612</v>
      </c>
      <c r="B1759" s="10">
        <v>40533</v>
      </c>
      <c r="C1759" t="s">
        <v>20</v>
      </c>
      <c r="D1759">
        <v>29</v>
      </c>
      <c r="E1759">
        <v>3506.54</v>
      </c>
      <c r="F1759">
        <v>0.02</v>
      </c>
      <c r="G1759" t="s">
        <v>21</v>
      </c>
      <c r="H1759">
        <v>0.36</v>
      </c>
      <c r="I1759">
        <v>1211.7</v>
      </c>
      <c r="J1759">
        <v>122.89</v>
      </c>
      <c r="K1759">
        <v>78.650000000000006</v>
      </c>
      <c r="L1759">
        <v>13.99</v>
      </c>
      <c r="M1759" t="s">
        <v>1294</v>
      </c>
      <c r="N1759" t="s">
        <v>81</v>
      </c>
      <c r="O1759" t="s">
        <v>60</v>
      </c>
      <c r="P1759" t="s">
        <v>25</v>
      </c>
      <c r="Q1759" t="s">
        <v>127</v>
      </c>
      <c r="R1759" t="s">
        <v>1547</v>
      </c>
      <c r="S1759" t="s">
        <v>45</v>
      </c>
      <c r="T1759" s="10">
        <v>40533</v>
      </c>
    </row>
    <row r="1760" spans="1:20" x14ac:dyDescent="0.25">
      <c r="A1760">
        <v>12612</v>
      </c>
      <c r="B1760" s="10">
        <v>40533</v>
      </c>
      <c r="C1760" t="s">
        <v>20</v>
      </c>
      <c r="D1760">
        <v>49</v>
      </c>
      <c r="E1760">
        <v>356.27</v>
      </c>
      <c r="F1760">
        <v>0.09</v>
      </c>
      <c r="G1760" t="s">
        <v>70</v>
      </c>
      <c r="H1760">
        <v>0.53</v>
      </c>
      <c r="I1760">
        <v>172.02</v>
      </c>
      <c r="J1760">
        <v>7.98</v>
      </c>
      <c r="K1760">
        <v>3.75</v>
      </c>
      <c r="L1760">
        <v>0.5</v>
      </c>
      <c r="M1760" t="s">
        <v>1294</v>
      </c>
      <c r="N1760" t="s">
        <v>81</v>
      </c>
      <c r="O1760" t="s">
        <v>60</v>
      </c>
      <c r="P1760" t="s">
        <v>25</v>
      </c>
      <c r="Q1760" t="s">
        <v>82</v>
      </c>
      <c r="R1760" t="s">
        <v>1548</v>
      </c>
      <c r="S1760" t="s">
        <v>57</v>
      </c>
      <c r="T1760" s="10">
        <v>40538</v>
      </c>
    </row>
    <row r="1761" spans="1:20" x14ac:dyDescent="0.25">
      <c r="A1761">
        <v>12613</v>
      </c>
      <c r="B1761" s="10">
        <v>40278</v>
      </c>
      <c r="C1761" t="s">
        <v>79</v>
      </c>
      <c r="D1761">
        <v>3</v>
      </c>
      <c r="E1761">
        <v>24.45</v>
      </c>
      <c r="F1761">
        <v>0.08</v>
      </c>
      <c r="G1761" t="s">
        <v>21</v>
      </c>
      <c r="H1761">
        <v>0.49</v>
      </c>
      <c r="I1761">
        <v>8.1</v>
      </c>
      <c r="J1761">
        <v>6.59</v>
      </c>
      <c r="K1761">
        <v>3.36</v>
      </c>
      <c r="L1761">
        <v>6.27</v>
      </c>
      <c r="M1761" t="s">
        <v>689</v>
      </c>
      <c r="N1761" t="s">
        <v>38</v>
      </c>
      <c r="O1761" t="s">
        <v>66</v>
      </c>
      <c r="P1761" t="s">
        <v>25</v>
      </c>
      <c r="Q1761" t="s">
        <v>121</v>
      </c>
      <c r="R1761" t="s">
        <v>574</v>
      </c>
      <c r="S1761" t="s">
        <v>57</v>
      </c>
      <c r="T1761" s="10">
        <v>40281</v>
      </c>
    </row>
    <row r="1762" spans="1:20" x14ac:dyDescent="0.25">
      <c r="A1762">
        <v>12613</v>
      </c>
      <c r="B1762" s="10">
        <v>40278</v>
      </c>
      <c r="C1762" t="s">
        <v>79</v>
      </c>
      <c r="D1762">
        <v>28</v>
      </c>
      <c r="E1762">
        <v>2585.4299999999998</v>
      </c>
      <c r="F1762">
        <v>0</v>
      </c>
      <c r="G1762" t="s">
        <v>21</v>
      </c>
      <c r="H1762">
        <v>0.35</v>
      </c>
      <c r="I1762">
        <v>901.3</v>
      </c>
      <c r="J1762">
        <v>91.97</v>
      </c>
      <c r="K1762">
        <v>59.78</v>
      </c>
      <c r="L1762">
        <v>10.29</v>
      </c>
      <c r="M1762" t="s">
        <v>689</v>
      </c>
      <c r="N1762" t="s">
        <v>38</v>
      </c>
      <c r="O1762" t="s">
        <v>66</v>
      </c>
      <c r="P1762" t="s">
        <v>25</v>
      </c>
      <c r="Q1762" t="s">
        <v>121</v>
      </c>
      <c r="R1762" t="s">
        <v>1233</v>
      </c>
      <c r="S1762" t="s">
        <v>57</v>
      </c>
      <c r="T1762" s="10">
        <v>40279</v>
      </c>
    </row>
    <row r="1763" spans="1:20" x14ac:dyDescent="0.25">
      <c r="A1763">
        <v>12613</v>
      </c>
      <c r="B1763" s="10">
        <v>40278</v>
      </c>
      <c r="C1763" t="s">
        <v>79</v>
      </c>
      <c r="D1763">
        <v>18</v>
      </c>
      <c r="E1763">
        <v>401.27</v>
      </c>
      <c r="F1763">
        <v>0.04</v>
      </c>
      <c r="G1763" t="s">
        <v>70</v>
      </c>
      <c r="H1763">
        <v>0.47</v>
      </c>
      <c r="I1763">
        <v>178.46</v>
      </c>
      <c r="J1763">
        <v>23.06</v>
      </c>
      <c r="K1763">
        <v>12.22</v>
      </c>
      <c r="L1763">
        <v>2.85</v>
      </c>
      <c r="M1763" t="s">
        <v>689</v>
      </c>
      <c r="N1763" t="s">
        <v>38</v>
      </c>
      <c r="O1763" t="s">
        <v>66</v>
      </c>
      <c r="P1763" t="s">
        <v>42</v>
      </c>
      <c r="Q1763" t="s">
        <v>43</v>
      </c>
      <c r="R1763" t="s">
        <v>981</v>
      </c>
      <c r="S1763" t="s">
        <v>35</v>
      </c>
      <c r="T1763" s="10">
        <v>40279</v>
      </c>
    </row>
    <row r="1764" spans="1:20" x14ac:dyDescent="0.25">
      <c r="A1764">
        <v>12641</v>
      </c>
      <c r="B1764" s="10">
        <v>40596</v>
      </c>
      <c r="C1764" t="s">
        <v>20</v>
      </c>
      <c r="D1764">
        <v>2</v>
      </c>
      <c r="E1764">
        <v>195.61</v>
      </c>
      <c r="F1764">
        <v>0.08</v>
      </c>
      <c r="G1764" t="s">
        <v>21</v>
      </c>
      <c r="H1764">
        <v>0.46</v>
      </c>
      <c r="I1764">
        <v>78.790000000000006</v>
      </c>
      <c r="J1764">
        <v>103.67</v>
      </c>
      <c r="K1764">
        <v>55.98</v>
      </c>
      <c r="L1764">
        <v>4.8600000000000003</v>
      </c>
      <c r="M1764" t="s">
        <v>685</v>
      </c>
      <c r="N1764" t="s">
        <v>31</v>
      </c>
      <c r="O1764" t="s">
        <v>60</v>
      </c>
      <c r="P1764" t="s">
        <v>25</v>
      </c>
      <c r="Q1764" t="s">
        <v>85</v>
      </c>
      <c r="R1764" t="s">
        <v>508</v>
      </c>
      <c r="S1764" t="s">
        <v>57</v>
      </c>
      <c r="T1764" s="10">
        <v>40602</v>
      </c>
    </row>
    <row r="1765" spans="1:20" x14ac:dyDescent="0.25">
      <c r="A1765">
        <v>12641</v>
      </c>
      <c r="B1765" s="10">
        <v>40596</v>
      </c>
      <c r="C1765" t="s">
        <v>20</v>
      </c>
      <c r="D1765">
        <v>25</v>
      </c>
      <c r="E1765">
        <v>969.74</v>
      </c>
      <c r="F1765">
        <v>0.05</v>
      </c>
      <c r="G1765" t="s">
        <v>21</v>
      </c>
      <c r="H1765">
        <v>0.35</v>
      </c>
      <c r="I1765">
        <v>304.38</v>
      </c>
      <c r="J1765">
        <v>40.58</v>
      </c>
      <c r="K1765">
        <v>26.38</v>
      </c>
      <c r="L1765">
        <v>5.86</v>
      </c>
      <c r="M1765" t="s">
        <v>685</v>
      </c>
      <c r="N1765" t="s">
        <v>31</v>
      </c>
      <c r="O1765" t="s">
        <v>60</v>
      </c>
      <c r="P1765" t="s">
        <v>25</v>
      </c>
      <c r="Q1765" t="s">
        <v>85</v>
      </c>
      <c r="R1765" t="s">
        <v>1549</v>
      </c>
      <c r="S1765" t="s">
        <v>57</v>
      </c>
      <c r="T1765" s="10">
        <v>40600</v>
      </c>
    </row>
    <row r="1766" spans="1:20" x14ac:dyDescent="0.25">
      <c r="A1766">
        <v>12641</v>
      </c>
      <c r="B1766" s="10">
        <v>40596</v>
      </c>
      <c r="C1766" t="s">
        <v>20</v>
      </c>
      <c r="D1766">
        <v>24</v>
      </c>
      <c r="E1766">
        <v>6299.69</v>
      </c>
      <c r="F1766">
        <v>7.0000000000000007E-2</v>
      </c>
      <c r="G1766" t="s">
        <v>21</v>
      </c>
      <c r="H1766">
        <v>0.45</v>
      </c>
      <c r="I1766">
        <v>2571.1799999999998</v>
      </c>
      <c r="J1766">
        <v>281.93</v>
      </c>
      <c r="K1766">
        <v>155.06</v>
      </c>
      <c r="L1766">
        <v>7.07</v>
      </c>
      <c r="M1766" t="s">
        <v>685</v>
      </c>
      <c r="N1766" t="s">
        <v>31</v>
      </c>
      <c r="O1766" t="s">
        <v>60</v>
      </c>
      <c r="P1766" t="s">
        <v>25</v>
      </c>
      <c r="Q1766" t="s">
        <v>26</v>
      </c>
      <c r="R1766" t="s">
        <v>1014</v>
      </c>
      <c r="S1766" t="s">
        <v>57</v>
      </c>
      <c r="T1766" s="10">
        <v>40600</v>
      </c>
    </row>
    <row r="1767" spans="1:20" x14ac:dyDescent="0.25">
      <c r="A1767">
        <v>12642</v>
      </c>
      <c r="B1767" s="10">
        <v>39930</v>
      </c>
      <c r="C1767" t="s">
        <v>58</v>
      </c>
      <c r="D1767">
        <v>10</v>
      </c>
      <c r="E1767">
        <v>1102.97</v>
      </c>
      <c r="F1767">
        <v>0.09</v>
      </c>
      <c r="G1767" t="s">
        <v>70</v>
      </c>
      <c r="H1767">
        <v>0.52</v>
      </c>
      <c r="I1767">
        <v>520.48</v>
      </c>
      <c r="J1767">
        <v>121.04</v>
      </c>
      <c r="K1767">
        <v>58.1</v>
      </c>
      <c r="L1767">
        <v>1.49</v>
      </c>
      <c r="M1767" t="s">
        <v>702</v>
      </c>
      <c r="N1767" t="s">
        <v>38</v>
      </c>
      <c r="O1767" t="s">
        <v>60</v>
      </c>
      <c r="P1767" t="s">
        <v>25</v>
      </c>
      <c r="Q1767" t="s">
        <v>121</v>
      </c>
      <c r="R1767" t="s">
        <v>1011</v>
      </c>
      <c r="S1767" t="s">
        <v>57</v>
      </c>
      <c r="T1767" s="10">
        <v>39932</v>
      </c>
    </row>
    <row r="1768" spans="1:20" x14ac:dyDescent="0.25">
      <c r="A1768">
        <v>12642</v>
      </c>
      <c r="B1768" s="10">
        <v>39930</v>
      </c>
      <c r="C1768" t="s">
        <v>58</v>
      </c>
      <c r="D1768">
        <v>14</v>
      </c>
      <c r="E1768">
        <v>886.68</v>
      </c>
      <c r="F1768">
        <v>0.01</v>
      </c>
      <c r="G1768" t="s">
        <v>21</v>
      </c>
      <c r="H1768">
        <v>0.37</v>
      </c>
      <c r="I1768">
        <v>319.83999999999997</v>
      </c>
      <c r="J1768">
        <v>63.46</v>
      </c>
      <c r="K1768">
        <v>39.979999999999997</v>
      </c>
      <c r="L1768">
        <v>7.12</v>
      </c>
      <c r="M1768" t="s">
        <v>702</v>
      </c>
      <c r="N1768" t="s">
        <v>38</v>
      </c>
      <c r="O1768" t="s">
        <v>60</v>
      </c>
      <c r="P1768" t="s">
        <v>39</v>
      </c>
      <c r="Q1768" t="s">
        <v>40</v>
      </c>
      <c r="R1768" t="s">
        <v>1359</v>
      </c>
      <c r="S1768" t="s">
        <v>57</v>
      </c>
      <c r="T1768" s="10">
        <v>39932</v>
      </c>
    </row>
    <row r="1769" spans="1:20" x14ac:dyDescent="0.25">
      <c r="A1769">
        <v>12643</v>
      </c>
      <c r="B1769" s="10">
        <v>40256</v>
      </c>
      <c r="C1769" t="s">
        <v>20</v>
      </c>
      <c r="D1769">
        <v>22</v>
      </c>
      <c r="E1769">
        <v>637.78</v>
      </c>
      <c r="F1769">
        <v>0.02</v>
      </c>
      <c r="G1769" t="s">
        <v>21</v>
      </c>
      <c r="H1769">
        <v>0.49</v>
      </c>
      <c r="I1769">
        <v>304.93</v>
      </c>
      <c r="J1769">
        <v>29.49</v>
      </c>
      <c r="K1769">
        <v>15.04</v>
      </c>
      <c r="L1769">
        <v>1.97</v>
      </c>
      <c r="M1769" t="s">
        <v>752</v>
      </c>
      <c r="N1769" t="s">
        <v>73</v>
      </c>
      <c r="O1769" t="s">
        <v>24</v>
      </c>
      <c r="P1769" t="s">
        <v>25</v>
      </c>
      <c r="Q1769" t="s">
        <v>85</v>
      </c>
      <c r="R1769" t="s">
        <v>1544</v>
      </c>
      <c r="S1769" t="s">
        <v>55</v>
      </c>
      <c r="T1769" s="10">
        <v>40258</v>
      </c>
    </row>
    <row r="1770" spans="1:20" x14ac:dyDescent="0.25">
      <c r="A1770">
        <v>12676</v>
      </c>
      <c r="B1770" s="10">
        <v>39828</v>
      </c>
      <c r="C1770" t="s">
        <v>36</v>
      </c>
      <c r="D1770">
        <v>25</v>
      </c>
      <c r="E1770">
        <v>365.79</v>
      </c>
      <c r="F1770">
        <v>0.08</v>
      </c>
      <c r="G1770" t="s">
        <v>70</v>
      </c>
      <c r="H1770">
        <v>0.48</v>
      </c>
      <c r="I1770">
        <v>155.58000000000001</v>
      </c>
      <c r="J1770">
        <v>15.56</v>
      </c>
      <c r="K1770">
        <v>8.09</v>
      </c>
      <c r="L1770">
        <v>7.96</v>
      </c>
      <c r="M1770" t="s">
        <v>1550</v>
      </c>
      <c r="N1770" t="s">
        <v>38</v>
      </c>
      <c r="O1770" t="s">
        <v>60</v>
      </c>
      <c r="P1770" t="s">
        <v>42</v>
      </c>
      <c r="Q1770" t="s">
        <v>43</v>
      </c>
      <c r="R1770" t="s">
        <v>1059</v>
      </c>
      <c r="S1770" t="s">
        <v>57</v>
      </c>
      <c r="T1770" s="10">
        <v>39829</v>
      </c>
    </row>
    <row r="1771" spans="1:20" x14ac:dyDescent="0.25">
      <c r="A1771">
        <v>12704</v>
      </c>
      <c r="B1771" s="10">
        <v>40218</v>
      </c>
      <c r="C1771" t="s">
        <v>20</v>
      </c>
      <c r="D1771">
        <v>44</v>
      </c>
      <c r="E1771">
        <v>35074.639999999999</v>
      </c>
      <c r="F1771">
        <v>0.06</v>
      </c>
      <c r="G1771" t="s">
        <v>21</v>
      </c>
      <c r="H1771">
        <v>0.41</v>
      </c>
      <c r="I1771">
        <v>13050.59</v>
      </c>
      <c r="J1771">
        <v>847.44</v>
      </c>
      <c r="K1771">
        <v>499.99</v>
      </c>
      <c r="L1771">
        <v>24.49</v>
      </c>
      <c r="M1771" t="s">
        <v>197</v>
      </c>
      <c r="N1771" t="s">
        <v>81</v>
      </c>
      <c r="O1771" t="s">
        <v>24</v>
      </c>
      <c r="P1771" t="s">
        <v>39</v>
      </c>
      <c r="Q1771" t="s">
        <v>387</v>
      </c>
      <c r="R1771" t="s">
        <v>1025</v>
      </c>
      <c r="S1771" t="s">
        <v>28</v>
      </c>
      <c r="T1771" s="10">
        <v>40218</v>
      </c>
    </row>
    <row r="1772" spans="1:20" x14ac:dyDescent="0.25">
      <c r="A1772">
        <v>12704</v>
      </c>
      <c r="B1772" s="10">
        <v>40218</v>
      </c>
      <c r="C1772" t="s">
        <v>20</v>
      </c>
      <c r="D1772">
        <v>28</v>
      </c>
      <c r="E1772">
        <v>1304.53</v>
      </c>
      <c r="F1772">
        <v>0.02</v>
      </c>
      <c r="G1772" t="s">
        <v>46</v>
      </c>
      <c r="H1772">
        <v>0.54</v>
      </c>
      <c r="I1772">
        <v>664.06</v>
      </c>
      <c r="J1772">
        <v>45.61</v>
      </c>
      <c r="K1772">
        <v>20.98</v>
      </c>
      <c r="L1772">
        <v>53.03</v>
      </c>
      <c r="M1772" t="s">
        <v>197</v>
      </c>
      <c r="N1772" t="s">
        <v>81</v>
      </c>
      <c r="O1772" t="s">
        <v>24</v>
      </c>
      <c r="P1772" t="s">
        <v>25</v>
      </c>
      <c r="Q1772" t="s">
        <v>26</v>
      </c>
      <c r="R1772" t="s">
        <v>131</v>
      </c>
      <c r="S1772" t="s">
        <v>132</v>
      </c>
      <c r="T1772" s="10">
        <v>40220</v>
      </c>
    </row>
    <row r="1773" spans="1:20" x14ac:dyDescent="0.25">
      <c r="A1773">
        <v>12706</v>
      </c>
      <c r="B1773" s="10">
        <v>40137</v>
      </c>
      <c r="C1773" t="s">
        <v>58</v>
      </c>
      <c r="D1773">
        <v>46</v>
      </c>
      <c r="E1773">
        <v>4628.57</v>
      </c>
      <c r="F1773">
        <v>0.09</v>
      </c>
      <c r="G1773" t="s">
        <v>46</v>
      </c>
      <c r="H1773">
        <v>0.47</v>
      </c>
      <c r="I1773">
        <v>1917.52</v>
      </c>
      <c r="J1773">
        <v>109.7</v>
      </c>
      <c r="K1773">
        <v>58.14</v>
      </c>
      <c r="L1773">
        <v>36.61</v>
      </c>
      <c r="M1773" t="s">
        <v>1539</v>
      </c>
      <c r="N1773" t="s">
        <v>81</v>
      </c>
      <c r="O1773" t="s">
        <v>32</v>
      </c>
      <c r="P1773" t="s">
        <v>42</v>
      </c>
      <c r="Q1773" t="s">
        <v>94</v>
      </c>
      <c r="R1773" t="s">
        <v>1197</v>
      </c>
      <c r="S1773" t="s">
        <v>49</v>
      </c>
      <c r="T1773" s="10">
        <v>40138</v>
      </c>
    </row>
    <row r="1774" spans="1:20" x14ac:dyDescent="0.25">
      <c r="A1774">
        <v>12707</v>
      </c>
      <c r="B1774" s="10">
        <v>40327</v>
      </c>
      <c r="C1774" t="s">
        <v>36</v>
      </c>
      <c r="D1774">
        <v>20</v>
      </c>
      <c r="E1774">
        <v>3277.5</v>
      </c>
      <c r="F1774">
        <v>0.03</v>
      </c>
      <c r="G1774" t="s">
        <v>21</v>
      </c>
      <c r="H1774">
        <v>0.37</v>
      </c>
      <c r="I1774">
        <v>1143.9100000000001</v>
      </c>
      <c r="J1774">
        <v>168.22</v>
      </c>
      <c r="K1774">
        <v>105.98</v>
      </c>
      <c r="L1774">
        <v>13.99</v>
      </c>
      <c r="M1774" t="s">
        <v>1317</v>
      </c>
      <c r="N1774" t="s">
        <v>31</v>
      </c>
      <c r="O1774" t="s">
        <v>24</v>
      </c>
      <c r="P1774" t="s">
        <v>42</v>
      </c>
      <c r="Q1774" t="s">
        <v>43</v>
      </c>
      <c r="R1774" t="s">
        <v>1055</v>
      </c>
      <c r="S1774" t="s">
        <v>45</v>
      </c>
      <c r="T1774" s="10">
        <v>40329</v>
      </c>
    </row>
    <row r="1775" spans="1:20" x14ac:dyDescent="0.25">
      <c r="A1775">
        <v>12708</v>
      </c>
      <c r="B1775" s="10">
        <v>40185</v>
      </c>
      <c r="C1775" t="s">
        <v>20</v>
      </c>
      <c r="D1775">
        <v>44</v>
      </c>
      <c r="E1775">
        <v>301.64999999999998</v>
      </c>
      <c r="F1775">
        <v>0</v>
      </c>
      <c r="G1775" t="s">
        <v>70</v>
      </c>
      <c r="H1775">
        <v>0.52</v>
      </c>
      <c r="I1775">
        <v>156.35</v>
      </c>
      <c r="J1775">
        <v>6.83</v>
      </c>
      <c r="K1775">
        <v>3.28</v>
      </c>
      <c r="L1775">
        <v>0.98</v>
      </c>
      <c r="M1775" t="s">
        <v>1400</v>
      </c>
      <c r="N1775" t="s">
        <v>81</v>
      </c>
      <c r="O1775" t="s">
        <v>32</v>
      </c>
      <c r="P1775" t="s">
        <v>25</v>
      </c>
      <c r="Q1775" t="s">
        <v>53</v>
      </c>
      <c r="R1775" t="s">
        <v>1551</v>
      </c>
      <c r="S1775" t="s">
        <v>55</v>
      </c>
      <c r="T1775" s="10">
        <v>40190</v>
      </c>
    </row>
    <row r="1776" spans="1:20" x14ac:dyDescent="0.25">
      <c r="A1776">
        <v>12710</v>
      </c>
      <c r="B1776" s="10">
        <v>40407</v>
      </c>
      <c r="C1776" t="s">
        <v>58</v>
      </c>
      <c r="D1776">
        <v>37</v>
      </c>
      <c r="E1776">
        <v>3687.44</v>
      </c>
      <c r="F1776">
        <v>0.06</v>
      </c>
      <c r="G1776" t="s">
        <v>21</v>
      </c>
      <c r="H1776">
        <v>0.47</v>
      </c>
      <c r="I1776">
        <v>1602.3</v>
      </c>
      <c r="J1776">
        <v>105.62</v>
      </c>
      <c r="K1776">
        <v>55.98</v>
      </c>
      <c r="L1776">
        <v>13.88</v>
      </c>
      <c r="M1776" t="s">
        <v>933</v>
      </c>
      <c r="N1776" t="s">
        <v>93</v>
      </c>
      <c r="O1776" t="s">
        <v>24</v>
      </c>
      <c r="P1776" t="s">
        <v>25</v>
      </c>
      <c r="Q1776" t="s">
        <v>85</v>
      </c>
      <c r="R1776" t="s">
        <v>1034</v>
      </c>
      <c r="S1776" t="s">
        <v>57</v>
      </c>
      <c r="T1776" s="10">
        <v>40407</v>
      </c>
    </row>
    <row r="1777" spans="1:20" x14ac:dyDescent="0.25">
      <c r="A1777">
        <v>12711</v>
      </c>
      <c r="B1777" s="10">
        <v>40958</v>
      </c>
      <c r="C1777" t="s">
        <v>58</v>
      </c>
      <c r="D1777">
        <v>32</v>
      </c>
      <c r="E1777">
        <v>3136.46</v>
      </c>
      <c r="F1777">
        <v>0</v>
      </c>
      <c r="G1777" t="s">
        <v>21</v>
      </c>
      <c r="H1777">
        <v>0.55000000000000004</v>
      </c>
      <c r="I1777">
        <v>1720.11</v>
      </c>
      <c r="J1777">
        <v>97.73</v>
      </c>
      <c r="K1777">
        <v>43.98</v>
      </c>
      <c r="L1777">
        <v>8.99</v>
      </c>
      <c r="M1777" t="s">
        <v>341</v>
      </c>
      <c r="N1777" t="s">
        <v>38</v>
      </c>
      <c r="O1777" t="s">
        <v>32</v>
      </c>
      <c r="P1777" t="s">
        <v>25</v>
      </c>
      <c r="Q1777" t="s">
        <v>53</v>
      </c>
      <c r="R1777" t="s">
        <v>124</v>
      </c>
      <c r="S1777" t="s">
        <v>35</v>
      </c>
      <c r="T1777" s="10">
        <v>40959</v>
      </c>
    </row>
    <row r="1778" spans="1:20" x14ac:dyDescent="0.25">
      <c r="A1778">
        <v>12711</v>
      </c>
      <c r="B1778" s="10">
        <v>40958</v>
      </c>
      <c r="C1778" t="s">
        <v>58</v>
      </c>
      <c r="D1778">
        <v>45</v>
      </c>
      <c r="E1778">
        <v>1030.72</v>
      </c>
      <c r="F1778">
        <v>0.05</v>
      </c>
      <c r="G1778" t="s">
        <v>21</v>
      </c>
      <c r="H1778">
        <v>0.46</v>
      </c>
      <c r="I1778">
        <v>443.48</v>
      </c>
      <c r="J1778">
        <v>24.04</v>
      </c>
      <c r="K1778">
        <v>12.98</v>
      </c>
      <c r="L1778">
        <v>3.14</v>
      </c>
      <c r="M1778" t="s">
        <v>341</v>
      </c>
      <c r="N1778" t="s">
        <v>38</v>
      </c>
      <c r="O1778" t="s">
        <v>32</v>
      </c>
      <c r="P1778" t="s">
        <v>25</v>
      </c>
      <c r="Q1778" t="s">
        <v>33</v>
      </c>
      <c r="R1778" t="s">
        <v>110</v>
      </c>
      <c r="S1778" t="s">
        <v>35</v>
      </c>
      <c r="T1778" s="10">
        <v>40959</v>
      </c>
    </row>
    <row r="1779" spans="1:20" x14ac:dyDescent="0.25">
      <c r="A1779">
        <v>12736</v>
      </c>
      <c r="B1779" s="10">
        <v>40245</v>
      </c>
      <c r="C1779" t="s">
        <v>20</v>
      </c>
      <c r="D1779">
        <v>2</v>
      </c>
      <c r="E1779">
        <v>42.96</v>
      </c>
      <c r="F1779">
        <v>0.01</v>
      </c>
      <c r="G1779" t="s">
        <v>21</v>
      </c>
      <c r="H1779">
        <v>0.48</v>
      </c>
      <c r="I1779">
        <v>17.440000000000001</v>
      </c>
      <c r="J1779">
        <v>18.559999999999999</v>
      </c>
      <c r="K1779">
        <v>9.65</v>
      </c>
      <c r="L1779">
        <v>6.22</v>
      </c>
      <c r="M1779" t="s">
        <v>159</v>
      </c>
      <c r="N1779" t="s">
        <v>63</v>
      </c>
      <c r="O1779" t="s">
        <v>24</v>
      </c>
      <c r="P1779" t="s">
        <v>42</v>
      </c>
      <c r="Q1779" t="s">
        <v>43</v>
      </c>
      <c r="R1779" t="s">
        <v>418</v>
      </c>
      <c r="S1779" t="s">
        <v>57</v>
      </c>
      <c r="T1779" s="10">
        <v>40252</v>
      </c>
    </row>
    <row r="1780" spans="1:20" x14ac:dyDescent="0.25">
      <c r="A1780">
        <v>12743</v>
      </c>
      <c r="B1780" s="10">
        <v>40352</v>
      </c>
      <c r="C1780" t="s">
        <v>36</v>
      </c>
      <c r="D1780">
        <v>39</v>
      </c>
      <c r="E1780">
        <v>1202.5</v>
      </c>
      <c r="F1780">
        <v>0.09</v>
      </c>
      <c r="G1780" t="s">
        <v>21</v>
      </c>
      <c r="H1780">
        <v>0.38</v>
      </c>
      <c r="I1780">
        <v>382.9</v>
      </c>
      <c r="J1780">
        <v>33.85</v>
      </c>
      <c r="K1780">
        <v>20.99</v>
      </c>
      <c r="L1780">
        <v>0.99</v>
      </c>
      <c r="M1780" t="s">
        <v>1490</v>
      </c>
      <c r="N1780" t="s">
        <v>31</v>
      </c>
      <c r="O1780" t="s">
        <v>32</v>
      </c>
      <c r="P1780" t="s">
        <v>39</v>
      </c>
      <c r="Q1780" t="s">
        <v>50</v>
      </c>
      <c r="R1780" t="s">
        <v>1501</v>
      </c>
      <c r="S1780" t="s">
        <v>55</v>
      </c>
      <c r="T1780" s="10">
        <v>40354</v>
      </c>
    </row>
    <row r="1781" spans="1:20" x14ac:dyDescent="0.25">
      <c r="A1781">
        <v>12768</v>
      </c>
      <c r="B1781" s="10">
        <v>39911</v>
      </c>
      <c r="C1781" t="s">
        <v>58</v>
      </c>
      <c r="D1781">
        <v>34</v>
      </c>
      <c r="E1781">
        <v>2898.03</v>
      </c>
      <c r="F1781">
        <v>0.01</v>
      </c>
      <c r="G1781" t="s">
        <v>70</v>
      </c>
      <c r="H1781">
        <v>0.5</v>
      </c>
      <c r="I1781">
        <v>1432.09</v>
      </c>
      <c r="J1781">
        <v>85.96</v>
      </c>
      <c r="K1781">
        <v>42.98</v>
      </c>
      <c r="L1781">
        <v>4.62</v>
      </c>
      <c r="M1781" t="s">
        <v>306</v>
      </c>
      <c r="N1781" t="s">
        <v>63</v>
      </c>
      <c r="O1781" t="s">
        <v>32</v>
      </c>
      <c r="P1781" t="s">
        <v>25</v>
      </c>
      <c r="Q1781" t="s">
        <v>127</v>
      </c>
      <c r="R1781" t="s">
        <v>1552</v>
      </c>
      <c r="S1781" t="s">
        <v>57</v>
      </c>
      <c r="T1781" s="10">
        <v>39913</v>
      </c>
    </row>
    <row r="1782" spans="1:20" x14ac:dyDescent="0.25">
      <c r="A1782">
        <v>12771</v>
      </c>
      <c r="B1782" s="10">
        <v>39830</v>
      </c>
      <c r="C1782" t="s">
        <v>58</v>
      </c>
      <c r="D1782">
        <v>40</v>
      </c>
      <c r="E1782">
        <v>2360.62</v>
      </c>
      <c r="F1782">
        <v>0.08</v>
      </c>
      <c r="G1782" t="s">
        <v>21</v>
      </c>
      <c r="H1782">
        <v>0.52</v>
      </c>
      <c r="I1782">
        <v>1119.43</v>
      </c>
      <c r="J1782">
        <v>63.6</v>
      </c>
      <c r="K1782">
        <v>30.53</v>
      </c>
      <c r="L1782">
        <v>19.989999999999998</v>
      </c>
      <c r="M1782" t="s">
        <v>197</v>
      </c>
      <c r="N1782" t="s">
        <v>81</v>
      </c>
      <c r="O1782" t="s">
        <v>24</v>
      </c>
      <c r="P1782" t="s">
        <v>25</v>
      </c>
      <c r="Q1782" t="s">
        <v>82</v>
      </c>
      <c r="R1782" t="s">
        <v>849</v>
      </c>
      <c r="S1782" t="s">
        <v>57</v>
      </c>
      <c r="T1782" s="10">
        <v>39830</v>
      </c>
    </row>
    <row r="1783" spans="1:20" x14ac:dyDescent="0.25">
      <c r="A1783">
        <v>12771</v>
      </c>
      <c r="B1783" s="10">
        <v>39830</v>
      </c>
      <c r="C1783" t="s">
        <v>58</v>
      </c>
      <c r="D1783">
        <v>46</v>
      </c>
      <c r="E1783">
        <v>129.08000000000001</v>
      </c>
      <c r="F1783">
        <v>0.01</v>
      </c>
      <c r="G1783" t="s">
        <v>21</v>
      </c>
      <c r="H1783">
        <v>0.4</v>
      </c>
      <c r="I1783">
        <v>50.23</v>
      </c>
      <c r="J1783">
        <v>2.8</v>
      </c>
      <c r="K1783">
        <v>1.68</v>
      </c>
      <c r="L1783">
        <v>1.57</v>
      </c>
      <c r="M1783" t="s">
        <v>197</v>
      </c>
      <c r="N1783" t="s">
        <v>81</v>
      </c>
      <c r="O1783" t="s">
        <v>24</v>
      </c>
      <c r="P1783" t="s">
        <v>25</v>
      </c>
      <c r="Q1783" t="s">
        <v>53</v>
      </c>
      <c r="R1783" t="s">
        <v>754</v>
      </c>
      <c r="S1783" t="s">
        <v>55</v>
      </c>
      <c r="T1783" s="10">
        <v>39832</v>
      </c>
    </row>
    <row r="1784" spans="1:20" x14ac:dyDescent="0.25">
      <c r="A1784">
        <v>12773</v>
      </c>
      <c r="B1784" s="10">
        <v>40554</v>
      </c>
      <c r="C1784" t="s">
        <v>20</v>
      </c>
      <c r="D1784">
        <v>6</v>
      </c>
      <c r="E1784">
        <v>27.34</v>
      </c>
      <c r="F1784">
        <v>7.0000000000000007E-2</v>
      </c>
      <c r="G1784" t="s">
        <v>21</v>
      </c>
      <c r="H1784">
        <v>0.4</v>
      </c>
      <c r="I1784">
        <v>9.17</v>
      </c>
      <c r="J1784">
        <v>4.63</v>
      </c>
      <c r="K1784">
        <v>2.78</v>
      </c>
      <c r="L1784">
        <v>1.49</v>
      </c>
      <c r="M1784" t="s">
        <v>1553</v>
      </c>
      <c r="N1784" t="s">
        <v>93</v>
      </c>
      <c r="O1784" t="s">
        <v>32</v>
      </c>
      <c r="P1784" t="s">
        <v>25</v>
      </c>
      <c r="Q1784" t="s">
        <v>121</v>
      </c>
      <c r="R1784" t="s">
        <v>1554</v>
      </c>
      <c r="S1784" t="s">
        <v>57</v>
      </c>
      <c r="T1784" s="10">
        <v>40556</v>
      </c>
    </row>
    <row r="1785" spans="1:20" x14ac:dyDescent="0.25">
      <c r="A1785">
        <v>12773</v>
      </c>
      <c r="B1785" s="10">
        <v>40554</v>
      </c>
      <c r="C1785" t="s">
        <v>20</v>
      </c>
      <c r="D1785">
        <v>15</v>
      </c>
      <c r="E1785">
        <v>117</v>
      </c>
      <c r="F1785">
        <v>0.04</v>
      </c>
      <c r="G1785" t="s">
        <v>21</v>
      </c>
      <c r="H1785">
        <v>0.46</v>
      </c>
      <c r="I1785">
        <v>48.3</v>
      </c>
      <c r="J1785">
        <v>7.67</v>
      </c>
      <c r="K1785">
        <v>4.1399999999999997</v>
      </c>
      <c r="L1785">
        <v>6.6</v>
      </c>
      <c r="M1785" t="s">
        <v>1553</v>
      </c>
      <c r="N1785" t="s">
        <v>93</v>
      </c>
      <c r="O1785" t="s">
        <v>32</v>
      </c>
      <c r="P1785" t="s">
        <v>42</v>
      </c>
      <c r="Q1785" t="s">
        <v>43</v>
      </c>
      <c r="R1785" t="s">
        <v>1555</v>
      </c>
      <c r="S1785" t="s">
        <v>57</v>
      </c>
      <c r="T1785" s="10">
        <v>40563</v>
      </c>
    </row>
    <row r="1786" spans="1:20" x14ac:dyDescent="0.25">
      <c r="A1786">
        <v>12773</v>
      </c>
      <c r="B1786" s="10">
        <v>40554</v>
      </c>
      <c r="C1786" t="s">
        <v>20</v>
      </c>
      <c r="D1786">
        <v>19</v>
      </c>
      <c r="E1786">
        <v>199.6</v>
      </c>
      <c r="F1786">
        <v>0.05</v>
      </c>
      <c r="G1786" t="s">
        <v>21</v>
      </c>
      <c r="H1786">
        <v>0.39</v>
      </c>
      <c r="I1786">
        <v>68.62</v>
      </c>
      <c r="J1786">
        <v>10.62</v>
      </c>
      <c r="K1786">
        <v>6.48</v>
      </c>
      <c r="L1786">
        <v>7.86</v>
      </c>
      <c r="M1786" t="s">
        <v>1553</v>
      </c>
      <c r="N1786" t="s">
        <v>93</v>
      </c>
      <c r="O1786" t="s">
        <v>32</v>
      </c>
      <c r="P1786" t="s">
        <v>25</v>
      </c>
      <c r="Q1786" t="s">
        <v>85</v>
      </c>
      <c r="R1786" t="s">
        <v>825</v>
      </c>
      <c r="S1786" t="s">
        <v>57</v>
      </c>
      <c r="T1786" s="10">
        <v>40559</v>
      </c>
    </row>
    <row r="1787" spans="1:20" x14ac:dyDescent="0.25">
      <c r="A1787">
        <v>12773</v>
      </c>
      <c r="B1787" s="10">
        <v>40554</v>
      </c>
      <c r="C1787" t="s">
        <v>20</v>
      </c>
      <c r="D1787">
        <v>21</v>
      </c>
      <c r="E1787">
        <v>135.11000000000001</v>
      </c>
      <c r="F1787">
        <v>0.01</v>
      </c>
      <c r="G1787" t="s">
        <v>21</v>
      </c>
      <c r="H1787">
        <v>0.48</v>
      </c>
      <c r="I1787">
        <v>62.26</v>
      </c>
      <c r="J1787">
        <v>6.31</v>
      </c>
      <c r="K1787">
        <v>3.28</v>
      </c>
      <c r="L1787">
        <v>3.97</v>
      </c>
      <c r="M1787" t="s">
        <v>1553</v>
      </c>
      <c r="N1787" t="s">
        <v>93</v>
      </c>
      <c r="O1787" t="s">
        <v>32</v>
      </c>
      <c r="P1787" t="s">
        <v>25</v>
      </c>
      <c r="Q1787" t="s">
        <v>53</v>
      </c>
      <c r="R1787" t="s">
        <v>1545</v>
      </c>
      <c r="S1787" t="s">
        <v>55</v>
      </c>
      <c r="T1787" s="10">
        <v>40559</v>
      </c>
    </row>
    <row r="1788" spans="1:20" x14ac:dyDescent="0.25">
      <c r="A1788">
        <v>12803</v>
      </c>
      <c r="B1788" s="10">
        <v>40234</v>
      </c>
      <c r="C1788" t="s">
        <v>29</v>
      </c>
      <c r="D1788">
        <v>32</v>
      </c>
      <c r="E1788">
        <v>847.03</v>
      </c>
      <c r="F1788">
        <v>0.03</v>
      </c>
      <c r="G1788" t="s">
        <v>21</v>
      </c>
      <c r="H1788">
        <v>0.55000000000000004</v>
      </c>
      <c r="I1788">
        <v>451.5</v>
      </c>
      <c r="J1788">
        <v>27.13</v>
      </c>
      <c r="K1788">
        <v>12.21</v>
      </c>
      <c r="L1788">
        <v>4.8099999999999996</v>
      </c>
      <c r="M1788" t="s">
        <v>740</v>
      </c>
      <c r="N1788" t="s">
        <v>93</v>
      </c>
      <c r="O1788" t="s">
        <v>60</v>
      </c>
      <c r="P1788" t="s">
        <v>25</v>
      </c>
      <c r="Q1788" t="s">
        <v>26</v>
      </c>
      <c r="R1788" t="s">
        <v>1556</v>
      </c>
      <c r="S1788" t="s">
        <v>57</v>
      </c>
      <c r="T1788" s="10">
        <v>40236</v>
      </c>
    </row>
    <row r="1789" spans="1:20" x14ac:dyDescent="0.25">
      <c r="A1789">
        <v>12804</v>
      </c>
      <c r="B1789" s="10">
        <v>41054</v>
      </c>
      <c r="C1789" t="s">
        <v>79</v>
      </c>
      <c r="D1789">
        <v>21</v>
      </c>
      <c r="E1789">
        <v>106.53</v>
      </c>
      <c r="F1789">
        <v>0</v>
      </c>
      <c r="G1789" t="s">
        <v>21</v>
      </c>
      <c r="H1789">
        <v>0.39</v>
      </c>
      <c r="I1789">
        <v>41.35</v>
      </c>
      <c r="J1789">
        <v>5.05</v>
      </c>
      <c r="K1789">
        <v>3.08</v>
      </c>
      <c r="L1789">
        <v>0.5</v>
      </c>
      <c r="M1789" t="s">
        <v>1557</v>
      </c>
      <c r="N1789" t="s">
        <v>38</v>
      </c>
      <c r="O1789" t="s">
        <v>60</v>
      </c>
      <c r="P1789" t="s">
        <v>25</v>
      </c>
      <c r="Q1789" t="s">
        <v>82</v>
      </c>
      <c r="R1789" t="s">
        <v>862</v>
      </c>
      <c r="S1789" t="s">
        <v>57</v>
      </c>
      <c r="T1789" s="10">
        <v>41057</v>
      </c>
    </row>
    <row r="1790" spans="1:20" x14ac:dyDescent="0.25">
      <c r="A1790">
        <v>12804</v>
      </c>
      <c r="B1790" s="10">
        <v>41054</v>
      </c>
      <c r="C1790" t="s">
        <v>79</v>
      </c>
      <c r="D1790">
        <v>50</v>
      </c>
      <c r="E1790">
        <v>177.9</v>
      </c>
      <c r="F1790">
        <v>0.08</v>
      </c>
      <c r="G1790" t="s">
        <v>21</v>
      </c>
      <c r="H1790">
        <v>0.53</v>
      </c>
      <c r="I1790">
        <v>86.65</v>
      </c>
      <c r="J1790">
        <v>3.85</v>
      </c>
      <c r="K1790">
        <v>1.81</v>
      </c>
      <c r="L1790">
        <v>0.75</v>
      </c>
      <c r="M1790" t="s">
        <v>1557</v>
      </c>
      <c r="N1790" t="s">
        <v>38</v>
      </c>
      <c r="O1790" t="s">
        <v>60</v>
      </c>
      <c r="P1790" t="s">
        <v>25</v>
      </c>
      <c r="Q1790" t="s">
        <v>74</v>
      </c>
      <c r="R1790" t="s">
        <v>1097</v>
      </c>
      <c r="S1790" t="s">
        <v>55</v>
      </c>
      <c r="T1790" s="10">
        <v>41056</v>
      </c>
    </row>
    <row r="1791" spans="1:20" x14ac:dyDescent="0.25">
      <c r="A1791">
        <v>12804</v>
      </c>
      <c r="B1791" s="10">
        <v>41054</v>
      </c>
      <c r="C1791" t="s">
        <v>79</v>
      </c>
      <c r="D1791">
        <v>34</v>
      </c>
      <c r="E1791">
        <v>1078.58</v>
      </c>
      <c r="F1791">
        <v>0.02</v>
      </c>
      <c r="G1791" t="s">
        <v>70</v>
      </c>
      <c r="H1791">
        <v>0.5</v>
      </c>
      <c r="I1791">
        <v>524.20000000000005</v>
      </c>
      <c r="J1791">
        <v>32.119999999999997</v>
      </c>
      <c r="K1791">
        <v>16.059999999999999</v>
      </c>
      <c r="L1791">
        <v>8.34</v>
      </c>
      <c r="M1791" t="s">
        <v>1557</v>
      </c>
      <c r="N1791" t="s">
        <v>38</v>
      </c>
      <c r="O1791" t="s">
        <v>60</v>
      </c>
      <c r="P1791" t="s">
        <v>25</v>
      </c>
      <c r="Q1791" t="s">
        <v>26</v>
      </c>
      <c r="R1791" t="s">
        <v>1558</v>
      </c>
      <c r="S1791" t="s">
        <v>57</v>
      </c>
      <c r="T1791" s="10">
        <v>41056</v>
      </c>
    </row>
    <row r="1792" spans="1:20" x14ac:dyDescent="0.25">
      <c r="A1792">
        <v>12806</v>
      </c>
      <c r="B1792" s="10">
        <v>40901</v>
      </c>
      <c r="C1792" t="s">
        <v>29</v>
      </c>
      <c r="D1792">
        <v>20</v>
      </c>
      <c r="E1792">
        <v>1172.46</v>
      </c>
      <c r="F1792">
        <v>0</v>
      </c>
      <c r="G1792" t="s">
        <v>21</v>
      </c>
      <c r="H1792">
        <v>0.38</v>
      </c>
      <c r="I1792">
        <v>439.94</v>
      </c>
      <c r="J1792">
        <v>57.89</v>
      </c>
      <c r="K1792">
        <v>35.89</v>
      </c>
      <c r="L1792">
        <v>14.72</v>
      </c>
      <c r="M1792" t="s">
        <v>134</v>
      </c>
      <c r="N1792" t="s">
        <v>31</v>
      </c>
      <c r="O1792" t="s">
        <v>24</v>
      </c>
      <c r="P1792" t="s">
        <v>25</v>
      </c>
      <c r="Q1792" t="s">
        <v>139</v>
      </c>
      <c r="R1792" t="s">
        <v>1559</v>
      </c>
      <c r="S1792" t="s">
        <v>57</v>
      </c>
      <c r="T1792" s="10">
        <v>40902</v>
      </c>
    </row>
    <row r="1793" spans="1:20" x14ac:dyDescent="0.25">
      <c r="A1793">
        <v>12837</v>
      </c>
      <c r="B1793" s="10">
        <v>41245</v>
      </c>
      <c r="C1793" t="s">
        <v>79</v>
      </c>
      <c r="D1793">
        <v>22</v>
      </c>
      <c r="E1793">
        <v>109.92</v>
      </c>
      <c r="F1793">
        <v>0.02</v>
      </c>
      <c r="G1793" t="s">
        <v>21</v>
      </c>
      <c r="H1793">
        <v>0.43</v>
      </c>
      <c r="I1793">
        <v>45.57</v>
      </c>
      <c r="J1793">
        <v>5.05</v>
      </c>
      <c r="K1793">
        <v>2.88</v>
      </c>
      <c r="L1793">
        <v>0.99</v>
      </c>
      <c r="M1793" t="s">
        <v>214</v>
      </c>
      <c r="N1793" t="s">
        <v>63</v>
      </c>
      <c r="O1793" t="s">
        <v>60</v>
      </c>
      <c r="P1793" t="s">
        <v>25</v>
      </c>
      <c r="Q1793" t="s">
        <v>82</v>
      </c>
      <c r="R1793" t="s">
        <v>1057</v>
      </c>
      <c r="S1793" t="s">
        <v>57</v>
      </c>
      <c r="T1793" s="10">
        <v>41246</v>
      </c>
    </row>
    <row r="1794" spans="1:20" x14ac:dyDescent="0.25">
      <c r="A1794">
        <v>12837</v>
      </c>
      <c r="B1794" s="10">
        <v>41245</v>
      </c>
      <c r="C1794" t="s">
        <v>79</v>
      </c>
      <c r="D1794">
        <v>50</v>
      </c>
      <c r="E1794">
        <v>2116.9699999999998</v>
      </c>
      <c r="F1794">
        <v>0.03</v>
      </c>
      <c r="G1794" t="s">
        <v>21</v>
      </c>
      <c r="H1794">
        <v>0.49</v>
      </c>
      <c r="I1794">
        <v>1002.98</v>
      </c>
      <c r="J1794">
        <v>43.61</v>
      </c>
      <c r="K1794">
        <v>22.24</v>
      </c>
      <c r="L1794">
        <v>1.99</v>
      </c>
      <c r="M1794" t="s">
        <v>214</v>
      </c>
      <c r="N1794" t="s">
        <v>73</v>
      </c>
      <c r="O1794" t="s">
        <v>60</v>
      </c>
      <c r="P1794" t="s">
        <v>39</v>
      </c>
      <c r="Q1794" t="s">
        <v>40</v>
      </c>
      <c r="R1794" t="s">
        <v>1293</v>
      </c>
      <c r="S1794" t="s">
        <v>35</v>
      </c>
      <c r="T1794" s="10">
        <v>41245</v>
      </c>
    </row>
    <row r="1795" spans="1:20" x14ac:dyDescent="0.25">
      <c r="A1795">
        <v>12867</v>
      </c>
      <c r="B1795" s="10">
        <v>40613</v>
      </c>
      <c r="C1795" t="s">
        <v>29</v>
      </c>
      <c r="D1795">
        <v>6</v>
      </c>
      <c r="E1795">
        <v>190.93</v>
      </c>
      <c r="F1795">
        <v>0.08</v>
      </c>
      <c r="G1795" t="s">
        <v>70</v>
      </c>
      <c r="H1795">
        <v>0.41</v>
      </c>
      <c r="I1795">
        <v>67.05</v>
      </c>
      <c r="J1795">
        <v>33.86</v>
      </c>
      <c r="K1795">
        <v>19.98</v>
      </c>
      <c r="L1795">
        <v>4</v>
      </c>
      <c r="M1795" t="s">
        <v>254</v>
      </c>
      <c r="N1795" t="s">
        <v>38</v>
      </c>
      <c r="O1795" t="s">
        <v>32</v>
      </c>
      <c r="P1795" t="s">
        <v>39</v>
      </c>
      <c r="Q1795" t="s">
        <v>40</v>
      </c>
      <c r="R1795" t="s">
        <v>722</v>
      </c>
      <c r="S1795" t="s">
        <v>57</v>
      </c>
      <c r="T1795" s="10">
        <v>40613</v>
      </c>
    </row>
    <row r="1796" spans="1:20" x14ac:dyDescent="0.25">
      <c r="A1796">
        <v>12868</v>
      </c>
      <c r="B1796" s="10">
        <v>40603</v>
      </c>
      <c r="C1796" t="s">
        <v>58</v>
      </c>
      <c r="D1796">
        <v>2</v>
      </c>
      <c r="E1796">
        <v>18.57</v>
      </c>
      <c r="F1796">
        <v>0.09</v>
      </c>
      <c r="G1796" t="s">
        <v>21</v>
      </c>
      <c r="H1796">
        <v>0.53</v>
      </c>
      <c r="I1796">
        <v>8.39</v>
      </c>
      <c r="J1796">
        <v>9.5299999999999994</v>
      </c>
      <c r="K1796">
        <v>4.4800000000000004</v>
      </c>
      <c r="L1796">
        <v>1.22</v>
      </c>
      <c r="M1796" t="s">
        <v>805</v>
      </c>
      <c r="N1796" t="s">
        <v>93</v>
      </c>
      <c r="O1796" t="s">
        <v>66</v>
      </c>
      <c r="P1796" t="s">
        <v>25</v>
      </c>
      <c r="Q1796" t="s">
        <v>85</v>
      </c>
      <c r="R1796" t="s">
        <v>1560</v>
      </c>
      <c r="S1796" t="s">
        <v>55</v>
      </c>
      <c r="T1796" s="10">
        <v>40605</v>
      </c>
    </row>
    <row r="1797" spans="1:20" x14ac:dyDescent="0.25">
      <c r="A1797">
        <v>12868</v>
      </c>
      <c r="B1797" s="10">
        <v>40603</v>
      </c>
      <c r="C1797" t="s">
        <v>58</v>
      </c>
      <c r="D1797">
        <v>31</v>
      </c>
      <c r="E1797">
        <v>79.510000000000005</v>
      </c>
      <c r="F1797">
        <v>0.09</v>
      </c>
      <c r="G1797" t="s">
        <v>21</v>
      </c>
      <c r="H1797">
        <v>0.37</v>
      </c>
      <c r="I1797">
        <v>24.25</v>
      </c>
      <c r="J1797">
        <v>2.79</v>
      </c>
      <c r="K1797">
        <v>1.76</v>
      </c>
      <c r="L1797">
        <v>0.7</v>
      </c>
      <c r="M1797" t="s">
        <v>805</v>
      </c>
      <c r="N1797" t="s">
        <v>73</v>
      </c>
      <c r="O1797" t="s">
        <v>66</v>
      </c>
      <c r="P1797" t="s">
        <v>25</v>
      </c>
      <c r="Q1797" t="s">
        <v>53</v>
      </c>
      <c r="R1797" t="s">
        <v>453</v>
      </c>
      <c r="S1797" t="s">
        <v>55</v>
      </c>
      <c r="T1797" s="10">
        <v>40604</v>
      </c>
    </row>
    <row r="1798" spans="1:20" x14ac:dyDescent="0.25">
      <c r="A1798">
        <v>12869</v>
      </c>
      <c r="B1798" s="10">
        <v>39838</v>
      </c>
      <c r="C1798" t="s">
        <v>29</v>
      </c>
      <c r="D1798">
        <v>15</v>
      </c>
      <c r="E1798">
        <v>2752.32</v>
      </c>
      <c r="F1798">
        <v>0.1</v>
      </c>
      <c r="G1798" t="s">
        <v>21</v>
      </c>
      <c r="H1798">
        <v>0.38</v>
      </c>
      <c r="I1798">
        <v>853.48</v>
      </c>
      <c r="J1798">
        <v>203.21</v>
      </c>
      <c r="K1798">
        <v>125.99</v>
      </c>
      <c r="L1798">
        <v>8.99</v>
      </c>
      <c r="M1798" t="s">
        <v>1472</v>
      </c>
      <c r="N1798" t="s">
        <v>38</v>
      </c>
      <c r="O1798" t="s">
        <v>66</v>
      </c>
      <c r="P1798" t="s">
        <v>39</v>
      </c>
      <c r="Q1798" t="s">
        <v>50</v>
      </c>
      <c r="R1798" t="s">
        <v>1561</v>
      </c>
      <c r="S1798" t="s">
        <v>57</v>
      </c>
      <c r="T1798" s="10">
        <v>39841</v>
      </c>
    </row>
    <row r="1799" spans="1:20" x14ac:dyDescent="0.25">
      <c r="A1799">
        <v>12871</v>
      </c>
      <c r="B1799" s="10">
        <v>40820</v>
      </c>
      <c r="C1799" t="s">
        <v>29</v>
      </c>
      <c r="D1799">
        <v>46</v>
      </c>
      <c r="E1799">
        <v>714.41</v>
      </c>
      <c r="F1799">
        <v>0.08</v>
      </c>
      <c r="G1799" t="s">
        <v>21</v>
      </c>
      <c r="H1799">
        <v>0.39</v>
      </c>
      <c r="I1799">
        <v>239.15</v>
      </c>
      <c r="J1799">
        <v>16.77</v>
      </c>
      <c r="K1799">
        <v>10.23</v>
      </c>
      <c r="L1799">
        <v>4.68</v>
      </c>
      <c r="M1799" t="s">
        <v>1562</v>
      </c>
      <c r="N1799" t="s">
        <v>38</v>
      </c>
      <c r="O1799" t="s">
        <v>24</v>
      </c>
      <c r="P1799" t="s">
        <v>25</v>
      </c>
      <c r="Q1799" t="s">
        <v>33</v>
      </c>
      <c r="R1799" t="s">
        <v>1069</v>
      </c>
      <c r="S1799" t="s">
        <v>35</v>
      </c>
      <c r="T1799" s="10">
        <v>40822</v>
      </c>
    </row>
    <row r="1800" spans="1:20" x14ac:dyDescent="0.25">
      <c r="A1800">
        <v>12897</v>
      </c>
      <c r="B1800" s="10">
        <v>40742</v>
      </c>
      <c r="C1800" t="s">
        <v>29</v>
      </c>
      <c r="D1800">
        <v>39</v>
      </c>
      <c r="E1800">
        <v>215.26</v>
      </c>
      <c r="F1800">
        <v>0.03</v>
      </c>
      <c r="G1800" t="s">
        <v>21</v>
      </c>
      <c r="H1800">
        <v>0.35</v>
      </c>
      <c r="I1800">
        <v>70.849999999999994</v>
      </c>
      <c r="J1800">
        <v>5.68</v>
      </c>
      <c r="K1800">
        <v>3.69</v>
      </c>
      <c r="L1800">
        <v>0.5</v>
      </c>
      <c r="M1800" t="s">
        <v>696</v>
      </c>
      <c r="N1800" t="s">
        <v>63</v>
      </c>
      <c r="O1800" t="s">
        <v>32</v>
      </c>
      <c r="P1800" t="s">
        <v>25</v>
      </c>
      <c r="Q1800" t="s">
        <v>82</v>
      </c>
      <c r="R1800" t="s">
        <v>1071</v>
      </c>
      <c r="S1800" t="s">
        <v>57</v>
      </c>
      <c r="T1800" s="10">
        <v>40743</v>
      </c>
    </row>
    <row r="1801" spans="1:20" x14ac:dyDescent="0.25">
      <c r="A1801">
        <v>12897</v>
      </c>
      <c r="B1801" s="10">
        <v>40742</v>
      </c>
      <c r="C1801" t="s">
        <v>29</v>
      </c>
      <c r="D1801">
        <v>31</v>
      </c>
      <c r="E1801">
        <v>397.37</v>
      </c>
      <c r="F1801">
        <v>0.05</v>
      </c>
      <c r="G1801" t="s">
        <v>70</v>
      </c>
      <c r="H1801">
        <v>0.51</v>
      </c>
      <c r="I1801">
        <v>188.58</v>
      </c>
      <c r="J1801">
        <v>13.22</v>
      </c>
      <c r="K1801">
        <v>6.48</v>
      </c>
      <c r="L1801">
        <v>7.91</v>
      </c>
      <c r="M1801" t="s">
        <v>696</v>
      </c>
      <c r="N1801" t="s">
        <v>63</v>
      </c>
      <c r="O1801" t="s">
        <v>32</v>
      </c>
      <c r="P1801" t="s">
        <v>25</v>
      </c>
      <c r="Q1801" t="s">
        <v>85</v>
      </c>
      <c r="R1801" t="s">
        <v>473</v>
      </c>
      <c r="S1801" t="s">
        <v>57</v>
      </c>
      <c r="T1801" s="10">
        <v>40743</v>
      </c>
    </row>
    <row r="1802" spans="1:20" x14ac:dyDescent="0.25">
      <c r="A1802">
        <v>12900</v>
      </c>
      <c r="B1802" s="10">
        <v>40301</v>
      </c>
      <c r="C1802" t="s">
        <v>36</v>
      </c>
      <c r="D1802">
        <v>50</v>
      </c>
      <c r="E1802">
        <v>990.47</v>
      </c>
      <c r="F1802">
        <v>0.08</v>
      </c>
      <c r="G1802" t="s">
        <v>21</v>
      </c>
      <c r="H1802">
        <v>0.41</v>
      </c>
      <c r="I1802">
        <v>353.49</v>
      </c>
      <c r="J1802">
        <v>21.42</v>
      </c>
      <c r="K1802">
        <v>12.64</v>
      </c>
      <c r="L1802">
        <v>4.9800000000000004</v>
      </c>
      <c r="M1802" t="s">
        <v>1563</v>
      </c>
      <c r="N1802" t="s">
        <v>93</v>
      </c>
      <c r="O1802" t="s">
        <v>32</v>
      </c>
      <c r="P1802" t="s">
        <v>42</v>
      </c>
      <c r="Q1802" t="s">
        <v>43</v>
      </c>
      <c r="R1802" t="s">
        <v>119</v>
      </c>
      <c r="S1802" t="s">
        <v>35</v>
      </c>
      <c r="T1802" s="10">
        <v>40302</v>
      </c>
    </row>
    <row r="1803" spans="1:20" x14ac:dyDescent="0.25">
      <c r="A1803">
        <v>12900</v>
      </c>
      <c r="B1803" s="10">
        <v>40301</v>
      </c>
      <c r="C1803" t="s">
        <v>36</v>
      </c>
      <c r="D1803">
        <v>18</v>
      </c>
      <c r="E1803">
        <v>10372.81</v>
      </c>
      <c r="F1803">
        <v>0.08</v>
      </c>
      <c r="G1803" t="s">
        <v>46</v>
      </c>
      <c r="H1803">
        <v>0.51</v>
      </c>
      <c r="I1803">
        <v>4835.76</v>
      </c>
      <c r="J1803">
        <v>624.78</v>
      </c>
      <c r="K1803">
        <v>306.14</v>
      </c>
      <c r="L1803">
        <v>26.53</v>
      </c>
      <c r="M1803" t="s">
        <v>1563</v>
      </c>
      <c r="N1803" t="s">
        <v>93</v>
      </c>
      <c r="O1803" t="s">
        <v>32</v>
      </c>
      <c r="P1803" t="s">
        <v>39</v>
      </c>
      <c r="Q1803" t="s">
        <v>88</v>
      </c>
      <c r="R1803" t="s">
        <v>1297</v>
      </c>
      <c r="S1803" t="s">
        <v>132</v>
      </c>
      <c r="T1803" s="10">
        <v>40303</v>
      </c>
    </row>
    <row r="1804" spans="1:20" x14ac:dyDescent="0.25">
      <c r="A1804">
        <v>12902</v>
      </c>
      <c r="B1804" s="10">
        <v>40480</v>
      </c>
      <c r="C1804" t="s">
        <v>29</v>
      </c>
      <c r="D1804">
        <v>9</v>
      </c>
      <c r="E1804">
        <v>575.52</v>
      </c>
      <c r="F1804">
        <v>0</v>
      </c>
      <c r="G1804" t="s">
        <v>21</v>
      </c>
      <c r="H1804">
        <v>0.51</v>
      </c>
      <c r="I1804">
        <v>290.2</v>
      </c>
      <c r="J1804">
        <v>63.22</v>
      </c>
      <c r="K1804">
        <v>30.98</v>
      </c>
      <c r="L1804">
        <v>6.5</v>
      </c>
      <c r="M1804" t="s">
        <v>1564</v>
      </c>
      <c r="N1804" t="s">
        <v>31</v>
      </c>
      <c r="O1804" t="s">
        <v>60</v>
      </c>
      <c r="P1804" t="s">
        <v>39</v>
      </c>
      <c r="Q1804" t="s">
        <v>40</v>
      </c>
      <c r="R1804" t="s">
        <v>626</v>
      </c>
      <c r="S1804" t="s">
        <v>57</v>
      </c>
      <c r="T1804" s="10">
        <v>40482</v>
      </c>
    </row>
    <row r="1805" spans="1:20" x14ac:dyDescent="0.25">
      <c r="A1805">
        <v>12902</v>
      </c>
      <c r="B1805" s="10">
        <v>40480</v>
      </c>
      <c r="C1805" t="s">
        <v>29</v>
      </c>
      <c r="D1805">
        <v>30</v>
      </c>
      <c r="E1805">
        <v>7799.42</v>
      </c>
      <c r="F1805">
        <v>0.04</v>
      </c>
      <c r="G1805" t="s">
        <v>46</v>
      </c>
      <c r="H1805">
        <v>0.55000000000000004</v>
      </c>
      <c r="I1805">
        <v>4113.32</v>
      </c>
      <c r="J1805">
        <v>268.83999999999997</v>
      </c>
      <c r="K1805">
        <v>120.98</v>
      </c>
      <c r="L1805">
        <v>56.7</v>
      </c>
      <c r="M1805" t="s">
        <v>1564</v>
      </c>
      <c r="N1805" t="s">
        <v>31</v>
      </c>
      <c r="O1805" t="s">
        <v>60</v>
      </c>
      <c r="P1805" t="s">
        <v>42</v>
      </c>
      <c r="Q1805" t="s">
        <v>94</v>
      </c>
      <c r="R1805" t="s">
        <v>1565</v>
      </c>
      <c r="S1805" t="s">
        <v>49</v>
      </c>
      <c r="T1805" s="10">
        <v>40482</v>
      </c>
    </row>
    <row r="1806" spans="1:20" x14ac:dyDescent="0.25">
      <c r="A1806">
        <v>12903</v>
      </c>
      <c r="B1806" s="10">
        <v>40081</v>
      </c>
      <c r="C1806" t="s">
        <v>58</v>
      </c>
      <c r="D1806">
        <v>2</v>
      </c>
      <c r="E1806">
        <v>116.57</v>
      </c>
      <c r="F1806">
        <v>7.0000000000000007E-2</v>
      </c>
      <c r="G1806" t="s">
        <v>21</v>
      </c>
      <c r="H1806">
        <v>0.4</v>
      </c>
      <c r="I1806">
        <v>39.590000000000003</v>
      </c>
      <c r="J1806">
        <v>59.98</v>
      </c>
      <c r="K1806">
        <v>35.99</v>
      </c>
      <c r="L1806">
        <v>5</v>
      </c>
      <c r="M1806" t="s">
        <v>1345</v>
      </c>
      <c r="N1806" t="s">
        <v>38</v>
      </c>
      <c r="O1806" t="s">
        <v>66</v>
      </c>
      <c r="P1806" t="s">
        <v>39</v>
      </c>
      <c r="Q1806" t="s">
        <v>50</v>
      </c>
      <c r="R1806" t="s">
        <v>1514</v>
      </c>
      <c r="S1806" t="s">
        <v>55</v>
      </c>
      <c r="T1806" s="10">
        <v>40083</v>
      </c>
    </row>
    <row r="1807" spans="1:20" x14ac:dyDescent="0.25">
      <c r="A1807">
        <v>12929</v>
      </c>
      <c r="B1807" s="10">
        <v>40420</v>
      </c>
      <c r="C1807" t="s">
        <v>58</v>
      </c>
      <c r="D1807">
        <v>19</v>
      </c>
      <c r="E1807">
        <v>9060.09</v>
      </c>
      <c r="F1807">
        <v>0.02</v>
      </c>
      <c r="G1807" t="s">
        <v>46</v>
      </c>
      <c r="H1807">
        <v>0.44</v>
      </c>
      <c r="I1807">
        <v>3861.47</v>
      </c>
      <c r="J1807">
        <v>483.89</v>
      </c>
      <c r="K1807">
        <v>270.98</v>
      </c>
      <c r="L1807">
        <v>50</v>
      </c>
      <c r="M1807" t="s">
        <v>366</v>
      </c>
      <c r="N1807" t="s">
        <v>81</v>
      </c>
      <c r="O1807" t="s">
        <v>32</v>
      </c>
      <c r="P1807" t="s">
        <v>42</v>
      </c>
      <c r="Q1807" t="s">
        <v>193</v>
      </c>
      <c r="R1807" t="s">
        <v>1566</v>
      </c>
      <c r="S1807" t="s">
        <v>132</v>
      </c>
      <c r="T1807" s="10">
        <v>40421</v>
      </c>
    </row>
    <row r="1808" spans="1:20" x14ac:dyDescent="0.25">
      <c r="A1808">
        <v>12929</v>
      </c>
      <c r="B1808" s="10">
        <v>40420</v>
      </c>
      <c r="C1808" t="s">
        <v>58</v>
      </c>
      <c r="D1808">
        <v>20</v>
      </c>
      <c r="E1808">
        <v>180.42</v>
      </c>
      <c r="F1808">
        <v>0</v>
      </c>
      <c r="G1808" t="s">
        <v>21</v>
      </c>
      <c r="H1808">
        <v>0.5</v>
      </c>
      <c r="I1808">
        <v>89.6</v>
      </c>
      <c r="J1808">
        <v>8.9600000000000009</v>
      </c>
      <c r="K1808">
        <v>4.4800000000000004</v>
      </c>
      <c r="L1808">
        <v>1.22</v>
      </c>
      <c r="M1808" t="s">
        <v>366</v>
      </c>
      <c r="N1808" t="s">
        <v>81</v>
      </c>
      <c r="O1808" t="s">
        <v>32</v>
      </c>
      <c r="P1808" t="s">
        <v>25</v>
      </c>
      <c r="Q1808" t="s">
        <v>85</v>
      </c>
      <c r="R1808" t="s">
        <v>1560</v>
      </c>
      <c r="S1808" t="s">
        <v>55</v>
      </c>
      <c r="T1808" s="10">
        <v>40421</v>
      </c>
    </row>
    <row r="1809" spans="1:20" x14ac:dyDescent="0.25">
      <c r="A1809">
        <v>12930</v>
      </c>
      <c r="B1809" s="10">
        <v>40871</v>
      </c>
      <c r="C1809" t="s">
        <v>36</v>
      </c>
      <c r="D1809">
        <v>49</v>
      </c>
      <c r="E1809">
        <v>1829.43</v>
      </c>
      <c r="F1809">
        <v>0.06</v>
      </c>
      <c r="G1809" t="s">
        <v>21</v>
      </c>
      <c r="H1809">
        <v>0.42</v>
      </c>
      <c r="I1809">
        <v>698.91</v>
      </c>
      <c r="J1809">
        <v>39.619999999999997</v>
      </c>
      <c r="K1809">
        <v>22.98</v>
      </c>
      <c r="L1809">
        <v>4.5</v>
      </c>
      <c r="M1809" t="s">
        <v>401</v>
      </c>
      <c r="N1809" t="s">
        <v>81</v>
      </c>
      <c r="O1809" t="s">
        <v>32</v>
      </c>
      <c r="P1809" t="s">
        <v>25</v>
      </c>
      <c r="Q1809" t="s">
        <v>127</v>
      </c>
      <c r="R1809" t="s">
        <v>707</v>
      </c>
      <c r="S1809" t="s">
        <v>57</v>
      </c>
      <c r="T1809" s="10">
        <v>40872</v>
      </c>
    </row>
    <row r="1810" spans="1:20" x14ac:dyDescent="0.25">
      <c r="A1810">
        <v>12931</v>
      </c>
      <c r="B1810" s="10">
        <v>41023</v>
      </c>
      <c r="C1810" t="s">
        <v>79</v>
      </c>
      <c r="D1810">
        <v>11</v>
      </c>
      <c r="E1810">
        <v>1298.1400000000001</v>
      </c>
      <c r="F1810">
        <v>0.02</v>
      </c>
      <c r="G1810" t="s">
        <v>21</v>
      </c>
      <c r="H1810">
        <v>0.5</v>
      </c>
      <c r="I1810">
        <v>631.07000000000005</v>
      </c>
      <c r="J1810">
        <v>119.52</v>
      </c>
      <c r="K1810">
        <v>59.76</v>
      </c>
      <c r="L1810">
        <v>9.7100000000000009</v>
      </c>
      <c r="M1810" t="s">
        <v>1216</v>
      </c>
      <c r="N1810" t="s">
        <v>73</v>
      </c>
      <c r="O1810" t="s">
        <v>60</v>
      </c>
      <c r="P1810" t="s">
        <v>25</v>
      </c>
      <c r="Q1810" t="s">
        <v>26</v>
      </c>
      <c r="R1810" t="s">
        <v>1537</v>
      </c>
      <c r="S1810" t="s">
        <v>57</v>
      </c>
      <c r="T1810" s="10">
        <v>41024</v>
      </c>
    </row>
    <row r="1811" spans="1:20" x14ac:dyDescent="0.25">
      <c r="A1811">
        <v>12934</v>
      </c>
      <c r="B1811" s="10">
        <v>39877</v>
      </c>
      <c r="C1811" t="s">
        <v>29</v>
      </c>
      <c r="D1811">
        <v>45</v>
      </c>
      <c r="E1811">
        <v>654.66</v>
      </c>
      <c r="F1811">
        <v>0.05</v>
      </c>
      <c r="G1811" t="s">
        <v>21</v>
      </c>
      <c r="H1811">
        <v>0.36</v>
      </c>
      <c r="I1811">
        <v>213.17</v>
      </c>
      <c r="J1811">
        <v>15.28</v>
      </c>
      <c r="K1811">
        <v>9.7799999999999994</v>
      </c>
      <c r="L1811">
        <v>1.39</v>
      </c>
      <c r="M1811" t="s">
        <v>336</v>
      </c>
      <c r="N1811" t="s">
        <v>93</v>
      </c>
      <c r="O1811" t="s">
        <v>32</v>
      </c>
      <c r="P1811" t="s">
        <v>25</v>
      </c>
      <c r="Q1811" t="s">
        <v>139</v>
      </c>
      <c r="R1811" t="s">
        <v>830</v>
      </c>
      <c r="S1811" t="s">
        <v>57</v>
      </c>
      <c r="T1811" s="10">
        <v>39878</v>
      </c>
    </row>
    <row r="1812" spans="1:20" x14ac:dyDescent="0.25">
      <c r="A1812">
        <v>12934</v>
      </c>
      <c r="B1812" s="10">
        <v>39877</v>
      </c>
      <c r="C1812" t="s">
        <v>29</v>
      </c>
      <c r="D1812">
        <v>27</v>
      </c>
      <c r="E1812">
        <v>164.69</v>
      </c>
      <c r="F1812">
        <v>0.02</v>
      </c>
      <c r="G1812" t="s">
        <v>70</v>
      </c>
      <c r="H1812">
        <v>0.46</v>
      </c>
      <c r="I1812">
        <v>72.16</v>
      </c>
      <c r="J1812">
        <v>6.07</v>
      </c>
      <c r="K1812">
        <v>3.28</v>
      </c>
      <c r="L1812">
        <v>3.97</v>
      </c>
      <c r="M1812" t="s">
        <v>336</v>
      </c>
      <c r="N1812" t="s">
        <v>93</v>
      </c>
      <c r="O1812" t="s">
        <v>32</v>
      </c>
      <c r="P1812" t="s">
        <v>25</v>
      </c>
      <c r="Q1812" t="s">
        <v>53</v>
      </c>
      <c r="R1812" t="s">
        <v>1224</v>
      </c>
      <c r="S1812" t="s">
        <v>55</v>
      </c>
      <c r="T1812" s="10">
        <v>39878</v>
      </c>
    </row>
    <row r="1813" spans="1:20" x14ac:dyDescent="0.25">
      <c r="A1813">
        <v>12965</v>
      </c>
      <c r="B1813" s="10">
        <v>40354</v>
      </c>
      <c r="C1813" t="s">
        <v>79</v>
      </c>
      <c r="D1813">
        <v>7</v>
      </c>
      <c r="E1813">
        <v>77.790000000000006</v>
      </c>
      <c r="F1813">
        <v>0.04</v>
      </c>
      <c r="G1813" t="s">
        <v>21</v>
      </c>
      <c r="H1813">
        <v>0.47</v>
      </c>
      <c r="I1813">
        <v>32.6</v>
      </c>
      <c r="J1813">
        <v>10.83</v>
      </c>
      <c r="K1813">
        <v>5.74</v>
      </c>
      <c r="L1813">
        <v>5.01</v>
      </c>
      <c r="M1813" t="s">
        <v>1003</v>
      </c>
      <c r="N1813" t="s">
        <v>81</v>
      </c>
      <c r="O1813" t="s">
        <v>32</v>
      </c>
      <c r="P1813" t="s">
        <v>25</v>
      </c>
      <c r="Q1813" t="s">
        <v>121</v>
      </c>
      <c r="R1813" t="s">
        <v>749</v>
      </c>
      <c r="S1813" t="s">
        <v>57</v>
      </c>
      <c r="T1813" s="10">
        <v>40355</v>
      </c>
    </row>
    <row r="1814" spans="1:20" x14ac:dyDescent="0.25">
      <c r="A1814">
        <v>12965</v>
      </c>
      <c r="B1814" s="10">
        <v>40354</v>
      </c>
      <c r="C1814" t="s">
        <v>79</v>
      </c>
      <c r="D1814">
        <v>21</v>
      </c>
      <c r="E1814">
        <v>172.81</v>
      </c>
      <c r="F1814">
        <v>0.06</v>
      </c>
      <c r="G1814" t="s">
        <v>21</v>
      </c>
      <c r="H1814">
        <v>0.5</v>
      </c>
      <c r="I1814">
        <v>78.36</v>
      </c>
      <c r="J1814">
        <v>8.48</v>
      </c>
      <c r="K1814">
        <v>4.24</v>
      </c>
      <c r="L1814">
        <v>5.41</v>
      </c>
      <c r="M1814" t="s">
        <v>1003</v>
      </c>
      <c r="N1814" t="s">
        <v>81</v>
      </c>
      <c r="O1814" t="s">
        <v>32</v>
      </c>
      <c r="P1814" t="s">
        <v>25</v>
      </c>
      <c r="Q1814" t="s">
        <v>121</v>
      </c>
      <c r="R1814" t="s">
        <v>347</v>
      </c>
      <c r="S1814" t="s">
        <v>57</v>
      </c>
      <c r="T1814" s="10">
        <v>40355</v>
      </c>
    </row>
    <row r="1815" spans="1:20" x14ac:dyDescent="0.25">
      <c r="A1815">
        <v>12999</v>
      </c>
      <c r="B1815" s="10">
        <v>40271</v>
      </c>
      <c r="C1815" t="s">
        <v>36</v>
      </c>
      <c r="D1815">
        <v>31</v>
      </c>
      <c r="E1815">
        <v>4506.79</v>
      </c>
      <c r="F1815">
        <v>0.09</v>
      </c>
      <c r="G1815" t="s">
        <v>21</v>
      </c>
      <c r="H1815">
        <v>0.4</v>
      </c>
      <c r="I1815">
        <v>1528.47</v>
      </c>
      <c r="J1815">
        <v>159.05000000000001</v>
      </c>
      <c r="K1815">
        <v>95.43</v>
      </c>
      <c r="L1815">
        <v>19.989999999999998</v>
      </c>
      <c r="M1815" t="s">
        <v>1121</v>
      </c>
      <c r="N1815" t="s">
        <v>93</v>
      </c>
      <c r="O1815" t="s">
        <v>66</v>
      </c>
      <c r="P1815" t="s">
        <v>25</v>
      </c>
      <c r="Q1815" t="s">
        <v>26</v>
      </c>
      <c r="R1815" t="s">
        <v>312</v>
      </c>
      <c r="S1815" t="s">
        <v>57</v>
      </c>
      <c r="T1815" s="10">
        <v>40272</v>
      </c>
    </row>
    <row r="1816" spans="1:20" x14ac:dyDescent="0.25">
      <c r="A1816">
        <v>13027</v>
      </c>
      <c r="B1816" s="10">
        <v>40923</v>
      </c>
      <c r="C1816" t="s">
        <v>58</v>
      </c>
      <c r="D1816">
        <v>42</v>
      </c>
      <c r="E1816">
        <v>459</v>
      </c>
      <c r="F1816">
        <v>0.03</v>
      </c>
      <c r="G1816" t="s">
        <v>21</v>
      </c>
      <c r="H1816">
        <v>0.39</v>
      </c>
      <c r="I1816">
        <v>168.06</v>
      </c>
      <c r="J1816">
        <v>11.11</v>
      </c>
      <c r="K1816">
        <v>6.78</v>
      </c>
      <c r="L1816">
        <v>6.18</v>
      </c>
      <c r="M1816" t="s">
        <v>1253</v>
      </c>
      <c r="N1816" t="s">
        <v>73</v>
      </c>
      <c r="O1816" t="s">
        <v>24</v>
      </c>
      <c r="P1816" t="s">
        <v>25</v>
      </c>
      <c r="Q1816" t="s">
        <v>85</v>
      </c>
      <c r="R1816" t="s">
        <v>425</v>
      </c>
      <c r="S1816" t="s">
        <v>57</v>
      </c>
      <c r="T1816" s="10">
        <v>40925</v>
      </c>
    </row>
    <row r="1817" spans="1:20" x14ac:dyDescent="0.25">
      <c r="A1817">
        <v>13028</v>
      </c>
      <c r="B1817" s="10">
        <v>39911</v>
      </c>
      <c r="C1817" t="s">
        <v>58</v>
      </c>
      <c r="D1817">
        <v>39</v>
      </c>
      <c r="E1817">
        <v>2922.98</v>
      </c>
      <c r="F1817">
        <v>0.05</v>
      </c>
      <c r="G1817" t="s">
        <v>21</v>
      </c>
      <c r="H1817">
        <v>0.55000000000000004</v>
      </c>
      <c r="I1817">
        <v>1535.73</v>
      </c>
      <c r="J1817">
        <v>78.760000000000005</v>
      </c>
      <c r="K1817">
        <v>35.44</v>
      </c>
      <c r="L1817">
        <v>5.09</v>
      </c>
      <c r="M1817" t="s">
        <v>1093</v>
      </c>
      <c r="N1817" t="s">
        <v>73</v>
      </c>
      <c r="O1817" t="s">
        <v>66</v>
      </c>
      <c r="P1817" t="s">
        <v>25</v>
      </c>
      <c r="Q1817" t="s">
        <v>85</v>
      </c>
      <c r="R1817" t="s">
        <v>1196</v>
      </c>
      <c r="S1817" t="s">
        <v>57</v>
      </c>
      <c r="T1817" s="10">
        <v>39912</v>
      </c>
    </row>
    <row r="1818" spans="1:20" x14ac:dyDescent="0.25">
      <c r="A1818">
        <v>13030</v>
      </c>
      <c r="B1818" s="10">
        <v>40016</v>
      </c>
      <c r="C1818" t="s">
        <v>79</v>
      </c>
      <c r="D1818">
        <v>32</v>
      </c>
      <c r="E1818">
        <v>216.78</v>
      </c>
      <c r="F1818">
        <v>0.09</v>
      </c>
      <c r="G1818" t="s">
        <v>70</v>
      </c>
      <c r="H1818">
        <v>0.46</v>
      </c>
      <c r="I1818">
        <v>85.29</v>
      </c>
      <c r="J1818">
        <v>7.2</v>
      </c>
      <c r="K1818">
        <v>3.89</v>
      </c>
      <c r="L1818">
        <v>7.01</v>
      </c>
      <c r="M1818" t="s">
        <v>997</v>
      </c>
      <c r="N1818" t="s">
        <v>63</v>
      </c>
      <c r="O1818" t="s">
        <v>60</v>
      </c>
      <c r="P1818" t="s">
        <v>25</v>
      </c>
      <c r="Q1818" t="s">
        <v>121</v>
      </c>
      <c r="R1818" t="s">
        <v>631</v>
      </c>
      <c r="S1818" t="s">
        <v>57</v>
      </c>
      <c r="T1818" s="10">
        <v>40018</v>
      </c>
    </row>
    <row r="1819" spans="1:20" x14ac:dyDescent="0.25">
      <c r="A1819">
        <v>13031</v>
      </c>
      <c r="B1819" s="10">
        <v>41247</v>
      </c>
      <c r="C1819" t="s">
        <v>20</v>
      </c>
      <c r="D1819">
        <v>34</v>
      </c>
      <c r="E1819">
        <v>429.65</v>
      </c>
      <c r="F1819">
        <v>0.08</v>
      </c>
      <c r="G1819" t="s">
        <v>21</v>
      </c>
      <c r="H1819">
        <v>0.52</v>
      </c>
      <c r="I1819">
        <v>201.96</v>
      </c>
      <c r="J1819">
        <v>13.5</v>
      </c>
      <c r="K1819">
        <v>6.48</v>
      </c>
      <c r="L1819">
        <v>7.37</v>
      </c>
      <c r="M1819" t="s">
        <v>528</v>
      </c>
      <c r="N1819" t="s">
        <v>31</v>
      </c>
      <c r="O1819" t="s">
        <v>66</v>
      </c>
      <c r="P1819" t="s">
        <v>25</v>
      </c>
      <c r="Q1819" t="s">
        <v>85</v>
      </c>
      <c r="R1819" t="s">
        <v>909</v>
      </c>
      <c r="S1819" t="s">
        <v>57</v>
      </c>
      <c r="T1819" s="10">
        <v>41252</v>
      </c>
    </row>
    <row r="1820" spans="1:20" x14ac:dyDescent="0.25">
      <c r="A1820">
        <v>13056</v>
      </c>
      <c r="B1820" s="10">
        <v>39925</v>
      </c>
      <c r="C1820" t="s">
        <v>29</v>
      </c>
      <c r="D1820">
        <v>33</v>
      </c>
      <c r="E1820">
        <v>5763.04</v>
      </c>
      <c r="F1820">
        <v>0.05</v>
      </c>
      <c r="G1820" t="s">
        <v>21</v>
      </c>
      <c r="H1820">
        <v>0.45</v>
      </c>
      <c r="I1820">
        <v>2423.52</v>
      </c>
      <c r="J1820">
        <v>183.6</v>
      </c>
      <c r="K1820">
        <v>100.98</v>
      </c>
      <c r="L1820">
        <v>7.18</v>
      </c>
      <c r="M1820" t="s">
        <v>986</v>
      </c>
      <c r="N1820" t="s">
        <v>63</v>
      </c>
      <c r="O1820" t="s">
        <v>24</v>
      </c>
      <c r="P1820" t="s">
        <v>39</v>
      </c>
      <c r="Q1820" t="s">
        <v>40</v>
      </c>
      <c r="R1820" t="s">
        <v>1567</v>
      </c>
      <c r="S1820" t="s">
        <v>57</v>
      </c>
      <c r="T1820" s="10">
        <v>39927</v>
      </c>
    </row>
    <row r="1821" spans="1:20" x14ac:dyDescent="0.25">
      <c r="A1821">
        <v>13088</v>
      </c>
      <c r="B1821" s="10">
        <v>40290</v>
      </c>
      <c r="C1821" t="s">
        <v>29</v>
      </c>
      <c r="D1821">
        <v>46</v>
      </c>
      <c r="E1821">
        <v>260.60000000000002</v>
      </c>
      <c r="F1821">
        <v>0.08</v>
      </c>
      <c r="G1821" t="s">
        <v>21</v>
      </c>
      <c r="H1821">
        <v>0.35</v>
      </c>
      <c r="I1821">
        <v>62.1</v>
      </c>
      <c r="J1821">
        <v>5</v>
      </c>
      <c r="K1821">
        <v>3.25</v>
      </c>
      <c r="L1821">
        <v>49</v>
      </c>
      <c r="M1821" t="s">
        <v>1568</v>
      </c>
      <c r="N1821" t="s">
        <v>63</v>
      </c>
      <c r="O1821" t="s">
        <v>32</v>
      </c>
      <c r="P1821" t="s">
        <v>25</v>
      </c>
      <c r="Q1821" t="s">
        <v>127</v>
      </c>
      <c r="R1821" t="s">
        <v>1315</v>
      </c>
      <c r="S1821" t="s">
        <v>28</v>
      </c>
      <c r="T1821" s="10">
        <v>40292</v>
      </c>
    </row>
    <row r="1822" spans="1:20" x14ac:dyDescent="0.25">
      <c r="A1822">
        <v>13089</v>
      </c>
      <c r="B1822" s="10">
        <v>40891</v>
      </c>
      <c r="C1822" t="s">
        <v>29</v>
      </c>
      <c r="D1822">
        <v>34</v>
      </c>
      <c r="E1822">
        <v>6824.85</v>
      </c>
      <c r="F1822">
        <v>0.1</v>
      </c>
      <c r="G1822" t="s">
        <v>46</v>
      </c>
      <c r="H1822">
        <v>0.48</v>
      </c>
      <c r="I1822">
        <v>2856.81</v>
      </c>
      <c r="J1822">
        <v>221.12</v>
      </c>
      <c r="K1822">
        <v>114.98</v>
      </c>
      <c r="L1822">
        <v>58.72</v>
      </c>
      <c r="M1822" t="s">
        <v>1107</v>
      </c>
      <c r="N1822" t="s">
        <v>73</v>
      </c>
      <c r="O1822" t="s">
        <v>32</v>
      </c>
      <c r="P1822" t="s">
        <v>42</v>
      </c>
      <c r="Q1822" t="s">
        <v>94</v>
      </c>
      <c r="R1822" t="s">
        <v>1382</v>
      </c>
      <c r="S1822" t="s">
        <v>49</v>
      </c>
      <c r="T1822" s="10">
        <v>40894</v>
      </c>
    </row>
    <row r="1823" spans="1:20" x14ac:dyDescent="0.25">
      <c r="A1823">
        <v>13090</v>
      </c>
      <c r="B1823" s="10">
        <v>40385</v>
      </c>
      <c r="C1823" t="s">
        <v>29</v>
      </c>
      <c r="D1823">
        <v>15</v>
      </c>
      <c r="E1823">
        <v>227.78</v>
      </c>
      <c r="F1823">
        <v>0.02</v>
      </c>
      <c r="G1823" t="s">
        <v>21</v>
      </c>
      <c r="H1823">
        <v>0.39</v>
      </c>
      <c r="I1823">
        <v>84.34</v>
      </c>
      <c r="J1823">
        <v>15.2</v>
      </c>
      <c r="K1823">
        <v>9.27</v>
      </c>
      <c r="L1823">
        <v>4.3899999999999997</v>
      </c>
      <c r="M1823" t="s">
        <v>1569</v>
      </c>
      <c r="N1823" t="s">
        <v>81</v>
      </c>
      <c r="O1823" t="s">
        <v>32</v>
      </c>
      <c r="P1823" t="s">
        <v>25</v>
      </c>
      <c r="Q1823" t="s">
        <v>85</v>
      </c>
      <c r="R1823" t="s">
        <v>364</v>
      </c>
      <c r="S1823" t="s">
        <v>55</v>
      </c>
      <c r="T1823" s="10">
        <v>40386</v>
      </c>
    </row>
    <row r="1824" spans="1:20" x14ac:dyDescent="0.25">
      <c r="A1824">
        <v>13091</v>
      </c>
      <c r="B1824" s="10">
        <v>40132</v>
      </c>
      <c r="C1824" t="s">
        <v>79</v>
      </c>
      <c r="D1824">
        <v>12</v>
      </c>
      <c r="E1824">
        <v>147.30000000000001</v>
      </c>
      <c r="F1824">
        <v>0.08</v>
      </c>
      <c r="G1824" t="s">
        <v>21</v>
      </c>
      <c r="H1824">
        <v>0.49</v>
      </c>
      <c r="I1824">
        <v>62.51</v>
      </c>
      <c r="J1824">
        <v>12.71</v>
      </c>
      <c r="K1824">
        <v>6.48</v>
      </c>
      <c r="L1824">
        <v>7.03</v>
      </c>
      <c r="M1824" t="s">
        <v>1570</v>
      </c>
      <c r="N1824" t="s">
        <v>63</v>
      </c>
      <c r="O1824" t="s">
        <v>32</v>
      </c>
      <c r="P1824" t="s">
        <v>25</v>
      </c>
      <c r="Q1824" t="s">
        <v>85</v>
      </c>
      <c r="R1824" t="s">
        <v>1245</v>
      </c>
      <c r="S1824" t="s">
        <v>57</v>
      </c>
      <c r="T1824" s="10">
        <v>40133</v>
      </c>
    </row>
    <row r="1825" spans="1:20" x14ac:dyDescent="0.25">
      <c r="A1825">
        <v>13091</v>
      </c>
      <c r="B1825" s="10">
        <v>40132</v>
      </c>
      <c r="C1825" t="s">
        <v>79</v>
      </c>
      <c r="D1825">
        <v>39</v>
      </c>
      <c r="E1825">
        <v>1705.91</v>
      </c>
      <c r="F1825">
        <v>0.01</v>
      </c>
      <c r="G1825" t="s">
        <v>21</v>
      </c>
      <c r="H1825">
        <v>0.53</v>
      </c>
      <c r="I1825">
        <v>877.65</v>
      </c>
      <c r="J1825">
        <v>43.28</v>
      </c>
      <c r="K1825">
        <v>20.34</v>
      </c>
      <c r="L1825">
        <v>35</v>
      </c>
      <c r="M1825" t="s">
        <v>1570</v>
      </c>
      <c r="N1825" t="s">
        <v>63</v>
      </c>
      <c r="O1825" t="s">
        <v>32</v>
      </c>
      <c r="P1825" t="s">
        <v>25</v>
      </c>
      <c r="Q1825" t="s">
        <v>26</v>
      </c>
      <c r="R1825" t="s">
        <v>1571</v>
      </c>
      <c r="S1825" t="s">
        <v>28</v>
      </c>
      <c r="T1825" s="10">
        <v>40133</v>
      </c>
    </row>
    <row r="1826" spans="1:20" x14ac:dyDescent="0.25">
      <c r="A1826">
        <v>13094</v>
      </c>
      <c r="B1826" s="10">
        <v>40408</v>
      </c>
      <c r="C1826" t="s">
        <v>29</v>
      </c>
      <c r="D1826">
        <v>7</v>
      </c>
      <c r="E1826">
        <v>505.6</v>
      </c>
      <c r="F1826">
        <v>0.02</v>
      </c>
      <c r="G1826" t="s">
        <v>21</v>
      </c>
      <c r="H1826">
        <v>0.48</v>
      </c>
      <c r="I1826">
        <v>234.94</v>
      </c>
      <c r="J1826">
        <v>72.959999999999994</v>
      </c>
      <c r="K1826">
        <v>37.94</v>
      </c>
      <c r="L1826">
        <v>5.08</v>
      </c>
      <c r="M1826" t="s">
        <v>1312</v>
      </c>
      <c r="N1826" t="s">
        <v>38</v>
      </c>
      <c r="O1826" t="s">
        <v>66</v>
      </c>
      <c r="P1826" t="s">
        <v>25</v>
      </c>
      <c r="Q1826" t="s">
        <v>85</v>
      </c>
      <c r="R1826" t="s">
        <v>815</v>
      </c>
      <c r="S1826" t="s">
        <v>55</v>
      </c>
      <c r="T1826" s="10">
        <v>40409</v>
      </c>
    </row>
    <row r="1827" spans="1:20" x14ac:dyDescent="0.25">
      <c r="A1827">
        <v>13120</v>
      </c>
      <c r="B1827" s="10">
        <v>40161</v>
      </c>
      <c r="C1827" t="s">
        <v>20</v>
      </c>
      <c r="D1827">
        <v>46</v>
      </c>
      <c r="E1827">
        <v>1183.43</v>
      </c>
      <c r="F1827">
        <v>0.09</v>
      </c>
      <c r="G1827" t="s">
        <v>21</v>
      </c>
      <c r="H1827">
        <v>0.54</v>
      </c>
      <c r="I1827">
        <v>582.75</v>
      </c>
      <c r="J1827">
        <v>28.15</v>
      </c>
      <c r="K1827">
        <v>12.95</v>
      </c>
      <c r="L1827">
        <v>4.9800000000000004</v>
      </c>
      <c r="M1827" t="s">
        <v>1329</v>
      </c>
      <c r="N1827" t="s">
        <v>93</v>
      </c>
      <c r="O1827" t="s">
        <v>66</v>
      </c>
      <c r="P1827" t="s">
        <v>25</v>
      </c>
      <c r="Q1827" t="s">
        <v>121</v>
      </c>
      <c r="R1827" t="s">
        <v>225</v>
      </c>
      <c r="S1827" t="s">
        <v>57</v>
      </c>
      <c r="T1827" s="10">
        <v>40168</v>
      </c>
    </row>
    <row r="1828" spans="1:20" x14ac:dyDescent="0.25">
      <c r="A1828">
        <v>13120</v>
      </c>
      <c r="B1828" s="10">
        <v>40161</v>
      </c>
      <c r="C1828" t="s">
        <v>20</v>
      </c>
      <c r="D1828">
        <v>8</v>
      </c>
      <c r="E1828">
        <v>324.48</v>
      </c>
      <c r="F1828">
        <v>0</v>
      </c>
      <c r="G1828" t="s">
        <v>21</v>
      </c>
      <c r="H1828">
        <v>0.36</v>
      </c>
      <c r="I1828">
        <v>112.14</v>
      </c>
      <c r="J1828">
        <v>38.94</v>
      </c>
      <c r="K1828">
        <v>24.92</v>
      </c>
      <c r="L1828">
        <v>12.98</v>
      </c>
      <c r="M1828" t="s">
        <v>1329</v>
      </c>
      <c r="N1828" t="s">
        <v>93</v>
      </c>
      <c r="O1828" t="s">
        <v>66</v>
      </c>
      <c r="P1828" t="s">
        <v>25</v>
      </c>
      <c r="Q1828" t="s">
        <v>121</v>
      </c>
      <c r="R1828" t="s">
        <v>122</v>
      </c>
      <c r="S1828" t="s">
        <v>57</v>
      </c>
      <c r="T1828" s="10">
        <v>40161</v>
      </c>
    </row>
    <row r="1829" spans="1:20" x14ac:dyDescent="0.25">
      <c r="A1829">
        <v>13121</v>
      </c>
      <c r="B1829" s="10">
        <v>40244</v>
      </c>
      <c r="C1829" t="s">
        <v>36</v>
      </c>
      <c r="D1829">
        <v>36</v>
      </c>
      <c r="E1829">
        <v>1963.13</v>
      </c>
      <c r="F1829">
        <v>0</v>
      </c>
      <c r="G1829" t="s">
        <v>21</v>
      </c>
      <c r="H1829">
        <v>0.43</v>
      </c>
      <c r="I1829">
        <v>841.35</v>
      </c>
      <c r="J1829">
        <v>54.35</v>
      </c>
      <c r="K1829">
        <v>30.98</v>
      </c>
      <c r="L1829">
        <v>6.5</v>
      </c>
      <c r="M1829" t="s">
        <v>922</v>
      </c>
      <c r="N1829" t="s">
        <v>63</v>
      </c>
      <c r="O1829" t="s">
        <v>32</v>
      </c>
      <c r="P1829" t="s">
        <v>39</v>
      </c>
      <c r="Q1829" t="s">
        <v>40</v>
      </c>
      <c r="R1829" t="s">
        <v>1242</v>
      </c>
      <c r="S1829" t="s">
        <v>57</v>
      </c>
      <c r="T1829" s="10">
        <v>40245</v>
      </c>
    </row>
    <row r="1830" spans="1:20" x14ac:dyDescent="0.25">
      <c r="A1830">
        <v>13121</v>
      </c>
      <c r="B1830" s="10">
        <v>40244</v>
      </c>
      <c r="C1830" t="s">
        <v>36</v>
      </c>
      <c r="D1830">
        <v>28</v>
      </c>
      <c r="E1830">
        <v>11421.71</v>
      </c>
      <c r="F1830">
        <v>7.0000000000000007E-2</v>
      </c>
      <c r="G1830" t="s">
        <v>21</v>
      </c>
      <c r="H1830">
        <v>0.53</v>
      </c>
      <c r="I1830">
        <v>5645</v>
      </c>
      <c r="J1830">
        <v>438.28</v>
      </c>
      <c r="K1830">
        <v>205.99</v>
      </c>
      <c r="L1830">
        <v>8.99</v>
      </c>
      <c r="M1830" t="s">
        <v>922</v>
      </c>
      <c r="N1830" t="s">
        <v>63</v>
      </c>
      <c r="O1830" t="s">
        <v>32</v>
      </c>
      <c r="P1830" t="s">
        <v>39</v>
      </c>
      <c r="Q1830" t="s">
        <v>50</v>
      </c>
      <c r="R1830" t="s">
        <v>675</v>
      </c>
      <c r="S1830" t="s">
        <v>57</v>
      </c>
      <c r="T1830" s="10">
        <v>40247</v>
      </c>
    </row>
    <row r="1831" spans="1:20" x14ac:dyDescent="0.25">
      <c r="A1831">
        <v>13125</v>
      </c>
      <c r="B1831" s="10">
        <v>40525</v>
      </c>
      <c r="C1831" t="s">
        <v>29</v>
      </c>
      <c r="D1831">
        <v>30</v>
      </c>
      <c r="E1831">
        <v>1438.07</v>
      </c>
      <c r="F1831">
        <v>0.02</v>
      </c>
      <c r="G1831" t="s">
        <v>70</v>
      </c>
      <c r="H1831">
        <v>0.37</v>
      </c>
      <c r="I1831">
        <v>512.16999999999996</v>
      </c>
      <c r="J1831">
        <v>48.78</v>
      </c>
      <c r="K1831">
        <v>30.73</v>
      </c>
      <c r="L1831">
        <v>4</v>
      </c>
      <c r="M1831" t="s">
        <v>1572</v>
      </c>
      <c r="N1831" t="s">
        <v>63</v>
      </c>
      <c r="O1831" t="s">
        <v>32</v>
      </c>
      <c r="P1831" t="s">
        <v>39</v>
      </c>
      <c r="Q1831" t="s">
        <v>40</v>
      </c>
      <c r="R1831" t="s">
        <v>885</v>
      </c>
      <c r="S1831" t="s">
        <v>57</v>
      </c>
      <c r="T1831" s="10">
        <v>40527</v>
      </c>
    </row>
    <row r="1832" spans="1:20" x14ac:dyDescent="0.25">
      <c r="A1832">
        <v>13126</v>
      </c>
      <c r="B1832" s="10">
        <v>40835</v>
      </c>
      <c r="C1832" t="s">
        <v>29</v>
      </c>
      <c r="D1832">
        <v>43</v>
      </c>
      <c r="E1832">
        <v>44457.08</v>
      </c>
      <c r="F1832">
        <v>7.0000000000000007E-2</v>
      </c>
      <c r="G1832" t="s">
        <v>21</v>
      </c>
      <c r="H1832">
        <v>0.46</v>
      </c>
      <c r="I1832">
        <v>18633.02</v>
      </c>
      <c r="J1832">
        <v>1111.0899999999999</v>
      </c>
      <c r="K1832">
        <v>599.99</v>
      </c>
      <c r="L1832">
        <v>24.49</v>
      </c>
      <c r="M1832" t="s">
        <v>699</v>
      </c>
      <c r="N1832" t="s">
        <v>31</v>
      </c>
      <c r="O1832" t="s">
        <v>66</v>
      </c>
      <c r="P1832" t="s">
        <v>39</v>
      </c>
      <c r="Q1832" t="s">
        <v>387</v>
      </c>
      <c r="R1832" t="s">
        <v>1573</v>
      </c>
      <c r="S1832" t="s">
        <v>28</v>
      </c>
      <c r="T1832" s="10">
        <v>40836</v>
      </c>
    </row>
    <row r="1833" spans="1:20" x14ac:dyDescent="0.25">
      <c r="A1833">
        <v>13126</v>
      </c>
      <c r="B1833" s="10">
        <v>40835</v>
      </c>
      <c r="C1833" t="s">
        <v>29</v>
      </c>
      <c r="D1833">
        <v>45</v>
      </c>
      <c r="E1833">
        <v>9860.0400000000009</v>
      </c>
      <c r="F1833">
        <v>0.02</v>
      </c>
      <c r="G1833" t="s">
        <v>46</v>
      </c>
      <c r="H1833">
        <v>0.39</v>
      </c>
      <c r="I1833">
        <v>3711.86</v>
      </c>
      <c r="J1833">
        <v>222.93</v>
      </c>
      <c r="K1833">
        <v>135.99</v>
      </c>
      <c r="L1833">
        <v>28.63</v>
      </c>
      <c r="M1833" t="s">
        <v>699</v>
      </c>
      <c r="N1833" t="s">
        <v>31</v>
      </c>
      <c r="O1833" t="s">
        <v>66</v>
      </c>
      <c r="P1833" t="s">
        <v>42</v>
      </c>
      <c r="Q1833" t="s">
        <v>193</v>
      </c>
      <c r="R1833" t="s">
        <v>1198</v>
      </c>
      <c r="S1833" t="s">
        <v>132</v>
      </c>
      <c r="T1833" s="10">
        <v>40837</v>
      </c>
    </row>
    <row r="1834" spans="1:20" x14ac:dyDescent="0.25">
      <c r="A1834">
        <v>13126</v>
      </c>
      <c r="B1834" s="10">
        <v>40835</v>
      </c>
      <c r="C1834" t="s">
        <v>29</v>
      </c>
      <c r="D1834">
        <v>2</v>
      </c>
      <c r="E1834">
        <v>692.24</v>
      </c>
      <c r="F1834">
        <v>0.02</v>
      </c>
      <c r="G1834" t="s">
        <v>46</v>
      </c>
      <c r="H1834">
        <v>0.47</v>
      </c>
      <c r="I1834">
        <v>304.45</v>
      </c>
      <c r="J1834">
        <v>338.28</v>
      </c>
      <c r="K1834">
        <v>179.29</v>
      </c>
      <c r="L1834">
        <v>29.21</v>
      </c>
      <c r="M1834" t="s">
        <v>699</v>
      </c>
      <c r="N1834" t="s">
        <v>31</v>
      </c>
      <c r="O1834" t="s">
        <v>66</v>
      </c>
      <c r="P1834" t="s">
        <v>42</v>
      </c>
      <c r="Q1834" t="s">
        <v>47</v>
      </c>
      <c r="R1834" t="s">
        <v>515</v>
      </c>
      <c r="S1834" t="s">
        <v>49</v>
      </c>
      <c r="T1834" s="10">
        <v>40837</v>
      </c>
    </row>
    <row r="1835" spans="1:20" x14ac:dyDescent="0.25">
      <c r="A1835">
        <v>13127</v>
      </c>
      <c r="B1835" s="10">
        <v>40390</v>
      </c>
      <c r="C1835" t="s">
        <v>79</v>
      </c>
      <c r="D1835">
        <v>13</v>
      </c>
      <c r="E1835">
        <v>1394.7</v>
      </c>
      <c r="F1835">
        <v>0.06</v>
      </c>
      <c r="G1835" t="s">
        <v>46</v>
      </c>
      <c r="H1835">
        <v>0.37</v>
      </c>
      <c r="I1835">
        <v>440.17</v>
      </c>
      <c r="J1835">
        <v>109.22</v>
      </c>
      <c r="K1835">
        <v>68.81</v>
      </c>
      <c r="L1835">
        <v>60</v>
      </c>
      <c r="M1835" t="s">
        <v>192</v>
      </c>
      <c r="N1835" t="s">
        <v>38</v>
      </c>
      <c r="O1835" t="s">
        <v>60</v>
      </c>
      <c r="P1835" t="s">
        <v>25</v>
      </c>
      <c r="Q1835" t="s">
        <v>127</v>
      </c>
      <c r="R1835" t="s">
        <v>296</v>
      </c>
      <c r="S1835" t="s">
        <v>132</v>
      </c>
      <c r="T1835" s="10">
        <v>40393</v>
      </c>
    </row>
    <row r="1836" spans="1:20" x14ac:dyDescent="0.25">
      <c r="A1836">
        <v>13156</v>
      </c>
      <c r="B1836" s="10">
        <v>40821</v>
      </c>
      <c r="C1836" t="s">
        <v>20</v>
      </c>
      <c r="D1836">
        <v>12</v>
      </c>
      <c r="E1836">
        <v>846.6</v>
      </c>
      <c r="F1836">
        <v>0.04</v>
      </c>
      <c r="G1836" t="s">
        <v>21</v>
      </c>
      <c r="H1836">
        <v>0.45</v>
      </c>
      <c r="I1836">
        <v>357.64</v>
      </c>
      <c r="J1836">
        <v>72.69</v>
      </c>
      <c r="K1836">
        <v>39.979999999999997</v>
      </c>
      <c r="L1836">
        <v>9.1999999999999993</v>
      </c>
      <c r="M1836" t="s">
        <v>1574</v>
      </c>
      <c r="N1836" t="s">
        <v>73</v>
      </c>
      <c r="O1836" t="s">
        <v>32</v>
      </c>
      <c r="P1836" t="s">
        <v>42</v>
      </c>
      <c r="Q1836" t="s">
        <v>43</v>
      </c>
      <c r="R1836" t="s">
        <v>1575</v>
      </c>
      <c r="S1836" t="s">
        <v>55</v>
      </c>
      <c r="T1836" s="10">
        <v>40826</v>
      </c>
    </row>
    <row r="1837" spans="1:20" x14ac:dyDescent="0.25">
      <c r="A1837">
        <v>13157</v>
      </c>
      <c r="B1837" s="10">
        <v>40950</v>
      </c>
      <c r="C1837" t="s">
        <v>79</v>
      </c>
      <c r="D1837">
        <v>2</v>
      </c>
      <c r="E1837">
        <v>72.12</v>
      </c>
      <c r="F1837">
        <v>7.0000000000000007E-2</v>
      </c>
      <c r="G1837" t="s">
        <v>21</v>
      </c>
      <c r="H1837">
        <v>0.42</v>
      </c>
      <c r="I1837">
        <v>25.33</v>
      </c>
      <c r="J1837">
        <v>36.19</v>
      </c>
      <c r="K1837">
        <v>20.99</v>
      </c>
      <c r="L1837">
        <v>4.8099999999999996</v>
      </c>
      <c r="M1837" t="s">
        <v>445</v>
      </c>
      <c r="N1837" t="s">
        <v>81</v>
      </c>
      <c r="O1837" t="s">
        <v>32</v>
      </c>
      <c r="P1837" t="s">
        <v>39</v>
      </c>
      <c r="Q1837" t="s">
        <v>50</v>
      </c>
      <c r="R1837" t="s">
        <v>576</v>
      </c>
      <c r="S1837" t="s">
        <v>45</v>
      </c>
      <c r="T1837" s="10">
        <v>40951</v>
      </c>
    </row>
    <row r="1838" spans="1:20" x14ac:dyDescent="0.25">
      <c r="A1838">
        <v>13158</v>
      </c>
      <c r="B1838" s="10">
        <v>41233</v>
      </c>
      <c r="C1838" t="s">
        <v>58</v>
      </c>
      <c r="D1838">
        <v>26</v>
      </c>
      <c r="E1838">
        <v>364.96</v>
      </c>
      <c r="F1838">
        <v>0.01</v>
      </c>
      <c r="G1838" t="s">
        <v>21</v>
      </c>
      <c r="H1838">
        <v>0.52</v>
      </c>
      <c r="I1838">
        <v>186.47</v>
      </c>
      <c r="J1838">
        <v>14.06</v>
      </c>
      <c r="K1838">
        <v>6.75</v>
      </c>
      <c r="L1838">
        <v>2.99</v>
      </c>
      <c r="M1838" t="s">
        <v>950</v>
      </c>
      <c r="N1838" t="s">
        <v>31</v>
      </c>
      <c r="O1838" t="s">
        <v>32</v>
      </c>
      <c r="P1838" t="s">
        <v>25</v>
      </c>
      <c r="Q1838" t="s">
        <v>121</v>
      </c>
      <c r="R1838" t="s">
        <v>1344</v>
      </c>
      <c r="S1838" t="s">
        <v>57</v>
      </c>
      <c r="T1838" s="10">
        <v>41235</v>
      </c>
    </row>
    <row r="1839" spans="1:20" x14ac:dyDescent="0.25">
      <c r="A1839">
        <v>13218</v>
      </c>
      <c r="B1839" s="10">
        <v>39949</v>
      </c>
      <c r="C1839" t="s">
        <v>36</v>
      </c>
      <c r="D1839">
        <v>18</v>
      </c>
      <c r="E1839">
        <v>1084.3900000000001</v>
      </c>
      <c r="F1839">
        <v>0.03</v>
      </c>
      <c r="G1839" t="s">
        <v>21</v>
      </c>
      <c r="H1839">
        <v>0.54</v>
      </c>
      <c r="I1839">
        <v>569.36</v>
      </c>
      <c r="J1839">
        <v>62.02</v>
      </c>
      <c r="K1839">
        <v>28.53</v>
      </c>
      <c r="L1839">
        <v>1.49</v>
      </c>
      <c r="M1839" t="s">
        <v>855</v>
      </c>
      <c r="N1839" t="s">
        <v>81</v>
      </c>
      <c r="O1839" t="s">
        <v>32</v>
      </c>
      <c r="P1839" t="s">
        <v>25</v>
      </c>
      <c r="Q1839" t="s">
        <v>121</v>
      </c>
      <c r="R1839" t="s">
        <v>1452</v>
      </c>
      <c r="S1839" t="s">
        <v>57</v>
      </c>
      <c r="T1839" s="10">
        <v>39950</v>
      </c>
    </row>
    <row r="1840" spans="1:20" x14ac:dyDescent="0.25">
      <c r="A1840">
        <v>13218</v>
      </c>
      <c r="B1840" s="10">
        <v>39949</v>
      </c>
      <c r="C1840" t="s">
        <v>36</v>
      </c>
      <c r="D1840">
        <v>16</v>
      </c>
      <c r="E1840">
        <v>148.38999999999999</v>
      </c>
      <c r="F1840">
        <v>7.0000000000000007E-2</v>
      </c>
      <c r="G1840" t="s">
        <v>21</v>
      </c>
      <c r="H1840">
        <v>0.37</v>
      </c>
      <c r="I1840">
        <v>45.56</v>
      </c>
      <c r="J1840">
        <v>9.49</v>
      </c>
      <c r="K1840">
        <v>5.98</v>
      </c>
      <c r="L1840">
        <v>7.15</v>
      </c>
      <c r="M1840" t="s">
        <v>855</v>
      </c>
      <c r="N1840" t="s">
        <v>81</v>
      </c>
      <c r="O1840" t="s">
        <v>32</v>
      </c>
      <c r="P1840" t="s">
        <v>25</v>
      </c>
      <c r="Q1840" t="s">
        <v>85</v>
      </c>
      <c r="R1840" t="s">
        <v>525</v>
      </c>
      <c r="S1840" t="s">
        <v>57</v>
      </c>
      <c r="T1840" s="10">
        <v>39951</v>
      </c>
    </row>
    <row r="1841" spans="1:20" x14ac:dyDescent="0.25">
      <c r="A1841">
        <v>13252</v>
      </c>
      <c r="B1841" s="10">
        <v>39894</v>
      </c>
      <c r="C1841" t="s">
        <v>29</v>
      </c>
      <c r="D1841">
        <v>44</v>
      </c>
      <c r="E1841">
        <v>12522.05</v>
      </c>
      <c r="F1841">
        <v>0.03</v>
      </c>
      <c r="G1841" t="s">
        <v>46</v>
      </c>
      <c r="H1841">
        <v>0.45</v>
      </c>
      <c r="I1841">
        <v>5408.93</v>
      </c>
      <c r="J1841">
        <v>292.69</v>
      </c>
      <c r="K1841">
        <v>160.97999999999999</v>
      </c>
      <c r="L1841">
        <v>30</v>
      </c>
      <c r="M1841" t="s">
        <v>245</v>
      </c>
      <c r="N1841" t="s">
        <v>73</v>
      </c>
      <c r="O1841" t="s">
        <v>66</v>
      </c>
      <c r="P1841" t="s">
        <v>42</v>
      </c>
      <c r="Q1841" t="s">
        <v>193</v>
      </c>
      <c r="R1841" t="s">
        <v>646</v>
      </c>
      <c r="S1841" t="s">
        <v>132</v>
      </c>
      <c r="T1841" s="10">
        <v>39897</v>
      </c>
    </row>
    <row r="1842" spans="1:20" x14ac:dyDescent="0.25">
      <c r="A1842">
        <v>13252</v>
      </c>
      <c r="B1842" s="10">
        <v>39894</v>
      </c>
      <c r="C1842" t="s">
        <v>29</v>
      </c>
      <c r="D1842">
        <v>39</v>
      </c>
      <c r="E1842">
        <v>1236.8900000000001</v>
      </c>
      <c r="F1842">
        <v>0.09</v>
      </c>
      <c r="G1842" t="s">
        <v>21</v>
      </c>
      <c r="H1842">
        <v>0.54</v>
      </c>
      <c r="I1842">
        <v>609.66999999999996</v>
      </c>
      <c r="J1842">
        <v>34.74</v>
      </c>
      <c r="K1842">
        <v>15.98</v>
      </c>
      <c r="L1842">
        <v>4</v>
      </c>
      <c r="M1842" t="s">
        <v>245</v>
      </c>
      <c r="N1842" t="s">
        <v>73</v>
      </c>
      <c r="O1842" t="s">
        <v>66</v>
      </c>
      <c r="P1842" t="s">
        <v>39</v>
      </c>
      <c r="Q1842" t="s">
        <v>40</v>
      </c>
      <c r="R1842" t="s">
        <v>277</v>
      </c>
      <c r="S1842" t="s">
        <v>57</v>
      </c>
      <c r="T1842" s="10">
        <v>39896</v>
      </c>
    </row>
    <row r="1843" spans="1:20" x14ac:dyDescent="0.25">
      <c r="A1843">
        <v>13280</v>
      </c>
      <c r="B1843" s="10">
        <v>40067</v>
      </c>
      <c r="C1843" t="s">
        <v>36</v>
      </c>
      <c r="D1843">
        <v>40</v>
      </c>
      <c r="E1843">
        <v>925.84</v>
      </c>
      <c r="F1843">
        <v>0.01</v>
      </c>
      <c r="G1843" t="s">
        <v>21</v>
      </c>
      <c r="H1843">
        <v>0.53</v>
      </c>
      <c r="I1843">
        <v>482.38</v>
      </c>
      <c r="J1843">
        <v>23.19</v>
      </c>
      <c r="K1843">
        <v>10.9</v>
      </c>
      <c r="L1843">
        <v>7.46</v>
      </c>
      <c r="M1843" t="s">
        <v>538</v>
      </c>
      <c r="N1843" t="s">
        <v>81</v>
      </c>
      <c r="O1843" t="s">
        <v>24</v>
      </c>
      <c r="P1843" t="s">
        <v>25</v>
      </c>
      <c r="Q1843" t="s">
        <v>26</v>
      </c>
      <c r="R1843" t="s">
        <v>853</v>
      </c>
      <c r="S1843" t="s">
        <v>57</v>
      </c>
      <c r="T1843" s="10">
        <v>40068</v>
      </c>
    </row>
    <row r="1844" spans="1:20" x14ac:dyDescent="0.25">
      <c r="A1844">
        <v>13280</v>
      </c>
      <c r="B1844" s="10">
        <v>40067</v>
      </c>
      <c r="C1844" t="s">
        <v>36</v>
      </c>
      <c r="D1844">
        <v>49</v>
      </c>
      <c r="E1844">
        <v>623.20000000000005</v>
      </c>
      <c r="F1844">
        <v>0.1</v>
      </c>
      <c r="G1844" t="s">
        <v>21</v>
      </c>
      <c r="H1844">
        <v>0.43</v>
      </c>
      <c r="I1844">
        <v>226.66</v>
      </c>
      <c r="J1844">
        <v>14.02</v>
      </c>
      <c r="K1844">
        <v>7.99</v>
      </c>
      <c r="L1844">
        <v>5.03</v>
      </c>
      <c r="M1844" t="s">
        <v>538</v>
      </c>
      <c r="N1844" t="s">
        <v>81</v>
      </c>
      <c r="O1844" t="s">
        <v>24</v>
      </c>
      <c r="P1844" t="s">
        <v>39</v>
      </c>
      <c r="Q1844" t="s">
        <v>50</v>
      </c>
      <c r="R1844" t="s">
        <v>51</v>
      </c>
      <c r="S1844" t="s">
        <v>45</v>
      </c>
      <c r="T1844" s="10">
        <v>40068</v>
      </c>
    </row>
    <row r="1845" spans="1:20" x14ac:dyDescent="0.25">
      <c r="A1845">
        <v>13282</v>
      </c>
      <c r="B1845" s="10">
        <v>41038</v>
      </c>
      <c r="C1845" t="s">
        <v>20</v>
      </c>
      <c r="D1845">
        <v>22</v>
      </c>
      <c r="E1845">
        <v>1258.07</v>
      </c>
      <c r="F1845">
        <v>0.09</v>
      </c>
      <c r="G1845" t="s">
        <v>21</v>
      </c>
      <c r="H1845">
        <v>0.44</v>
      </c>
      <c r="I1845">
        <v>480.98</v>
      </c>
      <c r="J1845">
        <v>62.46</v>
      </c>
      <c r="K1845">
        <v>34.979999999999997</v>
      </c>
      <c r="L1845">
        <v>7.53</v>
      </c>
      <c r="M1845" t="s">
        <v>463</v>
      </c>
      <c r="N1845" t="s">
        <v>31</v>
      </c>
      <c r="O1845" t="s">
        <v>32</v>
      </c>
      <c r="P1845" t="s">
        <v>39</v>
      </c>
      <c r="Q1845" t="s">
        <v>40</v>
      </c>
      <c r="R1845" t="s">
        <v>1576</v>
      </c>
      <c r="S1845" t="s">
        <v>57</v>
      </c>
      <c r="T1845" s="10">
        <v>41043</v>
      </c>
    </row>
    <row r="1846" spans="1:20" x14ac:dyDescent="0.25">
      <c r="A1846">
        <v>13282</v>
      </c>
      <c r="B1846" s="10">
        <v>41038</v>
      </c>
      <c r="C1846" t="s">
        <v>20</v>
      </c>
      <c r="D1846">
        <v>2</v>
      </c>
      <c r="E1846">
        <v>20.74</v>
      </c>
      <c r="F1846">
        <v>0.02</v>
      </c>
      <c r="G1846" t="s">
        <v>21</v>
      </c>
      <c r="H1846">
        <v>0.39</v>
      </c>
      <c r="I1846">
        <v>7.64</v>
      </c>
      <c r="J1846">
        <v>10.33</v>
      </c>
      <c r="K1846">
        <v>6.3</v>
      </c>
      <c r="L1846">
        <v>0.5</v>
      </c>
      <c r="M1846" t="s">
        <v>463</v>
      </c>
      <c r="N1846" t="s">
        <v>31</v>
      </c>
      <c r="O1846" t="s">
        <v>32</v>
      </c>
      <c r="P1846" t="s">
        <v>25</v>
      </c>
      <c r="Q1846" t="s">
        <v>82</v>
      </c>
      <c r="R1846" t="s">
        <v>829</v>
      </c>
      <c r="S1846" t="s">
        <v>57</v>
      </c>
      <c r="T1846" s="10">
        <v>41042</v>
      </c>
    </row>
    <row r="1847" spans="1:20" x14ac:dyDescent="0.25">
      <c r="A1847">
        <v>13284</v>
      </c>
      <c r="B1847" s="10">
        <v>41133</v>
      </c>
      <c r="C1847" t="s">
        <v>36</v>
      </c>
      <c r="D1847">
        <v>22</v>
      </c>
      <c r="E1847">
        <v>19572.169999999998</v>
      </c>
      <c r="F1847">
        <v>0.05</v>
      </c>
      <c r="G1847" t="s">
        <v>21</v>
      </c>
      <c r="H1847">
        <v>0.55000000000000004</v>
      </c>
      <c r="I1847">
        <v>10290.620000000001</v>
      </c>
      <c r="J1847">
        <v>935.51</v>
      </c>
      <c r="K1847">
        <v>420.98</v>
      </c>
      <c r="L1847">
        <v>19.989999999999998</v>
      </c>
      <c r="M1847" t="s">
        <v>805</v>
      </c>
      <c r="N1847" t="s">
        <v>93</v>
      </c>
      <c r="O1847" t="s">
        <v>66</v>
      </c>
      <c r="P1847" t="s">
        <v>25</v>
      </c>
      <c r="Q1847" t="s">
        <v>121</v>
      </c>
      <c r="R1847" t="s">
        <v>393</v>
      </c>
      <c r="S1847" t="s">
        <v>57</v>
      </c>
      <c r="T1847" s="10">
        <v>41134</v>
      </c>
    </row>
    <row r="1848" spans="1:20" x14ac:dyDescent="0.25">
      <c r="A1848">
        <v>13284</v>
      </c>
      <c r="B1848" s="10">
        <v>41133</v>
      </c>
      <c r="C1848" t="s">
        <v>36</v>
      </c>
      <c r="D1848">
        <v>49</v>
      </c>
      <c r="E1848">
        <v>3466.68</v>
      </c>
      <c r="F1848">
        <v>0.1</v>
      </c>
      <c r="G1848" t="s">
        <v>21</v>
      </c>
      <c r="H1848">
        <v>0.52</v>
      </c>
      <c r="I1848">
        <v>1616.39</v>
      </c>
      <c r="J1848">
        <v>78.540000000000006</v>
      </c>
      <c r="K1848">
        <v>37.700000000000003</v>
      </c>
      <c r="L1848">
        <v>2.99</v>
      </c>
      <c r="M1848" t="s">
        <v>805</v>
      </c>
      <c r="N1848" t="s">
        <v>93</v>
      </c>
      <c r="O1848" t="s">
        <v>66</v>
      </c>
      <c r="P1848" t="s">
        <v>25</v>
      </c>
      <c r="Q1848" t="s">
        <v>121</v>
      </c>
      <c r="R1848" t="s">
        <v>324</v>
      </c>
      <c r="S1848" t="s">
        <v>57</v>
      </c>
      <c r="T1848" s="10">
        <v>41134</v>
      </c>
    </row>
    <row r="1849" spans="1:20" x14ac:dyDescent="0.25">
      <c r="A1849">
        <v>13313</v>
      </c>
      <c r="B1849" s="10">
        <v>40010</v>
      </c>
      <c r="C1849" t="s">
        <v>29</v>
      </c>
      <c r="D1849">
        <v>47</v>
      </c>
      <c r="E1849">
        <v>1670.43</v>
      </c>
      <c r="F1849">
        <v>0.04</v>
      </c>
      <c r="G1849" t="s">
        <v>21</v>
      </c>
      <c r="H1849">
        <v>0.41</v>
      </c>
      <c r="I1849">
        <v>638.41999999999996</v>
      </c>
      <c r="J1849">
        <v>36.71</v>
      </c>
      <c r="K1849">
        <v>21.66</v>
      </c>
      <c r="L1849">
        <v>13.99</v>
      </c>
      <c r="M1849" t="s">
        <v>1030</v>
      </c>
      <c r="N1849" t="s">
        <v>81</v>
      </c>
      <c r="O1849" t="s">
        <v>60</v>
      </c>
      <c r="P1849" t="s">
        <v>25</v>
      </c>
      <c r="Q1849" t="s">
        <v>127</v>
      </c>
      <c r="R1849" t="s">
        <v>1577</v>
      </c>
      <c r="S1849" t="s">
        <v>45</v>
      </c>
      <c r="T1849" s="10">
        <v>40011</v>
      </c>
    </row>
    <row r="1850" spans="1:20" x14ac:dyDescent="0.25">
      <c r="A1850">
        <v>13313</v>
      </c>
      <c r="B1850" s="10">
        <v>40010</v>
      </c>
      <c r="C1850" t="s">
        <v>29</v>
      </c>
      <c r="D1850">
        <v>18</v>
      </c>
      <c r="E1850">
        <v>396.28</v>
      </c>
      <c r="F1850">
        <v>0.02</v>
      </c>
      <c r="G1850" t="s">
        <v>21</v>
      </c>
      <c r="H1850">
        <v>0.4</v>
      </c>
      <c r="I1850">
        <v>148.09</v>
      </c>
      <c r="J1850">
        <v>21.65</v>
      </c>
      <c r="K1850">
        <v>12.99</v>
      </c>
      <c r="L1850">
        <v>14.37</v>
      </c>
      <c r="M1850" t="s">
        <v>1030</v>
      </c>
      <c r="N1850" t="s">
        <v>63</v>
      </c>
      <c r="O1850" t="s">
        <v>60</v>
      </c>
      <c r="P1850" t="s">
        <v>42</v>
      </c>
      <c r="Q1850" t="s">
        <v>43</v>
      </c>
      <c r="R1850" t="s">
        <v>1578</v>
      </c>
      <c r="S1850" t="s">
        <v>28</v>
      </c>
      <c r="T1850" s="10">
        <v>40012</v>
      </c>
    </row>
    <row r="1851" spans="1:20" x14ac:dyDescent="0.25">
      <c r="A1851">
        <v>13313</v>
      </c>
      <c r="B1851" s="10">
        <v>40010</v>
      </c>
      <c r="C1851" t="s">
        <v>29</v>
      </c>
      <c r="D1851">
        <v>22</v>
      </c>
      <c r="E1851">
        <v>1164.8399999999999</v>
      </c>
      <c r="F1851">
        <v>0.05</v>
      </c>
      <c r="G1851" t="s">
        <v>21</v>
      </c>
      <c r="H1851">
        <v>0.36</v>
      </c>
      <c r="I1851">
        <v>377.66</v>
      </c>
      <c r="J1851">
        <v>55.38</v>
      </c>
      <c r="K1851">
        <v>35.44</v>
      </c>
      <c r="L1851">
        <v>7.5</v>
      </c>
      <c r="M1851" t="s">
        <v>1030</v>
      </c>
      <c r="N1851" t="s">
        <v>63</v>
      </c>
      <c r="O1851" t="s">
        <v>60</v>
      </c>
      <c r="P1851" t="s">
        <v>25</v>
      </c>
      <c r="Q1851" t="s">
        <v>85</v>
      </c>
      <c r="R1851" t="s">
        <v>1579</v>
      </c>
      <c r="S1851" t="s">
        <v>57</v>
      </c>
      <c r="T1851" s="10">
        <v>40012</v>
      </c>
    </row>
    <row r="1852" spans="1:20" x14ac:dyDescent="0.25">
      <c r="A1852">
        <v>13313</v>
      </c>
      <c r="B1852" s="10">
        <v>40010</v>
      </c>
      <c r="C1852" t="s">
        <v>29</v>
      </c>
      <c r="D1852">
        <v>45</v>
      </c>
      <c r="E1852">
        <v>897.54</v>
      </c>
      <c r="F1852">
        <v>0.02</v>
      </c>
      <c r="G1852" t="s">
        <v>21</v>
      </c>
      <c r="H1852">
        <v>0.36</v>
      </c>
      <c r="I1852">
        <v>310.3</v>
      </c>
      <c r="J1852">
        <v>20.28</v>
      </c>
      <c r="K1852">
        <v>12.98</v>
      </c>
      <c r="L1852">
        <v>3.14</v>
      </c>
      <c r="M1852" t="s">
        <v>1030</v>
      </c>
      <c r="N1852" t="s">
        <v>63</v>
      </c>
      <c r="O1852" t="s">
        <v>60</v>
      </c>
      <c r="P1852" t="s">
        <v>25</v>
      </c>
      <c r="Q1852" t="s">
        <v>33</v>
      </c>
      <c r="R1852" t="s">
        <v>110</v>
      </c>
      <c r="S1852" t="s">
        <v>35</v>
      </c>
      <c r="T1852" s="10">
        <v>40013</v>
      </c>
    </row>
    <row r="1853" spans="1:20" x14ac:dyDescent="0.25">
      <c r="A1853">
        <v>13314</v>
      </c>
      <c r="B1853" s="10">
        <v>39946</v>
      </c>
      <c r="C1853" t="s">
        <v>36</v>
      </c>
      <c r="D1853">
        <v>34</v>
      </c>
      <c r="E1853">
        <v>161.49</v>
      </c>
      <c r="F1853">
        <v>0.08</v>
      </c>
      <c r="G1853" t="s">
        <v>70</v>
      </c>
      <c r="H1853">
        <v>0.49</v>
      </c>
      <c r="I1853">
        <v>71.61</v>
      </c>
      <c r="J1853">
        <v>5.14</v>
      </c>
      <c r="K1853">
        <v>2.62</v>
      </c>
      <c r="L1853">
        <v>0.8</v>
      </c>
      <c r="M1853" t="s">
        <v>918</v>
      </c>
      <c r="N1853" t="s">
        <v>81</v>
      </c>
      <c r="O1853" t="s">
        <v>24</v>
      </c>
      <c r="P1853" t="s">
        <v>25</v>
      </c>
      <c r="Q1853" t="s">
        <v>74</v>
      </c>
      <c r="R1853" t="s">
        <v>828</v>
      </c>
      <c r="S1853" t="s">
        <v>55</v>
      </c>
      <c r="T1853" s="10">
        <v>39948</v>
      </c>
    </row>
    <row r="1854" spans="1:20" x14ac:dyDescent="0.25">
      <c r="A1854">
        <v>13345</v>
      </c>
      <c r="B1854" s="10">
        <v>41154</v>
      </c>
      <c r="C1854" t="s">
        <v>29</v>
      </c>
      <c r="D1854">
        <v>24</v>
      </c>
      <c r="E1854">
        <v>192.54</v>
      </c>
      <c r="F1854">
        <v>0.02</v>
      </c>
      <c r="G1854" t="s">
        <v>21</v>
      </c>
      <c r="H1854">
        <v>0.41</v>
      </c>
      <c r="I1854">
        <v>75.67</v>
      </c>
      <c r="J1854">
        <v>8.08</v>
      </c>
      <c r="K1854">
        <v>4.7699999999999996</v>
      </c>
      <c r="L1854">
        <v>2.39</v>
      </c>
      <c r="M1854" t="s">
        <v>1474</v>
      </c>
      <c r="N1854" t="s">
        <v>63</v>
      </c>
      <c r="O1854" t="s">
        <v>32</v>
      </c>
      <c r="P1854" t="s">
        <v>39</v>
      </c>
      <c r="Q1854" t="s">
        <v>40</v>
      </c>
      <c r="R1854" t="s">
        <v>1226</v>
      </c>
      <c r="S1854" t="s">
        <v>35</v>
      </c>
      <c r="T1854" s="10">
        <v>41155</v>
      </c>
    </row>
    <row r="1855" spans="1:20" x14ac:dyDescent="0.25">
      <c r="A1855">
        <v>13345</v>
      </c>
      <c r="B1855" s="10">
        <v>41154</v>
      </c>
      <c r="C1855" t="s">
        <v>29</v>
      </c>
      <c r="D1855">
        <v>45</v>
      </c>
      <c r="E1855">
        <v>892.75</v>
      </c>
      <c r="F1855">
        <v>0.1</v>
      </c>
      <c r="G1855" t="s">
        <v>21</v>
      </c>
      <c r="H1855">
        <v>0.5</v>
      </c>
      <c r="I1855">
        <v>395.28</v>
      </c>
      <c r="J1855">
        <v>21.96</v>
      </c>
      <c r="K1855">
        <v>10.98</v>
      </c>
      <c r="L1855">
        <v>3.37</v>
      </c>
      <c r="M1855" t="s">
        <v>1474</v>
      </c>
      <c r="N1855" t="s">
        <v>63</v>
      </c>
      <c r="O1855" t="s">
        <v>32</v>
      </c>
      <c r="P1855" t="s">
        <v>25</v>
      </c>
      <c r="Q1855" t="s">
        <v>33</v>
      </c>
      <c r="R1855" t="s">
        <v>1580</v>
      </c>
      <c r="S1855" t="s">
        <v>35</v>
      </c>
      <c r="T1855" s="10">
        <v>41154</v>
      </c>
    </row>
    <row r="1856" spans="1:20" x14ac:dyDescent="0.25">
      <c r="A1856">
        <v>13346</v>
      </c>
      <c r="B1856" s="10">
        <v>41228</v>
      </c>
      <c r="C1856" t="s">
        <v>20</v>
      </c>
      <c r="D1856">
        <v>44</v>
      </c>
      <c r="E1856">
        <v>448.64</v>
      </c>
      <c r="F1856">
        <v>0.09</v>
      </c>
      <c r="G1856" t="s">
        <v>21</v>
      </c>
      <c r="H1856">
        <v>0.41</v>
      </c>
      <c r="I1856">
        <v>154.63999999999999</v>
      </c>
      <c r="J1856">
        <v>10.98</v>
      </c>
      <c r="K1856">
        <v>6.48</v>
      </c>
      <c r="L1856">
        <v>8.8800000000000008</v>
      </c>
      <c r="M1856" t="s">
        <v>1397</v>
      </c>
      <c r="N1856" t="s">
        <v>81</v>
      </c>
      <c r="O1856" t="s">
        <v>32</v>
      </c>
      <c r="P1856" t="s">
        <v>25</v>
      </c>
      <c r="Q1856" t="s">
        <v>85</v>
      </c>
      <c r="R1856" t="s">
        <v>671</v>
      </c>
      <c r="S1856" t="s">
        <v>57</v>
      </c>
      <c r="T1856" s="10">
        <v>41233</v>
      </c>
    </row>
    <row r="1857" spans="1:20" x14ac:dyDescent="0.25">
      <c r="A1857">
        <v>13347</v>
      </c>
      <c r="B1857" s="10">
        <v>40291</v>
      </c>
      <c r="C1857" t="s">
        <v>29</v>
      </c>
      <c r="D1857">
        <v>24</v>
      </c>
      <c r="E1857">
        <v>131.97999999999999</v>
      </c>
      <c r="F1857">
        <v>7.0000000000000007E-2</v>
      </c>
      <c r="G1857" t="s">
        <v>70</v>
      </c>
      <c r="H1857">
        <v>0.35</v>
      </c>
      <c r="I1857">
        <v>39.29</v>
      </c>
      <c r="J1857">
        <v>5.85</v>
      </c>
      <c r="K1857">
        <v>3.8</v>
      </c>
      <c r="L1857">
        <v>1.49</v>
      </c>
      <c r="M1857" t="s">
        <v>562</v>
      </c>
      <c r="N1857" t="s">
        <v>73</v>
      </c>
      <c r="O1857" t="s">
        <v>66</v>
      </c>
      <c r="P1857" t="s">
        <v>25</v>
      </c>
      <c r="Q1857" t="s">
        <v>121</v>
      </c>
      <c r="R1857" t="s">
        <v>533</v>
      </c>
      <c r="S1857" t="s">
        <v>57</v>
      </c>
      <c r="T1857" s="10">
        <v>40292</v>
      </c>
    </row>
    <row r="1858" spans="1:20" x14ac:dyDescent="0.25">
      <c r="A1858">
        <v>13348</v>
      </c>
      <c r="B1858" s="10">
        <v>40489</v>
      </c>
      <c r="C1858" t="s">
        <v>79</v>
      </c>
      <c r="D1858">
        <v>35</v>
      </c>
      <c r="E1858">
        <v>8535.01</v>
      </c>
      <c r="F1858">
        <v>0.05</v>
      </c>
      <c r="G1858" t="s">
        <v>21</v>
      </c>
      <c r="H1858">
        <v>0.45</v>
      </c>
      <c r="I1858">
        <v>3585.27</v>
      </c>
      <c r="J1858">
        <v>256.08999999999997</v>
      </c>
      <c r="K1858">
        <v>140.85</v>
      </c>
      <c r="L1858">
        <v>19.989999999999998</v>
      </c>
      <c r="M1858" t="s">
        <v>292</v>
      </c>
      <c r="N1858" t="s">
        <v>63</v>
      </c>
      <c r="O1858" t="s">
        <v>66</v>
      </c>
      <c r="P1858" t="s">
        <v>25</v>
      </c>
      <c r="Q1858" t="s">
        <v>26</v>
      </c>
      <c r="R1858" t="s">
        <v>556</v>
      </c>
      <c r="S1858" t="s">
        <v>57</v>
      </c>
      <c r="T1858" s="10">
        <v>40490</v>
      </c>
    </row>
    <row r="1859" spans="1:20" x14ac:dyDescent="0.25">
      <c r="A1859">
        <v>13351</v>
      </c>
      <c r="B1859" s="10">
        <v>40304</v>
      </c>
      <c r="C1859" t="s">
        <v>79</v>
      </c>
      <c r="D1859">
        <v>20</v>
      </c>
      <c r="E1859">
        <v>6643.62</v>
      </c>
      <c r="F1859">
        <v>0.08</v>
      </c>
      <c r="G1859" t="s">
        <v>21</v>
      </c>
      <c r="H1859">
        <v>0.5</v>
      </c>
      <c r="I1859">
        <v>3023.83</v>
      </c>
      <c r="J1859">
        <v>359.98</v>
      </c>
      <c r="K1859">
        <v>179.99</v>
      </c>
      <c r="L1859">
        <v>19.989999999999998</v>
      </c>
      <c r="M1859" t="s">
        <v>339</v>
      </c>
      <c r="N1859" t="s">
        <v>63</v>
      </c>
      <c r="O1859" t="s">
        <v>32</v>
      </c>
      <c r="P1859" t="s">
        <v>39</v>
      </c>
      <c r="Q1859" t="s">
        <v>40</v>
      </c>
      <c r="R1859" t="s">
        <v>680</v>
      </c>
      <c r="S1859" t="s">
        <v>57</v>
      </c>
      <c r="T1859" s="10">
        <v>40305</v>
      </c>
    </row>
    <row r="1860" spans="1:20" x14ac:dyDescent="0.25">
      <c r="A1860">
        <v>13378</v>
      </c>
      <c r="B1860" s="10">
        <v>40077</v>
      </c>
      <c r="C1860" t="s">
        <v>20</v>
      </c>
      <c r="D1860">
        <v>16</v>
      </c>
      <c r="E1860">
        <v>187.07</v>
      </c>
      <c r="F1860">
        <v>0.05</v>
      </c>
      <c r="G1860" t="s">
        <v>21</v>
      </c>
      <c r="H1860">
        <v>0.52</v>
      </c>
      <c r="I1860">
        <v>89.93</v>
      </c>
      <c r="J1860">
        <v>11.96</v>
      </c>
      <c r="K1860">
        <v>5.74</v>
      </c>
      <c r="L1860">
        <v>5.3</v>
      </c>
      <c r="M1860" t="s">
        <v>484</v>
      </c>
      <c r="N1860" t="s">
        <v>73</v>
      </c>
      <c r="O1860" t="s">
        <v>32</v>
      </c>
      <c r="P1860" t="s">
        <v>25</v>
      </c>
      <c r="Q1860" t="s">
        <v>33</v>
      </c>
      <c r="R1860" t="s">
        <v>1581</v>
      </c>
      <c r="S1860" t="s">
        <v>35</v>
      </c>
      <c r="T1860" s="10">
        <v>40082</v>
      </c>
    </row>
    <row r="1861" spans="1:20" x14ac:dyDescent="0.25">
      <c r="A1861">
        <v>13380</v>
      </c>
      <c r="B1861" s="10">
        <v>40009</v>
      </c>
      <c r="C1861" t="s">
        <v>58</v>
      </c>
      <c r="D1861">
        <v>24</v>
      </c>
      <c r="E1861">
        <v>115.06</v>
      </c>
      <c r="F1861">
        <v>0.09</v>
      </c>
      <c r="G1861" t="s">
        <v>21</v>
      </c>
      <c r="H1861">
        <v>0.45</v>
      </c>
      <c r="I1861">
        <v>45.24</v>
      </c>
      <c r="J1861">
        <v>5.24</v>
      </c>
      <c r="K1861">
        <v>2.88</v>
      </c>
      <c r="L1861">
        <v>0.7</v>
      </c>
      <c r="M1861" t="s">
        <v>928</v>
      </c>
      <c r="N1861" t="s">
        <v>31</v>
      </c>
      <c r="O1861" t="s">
        <v>32</v>
      </c>
      <c r="P1861" t="s">
        <v>25</v>
      </c>
      <c r="Q1861" t="s">
        <v>53</v>
      </c>
      <c r="R1861" t="s">
        <v>932</v>
      </c>
      <c r="S1861" t="s">
        <v>55</v>
      </c>
      <c r="T1861" s="10">
        <v>40009</v>
      </c>
    </row>
    <row r="1862" spans="1:20" x14ac:dyDescent="0.25">
      <c r="A1862">
        <v>13381</v>
      </c>
      <c r="B1862" s="10">
        <v>40772</v>
      </c>
      <c r="C1862" t="s">
        <v>79</v>
      </c>
      <c r="D1862">
        <v>41</v>
      </c>
      <c r="E1862">
        <v>16704.34</v>
      </c>
      <c r="F1862">
        <v>0</v>
      </c>
      <c r="G1862" t="s">
        <v>46</v>
      </c>
      <c r="H1862">
        <v>0.36</v>
      </c>
      <c r="I1862">
        <v>5989.56</v>
      </c>
      <c r="J1862">
        <v>405.8</v>
      </c>
      <c r="K1862">
        <v>259.70999999999998</v>
      </c>
      <c r="L1862">
        <v>66.67</v>
      </c>
      <c r="M1862" t="s">
        <v>514</v>
      </c>
      <c r="N1862" t="s">
        <v>73</v>
      </c>
      <c r="O1862" t="s">
        <v>66</v>
      </c>
      <c r="P1862" t="s">
        <v>42</v>
      </c>
      <c r="Q1862" t="s">
        <v>47</v>
      </c>
      <c r="R1862" t="s">
        <v>1191</v>
      </c>
      <c r="S1862" t="s">
        <v>49</v>
      </c>
      <c r="T1862" s="10">
        <v>40772</v>
      </c>
    </row>
    <row r="1863" spans="1:20" x14ac:dyDescent="0.25">
      <c r="A1863">
        <v>13383</v>
      </c>
      <c r="B1863" s="10">
        <v>41075</v>
      </c>
      <c r="C1863" t="s">
        <v>29</v>
      </c>
      <c r="D1863">
        <v>35</v>
      </c>
      <c r="E1863">
        <v>1474.28</v>
      </c>
      <c r="F1863">
        <v>7.0000000000000007E-2</v>
      </c>
      <c r="G1863" t="s">
        <v>21</v>
      </c>
      <c r="H1863">
        <v>0.54</v>
      </c>
      <c r="I1863">
        <v>727.38</v>
      </c>
      <c r="J1863">
        <v>44.22</v>
      </c>
      <c r="K1863">
        <v>20.34</v>
      </c>
      <c r="L1863">
        <v>35</v>
      </c>
      <c r="M1863" t="s">
        <v>226</v>
      </c>
      <c r="N1863" t="s">
        <v>63</v>
      </c>
      <c r="O1863" t="s">
        <v>66</v>
      </c>
      <c r="P1863" t="s">
        <v>25</v>
      </c>
      <c r="Q1863" t="s">
        <v>26</v>
      </c>
      <c r="R1863" t="s">
        <v>1571</v>
      </c>
      <c r="S1863" t="s">
        <v>28</v>
      </c>
      <c r="T1863" s="10">
        <v>41077</v>
      </c>
    </row>
    <row r="1864" spans="1:20" x14ac:dyDescent="0.25">
      <c r="A1864">
        <v>13408</v>
      </c>
      <c r="B1864" s="10">
        <v>39858</v>
      </c>
      <c r="C1864" t="s">
        <v>20</v>
      </c>
      <c r="D1864">
        <v>4</v>
      </c>
      <c r="E1864">
        <v>420.82</v>
      </c>
      <c r="F1864">
        <v>0.04</v>
      </c>
      <c r="G1864" t="s">
        <v>21</v>
      </c>
      <c r="H1864">
        <v>0.43</v>
      </c>
      <c r="I1864">
        <v>165.99</v>
      </c>
      <c r="J1864">
        <v>106.4</v>
      </c>
      <c r="K1864">
        <v>60.65</v>
      </c>
      <c r="L1864">
        <v>12.23</v>
      </c>
      <c r="M1864" t="s">
        <v>443</v>
      </c>
      <c r="N1864" t="s">
        <v>63</v>
      </c>
      <c r="O1864" t="s">
        <v>60</v>
      </c>
      <c r="P1864" t="s">
        <v>42</v>
      </c>
      <c r="Q1864" t="s">
        <v>43</v>
      </c>
      <c r="R1864" t="s">
        <v>1215</v>
      </c>
      <c r="S1864" t="s">
        <v>45</v>
      </c>
      <c r="T1864" s="10">
        <v>39860</v>
      </c>
    </row>
    <row r="1865" spans="1:20" x14ac:dyDescent="0.25">
      <c r="A1865">
        <v>13410</v>
      </c>
      <c r="B1865" s="10">
        <v>40335</v>
      </c>
      <c r="C1865" t="s">
        <v>29</v>
      </c>
      <c r="D1865">
        <v>4</v>
      </c>
      <c r="E1865">
        <v>54.91</v>
      </c>
      <c r="F1865">
        <v>7.0000000000000007E-2</v>
      </c>
      <c r="G1865" t="s">
        <v>21</v>
      </c>
      <c r="H1865">
        <v>0.42</v>
      </c>
      <c r="I1865">
        <v>19.600000000000001</v>
      </c>
      <c r="J1865">
        <v>14</v>
      </c>
      <c r="K1865">
        <v>8.1199999999999992</v>
      </c>
      <c r="L1865">
        <v>2.83</v>
      </c>
      <c r="M1865" t="s">
        <v>813</v>
      </c>
      <c r="N1865" t="s">
        <v>63</v>
      </c>
      <c r="O1865" t="s">
        <v>32</v>
      </c>
      <c r="P1865" t="s">
        <v>39</v>
      </c>
      <c r="Q1865" t="s">
        <v>40</v>
      </c>
      <c r="R1865" t="s">
        <v>793</v>
      </c>
      <c r="S1865" t="s">
        <v>35</v>
      </c>
      <c r="T1865" s="10">
        <v>40337</v>
      </c>
    </row>
    <row r="1866" spans="1:20" x14ac:dyDescent="0.25">
      <c r="A1866">
        <v>13410</v>
      </c>
      <c r="B1866" s="10">
        <v>40335</v>
      </c>
      <c r="C1866" t="s">
        <v>29</v>
      </c>
      <c r="D1866">
        <v>29</v>
      </c>
      <c r="E1866">
        <v>1536.86</v>
      </c>
      <c r="F1866">
        <v>0.01</v>
      </c>
      <c r="G1866" t="s">
        <v>21</v>
      </c>
      <c r="H1866">
        <v>0.55000000000000004</v>
      </c>
      <c r="I1866">
        <v>834.85</v>
      </c>
      <c r="J1866">
        <v>53.31</v>
      </c>
      <c r="K1866">
        <v>23.99</v>
      </c>
      <c r="L1866">
        <v>6.3</v>
      </c>
      <c r="M1866" t="s">
        <v>813</v>
      </c>
      <c r="N1866" t="s">
        <v>63</v>
      </c>
      <c r="O1866" t="s">
        <v>32</v>
      </c>
      <c r="P1866" t="s">
        <v>39</v>
      </c>
      <c r="Q1866" t="s">
        <v>88</v>
      </c>
      <c r="R1866" t="s">
        <v>1108</v>
      </c>
      <c r="S1866" t="s">
        <v>45</v>
      </c>
      <c r="T1866" s="10">
        <v>40336</v>
      </c>
    </row>
    <row r="1867" spans="1:20" x14ac:dyDescent="0.25">
      <c r="A1867">
        <v>13413</v>
      </c>
      <c r="B1867" s="10">
        <v>40207</v>
      </c>
      <c r="C1867" t="s">
        <v>58</v>
      </c>
      <c r="D1867">
        <v>29</v>
      </c>
      <c r="E1867">
        <v>224.77</v>
      </c>
      <c r="F1867">
        <v>0.04</v>
      </c>
      <c r="G1867" t="s">
        <v>21</v>
      </c>
      <c r="H1867">
        <v>0.37</v>
      </c>
      <c r="I1867">
        <v>75.650000000000006</v>
      </c>
      <c r="J1867">
        <v>7.9</v>
      </c>
      <c r="K1867">
        <v>4.9800000000000004</v>
      </c>
      <c r="L1867">
        <v>4.7</v>
      </c>
      <c r="M1867" t="s">
        <v>1582</v>
      </c>
      <c r="N1867" t="s">
        <v>63</v>
      </c>
      <c r="O1867" t="s">
        <v>66</v>
      </c>
      <c r="P1867" t="s">
        <v>25</v>
      </c>
      <c r="Q1867" t="s">
        <v>85</v>
      </c>
      <c r="R1867" t="s">
        <v>1450</v>
      </c>
      <c r="S1867" t="s">
        <v>57</v>
      </c>
      <c r="T1867" s="10">
        <v>40209</v>
      </c>
    </row>
    <row r="1868" spans="1:20" x14ac:dyDescent="0.25">
      <c r="A1868">
        <v>13440</v>
      </c>
      <c r="B1868" s="10">
        <v>40464</v>
      </c>
      <c r="C1868" t="s">
        <v>29</v>
      </c>
      <c r="D1868">
        <v>22</v>
      </c>
      <c r="E1868">
        <v>1766.36</v>
      </c>
      <c r="F1868">
        <v>7.0000000000000007E-2</v>
      </c>
      <c r="G1868" t="s">
        <v>21</v>
      </c>
      <c r="H1868">
        <v>0.49</v>
      </c>
      <c r="I1868">
        <v>796.81</v>
      </c>
      <c r="J1868">
        <v>86.24</v>
      </c>
      <c r="K1868">
        <v>43.98</v>
      </c>
      <c r="L1868">
        <v>1.99</v>
      </c>
      <c r="M1868" t="s">
        <v>1583</v>
      </c>
      <c r="N1868" t="s">
        <v>63</v>
      </c>
      <c r="O1868" t="s">
        <v>66</v>
      </c>
      <c r="P1868" t="s">
        <v>39</v>
      </c>
      <c r="Q1868" t="s">
        <v>40</v>
      </c>
      <c r="R1868" t="s">
        <v>1584</v>
      </c>
      <c r="S1868" t="s">
        <v>35</v>
      </c>
      <c r="T1868" s="10">
        <v>40466</v>
      </c>
    </row>
    <row r="1869" spans="1:20" x14ac:dyDescent="0.25">
      <c r="A1869">
        <v>13444</v>
      </c>
      <c r="B1869" s="10">
        <v>40913</v>
      </c>
      <c r="C1869" t="s">
        <v>36</v>
      </c>
      <c r="D1869">
        <v>33</v>
      </c>
      <c r="E1869">
        <v>290.39999999999998</v>
      </c>
      <c r="F1869">
        <v>0.06</v>
      </c>
      <c r="G1869" t="s">
        <v>21</v>
      </c>
      <c r="H1869">
        <v>0.49</v>
      </c>
      <c r="I1869">
        <v>132.44</v>
      </c>
      <c r="J1869">
        <v>9.33</v>
      </c>
      <c r="K1869">
        <v>4.76</v>
      </c>
      <c r="L1869">
        <v>0.88</v>
      </c>
      <c r="M1869" t="s">
        <v>521</v>
      </c>
      <c r="N1869" t="s">
        <v>63</v>
      </c>
      <c r="O1869" t="s">
        <v>66</v>
      </c>
      <c r="P1869" t="s">
        <v>25</v>
      </c>
      <c r="Q1869" t="s">
        <v>85</v>
      </c>
      <c r="R1869" t="s">
        <v>522</v>
      </c>
      <c r="S1869" t="s">
        <v>55</v>
      </c>
      <c r="T1869" s="10">
        <v>40916</v>
      </c>
    </row>
    <row r="1870" spans="1:20" x14ac:dyDescent="0.25">
      <c r="A1870">
        <v>13447</v>
      </c>
      <c r="B1870" s="10">
        <v>40186</v>
      </c>
      <c r="C1870" t="s">
        <v>36</v>
      </c>
      <c r="D1870">
        <v>24</v>
      </c>
      <c r="E1870">
        <v>928.37</v>
      </c>
      <c r="F1870">
        <v>0.01</v>
      </c>
      <c r="G1870" t="s">
        <v>21</v>
      </c>
      <c r="H1870">
        <v>0.46</v>
      </c>
      <c r="I1870">
        <v>419.8</v>
      </c>
      <c r="J1870">
        <v>38.869999999999997</v>
      </c>
      <c r="K1870">
        <v>20.99</v>
      </c>
      <c r="L1870">
        <v>4.8099999999999996</v>
      </c>
      <c r="M1870" t="s">
        <v>1585</v>
      </c>
      <c r="N1870" t="s">
        <v>63</v>
      </c>
      <c r="O1870" t="s">
        <v>32</v>
      </c>
      <c r="P1870" t="s">
        <v>39</v>
      </c>
      <c r="Q1870" t="s">
        <v>50</v>
      </c>
      <c r="R1870" t="s">
        <v>576</v>
      </c>
      <c r="S1870" t="s">
        <v>45</v>
      </c>
      <c r="T1870" s="10">
        <v>40188</v>
      </c>
    </row>
    <row r="1871" spans="1:20" x14ac:dyDescent="0.25">
      <c r="A1871">
        <v>13472</v>
      </c>
      <c r="B1871" s="10">
        <v>40842</v>
      </c>
      <c r="C1871" t="s">
        <v>58</v>
      </c>
      <c r="D1871">
        <v>26</v>
      </c>
      <c r="E1871">
        <v>212.93</v>
      </c>
      <c r="F1871">
        <v>0.09</v>
      </c>
      <c r="G1871" t="s">
        <v>21</v>
      </c>
      <c r="H1871">
        <v>0.54</v>
      </c>
      <c r="I1871">
        <v>105.05</v>
      </c>
      <c r="J1871">
        <v>8.98</v>
      </c>
      <c r="K1871">
        <v>4.13</v>
      </c>
      <c r="L1871">
        <v>0.5</v>
      </c>
      <c r="M1871" t="s">
        <v>372</v>
      </c>
      <c r="N1871" t="s">
        <v>93</v>
      </c>
      <c r="O1871" t="s">
        <v>60</v>
      </c>
      <c r="P1871" t="s">
        <v>25</v>
      </c>
      <c r="Q1871" t="s">
        <v>82</v>
      </c>
      <c r="R1871" t="s">
        <v>575</v>
      </c>
      <c r="S1871" t="s">
        <v>57</v>
      </c>
      <c r="T1871" s="10">
        <v>40843</v>
      </c>
    </row>
    <row r="1872" spans="1:20" x14ac:dyDescent="0.25">
      <c r="A1872">
        <v>13476</v>
      </c>
      <c r="B1872" s="10">
        <v>40467</v>
      </c>
      <c r="C1872" t="s">
        <v>29</v>
      </c>
      <c r="D1872">
        <v>3</v>
      </c>
      <c r="E1872">
        <v>334.47</v>
      </c>
      <c r="F1872">
        <v>0.09</v>
      </c>
      <c r="G1872" t="s">
        <v>21</v>
      </c>
      <c r="H1872">
        <v>0.54</v>
      </c>
      <c r="I1872">
        <v>155.51</v>
      </c>
      <c r="J1872">
        <v>115.2</v>
      </c>
      <c r="K1872">
        <v>52.99</v>
      </c>
      <c r="L1872">
        <v>19.989999999999998</v>
      </c>
      <c r="M1872" t="s">
        <v>386</v>
      </c>
      <c r="N1872" t="s">
        <v>93</v>
      </c>
      <c r="O1872" t="s">
        <v>60</v>
      </c>
      <c r="P1872" t="s">
        <v>25</v>
      </c>
      <c r="Q1872" t="s">
        <v>26</v>
      </c>
      <c r="R1872" t="s">
        <v>1479</v>
      </c>
      <c r="S1872" t="s">
        <v>57</v>
      </c>
      <c r="T1872" s="10">
        <v>40468</v>
      </c>
    </row>
    <row r="1873" spans="1:20" x14ac:dyDescent="0.25">
      <c r="A1873">
        <v>13476</v>
      </c>
      <c r="B1873" s="10">
        <v>40467</v>
      </c>
      <c r="C1873" t="s">
        <v>29</v>
      </c>
      <c r="D1873">
        <v>47</v>
      </c>
      <c r="E1873">
        <v>339.01</v>
      </c>
      <c r="F1873">
        <v>0.09</v>
      </c>
      <c r="G1873" t="s">
        <v>70</v>
      </c>
      <c r="H1873">
        <v>0.37</v>
      </c>
      <c r="I1873">
        <v>102.56</v>
      </c>
      <c r="J1873">
        <v>7.79</v>
      </c>
      <c r="K1873">
        <v>4.91</v>
      </c>
      <c r="L1873">
        <v>5.68</v>
      </c>
      <c r="M1873" t="s">
        <v>386</v>
      </c>
      <c r="N1873" t="s">
        <v>73</v>
      </c>
      <c r="O1873" t="s">
        <v>60</v>
      </c>
      <c r="P1873" t="s">
        <v>25</v>
      </c>
      <c r="Q1873" t="s">
        <v>121</v>
      </c>
      <c r="R1873" t="s">
        <v>1183</v>
      </c>
      <c r="S1873" t="s">
        <v>57</v>
      </c>
      <c r="T1873" s="10">
        <v>40469</v>
      </c>
    </row>
    <row r="1874" spans="1:20" x14ac:dyDescent="0.25">
      <c r="A1874">
        <v>13476</v>
      </c>
      <c r="B1874" s="10">
        <v>40467</v>
      </c>
      <c r="C1874" t="s">
        <v>29</v>
      </c>
      <c r="D1874">
        <v>31</v>
      </c>
      <c r="E1874">
        <v>1850.94</v>
      </c>
      <c r="F1874">
        <v>0.05</v>
      </c>
      <c r="G1874" t="s">
        <v>21</v>
      </c>
      <c r="H1874">
        <v>0.51</v>
      </c>
      <c r="I1874">
        <v>894.31</v>
      </c>
      <c r="J1874">
        <v>62.71</v>
      </c>
      <c r="K1874">
        <v>30.73</v>
      </c>
      <c r="L1874">
        <v>4</v>
      </c>
      <c r="M1874" t="s">
        <v>386</v>
      </c>
      <c r="N1874" t="s">
        <v>63</v>
      </c>
      <c r="O1874" t="s">
        <v>60</v>
      </c>
      <c r="P1874" t="s">
        <v>39</v>
      </c>
      <c r="Q1874" t="s">
        <v>40</v>
      </c>
      <c r="R1874" t="s">
        <v>885</v>
      </c>
      <c r="S1874" t="s">
        <v>57</v>
      </c>
      <c r="T1874" s="10">
        <v>40467</v>
      </c>
    </row>
    <row r="1875" spans="1:20" x14ac:dyDescent="0.25">
      <c r="A1875">
        <v>13479</v>
      </c>
      <c r="B1875" s="10">
        <v>40151</v>
      </c>
      <c r="C1875" t="s">
        <v>36</v>
      </c>
      <c r="D1875">
        <v>3</v>
      </c>
      <c r="E1875">
        <v>453.28</v>
      </c>
      <c r="F1875">
        <v>0.09</v>
      </c>
      <c r="G1875" t="s">
        <v>21</v>
      </c>
      <c r="H1875">
        <v>0.37</v>
      </c>
      <c r="I1875">
        <v>133.32</v>
      </c>
      <c r="J1875">
        <v>158.71</v>
      </c>
      <c r="K1875">
        <v>99.99</v>
      </c>
      <c r="L1875">
        <v>19.989999999999998</v>
      </c>
      <c r="M1875" t="s">
        <v>1110</v>
      </c>
      <c r="N1875" t="s">
        <v>63</v>
      </c>
      <c r="O1875" t="s">
        <v>66</v>
      </c>
      <c r="P1875" t="s">
        <v>39</v>
      </c>
      <c r="Q1875" t="s">
        <v>40</v>
      </c>
      <c r="R1875" t="s">
        <v>422</v>
      </c>
      <c r="S1875" t="s">
        <v>57</v>
      </c>
      <c r="T1875" s="10">
        <v>40153</v>
      </c>
    </row>
    <row r="1876" spans="1:20" x14ac:dyDescent="0.25">
      <c r="A1876">
        <v>13479</v>
      </c>
      <c r="B1876" s="10">
        <v>40151</v>
      </c>
      <c r="C1876" t="s">
        <v>36</v>
      </c>
      <c r="D1876">
        <v>13</v>
      </c>
      <c r="E1876">
        <v>4022.07</v>
      </c>
      <c r="F1876">
        <v>0.04</v>
      </c>
      <c r="G1876" t="s">
        <v>21</v>
      </c>
      <c r="H1876">
        <v>0.36</v>
      </c>
      <c r="I1876">
        <v>1338.94</v>
      </c>
      <c r="J1876">
        <v>321.86</v>
      </c>
      <c r="K1876">
        <v>205.99</v>
      </c>
      <c r="L1876">
        <v>5.26</v>
      </c>
      <c r="M1876" t="s">
        <v>1110</v>
      </c>
      <c r="N1876" t="s">
        <v>63</v>
      </c>
      <c r="O1876" t="s">
        <v>66</v>
      </c>
      <c r="P1876" t="s">
        <v>39</v>
      </c>
      <c r="Q1876" t="s">
        <v>50</v>
      </c>
      <c r="R1876" t="s">
        <v>572</v>
      </c>
      <c r="S1876" t="s">
        <v>57</v>
      </c>
      <c r="T1876" s="10">
        <v>40152</v>
      </c>
    </row>
    <row r="1877" spans="1:20" x14ac:dyDescent="0.25">
      <c r="A1877">
        <v>13507</v>
      </c>
      <c r="B1877" s="10">
        <v>41272</v>
      </c>
      <c r="C1877" t="s">
        <v>79</v>
      </c>
      <c r="D1877">
        <v>27</v>
      </c>
      <c r="E1877">
        <v>332.82</v>
      </c>
      <c r="F1877">
        <v>0.09</v>
      </c>
      <c r="G1877" t="s">
        <v>21</v>
      </c>
      <c r="H1877">
        <v>0.49</v>
      </c>
      <c r="I1877">
        <v>143.58000000000001</v>
      </c>
      <c r="J1877">
        <v>13.29</v>
      </c>
      <c r="K1877">
        <v>6.78</v>
      </c>
      <c r="L1877">
        <v>6.18</v>
      </c>
      <c r="M1877" t="s">
        <v>964</v>
      </c>
      <c r="N1877" t="s">
        <v>31</v>
      </c>
      <c r="O1877" t="s">
        <v>24</v>
      </c>
      <c r="P1877" t="s">
        <v>25</v>
      </c>
      <c r="Q1877" t="s">
        <v>85</v>
      </c>
      <c r="R1877" t="s">
        <v>425</v>
      </c>
      <c r="S1877" t="s">
        <v>57</v>
      </c>
      <c r="T1877" s="10">
        <v>41273</v>
      </c>
    </row>
    <row r="1878" spans="1:20" x14ac:dyDescent="0.25">
      <c r="A1878">
        <v>13536</v>
      </c>
      <c r="B1878" s="10">
        <v>40043</v>
      </c>
      <c r="C1878" t="s">
        <v>79</v>
      </c>
      <c r="D1878">
        <v>23</v>
      </c>
      <c r="E1878">
        <v>223.97</v>
      </c>
      <c r="F1878">
        <v>0.05</v>
      </c>
      <c r="G1878" t="s">
        <v>21</v>
      </c>
      <c r="H1878">
        <v>0.49</v>
      </c>
      <c r="I1878">
        <v>102.79</v>
      </c>
      <c r="J1878">
        <v>10.16</v>
      </c>
      <c r="K1878">
        <v>5.18</v>
      </c>
      <c r="L1878">
        <v>2.04</v>
      </c>
      <c r="M1878" t="s">
        <v>420</v>
      </c>
      <c r="N1878" t="s">
        <v>81</v>
      </c>
      <c r="O1878" t="s">
        <v>60</v>
      </c>
      <c r="P1878" t="s">
        <v>25</v>
      </c>
      <c r="Q1878" t="s">
        <v>85</v>
      </c>
      <c r="R1878" t="s">
        <v>1334</v>
      </c>
      <c r="S1878" t="s">
        <v>55</v>
      </c>
      <c r="T1878" s="10">
        <v>40045</v>
      </c>
    </row>
    <row r="1879" spans="1:20" x14ac:dyDescent="0.25">
      <c r="A1879">
        <v>13537</v>
      </c>
      <c r="B1879" s="10">
        <v>40328</v>
      </c>
      <c r="C1879" t="s">
        <v>20</v>
      </c>
      <c r="D1879">
        <v>41</v>
      </c>
      <c r="E1879">
        <v>627.88</v>
      </c>
      <c r="F1879">
        <v>0.03</v>
      </c>
      <c r="G1879" t="s">
        <v>21</v>
      </c>
      <c r="H1879">
        <v>0.53</v>
      </c>
      <c r="I1879">
        <v>322.77</v>
      </c>
      <c r="J1879">
        <v>15.74</v>
      </c>
      <c r="K1879">
        <v>7.4</v>
      </c>
      <c r="L1879">
        <v>1.71</v>
      </c>
      <c r="M1879" t="s">
        <v>357</v>
      </c>
      <c r="N1879" t="s">
        <v>63</v>
      </c>
      <c r="O1879" t="s">
        <v>60</v>
      </c>
      <c r="P1879" t="s">
        <v>25</v>
      </c>
      <c r="Q1879" t="s">
        <v>85</v>
      </c>
      <c r="R1879" t="s">
        <v>1447</v>
      </c>
      <c r="S1879" t="s">
        <v>55</v>
      </c>
      <c r="T1879" s="10">
        <v>40330</v>
      </c>
    </row>
    <row r="1880" spans="1:20" x14ac:dyDescent="0.25">
      <c r="A1880">
        <v>13540</v>
      </c>
      <c r="B1880" s="10">
        <v>40321</v>
      </c>
      <c r="C1880" t="s">
        <v>36</v>
      </c>
      <c r="D1880">
        <v>33</v>
      </c>
      <c r="E1880">
        <v>235.11</v>
      </c>
      <c r="F1880">
        <v>0.09</v>
      </c>
      <c r="G1880" t="s">
        <v>21</v>
      </c>
      <c r="H1880">
        <v>0.52</v>
      </c>
      <c r="I1880">
        <v>110.86</v>
      </c>
      <c r="J1880">
        <v>7.81</v>
      </c>
      <c r="K1880">
        <v>3.75</v>
      </c>
      <c r="L1880">
        <v>0.5</v>
      </c>
      <c r="M1880" t="s">
        <v>988</v>
      </c>
      <c r="N1880" t="s">
        <v>73</v>
      </c>
      <c r="O1880" t="s">
        <v>66</v>
      </c>
      <c r="P1880" t="s">
        <v>25</v>
      </c>
      <c r="Q1880" t="s">
        <v>82</v>
      </c>
      <c r="R1880" t="s">
        <v>895</v>
      </c>
      <c r="S1880" t="s">
        <v>57</v>
      </c>
      <c r="T1880" s="10">
        <v>40323</v>
      </c>
    </row>
    <row r="1881" spans="1:20" x14ac:dyDescent="0.25">
      <c r="A1881">
        <v>13540</v>
      </c>
      <c r="B1881" s="10">
        <v>40321</v>
      </c>
      <c r="C1881" t="s">
        <v>36</v>
      </c>
      <c r="D1881">
        <v>27</v>
      </c>
      <c r="E1881">
        <v>3362.87</v>
      </c>
      <c r="F1881">
        <v>0.02</v>
      </c>
      <c r="G1881" t="s">
        <v>21</v>
      </c>
      <c r="H1881">
        <v>0.48</v>
      </c>
      <c r="I1881">
        <v>1576.15</v>
      </c>
      <c r="J1881">
        <v>126.9</v>
      </c>
      <c r="K1881">
        <v>65.989999999999995</v>
      </c>
      <c r="L1881">
        <v>4.99</v>
      </c>
      <c r="M1881" t="s">
        <v>988</v>
      </c>
      <c r="N1881" t="s">
        <v>73</v>
      </c>
      <c r="O1881" t="s">
        <v>66</v>
      </c>
      <c r="P1881" t="s">
        <v>39</v>
      </c>
      <c r="Q1881" t="s">
        <v>50</v>
      </c>
      <c r="R1881" t="s">
        <v>1586</v>
      </c>
      <c r="S1881" t="s">
        <v>57</v>
      </c>
      <c r="T1881" s="10">
        <v>40323</v>
      </c>
    </row>
    <row r="1882" spans="1:20" x14ac:dyDescent="0.25">
      <c r="A1882">
        <v>13540</v>
      </c>
      <c r="B1882" s="10">
        <v>40321</v>
      </c>
      <c r="C1882" t="s">
        <v>36</v>
      </c>
      <c r="D1882">
        <v>31</v>
      </c>
      <c r="E1882">
        <v>469.33</v>
      </c>
      <c r="F1882">
        <v>0.06</v>
      </c>
      <c r="G1882" t="s">
        <v>21</v>
      </c>
      <c r="H1882">
        <v>0.47</v>
      </c>
      <c r="I1882">
        <v>203.84</v>
      </c>
      <c r="J1882">
        <v>16.04</v>
      </c>
      <c r="K1882">
        <v>8.5</v>
      </c>
      <c r="L1882">
        <v>1.99</v>
      </c>
      <c r="M1882" t="s">
        <v>988</v>
      </c>
      <c r="N1882" t="s">
        <v>38</v>
      </c>
      <c r="O1882" t="s">
        <v>66</v>
      </c>
      <c r="P1882" t="s">
        <v>39</v>
      </c>
      <c r="Q1882" t="s">
        <v>40</v>
      </c>
      <c r="R1882" t="s">
        <v>841</v>
      </c>
      <c r="S1882" t="s">
        <v>35</v>
      </c>
      <c r="T1882" s="10">
        <v>40321</v>
      </c>
    </row>
    <row r="1883" spans="1:20" x14ac:dyDescent="0.25">
      <c r="A1883">
        <v>13540</v>
      </c>
      <c r="B1883" s="10">
        <v>40321</v>
      </c>
      <c r="C1883" t="s">
        <v>36</v>
      </c>
      <c r="D1883">
        <v>16</v>
      </c>
      <c r="E1883">
        <v>59.53</v>
      </c>
      <c r="F1883">
        <v>0.04</v>
      </c>
      <c r="G1883" t="s">
        <v>21</v>
      </c>
      <c r="H1883">
        <v>0.43</v>
      </c>
      <c r="I1883">
        <v>23.87</v>
      </c>
      <c r="J1883">
        <v>3.82</v>
      </c>
      <c r="K1883">
        <v>2.1800000000000002</v>
      </c>
      <c r="L1883">
        <v>0.78</v>
      </c>
      <c r="M1883" t="s">
        <v>988</v>
      </c>
      <c r="N1883" t="s">
        <v>38</v>
      </c>
      <c r="O1883" t="s">
        <v>66</v>
      </c>
      <c r="P1883" t="s">
        <v>25</v>
      </c>
      <c r="Q1883" t="s">
        <v>74</v>
      </c>
      <c r="R1883" t="s">
        <v>1587</v>
      </c>
      <c r="S1883" t="s">
        <v>55</v>
      </c>
      <c r="T1883" s="10">
        <v>40321</v>
      </c>
    </row>
    <row r="1884" spans="1:20" x14ac:dyDescent="0.25">
      <c r="A1884">
        <v>13540</v>
      </c>
      <c r="B1884" s="10">
        <v>40321</v>
      </c>
      <c r="C1884" t="s">
        <v>36</v>
      </c>
      <c r="D1884">
        <v>33</v>
      </c>
      <c r="E1884">
        <v>690.85</v>
      </c>
      <c r="F1884">
        <v>0.02</v>
      </c>
      <c r="G1884" t="s">
        <v>21</v>
      </c>
      <c r="H1884">
        <v>0.42</v>
      </c>
      <c r="I1884">
        <v>279.48</v>
      </c>
      <c r="J1884">
        <v>21.17</v>
      </c>
      <c r="K1884">
        <v>12.28</v>
      </c>
      <c r="L1884">
        <v>6.13</v>
      </c>
      <c r="M1884" t="s">
        <v>988</v>
      </c>
      <c r="N1884" t="s">
        <v>38</v>
      </c>
      <c r="O1884" t="s">
        <v>66</v>
      </c>
      <c r="P1884" t="s">
        <v>25</v>
      </c>
      <c r="Q1884" t="s">
        <v>26</v>
      </c>
      <c r="R1884" t="s">
        <v>1588</v>
      </c>
      <c r="S1884" t="s">
        <v>57</v>
      </c>
      <c r="T1884" s="10">
        <v>40321</v>
      </c>
    </row>
    <row r="1885" spans="1:20" x14ac:dyDescent="0.25">
      <c r="A1885">
        <v>13542</v>
      </c>
      <c r="B1885" s="10">
        <v>39880</v>
      </c>
      <c r="C1885" t="s">
        <v>20</v>
      </c>
      <c r="D1885">
        <v>11</v>
      </c>
      <c r="E1885">
        <v>6134.49</v>
      </c>
      <c r="F1885">
        <v>0.01</v>
      </c>
      <c r="G1885" t="s">
        <v>46</v>
      </c>
      <c r="H1885">
        <v>0.46</v>
      </c>
      <c r="I1885">
        <v>2758.98</v>
      </c>
      <c r="J1885">
        <v>557.37</v>
      </c>
      <c r="K1885">
        <v>300.98</v>
      </c>
      <c r="L1885">
        <v>64.73</v>
      </c>
      <c r="M1885" t="s">
        <v>1589</v>
      </c>
      <c r="N1885" t="s">
        <v>38</v>
      </c>
      <c r="O1885" t="s">
        <v>66</v>
      </c>
      <c r="P1885" t="s">
        <v>42</v>
      </c>
      <c r="Q1885" t="s">
        <v>193</v>
      </c>
      <c r="R1885" t="s">
        <v>925</v>
      </c>
      <c r="S1885" t="s">
        <v>132</v>
      </c>
      <c r="T1885" s="10">
        <v>39887</v>
      </c>
    </row>
    <row r="1886" spans="1:20" x14ac:dyDescent="0.25">
      <c r="A1886">
        <v>13542</v>
      </c>
      <c r="B1886" s="10">
        <v>39880</v>
      </c>
      <c r="C1886" t="s">
        <v>20</v>
      </c>
      <c r="D1886">
        <v>33</v>
      </c>
      <c r="E1886">
        <v>603.54</v>
      </c>
      <c r="F1886">
        <v>0.03</v>
      </c>
      <c r="G1886" t="s">
        <v>21</v>
      </c>
      <c r="H1886">
        <v>0.53</v>
      </c>
      <c r="I1886">
        <v>306.83</v>
      </c>
      <c r="J1886">
        <v>18.600000000000001</v>
      </c>
      <c r="K1886">
        <v>8.74</v>
      </c>
      <c r="L1886">
        <v>8.2899999999999991</v>
      </c>
      <c r="M1886" t="s">
        <v>1589</v>
      </c>
      <c r="N1886" t="s">
        <v>38</v>
      </c>
      <c r="O1886" t="s">
        <v>66</v>
      </c>
      <c r="P1886" t="s">
        <v>25</v>
      </c>
      <c r="Q1886" t="s">
        <v>139</v>
      </c>
      <c r="R1886" t="s">
        <v>505</v>
      </c>
      <c r="S1886" t="s">
        <v>57</v>
      </c>
      <c r="T1886" s="10">
        <v>39880</v>
      </c>
    </row>
    <row r="1887" spans="1:20" x14ac:dyDescent="0.25">
      <c r="A1887">
        <v>13543</v>
      </c>
      <c r="B1887" s="10">
        <v>41129</v>
      </c>
      <c r="C1887" t="s">
        <v>79</v>
      </c>
      <c r="D1887">
        <v>2</v>
      </c>
      <c r="E1887">
        <v>37.5</v>
      </c>
      <c r="F1887">
        <v>0.09</v>
      </c>
      <c r="G1887" t="s">
        <v>21</v>
      </c>
      <c r="H1887">
        <v>0.37</v>
      </c>
      <c r="I1887">
        <v>8.6300000000000008</v>
      </c>
      <c r="J1887">
        <v>15.41</v>
      </c>
      <c r="K1887">
        <v>9.7100000000000009</v>
      </c>
      <c r="L1887">
        <v>9.4499999999999993</v>
      </c>
      <c r="M1887" t="s">
        <v>506</v>
      </c>
      <c r="N1887" t="s">
        <v>38</v>
      </c>
      <c r="O1887" t="s">
        <v>32</v>
      </c>
      <c r="P1887" t="s">
        <v>25</v>
      </c>
      <c r="Q1887" t="s">
        <v>26</v>
      </c>
      <c r="R1887" t="s">
        <v>91</v>
      </c>
      <c r="S1887" t="s">
        <v>57</v>
      </c>
      <c r="T1887" s="10">
        <v>41129</v>
      </c>
    </row>
    <row r="1888" spans="1:20" x14ac:dyDescent="0.25">
      <c r="A1888">
        <v>13569</v>
      </c>
      <c r="B1888" s="10">
        <v>40643</v>
      </c>
      <c r="C1888" t="s">
        <v>58</v>
      </c>
      <c r="D1888">
        <v>13</v>
      </c>
      <c r="E1888">
        <v>923.14</v>
      </c>
      <c r="F1888">
        <v>0.02</v>
      </c>
      <c r="G1888" t="s">
        <v>70</v>
      </c>
      <c r="H1888">
        <v>0.43</v>
      </c>
      <c r="I1888">
        <v>383.2</v>
      </c>
      <c r="J1888">
        <v>71.89</v>
      </c>
      <c r="K1888">
        <v>40.98</v>
      </c>
      <c r="L1888">
        <v>7.2</v>
      </c>
      <c r="M1888" t="s">
        <v>876</v>
      </c>
      <c r="N1888" t="s">
        <v>81</v>
      </c>
      <c r="O1888" t="s">
        <v>32</v>
      </c>
      <c r="P1888" t="s">
        <v>25</v>
      </c>
      <c r="Q1888" t="s">
        <v>127</v>
      </c>
      <c r="R1888" t="s">
        <v>1540</v>
      </c>
      <c r="S1888" t="s">
        <v>57</v>
      </c>
      <c r="T1888" s="10">
        <v>40645</v>
      </c>
    </row>
    <row r="1889" spans="1:20" x14ac:dyDescent="0.25">
      <c r="A1889">
        <v>13569</v>
      </c>
      <c r="B1889" s="10">
        <v>40643</v>
      </c>
      <c r="C1889" t="s">
        <v>58</v>
      </c>
      <c r="D1889">
        <v>16</v>
      </c>
      <c r="E1889">
        <v>87.33</v>
      </c>
      <c r="F1889">
        <v>0.05</v>
      </c>
      <c r="G1889" t="s">
        <v>21</v>
      </c>
      <c r="H1889">
        <v>0.49</v>
      </c>
      <c r="I1889">
        <v>39.76</v>
      </c>
      <c r="J1889">
        <v>5.65</v>
      </c>
      <c r="K1889">
        <v>2.88</v>
      </c>
      <c r="L1889">
        <v>1.49</v>
      </c>
      <c r="M1889" t="s">
        <v>876</v>
      </c>
      <c r="N1889" t="s">
        <v>81</v>
      </c>
      <c r="O1889" t="s">
        <v>32</v>
      </c>
      <c r="P1889" t="s">
        <v>25</v>
      </c>
      <c r="Q1889" t="s">
        <v>121</v>
      </c>
      <c r="R1889" t="s">
        <v>723</v>
      </c>
      <c r="S1889" t="s">
        <v>57</v>
      </c>
      <c r="T1889" s="10">
        <v>40644</v>
      </c>
    </row>
    <row r="1890" spans="1:20" x14ac:dyDescent="0.25">
      <c r="A1890">
        <v>13570</v>
      </c>
      <c r="B1890" s="10">
        <v>41245</v>
      </c>
      <c r="C1890" t="s">
        <v>29</v>
      </c>
      <c r="D1890">
        <v>2</v>
      </c>
      <c r="E1890">
        <v>28.1</v>
      </c>
      <c r="F1890">
        <v>0.04</v>
      </c>
      <c r="G1890" t="s">
        <v>21</v>
      </c>
      <c r="H1890">
        <v>0.41</v>
      </c>
      <c r="I1890">
        <v>10.46</v>
      </c>
      <c r="J1890">
        <v>14.14</v>
      </c>
      <c r="K1890">
        <v>8.34</v>
      </c>
      <c r="L1890">
        <v>0.96</v>
      </c>
      <c r="M1890" t="s">
        <v>401</v>
      </c>
      <c r="N1890" t="s">
        <v>81</v>
      </c>
      <c r="O1890" t="s">
        <v>32</v>
      </c>
      <c r="P1890" t="s">
        <v>42</v>
      </c>
      <c r="Q1890" t="s">
        <v>43</v>
      </c>
      <c r="R1890" t="s">
        <v>803</v>
      </c>
      <c r="S1890" t="s">
        <v>55</v>
      </c>
      <c r="T1890" s="10">
        <v>41246</v>
      </c>
    </row>
    <row r="1891" spans="1:20" x14ac:dyDescent="0.25">
      <c r="A1891">
        <v>13570</v>
      </c>
      <c r="B1891" s="10">
        <v>41245</v>
      </c>
      <c r="C1891" t="s">
        <v>29</v>
      </c>
      <c r="D1891">
        <v>42</v>
      </c>
      <c r="E1891">
        <v>7724.71</v>
      </c>
      <c r="F1891">
        <v>0.04</v>
      </c>
      <c r="G1891" t="s">
        <v>21</v>
      </c>
      <c r="H1891">
        <v>0.42</v>
      </c>
      <c r="I1891">
        <v>3054.14</v>
      </c>
      <c r="J1891">
        <v>191.36</v>
      </c>
      <c r="K1891">
        <v>110.99</v>
      </c>
      <c r="L1891">
        <v>8.99</v>
      </c>
      <c r="M1891" t="s">
        <v>401</v>
      </c>
      <c r="N1891" t="s">
        <v>81</v>
      </c>
      <c r="O1891" t="s">
        <v>32</v>
      </c>
      <c r="P1891" t="s">
        <v>39</v>
      </c>
      <c r="Q1891" t="s">
        <v>50</v>
      </c>
      <c r="R1891" t="s">
        <v>728</v>
      </c>
      <c r="S1891" t="s">
        <v>57</v>
      </c>
      <c r="T1891" s="10">
        <v>41245</v>
      </c>
    </row>
    <row r="1892" spans="1:20" x14ac:dyDescent="0.25">
      <c r="A1892">
        <v>13572</v>
      </c>
      <c r="B1892" s="10">
        <v>41046</v>
      </c>
      <c r="C1892" t="s">
        <v>58</v>
      </c>
      <c r="D1892">
        <v>7</v>
      </c>
      <c r="E1892">
        <v>64.56</v>
      </c>
      <c r="F1892">
        <v>7.0000000000000007E-2</v>
      </c>
      <c r="G1892" t="s">
        <v>21</v>
      </c>
      <c r="H1892">
        <v>0.45</v>
      </c>
      <c r="I1892">
        <v>24.28</v>
      </c>
      <c r="J1892">
        <v>9.1300000000000008</v>
      </c>
      <c r="K1892">
        <v>5.0199999999999996</v>
      </c>
      <c r="L1892">
        <v>5.14</v>
      </c>
      <c r="M1892" t="s">
        <v>1590</v>
      </c>
      <c r="N1892" t="s">
        <v>73</v>
      </c>
      <c r="O1892" t="s">
        <v>60</v>
      </c>
      <c r="P1892" t="s">
        <v>39</v>
      </c>
      <c r="Q1892" t="s">
        <v>40</v>
      </c>
      <c r="R1892" t="s">
        <v>489</v>
      </c>
      <c r="S1892" t="s">
        <v>35</v>
      </c>
      <c r="T1892" s="10">
        <v>41047</v>
      </c>
    </row>
    <row r="1893" spans="1:20" x14ac:dyDescent="0.25">
      <c r="A1893">
        <v>13575</v>
      </c>
      <c r="B1893" s="10">
        <v>41150</v>
      </c>
      <c r="C1893" t="s">
        <v>58</v>
      </c>
      <c r="D1893">
        <v>15</v>
      </c>
      <c r="E1893">
        <v>163.37</v>
      </c>
      <c r="F1893">
        <v>0.09</v>
      </c>
      <c r="G1893" t="s">
        <v>70</v>
      </c>
      <c r="H1893">
        <v>0.43</v>
      </c>
      <c r="I1893">
        <v>57.98</v>
      </c>
      <c r="J1893">
        <v>11.37</v>
      </c>
      <c r="K1893">
        <v>6.48</v>
      </c>
      <c r="L1893">
        <v>8.19</v>
      </c>
      <c r="M1893" t="s">
        <v>1079</v>
      </c>
      <c r="N1893" t="s">
        <v>38</v>
      </c>
      <c r="O1893" t="s">
        <v>24</v>
      </c>
      <c r="P1893" t="s">
        <v>25</v>
      </c>
      <c r="Q1893" t="s">
        <v>85</v>
      </c>
      <c r="R1893" t="s">
        <v>86</v>
      </c>
      <c r="S1893" t="s">
        <v>57</v>
      </c>
      <c r="T1893" s="10">
        <v>41153</v>
      </c>
    </row>
    <row r="1894" spans="1:20" x14ac:dyDescent="0.25">
      <c r="A1894">
        <v>13601</v>
      </c>
      <c r="B1894" s="10">
        <v>41137</v>
      </c>
      <c r="C1894" t="s">
        <v>20</v>
      </c>
      <c r="D1894">
        <v>17</v>
      </c>
      <c r="E1894">
        <v>1719.28</v>
      </c>
      <c r="F1894">
        <v>0.09</v>
      </c>
      <c r="G1894" t="s">
        <v>21</v>
      </c>
      <c r="H1894">
        <v>0.55000000000000004</v>
      </c>
      <c r="I1894">
        <v>858.98</v>
      </c>
      <c r="J1894">
        <v>109.84</v>
      </c>
      <c r="K1894">
        <v>49.43</v>
      </c>
      <c r="L1894">
        <v>19.989999999999998</v>
      </c>
      <c r="M1894" t="s">
        <v>443</v>
      </c>
      <c r="N1894" t="s">
        <v>63</v>
      </c>
      <c r="O1894" t="s">
        <v>66</v>
      </c>
      <c r="P1894" t="s">
        <v>25</v>
      </c>
      <c r="Q1894" t="s">
        <v>127</v>
      </c>
      <c r="R1894" t="s">
        <v>1591</v>
      </c>
      <c r="S1894" t="s">
        <v>57</v>
      </c>
      <c r="T1894" s="10">
        <v>41141</v>
      </c>
    </row>
    <row r="1895" spans="1:20" x14ac:dyDescent="0.25">
      <c r="A1895">
        <v>13602</v>
      </c>
      <c r="B1895" s="10">
        <v>39826</v>
      </c>
      <c r="C1895" t="s">
        <v>20</v>
      </c>
      <c r="D1895">
        <v>3</v>
      </c>
      <c r="E1895">
        <v>864.37</v>
      </c>
      <c r="F1895">
        <v>0.03</v>
      </c>
      <c r="G1895" t="s">
        <v>46</v>
      </c>
      <c r="H1895">
        <v>0.5</v>
      </c>
      <c r="I1895">
        <v>410.17</v>
      </c>
      <c r="J1895">
        <v>290.89999999999998</v>
      </c>
      <c r="K1895">
        <v>145.44999999999999</v>
      </c>
      <c r="L1895">
        <v>17.850000000000001</v>
      </c>
      <c r="M1895" t="s">
        <v>1370</v>
      </c>
      <c r="N1895" t="s">
        <v>81</v>
      </c>
      <c r="O1895" t="s">
        <v>32</v>
      </c>
      <c r="P1895" t="s">
        <v>39</v>
      </c>
      <c r="Q1895" t="s">
        <v>88</v>
      </c>
      <c r="R1895" t="s">
        <v>235</v>
      </c>
      <c r="S1895" t="s">
        <v>132</v>
      </c>
      <c r="T1895" s="10">
        <v>39831</v>
      </c>
    </row>
    <row r="1896" spans="1:20" x14ac:dyDescent="0.25">
      <c r="A1896">
        <v>13602</v>
      </c>
      <c r="B1896" s="10">
        <v>39826</v>
      </c>
      <c r="C1896" t="s">
        <v>20</v>
      </c>
      <c r="D1896">
        <v>13</v>
      </c>
      <c r="E1896">
        <v>1060.31</v>
      </c>
      <c r="F1896">
        <v>0.02</v>
      </c>
      <c r="G1896" t="s">
        <v>21</v>
      </c>
      <c r="H1896">
        <v>0.42</v>
      </c>
      <c r="I1896">
        <v>430.7</v>
      </c>
      <c r="J1896">
        <v>82.83</v>
      </c>
      <c r="K1896">
        <v>48.04</v>
      </c>
      <c r="L1896">
        <v>5.09</v>
      </c>
      <c r="M1896" t="s">
        <v>1370</v>
      </c>
      <c r="N1896" t="s">
        <v>81</v>
      </c>
      <c r="O1896" t="s">
        <v>32</v>
      </c>
      <c r="P1896" t="s">
        <v>25</v>
      </c>
      <c r="Q1896" t="s">
        <v>85</v>
      </c>
      <c r="R1896" t="s">
        <v>1166</v>
      </c>
      <c r="S1896" t="s">
        <v>57</v>
      </c>
      <c r="T1896" s="10">
        <v>39826</v>
      </c>
    </row>
    <row r="1897" spans="1:20" x14ac:dyDescent="0.25">
      <c r="A1897">
        <v>13604</v>
      </c>
      <c r="B1897" s="10">
        <v>39846</v>
      </c>
      <c r="C1897" t="s">
        <v>29</v>
      </c>
      <c r="D1897">
        <v>38</v>
      </c>
      <c r="E1897">
        <v>5725.92</v>
      </c>
      <c r="F1897">
        <v>0.04</v>
      </c>
      <c r="G1897" t="s">
        <v>21</v>
      </c>
      <c r="H1897">
        <v>0.47</v>
      </c>
      <c r="I1897">
        <v>2561.9899999999998</v>
      </c>
      <c r="J1897">
        <v>156.79</v>
      </c>
      <c r="K1897">
        <v>83.1</v>
      </c>
      <c r="L1897">
        <v>6.13</v>
      </c>
      <c r="M1897" t="s">
        <v>857</v>
      </c>
      <c r="N1897" t="s">
        <v>93</v>
      </c>
      <c r="O1897" t="s">
        <v>32</v>
      </c>
      <c r="P1897" t="s">
        <v>39</v>
      </c>
      <c r="Q1897" t="s">
        <v>40</v>
      </c>
      <c r="R1897" t="s">
        <v>1002</v>
      </c>
      <c r="S1897" t="s">
        <v>57</v>
      </c>
      <c r="T1897" s="10">
        <v>39848</v>
      </c>
    </row>
    <row r="1898" spans="1:20" x14ac:dyDescent="0.25">
      <c r="A1898">
        <v>13604</v>
      </c>
      <c r="B1898" s="10">
        <v>39846</v>
      </c>
      <c r="C1898" t="s">
        <v>29</v>
      </c>
      <c r="D1898">
        <v>42</v>
      </c>
      <c r="E1898">
        <v>7953.26</v>
      </c>
      <c r="F1898">
        <v>7.0000000000000007E-2</v>
      </c>
      <c r="G1898" t="s">
        <v>21</v>
      </c>
      <c r="H1898">
        <v>0.55000000000000004</v>
      </c>
      <c r="I1898">
        <v>4075.9</v>
      </c>
      <c r="J1898">
        <v>202.18</v>
      </c>
      <c r="K1898">
        <v>90.98</v>
      </c>
      <c r="L1898">
        <v>56.2</v>
      </c>
      <c r="M1898" t="s">
        <v>857</v>
      </c>
      <c r="N1898" t="s">
        <v>93</v>
      </c>
      <c r="O1898" t="s">
        <v>32</v>
      </c>
      <c r="P1898" t="s">
        <v>42</v>
      </c>
      <c r="Q1898" t="s">
        <v>43</v>
      </c>
      <c r="R1898" t="s">
        <v>948</v>
      </c>
      <c r="S1898" t="s">
        <v>45</v>
      </c>
      <c r="T1898" s="10">
        <v>39849</v>
      </c>
    </row>
    <row r="1899" spans="1:20" x14ac:dyDescent="0.25">
      <c r="A1899">
        <v>13606</v>
      </c>
      <c r="B1899" s="10">
        <v>39929</v>
      </c>
      <c r="C1899" t="s">
        <v>29</v>
      </c>
      <c r="D1899">
        <v>34</v>
      </c>
      <c r="E1899">
        <v>170.49</v>
      </c>
      <c r="F1899">
        <v>7.0000000000000007E-2</v>
      </c>
      <c r="G1899" t="s">
        <v>21</v>
      </c>
      <c r="H1899">
        <v>0.37</v>
      </c>
      <c r="I1899">
        <v>54.72</v>
      </c>
      <c r="J1899">
        <v>5.37</v>
      </c>
      <c r="K1899">
        <v>3.38</v>
      </c>
      <c r="L1899">
        <v>0.85</v>
      </c>
      <c r="M1899" t="s">
        <v>294</v>
      </c>
      <c r="N1899" t="s">
        <v>31</v>
      </c>
      <c r="O1899" t="s">
        <v>24</v>
      </c>
      <c r="P1899" t="s">
        <v>25</v>
      </c>
      <c r="Q1899" t="s">
        <v>53</v>
      </c>
      <c r="R1899" t="s">
        <v>1503</v>
      </c>
      <c r="S1899" t="s">
        <v>55</v>
      </c>
      <c r="T1899" s="10">
        <v>39931</v>
      </c>
    </row>
    <row r="1900" spans="1:20" x14ac:dyDescent="0.25">
      <c r="A1900">
        <v>13607</v>
      </c>
      <c r="B1900" s="10">
        <v>40500</v>
      </c>
      <c r="C1900" t="s">
        <v>58</v>
      </c>
      <c r="D1900">
        <v>12</v>
      </c>
      <c r="E1900">
        <v>919.9</v>
      </c>
      <c r="F1900">
        <v>7.0000000000000007E-2</v>
      </c>
      <c r="G1900" t="s">
        <v>21</v>
      </c>
      <c r="H1900">
        <v>0.52</v>
      </c>
      <c r="I1900">
        <v>444.15</v>
      </c>
      <c r="J1900">
        <v>82.25</v>
      </c>
      <c r="K1900">
        <v>39.479999999999997</v>
      </c>
      <c r="L1900">
        <v>1.99</v>
      </c>
      <c r="M1900" t="s">
        <v>1340</v>
      </c>
      <c r="N1900" t="s">
        <v>31</v>
      </c>
      <c r="O1900" t="s">
        <v>24</v>
      </c>
      <c r="P1900" t="s">
        <v>39</v>
      </c>
      <c r="Q1900" t="s">
        <v>40</v>
      </c>
      <c r="R1900" t="s">
        <v>163</v>
      </c>
      <c r="S1900" t="s">
        <v>35</v>
      </c>
      <c r="T1900" s="10">
        <v>40501</v>
      </c>
    </row>
    <row r="1901" spans="1:20" x14ac:dyDescent="0.25">
      <c r="A1901">
        <v>13607</v>
      </c>
      <c r="B1901" s="10">
        <v>40500</v>
      </c>
      <c r="C1901" t="s">
        <v>58</v>
      </c>
      <c r="D1901">
        <v>37</v>
      </c>
      <c r="E1901">
        <v>172.81</v>
      </c>
      <c r="F1901">
        <v>0.09</v>
      </c>
      <c r="G1901" t="s">
        <v>70</v>
      </c>
      <c r="H1901">
        <v>0.49</v>
      </c>
      <c r="I1901">
        <v>75.739999999999995</v>
      </c>
      <c r="J1901">
        <v>5.12</v>
      </c>
      <c r="K1901">
        <v>2.61</v>
      </c>
      <c r="L1901">
        <v>0.5</v>
      </c>
      <c r="M1901" t="s">
        <v>1340</v>
      </c>
      <c r="N1901" t="s">
        <v>31</v>
      </c>
      <c r="O1901" t="s">
        <v>24</v>
      </c>
      <c r="P1901" t="s">
        <v>25</v>
      </c>
      <c r="Q1901" t="s">
        <v>82</v>
      </c>
      <c r="R1901" t="s">
        <v>510</v>
      </c>
      <c r="S1901" t="s">
        <v>57</v>
      </c>
      <c r="T1901" s="10">
        <v>40501</v>
      </c>
    </row>
    <row r="1902" spans="1:20" x14ac:dyDescent="0.25">
      <c r="A1902">
        <v>13607</v>
      </c>
      <c r="B1902" s="10">
        <v>40500</v>
      </c>
      <c r="C1902" t="s">
        <v>58</v>
      </c>
      <c r="D1902">
        <v>13</v>
      </c>
      <c r="E1902">
        <v>448.16</v>
      </c>
      <c r="F1902">
        <v>0</v>
      </c>
      <c r="G1902" t="s">
        <v>21</v>
      </c>
      <c r="H1902">
        <v>0.36</v>
      </c>
      <c r="I1902">
        <v>148.74</v>
      </c>
      <c r="J1902">
        <v>31.78</v>
      </c>
      <c r="K1902">
        <v>20.34</v>
      </c>
      <c r="L1902">
        <v>35</v>
      </c>
      <c r="M1902" t="s">
        <v>1340</v>
      </c>
      <c r="N1902" t="s">
        <v>31</v>
      </c>
      <c r="O1902" t="s">
        <v>24</v>
      </c>
      <c r="P1902" t="s">
        <v>25</v>
      </c>
      <c r="Q1902" t="s">
        <v>26</v>
      </c>
      <c r="R1902" t="s">
        <v>1571</v>
      </c>
      <c r="S1902" t="s">
        <v>28</v>
      </c>
      <c r="T1902" s="10">
        <v>40502</v>
      </c>
    </row>
    <row r="1903" spans="1:20" x14ac:dyDescent="0.25">
      <c r="A1903">
        <v>13632</v>
      </c>
      <c r="B1903" s="10">
        <v>39882</v>
      </c>
      <c r="C1903" t="s">
        <v>79</v>
      </c>
      <c r="D1903">
        <v>6</v>
      </c>
      <c r="E1903">
        <v>1207.8699999999999</v>
      </c>
      <c r="F1903">
        <v>0.01</v>
      </c>
      <c r="G1903" t="s">
        <v>70</v>
      </c>
      <c r="H1903">
        <v>0.5</v>
      </c>
      <c r="I1903">
        <v>587.94000000000005</v>
      </c>
      <c r="J1903">
        <v>199.98</v>
      </c>
      <c r="K1903">
        <v>99.99</v>
      </c>
      <c r="L1903">
        <v>19.989999999999998</v>
      </c>
      <c r="M1903" t="s">
        <v>648</v>
      </c>
      <c r="N1903" t="s">
        <v>93</v>
      </c>
      <c r="O1903" t="s">
        <v>60</v>
      </c>
      <c r="P1903" t="s">
        <v>39</v>
      </c>
      <c r="Q1903" t="s">
        <v>88</v>
      </c>
      <c r="R1903" t="s">
        <v>1206</v>
      </c>
      <c r="S1903" t="s">
        <v>57</v>
      </c>
      <c r="T1903" s="10">
        <v>39884</v>
      </c>
    </row>
    <row r="1904" spans="1:20" x14ac:dyDescent="0.25">
      <c r="A1904">
        <v>13633</v>
      </c>
      <c r="B1904" s="10">
        <v>41002</v>
      </c>
      <c r="C1904" t="s">
        <v>29</v>
      </c>
      <c r="D1904">
        <v>18</v>
      </c>
      <c r="E1904">
        <v>4111.38</v>
      </c>
      <c r="F1904">
        <v>0.09</v>
      </c>
      <c r="G1904" t="s">
        <v>46</v>
      </c>
      <c r="H1904">
        <v>0.39</v>
      </c>
      <c r="I1904">
        <v>1336.54</v>
      </c>
      <c r="J1904">
        <v>247.51</v>
      </c>
      <c r="K1904">
        <v>150.97999999999999</v>
      </c>
      <c r="L1904">
        <v>57.2</v>
      </c>
      <c r="M1904" t="s">
        <v>490</v>
      </c>
      <c r="N1904" t="s">
        <v>63</v>
      </c>
      <c r="O1904" t="s">
        <v>32</v>
      </c>
      <c r="P1904" t="s">
        <v>42</v>
      </c>
      <c r="Q1904" t="s">
        <v>193</v>
      </c>
      <c r="R1904" t="s">
        <v>1592</v>
      </c>
      <c r="S1904" t="s">
        <v>132</v>
      </c>
      <c r="T1904" s="10">
        <v>41003</v>
      </c>
    </row>
    <row r="1905" spans="1:20" x14ac:dyDescent="0.25">
      <c r="A1905">
        <v>13633</v>
      </c>
      <c r="B1905" s="10">
        <v>41002</v>
      </c>
      <c r="C1905" t="s">
        <v>29</v>
      </c>
      <c r="D1905">
        <v>39</v>
      </c>
      <c r="E1905">
        <v>3072.32</v>
      </c>
      <c r="F1905">
        <v>0.02</v>
      </c>
      <c r="G1905" t="s">
        <v>21</v>
      </c>
      <c r="H1905">
        <v>0.51</v>
      </c>
      <c r="I1905">
        <v>1518.66</v>
      </c>
      <c r="J1905">
        <v>79.47</v>
      </c>
      <c r="K1905">
        <v>38.94</v>
      </c>
      <c r="L1905">
        <v>35</v>
      </c>
      <c r="M1905" t="s">
        <v>490</v>
      </c>
      <c r="N1905" t="s">
        <v>63</v>
      </c>
      <c r="O1905" t="s">
        <v>32</v>
      </c>
      <c r="P1905" t="s">
        <v>25</v>
      </c>
      <c r="Q1905" t="s">
        <v>26</v>
      </c>
      <c r="R1905" t="s">
        <v>27</v>
      </c>
      <c r="S1905" t="s">
        <v>28</v>
      </c>
      <c r="T1905" s="10">
        <v>41003</v>
      </c>
    </row>
    <row r="1906" spans="1:20" x14ac:dyDescent="0.25">
      <c r="A1906">
        <v>13634</v>
      </c>
      <c r="B1906" s="10">
        <v>40651</v>
      </c>
      <c r="C1906" t="s">
        <v>36</v>
      </c>
      <c r="D1906">
        <v>46</v>
      </c>
      <c r="E1906">
        <v>3126.99</v>
      </c>
      <c r="F1906">
        <v>0.05</v>
      </c>
      <c r="G1906" t="s">
        <v>21</v>
      </c>
      <c r="H1906">
        <v>0.44</v>
      </c>
      <c r="I1906">
        <v>1280.79</v>
      </c>
      <c r="J1906">
        <v>71.39</v>
      </c>
      <c r="K1906">
        <v>39.979999999999997</v>
      </c>
      <c r="L1906">
        <v>7.12</v>
      </c>
      <c r="M1906" t="s">
        <v>679</v>
      </c>
      <c r="N1906" t="s">
        <v>73</v>
      </c>
      <c r="O1906" t="s">
        <v>66</v>
      </c>
      <c r="P1906" t="s">
        <v>39</v>
      </c>
      <c r="Q1906" t="s">
        <v>40</v>
      </c>
      <c r="R1906" t="s">
        <v>1359</v>
      </c>
      <c r="S1906" t="s">
        <v>57</v>
      </c>
      <c r="T1906" s="10">
        <v>40651</v>
      </c>
    </row>
    <row r="1907" spans="1:20" x14ac:dyDescent="0.25">
      <c r="A1907">
        <v>13634</v>
      </c>
      <c r="B1907" s="10">
        <v>40651</v>
      </c>
      <c r="C1907" t="s">
        <v>36</v>
      </c>
      <c r="D1907">
        <v>27</v>
      </c>
      <c r="E1907">
        <v>278.19</v>
      </c>
      <c r="F1907">
        <v>0.04</v>
      </c>
      <c r="G1907" t="s">
        <v>21</v>
      </c>
      <c r="H1907">
        <v>0.47</v>
      </c>
      <c r="I1907">
        <v>122.23</v>
      </c>
      <c r="J1907">
        <v>10.53</v>
      </c>
      <c r="K1907">
        <v>5.58</v>
      </c>
      <c r="L1907">
        <v>5.3</v>
      </c>
      <c r="M1907" t="s">
        <v>679</v>
      </c>
      <c r="N1907" t="s">
        <v>73</v>
      </c>
      <c r="O1907" t="s">
        <v>66</v>
      </c>
      <c r="P1907" t="s">
        <v>25</v>
      </c>
      <c r="Q1907" t="s">
        <v>139</v>
      </c>
      <c r="R1907" t="s">
        <v>765</v>
      </c>
      <c r="S1907" t="s">
        <v>57</v>
      </c>
      <c r="T1907" s="10">
        <v>40652</v>
      </c>
    </row>
    <row r="1908" spans="1:20" x14ac:dyDescent="0.25">
      <c r="A1908">
        <v>13635</v>
      </c>
      <c r="B1908" s="10">
        <v>39934</v>
      </c>
      <c r="C1908" t="s">
        <v>58</v>
      </c>
      <c r="D1908">
        <v>28</v>
      </c>
      <c r="E1908">
        <v>225.9</v>
      </c>
      <c r="F1908">
        <v>0.06</v>
      </c>
      <c r="G1908" t="s">
        <v>21</v>
      </c>
      <c r="H1908">
        <v>0.4</v>
      </c>
      <c r="I1908">
        <v>79.02</v>
      </c>
      <c r="J1908">
        <v>8.3000000000000007</v>
      </c>
      <c r="K1908">
        <v>4.9800000000000004</v>
      </c>
      <c r="L1908">
        <v>7.44</v>
      </c>
      <c r="M1908" t="s">
        <v>974</v>
      </c>
      <c r="N1908" t="s">
        <v>38</v>
      </c>
      <c r="O1908" t="s">
        <v>60</v>
      </c>
      <c r="P1908" t="s">
        <v>25</v>
      </c>
      <c r="Q1908" t="s">
        <v>85</v>
      </c>
      <c r="R1908" t="s">
        <v>205</v>
      </c>
      <c r="S1908" t="s">
        <v>57</v>
      </c>
      <c r="T1908" s="10">
        <v>39935</v>
      </c>
    </row>
    <row r="1909" spans="1:20" x14ac:dyDescent="0.25">
      <c r="A1909">
        <v>13635</v>
      </c>
      <c r="B1909" s="10">
        <v>39934</v>
      </c>
      <c r="C1909" t="s">
        <v>58</v>
      </c>
      <c r="D1909">
        <v>49</v>
      </c>
      <c r="E1909">
        <v>506.33</v>
      </c>
      <c r="F1909">
        <v>0.01</v>
      </c>
      <c r="G1909" t="s">
        <v>21</v>
      </c>
      <c r="H1909">
        <v>0.37</v>
      </c>
      <c r="I1909">
        <v>181.44</v>
      </c>
      <c r="J1909">
        <v>10.29</v>
      </c>
      <c r="K1909">
        <v>6.48</v>
      </c>
      <c r="L1909">
        <v>7.37</v>
      </c>
      <c r="M1909" t="s">
        <v>974</v>
      </c>
      <c r="N1909" t="s">
        <v>38</v>
      </c>
      <c r="O1909" t="s">
        <v>60</v>
      </c>
      <c r="P1909" t="s">
        <v>25</v>
      </c>
      <c r="Q1909" t="s">
        <v>85</v>
      </c>
      <c r="R1909" t="s">
        <v>909</v>
      </c>
      <c r="S1909" t="s">
        <v>57</v>
      </c>
      <c r="T1909" s="10">
        <v>39936</v>
      </c>
    </row>
    <row r="1910" spans="1:20" x14ac:dyDescent="0.25">
      <c r="A1910">
        <v>13636</v>
      </c>
      <c r="B1910" s="10">
        <v>39835</v>
      </c>
      <c r="C1910" t="s">
        <v>20</v>
      </c>
      <c r="D1910">
        <v>32</v>
      </c>
      <c r="E1910">
        <v>46870.879999999997</v>
      </c>
      <c r="F1910">
        <v>0.02</v>
      </c>
      <c r="G1910" t="s">
        <v>46</v>
      </c>
      <c r="H1910">
        <v>0.41</v>
      </c>
      <c r="I1910">
        <v>18634.97</v>
      </c>
      <c r="J1910">
        <v>1493.19</v>
      </c>
      <c r="K1910">
        <v>880.98</v>
      </c>
      <c r="L1910">
        <v>44.55</v>
      </c>
      <c r="M1910" t="s">
        <v>355</v>
      </c>
      <c r="N1910" t="s">
        <v>93</v>
      </c>
      <c r="O1910" t="s">
        <v>60</v>
      </c>
      <c r="P1910" t="s">
        <v>42</v>
      </c>
      <c r="Q1910" t="s">
        <v>94</v>
      </c>
      <c r="R1910" t="s">
        <v>590</v>
      </c>
      <c r="S1910" t="s">
        <v>49</v>
      </c>
      <c r="T1910" s="10">
        <v>39839</v>
      </c>
    </row>
    <row r="1911" spans="1:20" x14ac:dyDescent="0.25">
      <c r="A1911">
        <v>13638</v>
      </c>
      <c r="B1911" s="10">
        <v>40816</v>
      </c>
      <c r="C1911" t="s">
        <v>36</v>
      </c>
      <c r="D1911">
        <v>49</v>
      </c>
      <c r="E1911">
        <v>1377.59</v>
      </c>
      <c r="F1911">
        <v>0.05</v>
      </c>
      <c r="G1911" t="s">
        <v>21</v>
      </c>
      <c r="H1911">
        <v>0.51</v>
      </c>
      <c r="I1911">
        <v>666.08</v>
      </c>
      <c r="J1911">
        <v>29.55</v>
      </c>
      <c r="K1911">
        <v>14.48</v>
      </c>
      <c r="L1911">
        <v>1.99</v>
      </c>
      <c r="M1911" t="s">
        <v>729</v>
      </c>
      <c r="N1911" t="s">
        <v>63</v>
      </c>
      <c r="O1911" t="s">
        <v>66</v>
      </c>
      <c r="P1911" t="s">
        <v>39</v>
      </c>
      <c r="Q1911" t="s">
        <v>40</v>
      </c>
      <c r="R1911" t="s">
        <v>580</v>
      </c>
      <c r="S1911" t="s">
        <v>35</v>
      </c>
      <c r="T1911" s="10">
        <v>40818</v>
      </c>
    </row>
    <row r="1912" spans="1:20" x14ac:dyDescent="0.25">
      <c r="A1912">
        <v>13668</v>
      </c>
      <c r="B1912" s="10">
        <v>40963</v>
      </c>
      <c r="C1912" t="s">
        <v>58</v>
      </c>
      <c r="D1912">
        <v>42</v>
      </c>
      <c r="E1912">
        <v>448.04</v>
      </c>
      <c r="F1912">
        <v>0.02</v>
      </c>
      <c r="G1912" t="s">
        <v>21</v>
      </c>
      <c r="H1912">
        <v>0.42</v>
      </c>
      <c r="I1912">
        <v>180.74</v>
      </c>
      <c r="J1912">
        <v>10.76</v>
      </c>
      <c r="K1912">
        <v>6.24</v>
      </c>
      <c r="L1912">
        <v>5.22</v>
      </c>
      <c r="M1912" t="s">
        <v>1080</v>
      </c>
      <c r="N1912" t="s">
        <v>81</v>
      </c>
      <c r="O1912" t="s">
        <v>60</v>
      </c>
      <c r="P1912" t="s">
        <v>42</v>
      </c>
      <c r="Q1912" t="s">
        <v>43</v>
      </c>
      <c r="R1912" t="s">
        <v>274</v>
      </c>
      <c r="S1912" t="s">
        <v>57</v>
      </c>
      <c r="T1912" s="10">
        <v>40965</v>
      </c>
    </row>
    <row r="1913" spans="1:20" x14ac:dyDescent="0.25">
      <c r="A1913">
        <v>13670</v>
      </c>
      <c r="B1913" s="10">
        <v>41052</v>
      </c>
      <c r="C1913" t="s">
        <v>58</v>
      </c>
      <c r="D1913">
        <v>27</v>
      </c>
      <c r="E1913">
        <v>168.3</v>
      </c>
      <c r="F1913">
        <v>0.04</v>
      </c>
      <c r="G1913" t="s">
        <v>70</v>
      </c>
      <c r="H1913">
        <v>0.43</v>
      </c>
      <c r="I1913">
        <v>68.17</v>
      </c>
      <c r="J1913">
        <v>6.47</v>
      </c>
      <c r="K1913">
        <v>3.69</v>
      </c>
      <c r="L1913">
        <v>0.5</v>
      </c>
      <c r="M1913" t="s">
        <v>187</v>
      </c>
      <c r="N1913" t="s">
        <v>63</v>
      </c>
      <c r="O1913" t="s">
        <v>60</v>
      </c>
      <c r="P1913" t="s">
        <v>25</v>
      </c>
      <c r="Q1913" t="s">
        <v>82</v>
      </c>
      <c r="R1913" t="s">
        <v>169</v>
      </c>
      <c r="S1913" t="s">
        <v>57</v>
      </c>
      <c r="T1913" s="10">
        <v>41055</v>
      </c>
    </row>
    <row r="1914" spans="1:20" x14ac:dyDescent="0.25">
      <c r="A1914">
        <v>13702</v>
      </c>
      <c r="B1914" s="10">
        <v>40796</v>
      </c>
      <c r="C1914" t="s">
        <v>20</v>
      </c>
      <c r="D1914">
        <v>6</v>
      </c>
      <c r="E1914">
        <v>313.17</v>
      </c>
      <c r="F1914">
        <v>0.08</v>
      </c>
      <c r="G1914" t="s">
        <v>21</v>
      </c>
      <c r="H1914">
        <v>0.36</v>
      </c>
      <c r="I1914">
        <v>93.03</v>
      </c>
      <c r="J1914">
        <v>55.38</v>
      </c>
      <c r="K1914">
        <v>35.44</v>
      </c>
      <c r="L1914">
        <v>7.5</v>
      </c>
      <c r="M1914" t="s">
        <v>538</v>
      </c>
      <c r="N1914" t="s">
        <v>81</v>
      </c>
      <c r="O1914" t="s">
        <v>24</v>
      </c>
      <c r="P1914" t="s">
        <v>25</v>
      </c>
      <c r="Q1914" t="s">
        <v>85</v>
      </c>
      <c r="R1914" t="s">
        <v>1579</v>
      </c>
      <c r="S1914" t="s">
        <v>57</v>
      </c>
      <c r="T1914" s="10">
        <v>40800</v>
      </c>
    </row>
    <row r="1915" spans="1:20" x14ac:dyDescent="0.25">
      <c r="A1915">
        <v>13729</v>
      </c>
      <c r="B1915" s="10">
        <v>39814</v>
      </c>
      <c r="C1915" t="s">
        <v>29</v>
      </c>
      <c r="D1915">
        <v>9</v>
      </c>
      <c r="E1915">
        <v>1506.85</v>
      </c>
      <c r="F1915">
        <v>0.08</v>
      </c>
      <c r="G1915" t="s">
        <v>70</v>
      </c>
      <c r="H1915">
        <v>0.46</v>
      </c>
      <c r="I1915">
        <v>607.94000000000005</v>
      </c>
      <c r="J1915">
        <v>177.76</v>
      </c>
      <c r="K1915">
        <v>95.99</v>
      </c>
      <c r="L1915">
        <v>35</v>
      </c>
      <c r="M1915" t="s">
        <v>681</v>
      </c>
      <c r="N1915" t="s">
        <v>73</v>
      </c>
      <c r="O1915" t="s">
        <v>60</v>
      </c>
      <c r="P1915" t="s">
        <v>25</v>
      </c>
      <c r="Q1915" t="s">
        <v>26</v>
      </c>
      <c r="R1915" t="s">
        <v>97</v>
      </c>
      <c r="S1915" t="s">
        <v>28</v>
      </c>
      <c r="T1915" s="10">
        <v>39816</v>
      </c>
    </row>
    <row r="1916" spans="1:20" x14ac:dyDescent="0.25">
      <c r="A1916">
        <v>13730</v>
      </c>
      <c r="B1916" s="10">
        <v>40672</v>
      </c>
      <c r="C1916" t="s">
        <v>36</v>
      </c>
      <c r="D1916">
        <v>26</v>
      </c>
      <c r="E1916">
        <v>6362.5</v>
      </c>
      <c r="F1916">
        <v>7.0000000000000007E-2</v>
      </c>
      <c r="G1916" t="s">
        <v>46</v>
      </c>
      <c r="H1916">
        <v>0.44</v>
      </c>
      <c r="I1916">
        <v>2513.91</v>
      </c>
      <c r="J1916">
        <v>261.32</v>
      </c>
      <c r="K1916">
        <v>146.34</v>
      </c>
      <c r="L1916">
        <v>43.75</v>
      </c>
      <c r="M1916" t="s">
        <v>679</v>
      </c>
      <c r="N1916" t="s">
        <v>73</v>
      </c>
      <c r="O1916" t="s">
        <v>32</v>
      </c>
      <c r="P1916" t="s">
        <v>42</v>
      </c>
      <c r="Q1916" t="s">
        <v>47</v>
      </c>
      <c r="R1916" t="s">
        <v>866</v>
      </c>
      <c r="S1916" t="s">
        <v>49</v>
      </c>
      <c r="T1916" s="10">
        <v>40674</v>
      </c>
    </row>
    <row r="1917" spans="1:20" x14ac:dyDescent="0.25">
      <c r="A1917">
        <v>13731</v>
      </c>
      <c r="B1917" s="10">
        <v>40307</v>
      </c>
      <c r="C1917" t="s">
        <v>29</v>
      </c>
      <c r="D1917">
        <v>10</v>
      </c>
      <c r="E1917">
        <v>90.82</v>
      </c>
      <c r="F1917">
        <v>0.08</v>
      </c>
      <c r="G1917" t="s">
        <v>21</v>
      </c>
      <c r="H1917">
        <v>0.54</v>
      </c>
      <c r="I1917">
        <v>44.8</v>
      </c>
      <c r="J1917">
        <v>9.74</v>
      </c>
      <c r="K1917">
        <v>4.4800000000000004</v>
      </c>
      <c r="L1917">
        <v>1.22</v>
      </c>
      <c r="M1917" t="s">
        <v>744</v>
      </c>
      <c r="N1917" t="s">
        <v>73</v>
      </c>
      <c r="O1917" t="s">
        <v>24</v>
      </c>
      <c r="P1917" t="s">
        <v>25</v>
      </c>
      <c r="Q1917" t="s">
        <v>85</v>
      </c>
      <c r="R1917" t="s">
        <v>1560</v>
      </c>
      <c r="S1917" t="s">
        <v>55</v>
      </c>
      <c r="T1917" s="10">
        <v>40310</v>
      </c>
    </row>
    <row r="1918" spans="1:20" x14ac:dyDescent="0.25">
      <c r="A1918">
        <v>13735</v>
      </c>
      <c r="B1918" s="10">
        <v>39954</v>
      </c>
      <c r="C1918" t="s">
        <v>79</v>
      </c>
      <c r="D1918">
        <v>36</v>
      </c>
      <c r="E1918">
        <v>474.27</v>
      </c>
      <c r="F1918">
        <v>0.02</v>
      </c>
      <c r="G1918" t="s">
        <v>21</v>
      </c>
      <c r="H1918">
        <v>0.43</v>
      </c>
      <c r="I1918">
        <v>197.84</v>
      </c>
      <c r="J1918">
        <v>13.4</v>
      </c>
      <c r="K1918">
        <v>7.64</v>
      </c>
      <c r="L1918">
        <v>1.39</v>
      </c>
      <c r="M1918" t="s">
        <v>696</v>
      </c>
      <c r="N1918" t="s">
        <v>63</v>
      </c>
      <c r="O1918" t="s">
        <v>60</v>
      </c>
      <c r="P1918" t="s">
        <v>25</v>
      </c>
      <c r="Q1918" t="s">
        <v>139</v>
      </c>
      <c r="R1918" t="s">
        <v>1171</v>
      </c>
      <c r="S1918" t="s">
        <v>57</v>
      </c>
      <c r="T1918" s="10">
        <v>39956</v>
      </c>
    </row>
    <row r="1919" spans="1:20" x14ac:dyDescent="0.25">
      <c r="A1919">
        <v>13761</v>
      </c>
      <c r="B1919" s="10">
        <v>40103</v>
      </c>
      <c r="C1919" t="s">
        <v>20</v>
      </c>
      <c r="D1919">
        <v>32</v>
      </c>
      <c r="E1919">
        <v>4717.97</v>
      </c>
      <c r="F1919">
        <v>0.09</v>
      </c>
      <c r="G1919" t="s">
        <v>21</v>
      </c>
      <c r="H1919">
        <v>0.51</v>
      </c>
      <c r="I1919">
        <v>2161.37</v>
      </c>
      <c r="J1919">
        <v>160.82</v>
      </c>
      <c r="K1919">
        <v>78.8</v>
      </c>
      <c r="L1919">
        <v>35</v>
      </c>
      <c r="M1919" t="s">
        <v>1593</v>
      </c>
      <c r="N1919" t="s">
        <v>63</v>
      </c>
      <c r="O1919" t="s">
        <v>60</v>
      </c>
      <c r="P1919" t="s">
        <v>25</v>
      </c>
      <c r="Q1919" t="s">
        <v>26</v>
      </c>
      <c r="R1919" t="s">
        <v>1594</v>
      </c>
      <c r="S1919" t="s">
        <v>28</v>
      </c>
      <c r="T1919" s="10">
        <v>40107</v>
      </c>
    </row>
    <row r="1920" spans="1:20" x14ac:dyDescent="0.25">
      <c r="A1920">
        <v>13762</v>
      </c>
      <c r="B1920" s="10">
        <v>40350</v>
      </c>
      <c r="C1920" t="s">
        <v>79</v>
      </c>
      <c r="D1920">
        <v>8</v>
      </c>
      <c r="E1920">
        <v>84.91</v>
      </c>
      <c r="F1920">
        <v>0.05</v>
      </c>
      <c r="G1920" t="s">
        <v>21</v>
      </c>
      <c r="H1920">
        <v>0.4</v>
      </c>
      <c r="I1920">
        <v>29.31</v>
      </c>
      <c r="J1920">
        <v>10.47</v>
      </c>
      <c r="K1920">
        <v>6.28</v>
      </c>
      <c r="L1920">
        <v>5.36</v>
      </c>
      <c r="M1920" t="s">
        <v>1595</v>
      </c>
      <c r="N1920" t="s">
        <v>38</v>
      </c>
      <c r="O1920" t="s">
        <v>32</v>
      </c>
      <c r="P1920" t="s">
        <v>25</v>
      </c>
      <c r="Q1920" t="s">
        <v>121</v>
      </c>
      <c r="R1920" t="s">
        <v>444</v>
      </c>
      <c r="S1920" t="s">
        <v>57</v>
      </c>
      <c r="T1920" s="10">
        <v>40353</v>
      </c>
    </row>
    <row r="1921" spans="1:20" x14ac:dyDescent="0.25">
      <c r="A1921">
        <v>13762</v>
      </c>
      <c r="B1921" s="10">
        <v>40350</v>
      </c>
      <c r="C1921" t="s">
        <v>79</v>
      </c>
      <c r="D1921">
        <v>7</v>
      </c>
      <c r="E1921">
        <v>108.35</v>
      </c>
      <c r="F1921">
        <v>0.06</v>
      </c>
      <c r="G1921" t="s">
        <v>21</v>
      </c>
      <c r="H1921">
        <v>0.53</v>
      </c>
      <c r="I1921">
        <v>53.48</v>
      </c>
      <c r="J1921">
        <v>16.260000000000002</v>
      </c>
      <c r="K1921">
        <v>7.64</v>
      </c>
      <c r="L1921">
        <v>1.39</v>
      </c>
      <c r="M1921" t="s">
        <v>1595</v>
      </c>
      <c r="N1921" t="s">
        <v>38</v>
      </c>
      <c r="O1921" t="s">
        <v>32</v>
      </c>
      <c r="P1921" t="s">
        <v>25</v>
      </c>
      <c r="Q1921" t="s">
        <v>139</v>
      </c>
      <c r="R1921" t="s">
        <v>1596</v>
      </c>
      <c r="S1921" t="s">
        <v>57</v>
      </c>
      <c r="T1921" s="10">
        <v>40352</v>
      </c>
    </row>
    <row r="1922" spans="1:20" x14ac:dyDescent="0.25">
      <c r="A1922">
        <v>13762</v>
      </c>
      <c r="B1922" s="10">
        <v>40350</v>
      </c>
      <c r="C1922" t="s">
        <v>79</v>
      </c>
      <c r="D1922">
        <v>37</v>
      </c>
      <c r="E1922">
        <v>195.46</v>
      </c>
      <c r="F1922">
        <v>0.08</v>
      </c>
      <c r="G1922" t="s">
        <v>21</v>
      </c>
      <c r="H1922">
        <v>0.45</v>
      </c>
      <c r="I1922">
        <v>78.41</v>
      </c>
      <c r="J1922">
        <v>5.73</v>
      </c>
      <c r="K1922">
        <v>3.15</v>
      </c>
      <c r="L1922">
        <v>0.5</v>
      </c>
      <c r="M1922" t="s">
        <v>1595</v>
      </c>
      <c r="N1922" t="s">
        <v>38</v>
      </c>
      <c r="O1922" t="s">
        <v>32</v>
      </c>
      <c r="P1922" t="s">
        <v>25</v>
      </c>
      <c r="Q1922" t="s">
        <v>82</v>
      </c>
      <c r="R1922" t="s">
        <v>1597</v>
      </c>
      <c r="S1922" t="s">
        <v>57</v>
      </c>
      <c r="T1922" s="10">
        <v>40352</v>
      </c>
    </row>
    <row r="1923" spans="1:20" x14ac:dyDescent="0.25">
      <c r="A1923">
        <v>13764</v>
      </c>
      <c r="B1923" s="10">
        <v>40737</v>
      </c>
      <c r="C1923" t="s">
        <v>79</v>
      </c>
      <c r="D1923">
        <v>31</v>
      </c>
      <c r="E1923">
        <v>266.3</v>
      </c>
      <c r="F1923">
        <v>0.1</v>
      </c>
      <c r="G1923" t="s">
        <v>21</v>
      </c>
      <c r="H1923">
        <v>0.55000000000000004</v>
      </c>
      <c r="I1923">
        <v>132.68</v>
      </c>
      <c r="J1923">
        <v>9.51</v>
      </c>
      <c r="K1923">
        <v>4.28</v>
      </c>
      <c r="L1923">
        <v>0.94</v>
      </c>
      <c r="M1923" t="s">
        <v>204</v>
      </c>
      <c r="N1923" t="s">
        <v>63</v>
      </c>
      <c r="O1923" t="s">
        <v>60</v>
      </c>
      <c r="P1923" t="s">
        <v>25</v>
      </c>
      <c r="Q1923" t="s">
        <v>53</v>
      </c>
      <c r="R1923" t="s">
        <v>523</v>
      </c>
      <c r="S1923" t="s">
        <v>55</v>
      </c>
      <c r="T1923" s="10">
        <v>40738</v>
      </c>
    </row>
    <row r="1924" spans="1:20" x14ac:dyDescent="0.25">
      <c r="A1924">
        <v>13765</v>
      </c>
      <c r="B1924" s="10">
        <v>39908</v>
      </c>
      <c r="C1924" t="s">
        <v>29</v>
      </c>
      <c r="D1924">
        <v>45</v>
      </c>
      <c r="E1924">
        <v>2401.4299999999998</v>
      </c>
      <c r="F1924">
        <v>0.1</v>
      </c>
      <c r="G1924" t="s">
        <v>21</v>
      </c>
      <c r="H1924">
        <v>0.38</v>
      </c>
      <c r="I1924">
        <v>742.79</v>
      </c>
      <c r="J1924">
        <v>58.95</v>
      </c>
      <c r="K1924">
        <v>36.549999999999997</v>
      </c>
      <c r="L1924">
        <v>13.89</v>
      </c>
      <c r="M1924" t="s">
        <v>1598</v>
      </c>
      <c r="N1924" t="s">
        <v>38</v>
      </c>
      <c r="O1924" t="s">
        <v>32</v>
      </c>
      <c r="P1924" t="s">
        <v>25</v>
      </c>
      <c r="Q1924" t="s">
        <v>53</v>
      </c>
      <c r="R1924" t="s">
        <v>108</v>
      </c>
      <c r="S1924" t="s">
        <v>55</v>
      </c>
      <c r="T1924" s="10">
        <v>39910</v>
      </c>
    </row>
    <row r="1925" spans="1:20" x14ac:dyDescent="0.25">
      <c r="A1925">
        <v>13767</v>
      </c>
      <c r="B1925" s="10">
        <v>40416</v>
      </c>
      <c r="C1925" t="s">
        <v>36</v>
      </c>
      <c r="D1925">
        <v>12</v>
      </c>
      <c r="E1925">
        <v>4774.83</v>
      </c>
      <c r="F1925">
        <v>0.05</v>
      </c>
      <c r="G1925" t="s">
        <v>46</v>
      </c>
      <c r="H1925">
        <v>0.47</v>
      </c>
      <c r="I1925">
        <v>2080.19</v>
      </c>
      <c r="J1925">
        <v>412.74</v>
      </c>
      <c r="K1925">
        <v>218.75</v>
      </c>
      <c r="L1925">
        <v>69.64</v>
      </c>
      <c r="M1925" t="s">
        <v>428</v>
      </c>
      <c r="N1925" t="s">
        <v>93</v>
      </c>
      <c r="O1925" t="s">
        <v>32</v>
      </c>
      <c r="P1925" t="s">
        <v>42</v>
      </c>
      <c r="Q1925" t="s">
        <v>47</v>
      </c>
      <c r="R1925" t="s">
        <v>356</v>
      </c>
      <c r="S1925" t="s">
        <v>49</v>
      </c>
      <c r="T1925" s="10">
        <v>40418</v>
      </c>
    </row>
    <row r="1926" spans="1:20" x14ac:dyDescent="0.25">
      <c r="A1926">
        <v>13767</v>
      </c>
      <c r="B1926" s="10">
        <v>40416</v>
      </c>
      <c r="C1926" t="s">
        <v>36</v>
      </c>
      <c r="D1926">
        <v>29</v>
      </c>
      <c r="E1926">
        <v>977.14</v>
      </c>
      <c r="F1926">
        <v>0.08</v>
      </c>
      <c r="G1926" t="s">
        <v>21</v>
      </c>
      <c r="H1926">
        <v>0.4</v>
      </c>
      <c r="I1926">
        <v>335.01</v>
      </c>
      <c r="J1926">
        <v>36.1</v>
      </c>
      <c r="K1926">
        <v>21.66</v>
      </c>
      <c r="L1926">
        <v>13.99</v>
      </c>
      <c r="M1926" t="s">
        <v>428</v>
      </c>
      <c r="N1926" t="s">
        <v>38</v>
      </c>
      <c r="O1926" t="s">
        <v>32</v>
      </c>
      <c r="P1926" t="s">
        <v>25</v>
      </c>
      <c r="Q1926" t="s">
        <v>127</v>
      </c>
      <c r="R1926" t="s">
        <v>1577</v>
      </c>
      <c r="S1926" t="s">
        <v>45</v>
      </c>
      <c r="T1926" s="10">
        <v>40418</v>
      </c>
    </row>
    <row r="1927" spans="1:20" x14ac:dyDescent="0.25">
      <c r="A1927">
        <v>13767</v>
      </c>
      <c r="B1927" s="10">
        <v>40416</v>
      </c>
      <c r="C1927" t="s">
        <v>36</v>
      </c>
      <c r="D1927">
        <v>45</v>
      </c>
      <c r="E1927">
        <v>3210.01</v>
      </c>
      <c r="F1927">
        <v>0.01</v>
      </c>
      <c r="G1927" t="s">
        <v>21</v>
      </c>
      <c r="H1927">
        <v>0.5</v>
      </c>
      <c r="I1927">
        <v>1587.16</v>
      </c>
      <c r="J1927">
        <v>71.98</v>
      </c>
      <c r="K1927">
        <v>35.99</v>
      </c>
      <c r="L1927">
        <v>3.3</v>
      </c>
      <c r="M1927" t="s">
        <v>428</v>
      </c>
      <c r="N1927" t="s">
        <v>38</v>
      </c>
      <c r="O1927" t="s">
        <v>32</v>
      </c>
      <c r="P1927" t="s">
        <v>39</v>
      </c>
      <c r="Q1927" t="s">
        <v>50</v>
      </c>
      <c r="R1927" t="s">
        <v>1599</v>
      </c>
      <c r="S1927" t="s">
        <v>35</v>
      </c>
      <c r="T1927" s="10">
        <v>40418</v>
      </c>
    </row>
    <row r="1928" spans="1:20" x14ac:dyDescent="0.25">
      <c r="A1928">
        <v>13767</v>
      </c>
      <c r="B1928" s="10">
        <v>40416</v>
      </c>
      <c r="C1928" t="s">
        <v>36</v>
      </c>
      <c r="D1928">
        <v>10</v>
      </c>
      <c r="E1928">
        <v>2724.37</v>
      </c>
      <c r="F1928">
        <v>0.06</v>
      </c>
      <c r="G1928" t="s">
        <v>21</v>
      </c>
      <c r="H1928">
        <v>0.46</v>
      </c>
      <c r="I1928">
        <v>1155.48</v>
      </c>
      <c r="J1928">
        <v>288.87</v>
      </c>
      <c r="K1928">
        <v>155.99</v>
      </c>
      <c r="L1928">
        <v>8.99</v>
      </c>
      <c r="M1928" t="s">
        <v>428</v>
      </c>
      <c r="N1928" t="s">
        <v>38</v>
      </c>
      <c r="O1928" t="s">
        <v>32</v>
      </c>
      <c r="P1928" t="s">
        <v>39</v>
      </c>
      <c r="Q1928" t="s">
        <v>50</v>
      </c>
      <c r="R1928" t="s">
        <v>368</v>
      </c>
      <c r="S1928" t="s">
        <v>57</v>
      </c>
      <c r="T1928" s="10">
        <v>40417</v>
      </c>
    </row>
    <row r="1929" spans="1:20" x14ac:dyDescent="0.25">
      <c r="A1929">
        <v>13795</v>
      </c>
      <c r="B1929" s="10">
        <v>40643</v>
      </c>
      <c r="C1929" t="s">
        <v>29</v>
      </c>
      <c r="D1929">
        <v>30</v>
      </c>
      <c r="E1929">
        <v>850.47</v>
      </c>
      <c r="F1929">
        <v>0.04</v>
      </c>
      <c r="G1929" t="s">
        <v>21</v>
      </c>
      <c r="H1929">
        <v>0.45</v>
      </c>
      <c r="I1929">
        <v>357.59</v>
      </c>
      <c r="J1929">
        <v>29.07</v>
      </c>
      <c r="K1929">
        <v>15.99</v>
      </c>
      <c r="L1929">
        <v>13.18</v>
      </c>
      <c r="M1929" t="s">
        <v>22</v>
      </c>
      <c r="N1929" t="s">
        <v>81</v>
      </c>
      <c r="O1929" t="s">
        <v>24</v>
      </c>
      <c r="P1929" t="s">
        <v>25</v>
      </c>
      <c r="Q1929" t="s">
        <v>121</v>
      </c>
      <c r="R1929" t="s">
        <v>406</v>
      </c>
      <c r="S1929" t="s">
        <v>57</v>
      </c>
      <c r="T1929" s="10">
        <v>40646</v>
      </c>
    </row>
    <row r="1930" spans="1:20" x14ac:dyDescent="0.25">
      <c r="A1930">
        <v>13795</v>
      </c>
      <c r="B1930" s="10">
        <v>40643</v>
      </c>
      <c r="C1930" t="s">
        <v>29</v>
      </c>
      <c r="D1930">
        <v>23</v>
      </c>
      <c r="E1930">
        <v>543.66</v>
      </c>
      <c r="F1930">
        <v>0.05</v>
      </c>
      <c r="G1930" t="s">
        <v>70</v>
      </c>
      <c r="H1930">
        <v>0.54</v>
      </c>
      <c r="I1930">
        <v>277.83</v>
      </c>
      <c r="J1930">
        <v>24.65</v>
      </c>
      <c r="K1930">
        <v>11.34</v>
      </c>
      <c r="L1930">
        <v>5.01</v>
      </c>
      <c r="M1930" t="s">
        <v>22</v>
      </c>
      <c r="N1930" t="s">
        <v>81</v>
      </c>
      <c r="O1930" t="s">
        <v>24</v>
      </c>
      <c r="P1930" t="s">
        <v>25</v>
      </c>
      <c r="Q1930" t="s">
        <v>85</v>
      </c>
      <c r="R1930" t="s">
        <v>1316</v>
      </c>
      <c r="S1930" t="s">
        <v>57</v>
      </c>
      <c r="T1930" s="10">
        <v>40646</v>
      </c>
    </row>
    <row r="1931" spans="1:20" x14ac:dyDescent="0.25">
      <c r="A1931">
        <v>13795</v>
      </c>
      <c r="B1931" s="10">
        <v>40643</v>
      </c>
      <c r="C1931" t="s">
        <v>29</v>
      </c>
      <c r="D1931">
        <v>37</v>
      </c>
      <c r="E1931">
        <v>2476.35</v>
      </c>
      <c r="F1931">
        <v>0.02</v>
      </c>
      <c r="G1931" t="s">
        <v>21</v>
      </c>
      <c r="H1931">
        <v>0.48</v>
      </c>
      <c r="I1931">
        <v>1159.98</v>
      </c>
      <c r="J1931">
        <v>68.150000000000006</v>
      </c>
      <c r="K1931">
        <v>35.44</v>
      </c>
      <c r="L1931">
        <v>5.09</v>
      </c>
      <c r="M1931" t="s">
        <v>22</v>
      </c>
      <c r="N1931" t="s">
        <v>81</v>
      </c>
      <c r="O1931" t="s">
        <v>24</v>
      </c>
      <c r="P1931" t="s">
        <v>25</v>
      </c>
      <c r="Q1931" t="s">
        <v>85</v>
      </c>
      <c r="R1931" t="s">
        <v>1196</v>
      </c>
      <c r="S1931" t="s">
        <v>57</v>
      </c>
      <c r="T1931" s="10">
        <v>40644</v>
      </c>
    </row>
    <row r="1932" spans="1:20" x14ac:dyDescent="0.25">
      <c r="A1932">
        <v>13799</v>
      </c>
      <c r="B1932" s="10">
        <v>40513</v>
      </c>
      <c r="C1932" t="s">
        <v>58</v>
      </c>
      <c r="D1932">
        <v>5</v>
      </c>
      <c r="E1932">
        <v>234.63</v>
      </c>
      <c r="F1932">
        <v>0.05</v>
      </c>
      <c r="G1932" t="s">
        <v>21</v>
      </c>
      <c r="H1932">
        <v>0.54</v>
      </c>
      <c r="I1932">
        <v>118.4</v>
      </c>
      <c r="J1932">
        <v>48.33</v>
      </c>
      <c r="K1932">
        <v>22.23</v>
      </c>
      <c r="L1932">
        <v>5.08</v>
      </c>
      <c r="M1932" t="s">
        <v>249</v>
      </c>
      <c r="N1932" t="s">
        <v>31</v>
      </c>
      <c r="O1932" t="s">
        <v>24</v>
      </c>
      <c r="P1932" t="s">
        <v>42</v>
      </c>
      <c r="Q1932" t="s">
        <v>43</v>
      </c>
      <c r="R1932" t="s">
        <v>1044</v>
      </c>
      <c r="S1932" t="s">
        <v>35</v>
      </c>
      <c r="T1932" s="10">
        <v>40515</v>
      </c>
    </row>
    <row r="1933" spans="1:20" x14ac:dyDescent="0.25">
      <c r="A1933">
        <v>13824</v>
      </c>
      <c r="B1933" s="10">
        <v>40174</v>
      </c>
      <c r="C1933" t="s">
        <v>20</v>
      </c>
      <c r="D1933">
        <v>19</v>
      </c>
      <c r="E1933">
        <v>83.3</v>
      </c>
      <c r="F1933">
        <v>0.05</v>
      </c>
      <c r="G1933" t="s">
        <v>21</v>
      </c>
      <c r="H1933">
        <v>0.37</v>
      </c>
      <c r="I1933">
        <v>27.89</v>
      </c>
      <c r="J1933">
        <v>4.59</v>
      </c>
      <c r="K1933">
        <v>2.89</v>
      </c>
      <c r="L1933">
        <v>0.5</v>
      </c>
      <c r="M1933" t="s">
        <v>724</v>
      </c>
      <c r="N1933" t="s">
        <v>73</v>
      </c>
      <c r="O1933" t="s">
        <v>60</v>
      </c>
      <c r="P1933" t="s">
        <v>25</v>
      </c>
      <c r="Q1933" t="s">
        <v>82</v>
      </c>
      <c r="R1933" t="s">
        <v>83</v>
      </c>
      <c r="S1933" t="s">
        <v>57</v>
      </c>
      <c r="T1933" s="10">
        <v>40181</v>
      </c>
    </row>
    <row r="1934" spans="1:20" x14ac:dyDescent="0.25">
      <c r="A1934">
        <v>13825</v>
      </c>
      <c r="B1934" s="10">
        <v>39893</v>
      </c>
      <c r="C1934" t="s">
        <v>36</v>
      </c>
      <c r="D1934">
        <v>30</v>
      </c>
      <c r="E1934">
        <v>278.51</v>
      </c>
      <c r="F1934">
        <v>0.09</v>
      </c>
      <c r="G1934" t="s">
        <v>21</v>
      </c>
      <c r="H1934">
        <v>0.35</v>
      </c>
      <c r="I1934">
        <v>77.760000000000005</v>
      </c>
      <c r="J1934">
        <v>9.9700000000000006</v>
      </c>
      <c r="K1934">
        <v>6.48</v>
      </c>
      <c r="L1934">
        <v>6.35</v>
      </c>
      <c r="M1934" t="s">
        <v>1314</v>
      </c>
      <c r="N1934" t="s">
        <v>31</v>
      </c>
      <c r="O1934" t="s">
        <v>60</v>
      </c>
      <c r="P1934" t="s">
        <v>25</v>
      </c>
      <c r="Q1934" t="s">
        <v>85</v>
      </c>
      <c r="R1934" t="s">
        <v>1029</v>
      </c>
      <c r="S1934" t="s">
        <v>57</v>
      </c>
      <c r="T1934" s="10">
        <v>39894</v>
      </c>
    </row>
    <row r="1935" spans="1:20" x14ac:dyDescent="0.25">
      <c r="A1935">
        <v>13830</v>
      </c>
      <c r="B1935" s="10">
        <v>40168</v>
      </c>
      <c r="C1935" t="s">
        <v>36</v>
      </c>
      <c r="D1935">
        <v>27</v>
      </c>
      <c r="E1935">
        <v>4461.74</v>
      </c>
      <c r="F1935">
        <v>0</v>
      </c>
      <c r="G1935" t="s">
        <v>21</v>
      </c>
      <c r="H1935">
        <v>0.45</v>
      </c>
      <c r="I1935">
        <v>1998.79</v>
      </c>
      <c r="J1935">
        <v>164.51</v>
      </c>
      <c r="K1935">
        <v>90.48</v>
      </c>
      <c r="L1935">
        <v>19.989999999999998</v>
      </c>
      <c r="M1935" t="s">
        <v>1296</v>
      </c>
      <c r="N1935" t="s">
        <v>63</v>
      </c>
      <c r="O1935" t="s">
        <v>24</v>
      </c>
      <c r="P1935" t="s">
        <v>25</v>
      </c>
      <c r="Q1935" t="s">
        <v>139</v>
      </c>
      <c r="R1935" t="s">
        <v>877</v>
      </c>
      <c r="S1935" t="s">
        <v>57</v>
      </c>
      <c r="T1935" s="10">
        <v>40171</v>
      </c>
    </row>
    <row r="1936" spans="1:20" x14ac:dyDescent="0.25">
      <c r="A1936">
        <v>13861</v>
      </c>
      <c r="B1936" s="10">
        <v>40401</v>
      </c>
      <c r="C1936" t="s">
        <v>36</v>
      </c>
      <c r="D1936">
        <v>7</v>
      </c>
      <c r="E1936">
        <v>53.65</v>
      </c>
      <c r="F1936">
        <v>0</v>
      </c>
      <c r="G1936" t="s">
        <v>21</v>
      </c>
      <c r="H1936">
        <v>0.36</v>
      </c>
      <c r="I1936">
        <v>19.059999999999999</v>
      </c>
      <c r="J1936">
        <v>7.56</v>
      </c>
      <c r="K1936">
        <v>4.84</v>
      </c>
      <c r="L1936">
        <v>0.71</v>
      </c>
      <c r="M1936" t="s">
        <v>1600</v>
      </c>
      <c r="N1936" t="s">
        <v>63</v>
      </c>
      <c r="O1936" t="s">
        <v>32</v>
      </c>
      <c r="P1936" t="s">
        <v>25</v>
      </c>
      <c r="Q1936" t="s">
        <v>53</v>
      </c>
      <c r="R1936" t="s">
        <v>814</v>
      </c>
      <c r="S1936" t="s">
        <v>55</v>
      </c>
      <c r="T1936" s="10">
        <v>40401</v>
      </c>
    </row>
    <row r="1937" spans="1:20" x14ac:dyDescent="0.25">
      <c r="A1937">
        <v>13889</v>
      </c>
      <c r="B1937" s="10">
        <v>40790</v>
      </c>
      <c r="C1937" t="s">
        <v>79</v>
      </c>
      <c r="D1937">
        <v>49</v>
      </c>
      <c r="E1937">
        <v>22434.89</v>
      </c>
      <c r="F1937">
        <v>0.03</v>
      </c>
      <c r="G1937" t="s">
        <v>46</v>
      </c>
      <c r="H1937">
        <v>0.45</v>
      </c>
      <c r="I1937">
        <v>9690.56</v>
      </c>
      <c r="J1937">
        <v>470.87</v>
      </c>
      <c r="K1937">
        <v>258.98</v>
      </c>
      <c r="L1937">
        <v>54.31</v>
      </c>
      <c r="M1937" t="s">
        <v>1601</v>
      </c>
      <c r="N1937" t="s">
        <v>31</v>
      </c>
      <c r="O1937" t="s">
        <v>24</v>
      </c>
      <c r="P1937" t="s">
        <v>42</v>
      </c>
      <c r="Q1937" t="s">
        <v>193</v>
      </c>
      <c r="R1937" t="s">
        <v>1602</v>
      </c>
      <c r="S1937" t="s">
        <v>132</v>
      </c>
      <c r="T1937" s="10">
        <v>40791</v>
      </c>
    </row>
    <row r="1938" spans="1:20" x14ac:dyDescent="0.25">
      <c r="A1938">
        <v>13892</v>
      </c>
      <c r="B1938" s="10">
        <v>41026</v>
      </c>
      <c r="C1938" t="s">
        <v>36</v>
      </c>
      <c r="D1938">
        <v>47</v>
      </c>
      <c r="E1938">
        <v>2304.9899999999998</v>
      </c>
      <c r="F1938">
        <v>0</v>
      </c>
      <c r="G1938" t="s">
        <v>21</v>
      </c>
      <c r="H1938">
        <v>0.39</v>
      </c>
      <c r="I1938">
        <v>898.17</v>
      </c>
      <c r="J1938">
        <v>49</v>
      </c>
      <c r="K1938">
        <v>29.89</v>
      </c>
      <c r="L1938">
        <v>1.99</v>
      </c>
      <c r="M1938" t="s">
        <v>1603</v>
      </c>
      <c r="N1938" t="s">
        <v>63</v>
      </c>
      <c r="O1938" t="s">
        <v>60</v>
      </c>
      <c r="P1938" t="s">
        <v>39</v>
      </c>
      <c r="Q1938" t="s">
        <v>40</v>
      </c>
      <c r="R1938" t="s">
        <v>742</v>
      </c>
      <c r="S1938" t="s">
        <v>35</v>
      </c>
      <c r="T1938" s="10">
        <v>41027</v>
      </c>
    </row>
    <row r="1939" spans="1:20" x14ac:dyDescent="0.25">
      <c r="A1939">
        <v>13894</v>
      </c>
      <c r="B1939" s="10">
        <v>41009</v>
      </c>
      <c r="C1939" t="s">
        <v>79</v>
      </c>
      <c r="D1939">
        <v>31</v>
      </c>
      <c r="E1939">
        <v>183.09</v>
      </c>
      <c r="F1939">
        <v>0.04</v>
      </c>
      <c r="G1939" t="s">
        <v>21</v>
      </c>
      <c r="H1939">
        <v>0.52</v>
      </c>
      <c r="I1939">
        <v>91.14</v>
      </c>
      <c r="J1939">
        <v>6.13</v>
      </c>
      <c r="K1939">
        <v>2.94</v>
      </c>
      <c r="L1939">
        <v>0.81</v>
      </c>
      <c r="M1939" t="s">
        <v>1270</v>
      </c>
      <c r="N1939" t="s">
        <v>63</v>
      </c>
      <c r="O1939" t="s">
        <v>60</v>
      </c>
      <c r="P1939" t="s">
        <v>25</v>
      </c>
      <c r="Q1939" t="s">
        <v>53</v>
      </c>
      <c r="R1939" t="s">
        <v>1469</v>
      </c>
      <c r="S1939" t="s">
        <v>55</v>
      </c>
      <c r="T1939" s="10">
        <v>41010</v>
      </c>
    </row>
    <row r="1940" spans="1:20" x14ac:dyDescent="0.25">
      <c r="A1940">
        <v>13894</v>
      </c>
      <c r="B1940" s="10">
        <v>41009</v>
      </c>
      <c r="C1940" t="s">
        <v>79</v>
      </c>
      <c r="D1940">
        <v>50</v>
      </c>
      <c r="E1940">
        <v>3053.97</v>
      </c>
      <c r="F1940">
        <v>0.05</v>
      </c>
      <c r="G1940" t="s">
        <v>21</v>
      </c>
      <c r="H1940">
        <v>0.44</v>
      </c>
      <c r="I1940">
        <v>1253.22</v>
      </c>
      <c r="J1940">
        <v>64.27</v>
      </c>
      <c r="K1940">
        <v>35.99</v>
      </c>
      <c r="L1940">
        <v>1.25</v>
      </c>
      <c r="M1940" t="s">
        <v>1270</v>
      </c>
      <c r="N1940" t="s">
        <v>63</v>
      </c>
      <c r="O1940" t="s">
        <v>60</v>
      </c>
      <c r="P1940" t="s">
        <v>39</v>
      </c>
      <c r="Q1940" t="s">
        <v>50</v>
      </c>
      <c r="R1940" t="s">
        <v>1604</v>
      </c>
      <c r="S1940" t="s">
        <v>35</v>
      </c>
      <c r="T1940" s="10">
        <v>41010</v>
      </c>
    </row>
    <row r="1941" spans="1:20" x14ac:dyDescent="0.25">
      <c r="A1941">
        <v>13895</v>
      </c>
      <c r="B1941" s="10">
        <v>40502</v>
      </c>
      <c r="C1941" t="s">
        <v>36</v>
      </c>
      <c r="D1941">
        <v>44</v>
      </c>
      <c r="E1941">
        <v>1296.55</v>
      </c>
      <c r="F1941">
        <v>0.02</v>
      </c>
      <c r="G1941" t="s">
        <v>21</v>
      </c>
      <c r="H1941">
        <v>0.53</v>
      </c>
      <c r="I1941">
        <v>669.86</v>
      </c>
      <c r="J1941">
        <v>29.85</v>
      </c>
      <c r="K1941">
        <v>14.03</v>
      </c>
      <c r="L1941">
        <v>9.3699999999999992</v>
      </c>
      <c r="M1941" t="s">
        <v>1207</v>
      </c>
      <c r="N1941" t="s">
        <v>63</v>
      </c>
      <c r="O1941" t="s">
        <v>24</v>
      </c>
      <c r="P1941" t="s">
        <v>25</v>
      </c>
      <c r="Q1941" t="s">
        <v>26</v>
      </c>
      <c r="R1941" t="s">
        <v>883</v>
      </c>
      <c r="S1941" t="s">
        <v>57</v>
      </c>
      <c r="T1941" s="10">
        <v>40502</v>
      </c>
    </row>
    <row r="1942" spans="1:20" x14ac:dyDescent="0.25">
      <c r="A1942">
        <v>13920</v>
      </c>
      <c r="B1942" s="10">
        <v>40095</v>
      </c>
      <c r="C1942" t="s">
        <v>58</v>
      </c>
      <c r="D1942">
        <v>25</v>
      </c>
      <c r="E1942">
        <v>1821.36</v>
      </c>
      <c r="F1942">
        <v>0.1</v>
      </c>
      <c r="G1942" t="s">
        <v>70</v>
      </c>
      <c r="H1942">
        <v>0.53</v>
      </c>
      <c r="I1942">
        <v>867.78</v>
      </c>
      <c r="J1942">
        <v>80.72</v>
      </c>
      <c r="K1942">
        <v>37.94</v>
      </c>
      <c r="L1942">
        <v>5.08</v>
      </c>
      <c r="M1942" t="s">
        <v>1605</v>
      </c>
      <c r="N1942" t="s">
        <v>93</v>
      </c>
      <c r="O1942" t="s">
        <v>60</v>
      </c>
      <c r="P1942" t="s">
        <v>25</v>
      </c>
      <c r="Q1942" t="s">
        <v>85</v>
      </c>
      <c r="R1942" t="s">
        <v>815</v>
      </c>
      <c r="S1942" t="s">
        <v>55</v>
      </c>
      <c r="T1942" s="10">
        <v>40097</v>
      </c>
    </row>
    <row r="1943" spans="1:20" x14ac:dyDescent="0.25">
      <c r="A1943">
        <v>13920</v>
      </c>
      <c r="B1943" s="10">
        <v>40095</v>
      </c>
      <c r="C1943" t="s">
        <v>58</v>
      </c>
      <c r="D1943">
        <v>24</v>
      </c>
      <c r="E1943">
        <v>357.67</v>
      </c>
      <c r="F1943">
        <v>0.06</v>
      </c>
      <c r="G1943" t="s">
        <v>21</v>
      </c>
      <c r="H1943">
        <v>0.45</v>
      </c>
      <c r="I1943">
        <v>145.85</v>
      </c>
      <c r="J1943">
        <v>15.58</v>
      </c>
      <c r="K1943">
        <v>8.57</v>
      </c>
      <c r="L1943">
        <v>6.14</v>
      </c>
      <c r="M1943" t="s">
        <v>1605</v>
      </c>
      <c r="N1943" t="s">
        <v>93</v>
      </c>
      <c r="O1943" t="s">
        <v>60</v>
      </c>
      <c r="P1943" t="s">
        <v>25</v>
      </c>
      <c r="Q1943" t="s">
        <v>33</v>
      </c>
      <c r="R1943" t="s">
        <v>1606</v>
      </c>
      <c r="S1943" t="s">
        <v>35</v>
      </c>
      <c r="T1943" s="10">
        <v>40096</v>
      </c>
    </row>
    <row r="1944" spans="1:20" x14ac:dyDescent="0.25">
      <c r="A1944">
        <v>13923</v>
      </c>
      <c r="B1944" s="10">
        <v>41098</v>
      </c>
      <c r="C1944" t="s">
        <v>36</v>
      </c>
      <c r="D1944">
        <v>39</v>
      </c>
      <c r="E1944">
        <v>315.24</v>
      </c>
      <c r="F1944">
        <v>0.04</v>
      </c>
      <c r="G1944" t="s">
        <v>21</v>
      </c>
      <c r="H1944">
        <v>0.37</v>
      </c>
      <c r="I1944">
        <v>91.52</v>
      </c>
      <c r="J1944">
        <v>7.11</v>
      </c>
      <c r="K1944">
        <v>4.4800000000000004</v>
      </c>
      <c r="L1944">
        <v>49</v>
      </c>
      <c r="M1944" t="s">
        <v>327</v>
      </c>
      <c r="N1944" t="s">
        <v>81</v>
      </c>
      <c r="O1944" t="s">
        <v>60</v>
      </c>
      <c r="P1944" t="s">
        <v>25</v>
      </c>
      <c r="Q1944" t="s">
        <v>127</v>
      </c>
      <c r="R1944" t="s">
        <v>250</v>
      </c>
      <c r="S1944" t="s">
        <v>28</v>
      </c>
      <c r="T1944" s="10">
        <v>41100</v>
      </c>
    </row>
    <row r="1945" spans="1:20" x14ac:dyDescent="0.25">
      <c r="A1945">
        <v>13923</v>
      </c>
      <c r="B1945" s="10">
        <v>41098</v>
      </c>
      <c r="C1945" t="s">
        <v>36</v>
      </c>
      <c r="D1945">
        <v>49</v>
      </c>
      <c r="E1945">
        <v>1941.13</v>
      </c>
      <c r="F1945">
        <v>0</v>
      </c>
      <c r="G1945" t="s">
        <v>21</v>
      </c>
      <c r="H1945">
        <v>0.42</v>
      </c>
      <c r="I1945">
        <v>810.43</v>
      </c>
      <c r="J1945">
        <v>39.380000000000003</v>
      </c>
      <c r="K1945">
        <v>22.84</v>
      </c>
      <c r="L1945">
        <v>11.54</v>
      </c>
      <c r="M1945" t="s">
        <v>327</v>
      </c>
      <c r="N1945" t="s">
        <v>81</v>
      </c>
      <c r="O1945" t="s">
        <v>60</v>
      </c>
      <c r="P1945" t="s">
        <v>25</v>
      </c>
      <c r="Q1945" t="s">
        <v>85</v>
      </c>
      <c r="R1945" t="s">
        <v>151</v>
      </c>
      <c r="S1945" t="s">
        <v>57</v>
      </c>
      <c r="T1945" s="10">
        <v>41099</v>
      </c>
    </row>
    <row r="1946" spans="1:20" x14ac:dyDescent="0.25">
      <c r="A1946">
        <v>13923</v>
      </c>
      <c r="B1946" s="10">
        <v>41098</v>
      </c>
      <c r="C1946" t="s">
        <v>36</v>
      </c>
      <c r="D1946">
        <v>27</v>
      </c>
      <c r="E1946">
        <v>9749.52</v>
      </c>
      <c r="F1946">
        <v>0.04</v>
      </c>
      <c r="G1946" t="s">
        <v>46</v>
      </c>
      <c r="H1946">
        <v>0.4</v>
      </c>
      <c r="I1946">
        <v>3645.32</v>
      </c>
      <c r="J1946">
        <v>375.03</v>
      </c>
      <c r="K1946">
        <v>225.02</v>
      </c>
      <c r="L1946">
        <v>28.66</v>
      </c>
      <c r="M1946" t="s">
        <v>327</v>
      </c>
      <c r="N1946" t="s">
        <v>81</v>
      </c>
      <c r="O1946" t="s">
        <v>60</v>
      </c>
      <c r="P1946" t="s">
        <v>25</v>
      </c>
      <c r="Q1946" t="s">
        <v>26</v>
      </c>
      <c r="R1946" t="s">
        <v>642</v>
      </c>
      <c r="S1946" t="s">
        <v>132</v>
      </c>
      <c r="T1946" s="10">
        <v>41100</v>
      </c>
    </row>
    <row r="1947" spans="1:20" x14ac:dyDescent="0.25">
      <c r="A1947">
        <v>13923</v>
      </c>
      <c r="B1947" s="10">
        <v>41098</v>
      </c>
      <c r="C1947" t="s">
        <v>36</v>
      </c>
      <c r="D1947">
        <v>28</v>
      </c>
      <c r="E1947">
        <v>8104.63</v>
      </c>
      <c r="F1947">
        <v>0.08</v>
      </c>
      <c r="G1947" t="s">
        <v>46</v>
      </c>
      <c r="H1947">
        <v>0.36</v>
      </c>
      <c r="I1947">
        <v>2461.88</v>
      </c>
      <c r="J1947">
        <v>314.02</v>
      </c>
      <c r="K1947">
        <v>200.97</v>
      </c>
      <c r="L1947">
        <v>15.59</v>
      </c>
      <c r="M1947" t="s">
        <v>327</v>
      </c>
      <c r="N1947" t="s">
        <v>81</v>
      </c>
      <c r="O1947" t="s">
        <v>60</v>
      </c>
      <c r="P1947" t="s">
        <v>39</v>
      </c>
      <c r="Q1947" t="s">
        <v>88</v>
      </c>
      <c r="R1947" t="s">
        <v>1607</v>
      </c>
      <c r="S1947" t="s">
        <v>132</v>
      </c>
      <c r="T1947" s="10">
        <v>41100</v>
      </c>
    </row>
    <row r="1948" spans="1:20" x14ac:dyDescent="0.25">
      <c r="A1948">
        <v>13927</v>
      </c>
      <c r="B1948" s="10">
        <v>40051</v>
      </c>
      <c r="C1948" t="s">
        <v>20</v>
      </c>
      <c r="D1948">
        <v>26</v>
      </c>
      <c r="E1948">
        <v>322.3</v>
      </c>
      <c r="F1948">
        <v>0.04</v>
      </c>
      <c r="G1948" t="s">
        <v>70</v>
      </c>
      <c r="H1948">
        <v>0.49</v>
      </c>
      <c r="I1948">
        <v>148.66</v>
      </c>
      <c r="J1948">
        <v>12.71</v>
      </c>
      <c r="K1948">
        <v>6.48</v>
      </c>
      <c r="L1948">
        <v>5.16</v>
      </c>
      <c r="M1948" t="s">
        <v>1608</v>
      </c>
      <c r="N1948" t="s">
        <v>93</v>
      </c>
      <c r="O1948" t="s">
        <v>32</v>
      </c>
      <c r="P1948" t="s">
        <v>25</v>
      </c>
      <c r="Q1948" t="s">
        <v>85</v>
      </c>
      <c r="R1948" t="s">
        <v>1609</v>
      </c>
      <c r="S1948" t="s">
        <v>57</v>
      </c>
      <c r="T1948" s="10">
        <v>40058</v>
      </c>
    </row>
    <row r="1949" spans="1:20" x14ac:dyDescent="0.25">
      <c r="A1949">
        <v>13953</v>
      </c>
      <c r="B1949" s="10">
        <v>40694</v>
      </c>
      <c r="C1949" t="s">
        <v>58</v>
      </c>
      <c r="D1949">
        <v>32</v>
      </c>
      <c r="E1949">
        <v>595.46</v>
      </c>
      <c r="F1949">
        <v>0.04</v>
      </c>
      <c r="G1949" t="s">
        <v>21</v>
      </c>
      <c r="H1949">
        <v>0.41</v>
      </c>
      <c r="I1949">
        <v>227.57</v>
      </c>
      <c r="J1949">
        <v>19.22</v>
      </c>
      <c r="K1949">
        <v>11.34</v>
      </c>
      <c r="L1949">
        <v>5.01</v>
      </c>
      <c r="M1949" t="s">
        <v>1425</v>
      </c>
      <c r="N1949" t="s">
        <v>63</v>
      </c>
      <c r="O1949" t="s">
        <v>66</v>
      </c>
      <c r="P1949" t="s">
        <v>25</v>
      </c>
      <c r="Q1949" t="s">
        <v>85</v>
      </c>
      <c r="R1949" t="s">
        <v>1316</v>
      </c>
      <c r="S1949" t="s">
        <v>57</v>
      </c>
      <c r="T1949" s="10">
        <v>40696</v>
      </c>
    </row>
    <row r="1950" spans="1:20" x14ac:dyDescent="0.25">
      <c r="A1950">
        <v>13958</v>
      </c>
      <c r="B1950" s="10">
        <v>40201</v>
      </c>
      <c r="C1950" t="s">
        <v>20</v>
      </c>
      <c r="D1950">
        <v>11</v>
      </c>
      <c r="E1950">
        <v>1368.89</v>
      </c>
      <c r="F1950">
        <v>0.06</v>
      </c>
      <c r="G1950" t="s">
        <v>21</v>
      </c>
      <c r="H1950">
        <v>0.35</v>
      </c>
      <c r="I1950">
        <v>422.01</v>
      </c>
      <c r="J1950">
        <v>132.29</v>
      </c>
      <c r="K1950">
        <v>85.99</v>
      </c>
      <c r="L1950">
        <v>0.99</v>
      </c>
      <c r="M1950" t="s">
        <v>1610</v>
      </c>
      <c r="N1950" t="s">
        <v>81</v>
      </c>
      <c r="O1950" t="s">
        <v>66</v>
      </c>
      <c r="P1950" t="s">
        <v>39</v>
      </c>
      <c r="Q1950" t="s">
        <v>50</v>
      </c>
      <c r="R1950" t="s">
        <v>1480</v>
      </c>
      <c r="S1950" t="s">
        <v>55</v>
      </c>
      <c r="T1950" s="10">
        <v>40210</v>
      </c>
    </row>
    <row r="1951" spans="1:20" x14ac:dyDescent="0.25">
      <c r="A1951">
        <v>13959</v>
      </c>
      <c r="B1951" s="10">
        <v>39907</v>
      </c>
      <c r="C1951" t="s">
        <v>79</v>
      </c>
      <c r="D1951">
        <v>47</v>
      </c>
      <c r="E1951">
        <v>381.27</v>
      </c>
      <c r="F1951">
        <v>0.01</v>
      </c>
      <c r="G1951" t="s">
        <v>21</v>
      </c>
      <c r="H1951">
        <v>0.4</v>
      </c>
      <c r="I1951">
        <v>150</v>
      </c>
      <c r="J1951">
        <v>8.18</v>
      </c>
      <c r="K1951">
        <v>4.91</v>
      </c>
      <c r="L1951">
        <v>0.5</v>
      </c>
      <c r="M1951" t="s">
        <v>1193</v>
      </c>
      <c r="N1951" t="s">
        <v>31</v>
      </c>
      <c r="O1951" t="s">
        <v>60</v>
      </c>
      <c r="P1951" t="s">
        <v>25</v>
      </c>
      <c r="Q1951" t="s">
        <v>82</v>
      </c>
      <c r="R1951" t="s">
        <v>333</v>
      </c>
      <c r="S1951" t="s">
        <v>57</v>
      </c>
      <c r="T1951" s="10">
        <v>39909</v>
      </c>
    </row>
    <row r="1952" spans="1:20" x14ac:dyDescent="0.25">
      <c r="A1952">
        <v>13959</v>
      </c>
      <c r="B1952" s="10">
        <v>39907</v>
      </c>
      <c r="C1952" t="s">
        <v>79</v>
      </c>
      <c r="D1952">
        <v>19</v>
      </c>
      <c r="E1952">
        <v>131.79</v>
      </c>
      <c r="F1952">
        <v>0.09</v>
      </c>
      <c r="G1952" t="s">
        <v>70</v>
      </c>
      <c r="H1952">
        <v>0.47</v>
      </c>
      <c r="I1952">
        <v>54.49</v>
      </c>
      <c r="J1952">
        <v>7.55</v>
      </c>
      <c r="K1952">
        <v>4</v>
      </c>
      <c r="L1952">
        <v>1.3</v>
      </c>
      <c r="M1952" t="s">
        <v>1193</v>
      </c>
      <c r="N1952" t="s">
        <v>31</v>
      </c>
      <c r="O1952" t="s">
        <v>60</v>
      </c>
      <c r="P1952" t="s">
        <v>25</v>
      </c>
      <c r="Q1952" t="s">
        <v>85</v>
      </c>
      <c r="R1952" t="s">
        <v>871</v>
      </c>
      <c r="S1952" t="s">
        <v>55</v>
      </c>
      <c r="T1952" s="10">
        <v>39909</v>
      </c>
    </row>
    <row r="1953" spans="1:20" x14ac:dyDescent="0.25">
      <c r="A1953">
        <v>13984</v>
      </c>
      <c r="B1953" s="10">
        <v>41176</v>
      </c>
      <c r="C1953" t="s">
        <v>58</v>
      </c>
      <c r="D1953">
        <v>30</v>
      </c>
      <c r="E1953">
        <v>3453.23</v>
      </c>
      <c r="F1953">
        <v>0.05</v>
      </c>
      <c r="G1953" t="s">
        <v>21</v>
      </c>
      <c r="H1953">
        <v>0.41</v>
      </c>
      <c r="I1953">
        <v>1294.3499999999999</v>
      </c>
      <c r="J1953">
        <v>119.85</v>
      </c>
      <c r="K1953">
        <v>70.709999999999994</v>
      </c>
      <c r="L1953">
        <v>37.58</v>
      </c>
      <c r="M1953" t="s">
        <v>947</v>
      </c>
      <c r="N1953" t="s">
        <v>31</v>
      </c>
      <c r="O1953" t="s">
        <v>60</v>
      </c>
      <c r="P1953" t="s">
        <v>42</v>
      </c>
      <c r="Q1953" t="s">
        <v>43</v>
      </c>
      <c r="R1953" t="s">
        <v>1061</v>
      </c>
      <c r="S1953" t="s">
        <v>55</v>
      </c>
      <c r="T1953" s="10">
        <v>41176</v>
      </c>
    </row>
    <row r="1954" spans="1:20" x14ac:dyDescent="0.25">
      <c r="A1954">
        <v>13986</v>
      </c>
      <c r="B1954" s="10">
        <v>40827</v>
      </c>
      <c r="C1954" t="s">
        <v>36</v>
      </c>
      <c r="D1954">
        <v>46</v>
      </c>
      <c r="E1954">
        <v>2811.24</v>
      </c>
      <c r="F1954">
        <v>0.01</v>
      </c>
      <c r="G1954" t="s">
        <v>21</v>
      </c>
      <c r="H1954">
        <v>0.36</v>
      </c>
      <c r="I1954">
        <v>993.17</v>
      </c>
      <c r="J1954">
        <v>61.69</v>
      </c>
      <c r="K1954">
        <v>39.479999999999997</v>
      </c>
      <c r="L1954">
        <v>1.99</v>
      </c>
      <c r="M1954" t="s">
        <v>993</v>
      </c>
      <c r="N1954" t="s">
        <v>31</v>
      </c>
      <c r="O1954" t="s">
        <v>66</v>
      </c>
      <c r="P1954" t="s">
        <v>39</v>
      </c>
      <c r="Q1954" t="s">
        <v>40</v>
      </c>
      <c r="R1954" t="s">
        <v>163</v>
      </c>
      <c r="S1954" t="s">
        <v>35</v>
      </c>
      <c r="T1954" s="10">
        <v>40830</v>
      </c>
    </row>
    <row r="1955" spans="1:20" x14ac:dyDescent="0.25">
      <c r="A1955">
        <v>13988</v>
      </c>
      <c r="B1955" s="10">
        <v>41122</v>
      </c>
      <c r="C1955" t="s">
        <v>29</v>
      </c>
      <c r="D1955">
        <v>34</v>
      </c>
      <c r="E1955">
        <v>278.45999999999998</v>
      </c>
      <c r="F1955">
        <v>0.01</v>
      </c>
      <c r="G1955" t="s">
        <v>21</v>
      </c>
      <c r="H1955">
        <v>0.39</v>
      </c>
      <c r="I1955">
        <v>104.84</v>
      </c>
      <c r="J1955">
        <v>8.11</v>
      </c>
      <c r="K1955">
        <v>4.95</v>
      </c>
      <c r="L1955">
        <v>5.32</v>
      </c>
      <c r="M1955" t="s">
        <v>1611</v>
      </c>
      <c r="N1955" t="s">
        <v>38</v>
      </c>
      <c r="O1955" t="s">
        <v>60</v>
      </c>
      <c r="P1955" t="s">
        <v>42</v>
      </c>
      <c r="Q1955" t="s">
        <v>43</v>
      </c>
      <c r="R1955" t="s">
        <v>1612</v>
      </c>
      <c r="S1955" t="s">
        <v>57</v>
      </c>
      <c r="T1955" s="10">
        <v>41123</v>
      </c>
    </row>
    <row r="1956" spans="1:20" x14ac:dyDescent="0.25">
      <c r="A1956">
        <v>13988</v>
      </c>
      <c r="B1956" s="10">
        <v>41122</v>
      </c>
      <c r="C1956" t="s">
        <v>29</v>
      </c>
      <c r="D1956">
        <v>39</v>
      </c>
      <c r="E1956">
        <v>1250.71</v>
      </c>
      <c r="F1956">
        <v>0</v>
      </c>
      <c r="G1956" t="s">
        <v>21</v>
      </c>
      <c r="H1956">
        <v>0.53</v>
      </c>
      <c r="I1956">
        <v>658.8</v>
      </c>
      <c r="J1956">
        <v>31.87</v>
      </c>
      <c r="K1956">
        <v>14.98</v>
      </c>
      <c r="L1956">
        <v>7.69</v>
      </c>
      <c r="M1956" t="s">
        <v>1611</v>
      </c>
      <c r="N1956" t="s">
        <v>38</v>
      </c>
      <c r="O1956" t="s">
        <v>60</v>
      </c>
      <c r="P1956" t="s">
        <v>25</v>
      </c>
      <c r="Q1956" t="s">
        <v>26</v>
      </c>
      <c r="R1956" t="s">
        <v>996</v>
      </c>
      <c r="S1956" t="s">
        <v>57</v>
      </c>
      <c r="T1956" s="10">
        <v>41123</v>
      </c>
    </row>
    <row r="1957" spans="1:20" x14ac:dyDescent="0.25">
      <c r="A1957">
        <v>13988</v>
      </c>
      <c r="B1957" s="10">
        <v>41122</v>
      </c>
      <c r="C1957" t="s">
        <v>29</v>
      </c>
      <c r="D1957">
        <v>18</v>
      </c>
      <c r="E1957">
        <v>445.07</v>
      </c>
      <c r="F1957">
        <v>0.04</v>
      </c>
      <c r="G1957" t="s">
        <v>70</v>
      </c>
      <c r="H1957">
        <v>0.53</v>
      </c>
      <c r="I1957">
        <v>224.63</v>
      </c>
      <c r="J1957">
        <v>25.47</v>
      </c>
      <c r="K1957">
        <v>11.97</v>
      </c>
      <c r="L1957">
        <v>4.9800000000000004</v>
      </c>
      <c r="M1957" t="s">
        <v>1611</v>
      </c>
      <c r="N1957" t="s">
        <v>38</v>
      </c>
      <c r="O1957" t="s">
        <v>60</v>
      </c>
      <c r="P1957" t="s">
        <v>25</v>
      </c>
      <c r="Q1957" t="s">
        <v>127</v>
      </c>
      <c r="R1957" t="s">
        <v>1613</v>
      </c>
      <c r="S1957" t="s">
        <v>57</v>
      </c>
      <c r="T1957" s="10">
        <v>41123</v>
      </c>
    </row>
    <row r="1958" spans="1:20" x14ac:dyDescent="0.25">
      <c r="A1958">
        <v>13991</v>
      </c>
      <c r="B1958" s="10">
        <v>40974</v>
      </c>
      <c r="C1958" t="s">
        <v>36</v>
      </c>
      <c r="D1958">
        <v>24</v>
      </c>
      <c r="E1958">
        <v>307.68</v>
      </c>
      <c r="F1958">
        <v>0</v>
      </c>
      <c r="G1958" t="s">
        <v>21</v>
      </c>
      <c r="H1958">
        <v>0.49</v>
      </c>
      <c r="I1958">
        <v>149.41999999999999</v>
      </c>
      <c r="J1958">
        <v>12.71</v>
      </c>
      <c r="K1958">
        <v>6.48</v>
      </c>
      <c r="L1958">
        <v>2.74</v>
      </c>
      <c r="M1958" t="s">
        <v>1257</v>
      </c>
      <c r="N1958" t="s">
        <v>81</v>
      </c>
      <c r="O1958" t="s">
        <v>32</v>
      </c>
      <c r="P1958" t="s">
        <v>39</v>
      </c>
      <c r="Q1958" t="s">
        <v>40</v>
      </c>
      <c r="R1958" t="s">
        <v>1143</v>
      </c>
      <c r="S1958" t="s">
        <v>35</v>
      </c>
      <c r="T1958" s="10">
        <v>40976</v>
      </c>
    </row>
    <row r="1959" spans="1:20" x14ac:dyDescent="0.25">
      <c r="A1959">
        <v>13991</v>
      </c>
      <c r="B1959" s="10">
        <v>40974</v>
      </c>
      <c r="C1959" t="s">
        <v>36</v>
      </c>
      <c r="D1959">
        <v>21</v>
      </c>
      <c r="E1959">
        <v>3838.96</v>
      </c>
      <c r="F1959">
        <v>7.0000000000000007E-2</v>
      </c>
      <c r="G1959" t="s">
        <v>21</v>
      </c>
      <c r="H1959">
        <v>0.42</v>
      </c>
      <c r="I1959">
        <v>1418.8</v>
      </c>
      <c r="J1959">
        <v>193.03</v>
      </c>
      <c r="K1959">
        <v>111.96</v>
      </c>
      <c r="L1959">
        <v>69</v>
      </c>
      <c r="M1959" t="s">
        <v>1257</v>
      </c>
      <c r="N1959" t="s">
        <v>81</v>
      </c>
      <c r="O1959" t="s">
        <v>32</v>
      </c>
      <c r="P1959" t="s">
        <v>42</v>
      </c>
      <c r="Q1959" t="s">
        <v>47</v>
      </c>
      <c r="R1959" t="s">
        <v>1614</v>
      </c>
      <c r="S1959" t="s">
        <v>28</v>
      </c>
      <c r="T1959" s="10">
        <v>40975</v>
      </c>
    </row>
    <row r="1960" spans="1:20" x14ac:dyDescent="0.25">
      <c r="A1960">
        <v>14016</v>
      </c>
      <c r="B1960" s="10">
        <v>41101</v>
      </c>
      <c r="C1960" t="s">
        <v>20</v>
      </c>
      <c r="D1960">
        <v>9</v>
      </c>
      <c r="E1960">
        <v>2023.03</v>
      </c>
      <c r="F1960">
        <v>0.05</v>
      </c>
      <c r="G1960" t="s">
        <v>46</v>
      </c>
      <c r="H1960">
        <v>0.46</v>
      </c>
      <c r="I1960">
        <v>850.68</v>
      </c>
      <c r="J1960">
        <v>230.54</v>
      </c>
      <c r="K1960">
        <v>124.49</v>
      </c>
      <c r="L1960">
        <v>51.94</v>
      </c>
      <c r="M1960" t="s">
        <v>1189</v>
      </c>
      <c r="N1960" t="s">
        <v>31</v>
      </c>
      <c r="O1960" t="s">
        <v>32</v>
      </c>
      <c r="P1960" t="s">
        <v>42</v>
      </c>
      <c r="Q1960" t="s">
        <v>47</v>
      </c>
      <c r="R1960" t="s">
        <v>165</v>
      </c>
      <c r="S1960" t="s">
        <v>49</v>
      </c>
      <c r="T1960" s="10">
        <v>41103</v>
      </c>
    </row>
    <row r="1961" spans="1:20" x14ac:dyDescent="0.25">
      <c r="A1961">
        <v>14018</v>
      </c>
      <c r="B1961" s="10">
        <v>40335</v>
      </c>
      <c r="C1961" t="s">
        <v>36</v>
      </c>
      <c r="D1961">
        <v>30</v>
      </c>
      <c r="E1961">
        <v>286.83999999999997</v>
      </c>
      <c r="F1961">
        <v>0.08</v>
      </c>
      <c r="G1961" t="s">
        <v>70</v>
      </c>
      <c r="H1961">
        <v>0.52</v>
      </c>
      <c r="I1961">
        <v>136.94999999999999</v>
      </c>
      <c r="J1961">
        <v>10.38</v>
      </c>
      <c r="K1961">
        <v>4.9800000000000004</v>
      </c>
      <c r="L1961">
        <v>0.49</v>
      </c>
      <c r="M1961" t="s">
        <v>685</v>
      </c>
      <c r="N1961" t="s">
        <v>31</v>
      </c>
      <c r="O1961" t="s">
        <v>66</v>
      </c>
      <c r="P1961" t="s">
        <v>25</v>
      </c>
      <c r="Q1961" t="s">
        <v>82</v>
      </c>
      <c r="R1961" t="s">
        <v>240</v>
      </c>
      <c r="S1961" t="s">
        <v>57</v>
      </c>
      <c r="T1961" s="10">
        <v>40335</v>
      </c>
    </row>
    <row r="1962" spans="1:20" x14ac:dyDescent="0.25">
      <c r="A1962">
        <v>14021</v>
      </c>
      <c r="B1962" s="10">
        <v>40609</v>
      </c>
      <c r="C1962" t="s">
        <v>36</v>
      </c>
      <c r="D1962">
        <v>12</v>
      </c>
      <c r="E1962">
        <v>45.4</v>
      </c>
      <c r="F1962">
        <v>0</v>
      </c>
      <c r="G1962" t="s">
        <v>70</v>
      </c>
      <c r="H1962">
        <v>0.51</v>
      </c>
      <c r="I1962">
        <v>22.73</v>
      </c>
      <c r="J1962">
        <v>3.71</v>
      </c>
      <c r="K1962">
        <v>1.82</v>
      </c>
      <c r="L1962">
        <v>0.83</v>
      </c>
      <c r="M1962" t="s">
        <v>747</v>
      </c>
      <c r="N1962" t="s">
        <v>93</v>
      </c>
      <c r="O1962" t="s">
        <v>32</v>
      </c>
      <c r="P1962" t="s">
        <v>25</v>
      </c>
      <c r="Q1962" t="s">
        <v>53</v>
      </c>
      <c r="R1962" t="s">
        <v>1615</v>
      </c>
      <c r="S1962" t="s">
        <v>55</v>
      </c>
      <c r="T1962" s="10">
        <v>40610</v>
      </c>
    </row>
    <row r="1963" spans="1:20" x14ac:dyDescent="0.25">
      <c r="A1963">
        <v>14023</v>
      </c>
      <c r="B1963" s="10">
        <v>40229</v>
      </c>
      <c r="C1963" t="s">
        <v>29</v>
      </c>
      <c r="D1963">
        <v>36</v>
      </c>
      <c r="E1963">
        <v>1183.17</v>
      </c>
      <c r="F1963">
        <v>0.08</v>
      </c>
      <c r="G1963" t="s">
        <v>21</v>
      </c>
      <c r="H1963">
        <v>0.4</v>
      </c>
      <c r="I1963">
        <v>410.5</v>
      </c>
      <c r="J1963">
        <v>35.630000000000003</v>
      </c>
      <c r="K1963">
        <v>21.38</v>
      </c>
      <c r="L1963">
        <v>2.99</v>
      </c>
      <c r="M1963" t="s">
        <v>696</v>
      </c>
      <c r="N1963" t="s">
        <v>63</v>
      </c>
      <c r="O1963" t="s">
        <v>32</v>
      </c>
      <c r="P1963" t="s">
        <v>25</v>
      </c>
      <c r="Q1963" t="s">
        <v>121</v>
      </c>
      <c r="R1963" t="s">
        <v>1616</v>
      </c>
      <c r="S1963" t="s">
        <v>57</v>
      </c>
      <c r="T1963" s="10">
        <v>40231</v>
      </c>
    </row>
    <row r="1964" spans="1:20" x14ac:dyDescent="0.25">
      <c r="A1964">
        <v>14023</v>
      </c>
      <c r="B1964" s="10">
        <v>40229</v>
      </c>
      <c r="C1964" t="s">
        <v>29</v>
      </c>
      <c r="D1964">
        <v>48</v>
      </c>
      <c r="E1964">
        <v>1016.28</v>
      </c>
      <c r="F1964">
        <v>0.03</v>
      </c>
      <c r="G1964" t="s">
        <v>21</v>
      </c>
      <c r="H1964">
        <v>0.54</v>
      </c>
      <c r="I1964">
        <v>531.64</v>
      </c>
      <c r="J1964">
        <v>21.72</v>
      </c>
      <c r="K1964">
        <v>9.99</v>
      </c>
      <c r="L1964">
        <v>5.12</v>
      </c>
      <c r="M1964" t="s">
        <v>696</v>
      </c>
      <c r="N1964" t="s">
        <v>63</v>
      </c>
      <c r="O1964" t="s">
        <v>32</v>
      </c>
      <c r="P1964" t="s">
        <v>25</v>
      </c>
      <c r="Q1964" t="s">
        <v>85</v>
      </c>
      <c r="R1964" t="s">
        <v>833</v>
      </c>
      <c r="S1964" t="s">
        <v>57</v>
      </c>
      <c r="T1964" s="10">
        <v>40230</v>
      </c>
    </row>
    <row r="1965" spans="1:20" x14ac:dyDescent="0.25">
      <c r="A1965">
        <v>14048</v>
      </c>
      <c r="B1965" s="10">
        <v>40315</v>
      </c>
      <c r="C1965" t="s">
        <v>29</v>
      </c>
      <c r="D1965">
        <v>47</v>
      </c>
      <c r="E1965">
        <v>3360.94</v>
      </c>
      <c r="F1965">
        <v>0.06</v>
      </c>
      <c r="G1965" t="s">
        <v>21</v>
      </c>
      <c r="H1965">
        <v>0.46</v>
      </c>
      <c r="I1965">
        <v>1426.36</v>
      </c>
      <c r="J1965">
        <v>75.87</v>
      </c>
      <c r="K1965">
        <v>40.97</v>
      </c>
      <c r="L1965">
        <v>8.99</v>
      </c>
      <c r="M1965" t="s">
        <v>504</v>
      </c>
      <c r="N1965" t="s">
        <v>81</v>
      </c>
      <c r="O1965" t="s">
        <v>24</v>
      </c>
      <c r="P1965" t="s">
        <v>25</v>
      </c>
      <c r="Q1965" t="s">
        <v>53</v>
      </c>
      <c r="R1965" t="s">
        <v>851</v>
      </c>
      <c r="S1965" t="s">
        <v>35</v>
      </c>
      <c r="T1965" s="10">
        <v>40315</v>
      </c>
    </row>
    <row r="1966" spans="1:20" x14ac:dyDescent="0.25">
      <c r="A1966">
        <v>14048</v>
      </c>
      <c r="B1966" s="10">
        <v>40315</v>
      </c>
      <c r="C1966" t="s">
        <v>29</v>
      </c>
      <c r="D1966">
        <v>5</v>
      </c>
      <c r="E1966">
        <v>1027.97</v>
      </c>
      <c r="F1966">
        <v>0.06</v>
      </c>
      <c r="G1966" t="s">
        <v>21</v>
      </c>
      <c r="H1966">
        <v>0.52</v>
      </c>
      <c r="I1966">
        <v>485.92</v>
      </c>
      <c r="J1966">
        <v>211.27</v>
      </c>
      <c r="K1966">
        <v>101.41</v>
      </c>
      <c r="L1966">
        <v>35</v>
      </c>
      <c r="M1966" t="s">
        <v>504</v>
      </c>
      <c r="N1966" t="s">
        <v>81</v>
      </c>
      <c r="O1966" t="s">
        <v>24</v>
      </c>
      <c r="P1966" t="s">
        <v>25</v>
      </c>
      <c r="Q1966" t="s">
        <v>26</v>
      </c>
      <c r="R1966" t="s">
        <v>1303</v>
      </c>
      <c r="S1966" t="s">
        <v>28</v>
      </c>
      <c r="T1966" s="10">
        <v>40317</v>
      </c>
    </row>
    <row r="1967" spans="1:20" x14ac:dyDescent="0.25">
      <c r="A1967">
        <v>14048</v>
      </c>
      <c r="B1967" s="10">
        <v>40315</v>
      </c>
      <c r="C1967" t="s">
        <v>29</v>
      </c>
      <c r="D1967">
        <v>40</v>
      </c>
      <c r="E1967">
        <v>4265.1000000000004</v>
      </c>
      <c r="F1967">
        <v>0.01</v>
      </c>
      <c r="G1967" t="s">
        <v>21</v>
      </c>
      <c r="H1967">
        <v>0.48</v>
      </c>
      <c r="I1967">
        <v>2024.25</v>
      </c>
      <c r="J1967">
        <v>107.67</v>
      </c>
      <c r="K1967">
        <v>55.99</v>
      </c>
      <c r="L1967">
        <v>1.25</v>
      </c>
      <c r="M1967" t="s">
        <v>504</v>
      </c>
      <c r="N1967" t="s">
        <v>81</v>
      </c>
      <c r="O1967" t="s">
        <v>24</v>
      </c>
      <c r="P1967" t="s">
        <v>39</v>
      </c>
      <c r="Q1967" t="s">
        <v>50</v>
      </c>
      <c r="R1967" t="s">
        <v>732</v>
      </c>
      <c r="S1967" t="s">
        <v>35</v>
      </c>
      <c r="T1967" s="10">
        <v>40317</v>
      </c>
    </row>
    <row r="1968" spans="1:20" x14ac:dyDescent="0.25">
      <c r="A1968">
        <v>14055</v>
      </c>
      <c r="B1968" s="10">
        <v>40057</v>
      </c>
      <c r="C1968" t="s">
        <v>36</v>
      </c>
      <c r="D1968">
        <v>21</v>
      </c>
      <c r="E1968">
        <v>707.7</v>
      </c>
      <c r="F1968">
        <v>0.08</v>
      </c>
      <c r="G1968" t="s">
        <v>21</v>
      </c>
      <c r="H1968">
        <v>0.39</v>
      </c>
      <c r="I1968">
        <v>237.24</v>
      </c>
      <c r="J1968">
        <v>36.44</v>
      </c>
      <c r="K1968">
        <v>22.23</v>
      </c>
      <c r="L1968">
        <v>3.63</v>
      </c>
      <c r="M1968" t="s">
        <v>77</v>
      </c>
      <c r="N1968" t="s">
        <v>38</v>
      </c>
      <c r="O1968" t="s">
        <v>60</v>
      </c>
      <c r="P1968" t="s">
        <v>42</v>
      </c>
      <c r="Q1968" t="s">
        <v>43</v>
      </c>
      <c r="R1968" t="s">
        <v>1617</v>
      </c>
      <c r="S1968" t="s">
        <v>35</v>
      </c>
      <c r="T1968" s="10">
        <v>40059</v>
      </c>
    </row>
    <row r="1969" spans="1:20" x14ac:dyDescent="0.25">
      <c r="A1969">
        <v>14081</v>
      </c>
      <c r="B1969" s="10">
        <v>40457</v>
      </c>
      <c r="C1969" t="s">
        <v>36</v>
      </c>
      <c r="D1969">
        <v>31</v>
      </c>
      <c r="E1969">
        <v>2567.36</v>
      </c>
      <c r="F1969">
        <v>0.03</v>
      </c>
      <c r="G1969" t="s">
        <v>46</v>
      </c>
      <c r="H1969">
        <v>0.47</v>
      </c>
      <c r="I1969">
        <v>1143.44</v>
      </c>
      <c r="J1969">
        <v>83.83</v>
      </c>
      <c r="K1969">
        <v>44.43</v>
      </c>
      <c r="L1969">
        <v>46.59</v>
      </c>
      <c r="M1969" t="s">
        <v>691</v>
      </c>
      <c r="N1969" t="s">
        <v>73</v>
      </c>
      <c r="O1969" t="s">
        <v>60</v>
      </c>
      <c r="P1969" t="s">
        <v>42</v>
      </c>
      <c r="Q1969" t="s">
        <v>47</v>
      </c>
      <c r="R1969" t="s">
        <v>1211</v>
      </c>
      <c r="S1969" t="s">
        <v>49</v>
      </c>
      <c r="T1969" s="10">
        <v>40458</v>
      </c>
    </row>
    <row r="1970" spans="1:20" x14ac:dyDescent="0.25">
      <c r="A1970">
        <v>14086</v>
      </c>
      <c r="B1970" s="10">
        <v>40471</v>
      </c>
      <c r="C1970" t="s">
        <v>20</v>
      </c>
      <c r="D1970">
        <v>13</v>
      </c>
      <c r="E1970">
        <v>3286.47</v>
      </c>
      <c r="F1970">
        <v>7.0000000000000007E-2</v>
      </c>
      <c r="G1970" t="s">
        <v>46</v>
      </c>
      <c r="H1970">
        <v>0.51</v>
      </c>
      <c r="I1970">
        <v>1528.99</v>
      </c>
      <c r="J1970">
        <v>267.31</v>
      </c>
      <c r="K1970">
        <v>130.97999999999999</v>
      </c>
      <c r="L1970">
        <v>54.74</v>
      </c>
      <c r="M1970" t="s">
        <v>691</v>
      </c>
      <c r="N1970" t="s">
        <v>73</v>
      </c>
      <c r="O1970" t="s">
        <v>66</v>
      </c>
      <c r="P1970" t="s">
        <v>42</v>
      </c>
      <c r="Q1970" t="s">
        <v>94</v>
      </c>
      <c r="R1970" t="s">
        <v>95</v>
      </c>
      <c r="S1970" t="s">
        <v>49</v>
      </c>
      <c r="T1970" s="10">
        <v>40476</v>
      </c>
    </row>
    <row r="1971" spans="1:20" x14ac:dyDescent="0.25">
      <c r="A1971">
        <v>14086</v>
      </c>
      <c r="B1971" s="10">
        <v>40471</v>
      </c>
      <c r="C1971" t="s">
        <v>20</v>
      </c>
      <c r="D1971">
        <v>50</v>
      </c>
      <c r="E1971">
        <v>377.57</v>
      </c>
      <c r="F1971">
        <v>0.04</v>
      </c>
      <c r="G1971" t="s">
        <v>21</v>
      </c>
      <c r="H1971">
        <v>0.39</v>
      </c>
      <c r="I1971">
        <v>136.56</v>
      </c>
      <c r="J1971">
        <v>7.8</v>
      </c>
      <c r="K1971">
        <v>4.76</v>
      </c>
      <c r="L1971">
        <v>3.01</v>
      </c>
      <c r="M1971" t="s">
        <v>691</v>
      </c>
      <c r="N1971" t="s">
        <v>73</v>
      </c>
      <c r="O1971" t="s">
        <v>66</v>
      </c>
      <c r="P1971" t="s">
        <v>25</v>
      </c>
      <c r="Q1971" t="s">
        <v>85</v>
      </c>
      <c r="R1971" t="s">
        <v>1229</v>
      </c>
      <c r="S1971" t="s">
        <v>55</v>
      </c>
      <c r="T1971" s="10">
        <v>40478</v>
      </c>
    </row>
    <row r="1972" spans="1:20" x14ac:dyDescent="0.25">
      <c r="A1972">
        <v>14112</v>
      </c>
      <c r="B1972" s="10">
        <v>40018</v>
      </c>
      <c r="C1972" t="s">
        <v>20</v>
      </c>
      <c r="D1972">
        <v>1</v>
      </c>
      <c r="E1972">
        <v>119.96</v>
      </c>
      <c r="F1972">
        <v>0.02</v>
      </c>
      <c r="G1972" t="s">
        <v>70</v>
      </c>
      <c r="H1972">
        <v>0.53</v>
      </c>
      <c r="I1972">
        <v>55.32</v>
      </c>
      <c r="J1972">
        <v>108.47</v>
      </c>
      <c r="K1972">
        <v>50.98</v>
      </c>
      <c r="L1972">
        <v>13.66</v>
      </c>
      <c r="M1972" t="s">
        <v>135</v>
      </c>
      <c r="N1972" t="s">
        <v>73</v>
      </c>
      <c r="O1972" t="s">
        <v>32</v>
      </c>
      <c r="P1972" t="s">
        <v>25</v>
      </c>
      <c r="Q1972" t="s">
        <v>127</v>
      </c>
      <c r="R1972" t="s">
        <v>1005</v>
      </c>
      <c r="S1972" t="s">
        <v>57</v>
      </c>
      <c r="T1972" s="10">
        <v>40018</v>
      </c>
    </row>
    <row r="1973" spans="1:20" x14ac:dyDescent="0.25">
      <c r="A1973">
        <v>14113</v>
      </c>
      <c r="B1973" s="10">
        <v>40759</v>
      </c>
      <c r="C1973" t="s">
        <v>36</v>
      </c>
      <c r="D1973">
        <v>22</v>
      </c>
      <c r="E1973">
        <v>12635.83</v>
      </c>
      <c r="F1973">
        <v>0.09</v>
      </c>
      <c r="G1973" t="s">
        <v>46</v>
      </c>
      <c r="H1973">
        <v>0.4</v>
      </c>
      <c r="I1973">
        <v>4275.34</v>
      </c>
      <c r="J1973">
        <v>626.88</v>
      </c>
      <c r="K1973">
        <v>376.13</v>
      </c>
      <c r="L1973">
        <v>85.63</v>
      </c>
      <c r="M1973" t="s">
        <v>72</v>
      </c>
      <c r="N1973" t="s">
        <v>73</v>
      </c>
      <c r="O1973" t="s">
        <v>60</v>
      </c>
      <c r="P1973" t="s">
        <v>42</v>
      </c>
      <c r="Q1973" t="s">
        <v>47</v>
      </c>
      <c r="R1973" t="s">
        <v>1062</v>
      </c>
      <c r="S1973" t="s">
        <v>49</v>
      </c>
      <c r="T1973" s="10">
        <v>40761</v>
      </c>
    </row>
    <row r="1974" spans="1:20" x14ac:dyDescent="0.25">
      <c r="A1974">
        <v>14114</v>
      </c>
      <c r="B1974" s="10">
        <v>39909</v>
      </c>
      <c r="C1974" t="s">
        <v>58</v>
      </c>
      <c r="D1974">
        <v>29</v>
      </c>
      <c r="E1974">
        <v>108.96</v>
      </c>
      <c r="F1974">
        <v>0.03</v>
      </c>
      <c r="G1974" t="s">
        <v>21</v>
      </c>
      <c r="H1974">
        <v>0.43</v>
      </c>
      <c r="I1974">
        <v>44.36</v>
      </c>
      <c r="J1974">
        <v>3.82</v>
      </c>
      <c r="K1974">
        <v>2.1800000000000002</v>
      </c>
      <c r="L1974">
        <v>1.38</v>
      </c>
      <c r="M1974" t="s">
        <v>415</v>
      </c>
      <c r="N1974" t="s">
        <v>93</v>
      </c>
      <c r="O1974" t="s">
        <v>24</v>
      </c>
      <c r="P1974" t="s">
        <v>25</v>
      </c>
      <c r="Q1974" t="s">
        <v>74</v>
      </c>
      <c r="R1974" t="s">
        <v>1618</v>
      </c>
      <c r="S1974" t="s">
        <v>55</v>
      </c>
      <c r="T1974" s="10">
        <v>39909</v>
      </c>
    </row>
    <row r="1975" spans="1:20" x14ac:dyDescent="0.25">
      <c r="A1975">
        <v>14114</v>
      </c>
      <c r="B1975" s="10">
        <v>39909</v>
      </c>
      <c r="C1975" t="s">
        <v>58</v>
      </c>
      <c r="D1975">
        <v>38</v>
      </c>
      <c r="E1975">
        <v>10938.04</v>
      </c>
      <c r="F1975">
        <v>0.01</v>
      </c>
      <c r="G1975" t="s">
        <v>46</v>
      </c>
      <c r="H1975">
        <v>0.41</v>
      </c>
      <c r="I1975">
        <v>4404.91</v>
      </c>
      <c r="J1975">
        <v>289.8</v>
      </c>
      <c r="K1975">
        <v>170.98</v>
      </c>
      <c r="L1975">
        <v>35.89</v>
      </c>
      <c r="M1975" t="s">
        <v>415</v>
      </c>
      <c r="N1975" t="s">
        <v>73</v>
      </c>
      <c r="O1975" t="s">
        <v>24</v>
      </c>
      <c r="P1975" t="s">
        <v>42</v>
      </c>
      <c r="Q1975" t="s">
        <v>94</v>
      </c>
      <c r="R1975" t="s">
        <v>1619</v>
      </c>
      <c r="S1975" t="s">
        <v>49</v>
      </c>
      <c r="T1975" s="10">
        <v>39911</v>
      </c>
    </row>
    <row r="1976" spans="1:20" x14ac:dyDescent="0.25">
      <c r="A1976">
        <v>14114</v>
      </c>
      <c r="B1976" s="10">
        <v>39909</v>
      </c>
      <c r="C1976" t="s">
        <v>58</v>
      </c>
      <c r="D1976">
        <v>41</v>
      </c>
      <c r="E1976">
        <v>374.35</v>
      </c>
      <c r="F1976">
        <v>0.05</v>
      </c>
      <c r="G1976" t="s">
        <v>21</v>
      </c>
      <c r="H1976">
        <v>0.39</v>
      </c>
      <c r="I1976">
        <v>131.86000000000001</v>
      </c>
      <c r="J1976">
        <v>9.4600000000000009</v>
      </c>
      <c r="K1976">
        <v>5.77</v>
      </c>
      <c r="L1976">
        <v>5.92</v>
      </c>
      <c r="M1976" t="s">
        <v>415</v>
      </c>
      <c r="N1976" t="s">
        <v>73</v>
      </c>
      <c r="O1976" t="s">
        <v>24</v>
      </c>
      <c r="P1976" t="s">
        <v>42</v>
      </c>
      <c r="Q1976" t="s">
        <v>43</v>
      </c>
      <c r="R1976" t="s">
        <v>984</v>
      </c>
      <c r="S1976" t="s">
        <v>45</v>
      </c>
      <c r="T1976" s="10">
        <v>39909</v>
      </c>
    </row>
    <row r="1977" spans="1:20" x14ac:dyDescent="0.25">
      <c r="A1977">
        <v>14115</v>
      </c>
      <c r="B1977" s="10">
        <v>40039</v>
      </c>
      <c r="C1977" t="s">
        <v>29</v>
      </c>
      <c r="D1977">
        <v>24</v>
      </c>
      <c r="E1977">
        <v>228.01</v>
      </c>
      <c r="F1977">
        <v>0.04</v>
      </c>
      <c r="G1977" t="s">
        <v>21</v>
      </c>
      <c r="H1977">
        <v>0.35</v>
      </c>
      <c r="I1977">
        <v>71.88</v>
      </c>
      <c r="J1977">
        <v>9.66</v>
      </c>
      <c r="K1977">
        <v>6.28</v>
      </c>
      <c r="L1977">
        <v>5.41</v>
      </c>
      <c r="M1977" t="s">
        <v>1583</v>
      </c>
      <c r="N1977" t="s">
        <v>63</v>
      </c>
      <c r="O1977" t="s">
        <v>66</v>
      </c>
      <c r="P1977" t="s">
        <v>42</v>
      </c>
      <c r="Q1977" t="s">
        <v>43</v>
      </c>
      <c r="R1977" t="s">
        <v>1620</v>
      </c>
      <c r="S1977" t="s">
        <v>57</v>
      </c>
      <c r="T1977" s="10">
        <v>40041</v>
      </c>
    </row>
    <row r="1978" spans="1:20" x14ac:dyDescent="0.25">
      <c r="A1978">
        <v>14115</v>
      </c>
      <c r="B1978" s="10">
        <v>40039</v>
      </c>
      <c r="C1978" t="s">
        <v>29</v>
      </c>
      <c r="D1978">
        <v>46</v>
      </c>
      <c r="E1978">
        <v>6650.44</v>
      </c>
      <c r="F1978">
        <v>0.06</v>
      </c>
      <c r="G1978" t="s">
        <v>21</v>
      </c>
      <c r="H1978">
        <v>0.44</v>
      </c>
      <c r="I1978">
        <v>2684.12</v>
      </c>
      <c r="J1978">
        <v>153.55000000000001</v>
      </c>
      <c r="K1978">
        <v>85.99</v>
      </c>
      <c r="L1978">
        <v>10.78</v>
      </c>
      <c r="M1978" t="s">
        <v>1583</v>
      </c>
      <c r="N1978" t="s">
        <v>63</v>
      </c>
      <c r="O1978" t="s">
        <v>66</v>
      </c>
      <c r="P1978" t="s">
        <v>39</v>
      </c>
      <c r="Q1978" t="s">
        <v>50</v>
      </c>
      <c r="R1978" t="s">
        <v>76</v>
      </c>
      <c r="S1978" t="s">
        <v>57</v>
      </c>
      <c r="T1978" s="10">
        <v>40041</v>
      </c>
    </row>
    <row r="1979" spans="1:20" x14ac:dyDescent="0.25">
      <c r="A1979">
        <v>14116</v>
      </c>
      <c r="B1979" s="10">
        <v>40825</v>
      </c>
      <c r="C1979" t="s">
        <v>36</v>
      </c>
      <c r="D1979">
        <v>1</v>
      </c>
      <c r="E1979">
        <v>68.010000000000005</v>
      </c>
      <c r="F1979">
        <v>0.09</v>
      </c>
      <c r="G1979" t="s">
        <v>21</v>
      </c>
      <c r="H1979">
        <v>0.5</v>
      </c>
      <c r="I1979">
        <v>25.4</v>
      </c>
      <c r="J1979">
        <v>61.96</v>
      </c>
      <c r="K1979">
        <v>30.98</v>
      </c>
      <c r="L1979">
        <v>11.63</v>
      </c>
      <c r="M1979" t="s">
        <v>1397</v>
      </c>
      <c r="N1979" t="s">
        <v>81</v>
      </c>
      <c r="O1979" t="s">
        <v>24</v>
      </c>
      <c r="P1979" t="s">
        <v>25</v>
      </c>
      <c r="Q1979" t="s">
        <v>121</v>
      </c>
      <c r="R1979" t="s">
        <v>1310</v>
      </c>
      <c r="S1979" t="s">
        <v>57</v>
      </c>
      <c r="T1979" s="10">
        <v>40827</v>
      </c>
    </row>
    <row r="1980" spans="1:20" x14ac:dyDescent="0.25">
      <c r="A1980">
        <v>14116</v>
      </c>
      <c r="B1980" s="10">
        <v>40825</v>
      </c>
      <c r="C1980" t="s">
        <v>36</v>
      </c>
      <c r="D1980">
        <v>42</v>
      </c>
      <c r="E1980">
        <v>2178.85</v>
      </c>
      <c r="F1980">
        <v>0.09</v>
      </c>
      <c r="G1980" t="s">
        <v>21</v>
      </c>
      <c r="H1980">
        <v>0.39</v>
      </c>
      <c r="I1980">
        <v>713.45</v>
      </c>
      <c r="J1980">
        <v>56.62</v>
      </c>
      <c r="K1980">
        <v>34.54</v>
      </c>
      <c r="L1980">
        <v>14.72</v>
      </c>
      <c r="M1980" t="s">
        <v>1397</v>
      </c>
      <c r="N1980" t="s">
        <v>81</v>
      </c>
      <c r="O1980" t="s">
        <v>24</v>
      </c>
      <c r="P1980" t="s">
        <v>25</v>
      </c>
      <c r="Q1980" t="s">
        <v>121</v>
      </c>
      <c r="R1980" t="s">
        <v>1203</v>
      </c>
      <c r="S1980" t="s">
        <v>57</v>
      </c>
      <c r="T1980" s="10">
        <v>40826</v>
      </c>
    </row>
    <row r="1981" spans="1:20" x14ac:dyDescent="0.25">
      <c r="A1981">
        <v>14117</v>
      </c>
      <c r="B1981" s="10">
        <v>40415</v>
      </c>
      <c r="C1981" t="s">
        <v>29</v>
      </c>
      <c r="D1981">
        <v>4</v>
      </c>
      <c r="E1981">
        <v>10.83</v>
      </c>
      <c r="F1981">
        <v>0</v>
      </c>
      <c r="G1981" t="s">
        <v>21</v>
      </c>
      <c r="H1981">
        <v>0.55000000000000004</v>
      </c>
      <c r="I1981">
        <v>5.57</v>
      </c>
      <c r="J1981">
        <v>2.5299999999999998</v>
      </c>
      <c r="K1981">
        <v>1.1399999999999999</v>
      </c>
      <c r="L1981">
        <v>0.7</v>
      </c>
      <c r="M1981" t="s">
        <v>1068</v>
      </c>
      <c r="N1981" t="s">
        <v>93</v>
      </c>
      <c r="O1981" t="s">
        <v>32</v>
      </c>
      <c r="P1981" t="s">
        <v>25</v>
      </c>
      <c r="Q1981" t="s">
        <v>74</v>
      </c>
      <c r="R1981" t="s">
        <v>1439</v>
      </c>
      <c r="S1981" t="s">
        <v>55</v>
      </c>
      <c r="T1981" s="10">
        <v>40417</v>
      </c>
    </row>
    <row r="1982" spans="1:20" x14ac:dyDescent="0.25">
      <c r="A1982">
        <v>14119</v>
      </c>
      <c r="B1982" s="10">
        <v>40329</v>
      </c>
      <c r="C1982" t="s">
        <v>20</v>
      </c>
      <c r="D1982">
        <v>24</v>
      </c>
      <c r="E1982">
        <v>178.38</v>
      </c>
      <c r="F1982">
        <v>0.06</v>
      </c>
      <c r="G1982" t="s">
        <v>21</v>
      </c>
      <c r="H1982">
        <v>0.45</v>
      </c>
      <c r="I1982">
        <v>71.14</v>
      </c>
      <c r="J1982">
        <v>7.6</v>
      </c>
      <c r="K1982">
        <v>4.18</v>
      </c>
      <c r="L1982">
        <v>6.92</v>
      </c>
      <c r="M1982" t="s">
        <v>603</v>
      </c>
      <c r="N1982" t="s">
        <v>63</v>
      </c>
      <c r="O1982" t="s">
        <v>60</v>
      </c>
      <c r="P1982" t="s">
        <v>42</v>
      </c>
      <c r="Q1982" t="s">
        <v>43</v>
      </c>
      <c r="R1982" t="s">
        <v>1621</v>
      </c>
      <c r="S1982" t="s">
        <v>57</v>
      </c>
      <c r="T1982" s="10">
        <v>40333</v>
      </c>
    </row>
    <row r="1983" spans="1:20" x14ac:dyDescent="0.25">
      <c r="A1983">
        <v>14119</v>
      </c>
      <c r="B1983" s="10">
        <v>40329</v>
      </c>
      <c r="C1983" t="s">
        <v>20</v>
      </c>
      <c r="D1983">
        <v>35</v>
      </c>
      <c r="E1983">
        <v>4005.99</v>
      </c>
      <c r="F1983">
        <v>0.04</v>
      </c>
      <c r="G1983" t="s">
        <v>21</v>
      </c>
      <c r="H1983">
        <v>0.53</v>
      </c>
      <c r="I1983">
        <v>2043.04</v>
      </c>
      <c r="J1983">
        <v>119.13</v>
      </c>
      <c r="K1983">
        <v>55.99</v>
      </c>
      <c r="L1983">
        <v>3.3</v>
      </c>
      <c r="M1983" t="s">
        <v>603</v>
      </c>
      <c r="N1983" t="s">
        <v>63</v>
      </c>
      <c r="O1983" t="s">
        <v>60</v>
      </c>
      <c r="P1983" t="s">
        <v>39</v>
      </c>
      <c r="Q1983" t="s">
        <v>50</v>
      </c>
      <c r="R1983" t="s">
        <v>1115</v>
      </c>
      <c r="S1983" t="s">
        <v>35</v>
      </c>
      <c r="T1983" s="10">
        <v>40334</v>
      </c>
    </row>
    <row r="1984" spans="1:20" x14ac:dyDescent="0.25">
      <c r="A1984">
        <v>14119</v>
      </c>
      <c r="B1984" s="10">
        <v>40329</v>
      </c>
      <c r="C1984" t="s">
        <v>20</v>
      </c>
      <c r="D1984">
        <v>31</v>
      </c>
      <c r="E1984">
        <v>1864.48</v>
      </c>
      <c r="F1984">
        <v>0.05</v>
      </c>
      <c r="G1984" t="s">
        <v>21</v>
      </c>
      <c r="H1984">
        <v>0.43</v>
      </c>
      <c r="I1984">
        <v>743.79</v>
      </c>
      <c r="J1984">
        <v>63.14</v>
      </c>
      <c r="K1984">
        <v>35.99</v>
      </c>
      <c r="L1984">
        <v>5</v>
      </c>
      <c r="M1984" t="s">
        <v>603</v>
      </c>
      <c r="N1984" t="s">
        <v>63</v>
      </c>
      <c r="O1984" t="s">
        <v>60</v>
      </c>
      <c r="P1984" t="s">
        <v>39</v>
      </c>
      <c r="Q1984" t="s">
        <v>50</v>
      </c>
      <c r="R1984" t="s">
        <v>1622</v>
      </c>
      <c r="S1984" t="s">
        <v>57</v>
      </c>
      <c r="T1984" s="10">
        <v>40331</v>
      </c>
    </row>
    <row r="1985" spans="1:20" x14ac:dyDescent="0.25">
      <c r="A1985">
        <v>14147</v>
      </c>
      <c r="B1985" s="10">
        <v>40244</v>
      </c>
      <c r="C1985" t="s">
        <v>29</v>
      </c>
      <c r="D1985">
        <v>8</v>
      </c>
      <c r="E1985">
        <v>726.22</v>
      </c>
      <c r="F1985">
        <v>0.03</v>
      </c>
      <c r="G1985" t="s">
        <v>21</v>
      </c>
      <c r="H1985">
        <v>0.55000000000000004</v>
      </c>
      <c r="I1985">
        <v>387.71</v>
      </c>
      <c r="J1985">
        <v>93.2</v>
      </c>
      <c r="K1985">
        <v>41.94</v>
      </c>
      <c r="L1985">
        <v>2.99</v>
      </c>
      <c r="M1985" t="s">
        <v>1623</v>
      </c>
      <c r="N1985" t="s">
        <v>63</v>
      </c>
      <c r="O1985" t="s">
        <v>60</v>
      </c>
      <c r="P1985" t="s">
        <v>25</v>
      </c>
      <c r="Q1985" t="s">
        <v>121</v>
      </c>
      <c r="R1985" t="s">
        <v>1360</v>
      </c>
      <c r="S1985" t="s">
        <v>57</v>
      </c>
      <c r="T1985" s="10">
        <v>40247</v>
      </c>
    </row>
    <row r="1986" spans="1:20" x14ac:dyDescent="0.25">
      <c r="A1986">
        <v>14147</v>
      </c>
      <c r="B1986" s="10">
        <v>40244</v>
      </c>
      <c r="C1986" t="s">
        <v>29</v>
      </c>
      <c r="D1986">
        <v>16</v>
      </c>
      <c r="E1986">
        <v>132.72</v>
      </c>
      <c r="F1986">
        <v>0.08</v>
      </c>
      <c r="G1986" t="s">
        <v>21</v>
      </c>
      <c r="H1986">
        <v>0.5</v>
      </c>
      <c r="I1986">
        <v>57.52</v>
      </c>
      <c r="J1986">
        <v>8.56</v>
      </c>
      <c r="K1986">
        <v>4.28</v>
      </c>
      <c r="L1986">
        <v>6.72</v>
      </c>
      <c r="M1986" t="s">
        <v>1623</v>
      </c>
      <c r="N1986" t="s">
        <v>63</v>
      </c>
      <c r="O1986" t="s">
        <v>60</v>
      </c>
      <c r="P1986" t="s">
        <v>25</v>
      </c>
      <c r="Q1986" t="s">
        <v>85</v>
      </c>
      <c r="R1986" t="s">
        <v>709</v>
      </c>
      <c r="S1986" t="s">
        <v>57</v>
      </c>
      <c r="T1986" s="10">
        <v>40245</v>
      </c>
    </row>
    <row r="1987" spans="1:20" x14ac:dyDescent="0.25">
      <c r="A1987">
        <v>14147</v>
      </c>
      <c r="B1987" s="10">
        <v>40244</v>
      </c>
      <c r="C1987" t="s">
        <v>29</v>
      </c>
      <c r="D1987">
        <v>45</v>
      </c>
      <c r="E1987">
        <v>336.43</v>
      </c>
      <c r="F1987">
        <v>0.09</v>
      </c>
      <c r="G1987" t="s">
        <v>21</v>
      </c>
      <c r="H1987">
        <v>0.47</v>
      </c>
      <c r="I1987">
        <v>138.09</v>
      </c>
      <c r="J1987">
        <v>8.08</v>
      </c>
      <c r="K1987">
        <v>4.28</v>
      </c>
      <c r="L1987">
        <v>5.74</v>
      </c>
      <c r="M1987" t="s">
        <v>1623</v>
      </c>
      <c r="N1987" t="s">
        <v>63</v>
      </c>
      <c r="O1987" t="s">
        <v>60</v>
      </c>
      <c r="P1987" t="s">
        <v>25</v>
      </c>
      <c r="Q1987" t="s">
        <v>85</v>
      </c>
      <c r="R1987" t="s">
        <v>1624</v>
      </c>
      <c r="S1987" t="s">
        <v>57</v>
      </c>
      <c r="T1987" s="10">
        <v>40246</v>
      </c>
    </row>
    <row r="1988" spans="1:20" x14ac:dyDescent="0.25">
      <c r="A1988">
        <v>14176</v>
      </c>
      <c r="B1988" s="10">
        <v>39884</v>
      </c>
      <c r="C1988" t="s">
        <v>20</v>
      </c>
      <c r="D1988">
        <v>39</v>
      </c>
      <c r="E1988">
        <v>2730.64</v>
      </c>
      <c r="F1988">
        <v>0.01</v>
      </c>
      <c r="G1988" t="s">
        <v>21</v>
      </c>
      <c r="H1988">
        <v>0.49</v>
      </c>
      <c r="I1988">
        <v>1321.04</v>
      </c>
      <c r="J1988">
        <v>70.569999999999993</v>
      </c>
      <c r="K1988">
        <v>35.99</v>
      </c>
      <c r="L1988">
        <v>5.99</v>
      </c>
      <c r="M1988" t="s">
        <v>1167</v>
      </c>
      <c r="N1988" t="s">
        <v>31</v>
      </c>
      <c r="O1988" t="s">
        <v>24</v>
      </c>
      <c r="P1988" t="s">
        <v>39</v>
      </c>
      <c r="Q1988" t="s">
        <v>50</v>
      </c>
      <c r="R1988" t="s">
        <v>1462</v>
      </c>
      <c r="S1988" t="s">
        <v>55</v>
      </c>
      <c r="T1988" s="10">
        <v>39891</v>
      </c>
    </row>
    <row r="1989" spans="1:20" x14ac:dyDescent="0.25">
      <c r="A1989">
        <v>14182</v>
      </c>
      <c r="B1989" s="10">
        <v>39986</v>
      </c>
      <c r="C1989" t="s">
        <v>20</v>
      </c>
      <c r="D1989">
        <v>23</v>
      </c>
      <c r="E1989">
        <v>5405.89</v>
      </c>
      <c r="F1989">
        <v>0.05</v>
      </c>
      <c r="G1989" t="s">
        <v>21</v>
      </c>
      <c r="H1989">
        <v>0.49</v>
      </c>
      <c r="I1989">
        <v>2500.04</v>
      </c>
      <c r="J1989">
        <v>247.04</v>
      </c>
      <c r="K1989">
        <v>125.99</v>
      </c>
      <c r="L1989">
        <v>8.08</v>
      </c>
      <c r="M1989" t="s">
        <v>1625</v>
      </c>
      <c r="N1989" t="s">
        <v>93</v>
      </c>
      <c r="O1989" t="s">
        <v>24</v>
      </c>
      <c r="P1989" t="s">
        <v>39</v>
      </c>
      <c r="Q1989" t="s">
        <v>50</v>
      </c>
      <c r="R1989" t="s">
        <v>125</v>
      </c>
      <c r="S1989" t="s">
        <v>57</v>
      </c>
      <c r="T1989" s="10">
        <v>39991</v>
      </c>
    </row>
    <row r="1990" spans="1:20" x14ac:dyDescent="0.25">
      <c r="A1990">
        <v>14210</v>
      </c>
      <c r="B1990" s="10">
        <v>41086</v>
      </c>
      <c r="C1990" t="s">
        <v>29</v>
      </c>
      <c r="D1990">
        <v>19</v>
      </c>
      <c r="E1990">
        <v>1292.83</v>
      </c>
      <c r="F1990">
        <v>0</v>
      </c>
      <c r="G1990" t="s">
        <v>21</v>
      </c>
      <c r="H1990">
        <v>0.51</v>
      </c>
      <c r="I1990">
        <v>658.33</v>
      </c>
      <c r="J1990">
        <v>67.94</v>
      </c>
      <c r="K1990">
        <v>33.29</v>
      </c>
      <c r="L1990">
        <v>1.99</v>
      </c>
      <c r="M1990" t="s">
        <v>72</v>
      </c>
      <c r="N1990" t="s">
        <v>73</v>
      </c>
      <c r="O1990" t="s">
        <v>60</v>
      </c>
      <c r="P1990" t="s">
        <v>39</v>
      </c>
      <c r="Q1990" t="s">
        <v>40</v>
      </c>
      <c r="R1990" t="s">
        <v>1626</v>
      </c>
      <c r="S1990" t="s">
        <v>35</v>
      </c>
      <c r="T1990" s="10">
        <v>41088</v>
      </c>
    </row>
    <row r="1991" spans="1:20" x14ac:dyDescent="0.25">
      <c r="A1991">
        <v>14211</v>
      </c>
      <c r="B1991" s="10">
        <v>39856</v>
      </c>
      <c r="C1991" t="s">
        <v>29</v>
      </c>
      <c r="D1991">
        <v>22</v>
      </c>
      <c r="E1991">
        <v>5418.56</v>
      </c>
      <c r="F1991">
        <v>0.04</v>
      </c>
      <c r="G1991" t="s">
        <v>21</v>
      </c>
      <c r="H1991">
        <v>0.41</v>
      </c>
      <c r="I1991">
        <v>2083.0100000000002</v>
      </c>
      <c r="J1991">
        <v>255.9</v>
      </c>
      <c r="K1991">
        <v>150.97999999999999</v>
      </c>
      <c r="L1991">
        <v>13.99</v>
      </c>
      <c r="M1991" t="s">
        <v>1603</v>
      </c>
      <c r="N1991" t="s">
        <v>63</v>
      </c>
      <c r="O1991" t="s">
        <v>60</v>
      </c>
      <c r="P1991" t="s">
        <v>39</v>
      </c>
      <c r="Q1991" t="s">
        <v>88</v>
      </c>
      <c r="R1991" t="s">
        <v>89</v>
      </c>
      <c r="S1991" t="s">
        <v>45</v>
      </c>
      <c r="T1991" s="10">
        <v>39859</v>
      </c>
    </row>
    <row r="1992" spans="1:20" x14ac:dyDescent="0.25">
      <c r="A1992">
        <v>14211</v>
      </c>
      <c r="B1992" s="10">
        <v>39856</v>
      </c>
      <c r="C1992" t="s">
        <v>29</v>
      </c>
      <c r="D1992">
        <v>14</v>
      </c>
      <c r="E1992">
        <v>4844.51</v>
      </c>
      <c r="F1992">
        <v>0.04</v>
      </c>
      <c r="G1992" t="s">
        <v>21</v>
      </c>
      <c r="H1992">
        <v>0.51</v>
      </c>
      <c r="I1992">
        <v>2365.98</v>
      </c>
      <c r="J1992">
        <v>359.57</v>
      </c>
      <c r="K1992">
        <v>176.19</v>
      </c>
      <c r="L1992">
        <v>11.87</v>
      </c>
      <c r="M1992" t="s">
        <v>1603</v>
      </c>
      <c r="N1992" t="s">
        <v>63</v>
      </c>
      <c r="O1992" t="s">
        <v>60</v>
      </c>
      <c r="P1992" t="s">
        <v>25</v>
      </c>
      <c r="Q1992" t="s">
        <v>26</v>
      </c>
      <c r="R1992" t="s">
        <v>1627</v>
      </c>
      <c r="S1992" t="s">
        <v>57</v>
      </c>
      <c r="T1992" s="10">
        <v>39858</v>
      </c>
    </row>
    <row r="1993" spans="1:20" x14ac:dyDescent="0.25">
      <c r="A1993">
        <v>14212</v>
      </c>
      <c r="B1993" s="10">
        <v>40955</v>
      </c>
      <c r="C1993" t="s">
        <v>58</v>
      </c>
      <c r="D1993">
        <v>4</v>
      </c>
      <c r="E1993">
        <v>44.22</v>
      </c>
      <c r="F1993">
        <v>0</v>
      </c>
      <c r="G1993" t="s">
        <v>21</v>
      </c>
      <c r="H1993">
        <v>0.36</v>
      </c>
      <c r="I1993">
        <v>14.04</v>
      </c>
      <c r="J1993">
        <v>9.75</v>
      </c>
      <c r="K1993">
        <v>6.24</v>
      </c>
      <c r="L1993">
        <v>5.22</v>
      </c>
      <c r="M1993" t="s">
        <v>1424</v>
      </c>
      <c r="N1993" t="s">
        <v>31</v>
      </c>
      <c r="O1993" t="s">
        <v>24</v>
      </c>
      <c r="P1993" t="s">
        <v>42</v>
      </c>
      <c r="Q1993" t="s">
        <v>43</v>
      </c>
      <c r="R1993" t="s">
        <v>274</v>
      </c>
      <c r="S1993" t="s">
        <v>57</v>
      </c>
      <c r="T1993" s="10">
        <v>40956</v>
      </c>
    </row>
    <row r="1994" spans="1:20" x14ac:dyDescent="0.25">
      <c r="A1994">
        <v>14212</v>
      </c>
      <c r="B1994" s="10">
        <v>40955</v>
      </c>
      <c r="C1994" t="s">
        <v>58</v>
      </c>
      <c r="D1994">
        <v>8</v>
      </c>
      <c r="E1994">
        <v>38.39</v>
      </c>
      <c r="F1994">
        <v>0.02</v>
      </c>
      <c r="G1994" t="s">
        <v>21</v>
      </c>
      <c r="H1994">
        <v>0.46</v>
      </c>
      <c r="I1994">
        <v>17.010000000000002</v>
      </c>
      <c r="J1994">
        <v>4.83</v>
      </c>
      <c r="K1994">
        <v>2.61</v>
      </c>
      <c r="L1994">
        <v>0.5</v>
      </c>
      <c r="M1994" t="s">
        <v>1424</v>
      </c>
      <c r="N1994" t="s">
        <v>31</v>
      </c>
      <c r="O1994" t="s">
        <v>24</v>
      </c>
      <c r="P1994" t="s">
        <v>25</v>
      </c>
      <c r="Q1994" t="s">
        <v>82</v>
      </c>
      <c r="R1994" t="s">
        <v>510</v>
      </c>
      <c r="S1994" t="s">
        <v>57</v>
      </c>
      <c r="T1994" s="10">
        <v>40957</v>
      </c>
    </row>
    <row r="1995" spans="1:20" x14ac:dyDescent="0.25">
      <c r="A1995">
        <v>14215</v>
      </c>
      <c r="B1995" s="10">
        <v>41103</v>
      </c>
      <c r="C1995" t="s">
        <v>79</v>
      </c>
      <c r="D1995">
        <v>44</v>
      </c>
      <c r="E1995">
        <v>4736.46</v>
      </c>
      <c r="F1995">
        <v>7.0000000000000007E-2</v>
      </c>
      <c r="G1995" t="s">
        <v>21</v>
      </c>
      <c r="H1995">
        <v>0.52</v>
      </c>
      <c r="I1995">
        <v>2288.5500000000002</v>
      </c>
      <c r="J1995">
        <v>115.58</v>
      </c>
      <c r="K1995">
        <v>55.48</v>
      </c>
      <c r="L1995">
        <v>6.79</v>
      </c>
      <c r="M1995" t="s">
        <v>339</v>
      </c>
      <c r="N1995" t="s">
        <v>93</v>
      </c>
      <c r="O1995" t="s">
        <v>60</v>
      </c>
      <c r="P1995" t="s">
        <v>25</v>
      </c>
      <c r="Q1995" t="s">
        <v>85</v>
      </c>
      <c r="R1995" t="s">
        <v>1372</v>
      </c>
      <c r="S1995" t="s">
        <v>57</v>
      </c>
      <c r="T1995" s="10">
        <v>41104</v>
      </c>
    </row>
    <row r="1996" spans="1:20" x14ac:dyDescent="0.25">
      <c r="A1996">
        <v>14240</v>
      </c>
      <c r="B1996" s="10">
        <v>40956</v>
      </c>
      <c r="C1996" t="s">
        <v>36</v>
      </c>
      <c r="D1996">
        <v>24</v>
      </c>
      <c r="E1996">
        <v>134.93</v>
      </c>
      <c r="F1996">
        <v>0</v>
      </c>
      <c r="G1996" t="s">
        <v>21</v>
      </c>
      <c r="H1996">
        <v>0.5</v>
      </c>
      <c r="I1996">
        <v>66.72</v>
      </c>
      <c r="J1996">
        <v>5.56</v>
      </c>
      <c r="K1996">
        <v>2.78</v>
      </c>
      <c r="L1996">
        <v>1.49</v>
      </c>
      <c r="M1996" t="s">
        <v>911</v>
      </c>
      <c r="N1996" t="s">
        <v>31</v>
      </c>
      <c r="O1996" t="s">
        <v>32</v>
      </c>
      <c r="P1996" t="s">
        <v>25</v>
      </c>
      <c r="Q1996" t="s">
        <v>121</v>
      </c>
      <c r="R1996" t="s">
        <v>1554</v>
      </c>
      <c r="S1996" t="s">
        <v>57</v>
      </c>
      <c r="T1996" s="10">
        <v>40957</v>
      </c>
    </row>
    <row r="1997" spans="1:20" x14ac:dyDescent="0.25">
      <c r="A1997">
        <v>14241</v>
      </c>
      <c r="B1997" s="10">
        <v>41074</v>
      </c>
      <c r="C1997" t="s">
        <v>58</v>
      </c>
      <c r="D1997">
        <v>22</v>
      </c>
      <c r="E1997">
        <v>476.35</v>
      </c>
      <c r="F1997">
        <v>0.03</v>
      </c>
      <c r="G1997" t="s">
        <v>21</v>
      </c>
      <c r="H1997">
        <v>0.48</v>
      </c>
      <c r="I1997">
        <v>219.89</v>
      </c>
      <c r="J1997">
        <v>22.21</v>
      </c>
      <c r="K1997">
        <v>11.55</v>
      </c>
      <c r="L1997">
        <v>2.36</v>
      </c>
      <c r="M1997" t="s">
        <v>1611</v>
      </c>
      <c r="N1997" t="s">
        <v>38</v>
      </c>
      <c r="O1997" t="s">
        <v>60</v>
      </c>
      <c r="P1997" t="s">
        <v>25</v>
      </c>
      <c r="Q1997" t="s">
        <v>53</v>
      </c>
      <c r="R1997" t="s">
        <v>907</v>
      </c>
      <c r="S1997" t="s">
        <v>55</v>
      </c>
      <c r="T1997" s="10">
        <v>41075</v>
      </c>
    </row>
    <row r="1998" spans="1:20" x14ac:dyDescent="0.25">
      <c r="A1998">
        <v>14242</v>
      </c>
      <c r="B1998" s="10">
        <v>40671</v>
      </c>
      <c r="C1998" t="s">
        <v>36</v>
      </c>
      <c r="D1998">
        <v>35</v>
      </c>
      <c r="E1998">
        <v>1900.88</v>
      </c>
      <c r="F1998">
        <v>0.03</v>
      </c>
      <c r="G1998" t="s">
        <v>21</v>
      </c>
      <c r="H1998">
        <v>0.45</v>
      </c>
      <c r="I1998">
        <v>821.33</v>
      </c>
      <c r="J1998">
        <v>55.87</v>
      </c>
      <c r="K1998">
        <v>30.73</v>
      </c>
      <c r="L1998">
        <v>4</v>
      </c>
      <c r="M1998" t="s">
        <v>1208</v>
      </c>
      <c r="N1998" t="s">
        <v>38</v>
      </c>
      <c r="O1998" t="s">
        <v>32</v>
      </c>
      <c r="P1998" t="s">
        <v>39</v>
      </c>
      <c r="Q1998" t="s">
        <v>40</v>
      </c>
      <c r="R1998" t="s">
        <v>885</v>
      </c>
      <c r="S1998" t="s">
        <v>57</v>
      </c>
      <c r="T1998" s="10">
        <v>40673</v>
      </c>
    </row>
    <row r="1999" spans="1:20" x14ac:dyDescent="0.25">
      <c r="A1999">
        <v>14245</v>
      </c>
      <c r="B1999" s="10">
        <v>40220</v>
      </c>
      <c r="C1999" t="s">
        <v>58</v>
      </c>
      <c r="D1999">
        <v>17</v>
      </c>
      <c r="E1999">
        <v>867.56</v>
      </c>
      <c r="F1999">
        <v>0.1</v>
      </c>
      <c r="G1999" t="s">
        <v>21</v>
      </c>
      <c r="H1999">
        <v>0.5</v>
      </c>
      <c r="I1999">
        <v>382.84</v>
      </c>
      <c r="J1999">
        <v>56.3</v>
      </c>
      <c r="K1999">
        <v>28.15</v>
      </c>
      <c r="L1999">
        <v>6.17</v>
      </c>
      <c r="M1999" t="s">
        <v>1628</v>
      </c>
      <c r="N1999" t="s">
        <v>38</v>
      </c>
      <c r="O1999" t="s">
        <v>24</v>
      </c>
      <c r="P1999" t="s">
        <v>25</v>
      </c>
      <c r="Q1999" t="s">
        <v>53</v>
      </c>
      <c r="R1999" t="s">
        <v>530</v>
      </c>
      <c r="S1999" t="s">
        <v>35</v>
      </c>
      <c r="T1999" s="10">
        <v>40221</v>
      </c>
    </row>
    <row r="2000" spans="1:20" x14ac:dyDescent="0.25">
      <c r="A2000">
        <v>14247</v>
      </c>
      <c r="B2000" s="10">
        <v>40771</v>
      </c>
      <c r="C2000" t="s">
        <v>58</v>
      </c>
      <c r="D2000">
        <v>4</v>
      </c>
      <c r="E2000">
        <v>21.3</v>
      </c>
      <c r="F2000">
        <v>0.03</v>
      </c>
      <c r="G2000" t="s">
        <v>21</v>
      </c>
      <c r="H2000">
        <v>0.36</v>
      </c>
      <c r="I2000">
        <v>6.79</v>
      </c>
      <c r="J2000">
        <v>5.14</v>
      </c>
      <c r="K2000">
        <v>3.29</v>
      </c>
      <c r="L2000">
        <v>1.35</v>
      </c>
      <c r="M2000" t="s">
        <v>1629</v>
      </c>
      <c r="N2000" t="s">
        <v>63</v>
      </c>
      <c r="O2000" t="s">
        <v>60</v>
      </c>
      <c r="P2000" t="s">
        <v>25</v>
      </c>
      <c r="Q2000" t="s">
        <v>74</v>
      </c>
      <c r="R2000" t="s">
        <v>781</v>
      </c>
      <c r="S2000" t="s">
        <v>55</v>
      </c>
      <c r="T2000" s="10">
        <v>40773</v>
      </c>
    </row>
    <row r="2001" spans="1:20" x14ac:dyDescent="0.25">
      <c r="A2001">
        <v>14272</v>
      </c>
      <c r="B2001" s="10">
        <v>40951</v>
      </c>
      <c r="C2001" t="s">
        <v>79</v>
      </c>
      <c r="D2001">
        <v>32</v>
      </c>
      <c r="E2001">
        <v>4922.8</v>
      </c>
      <c r="F2001">
        <v>7.0000000000000007E-2</v>
      </c>
      <c r="G2001" t="s">
        <v>21</v>
      </c>
      <c r="H2001">
        <v>0.51</v>
      </c>
      <c r="I2001">
        <v>2326.94</v>
      </c>
      <c r="J2001">
        <v>165.27</v>
      </c>
      <c r="K2001">
        <v>80.98</v>
      </c>
      <c r="L2001">
        <v>4.5</v>
      </c>
      <c r="M2001" t="s">
        <v>514</v>
      </c>
      <c r="N2001" t="s">
        <v>73</v>
      </c>
      <c r="O2001" t="s">
        <v>60</v>
      </c>
      <c r="P2001" t="s">
        <v>25</v>
      </c>
      <c r="Q2001" t="s">
        <v>127</v>
      </c>
      <c r="R2001" t="s">
        <v>237</v>
      </c>
      <c r="S2001" t="s">
        <v>57</v>
      </c>
      <c r="T2001" s="10">
        <v>40953</v>
      </c>
    </row>
    <row r="2002" spans="1:20" x14ac:dyDescent="0.25">
      <c r="A2002">
        <v>14274</v>
      </c>
      <c r="B2002" s="10">
        <v>39819</v>
      </c>
      <c r="C2002" t="s">
        <v>29</v>
      </c>
      <c r="D2002">
        <v>23</v>
      </c>
      <c r="E2002">
        <v>7192.11</v>
      </c>
      <c r="F2002">
        <v>0.01</v>
      </c>
      <c r="G2002" t="s">
        <v>46</v>
      </c>
      <c r="H2002">
        <v>0.52</v>
      </c>
      <c r="I2002">
        <v>3689.57</v>
      </c>
      <c r="J2002">
        <v>314.54000000000002</v>
      </c>
      <c r="K2002">
        <v>150.97999999999999</v>
      </c>
      <c r="L2002">
        <v>30</v>
      </c>
      <c r="M2002" t="s">
        <v>1312</v>
      </c>
      <c r="N2002" t="s">
        <v>38</v>
      </c>
      <c r="O2002" t="s">
        <v>66</v>
      </c>
      <c r="P2002" t="s">
        <v>42</v>
      </c>
      <c r="Q2002" t="s">
        <v>193</v>
      </c>
      <c r="R2002" t="s">
        <v>1200</v>
      </c>
      <c r="S2002" t="s">
        <v>132</v>
      </c>
      <c r="T2002" s="10">
        <v>39821</v>
      </c>
    </row>
    <row r="2003" spans="1:20" x14ac:dyDescent="0.25">
      <c r="A2003">
        <v>14274</v>
      </c>
      <c r="B2003" s="10">
        <v>39819</v>
      </c>
      <c r="C2003" t="s">
        <v>29</v>
      </c>
      <c r="D2003">
        <v>46</v>
      </c>
      <c r="E2003">
        <v>2313.7600000000002</v>
      </c>
      <c r="F2003">
        <v>0.01</v>
      </c>
      <c r="G2003" t="s">
        <v>70</v>
      </c>
      <c r="H2003">
        <v>0.44</v>
      </c>
      <c r="I2003">
        <v>998.89</v>
      </c>
      <c r="J2003">
        <v>50.5</v>
      </c>
      <c r="K2003">
        <v>28.28</v>
      </c>
      <c r="L2003">
        <v>13.99</v>
      </c>
      <c r="M2003" t="s">
        <v>1312</v>
      </c>
      <c r="N2003" t="s">
        <v>38</v>
      </c>
      <c r="O2003" t="s">
        <v>66</v>
      </c>
      <c r="P2003" t="s">
        <v>25</v>
      </c>
      <c r="Q2003" t="s">
        <v>26</v>
      </c>
      <c r="R2003" t="s">
        <v>797</v>
      </c>
      <c r="S2003" t="s">
        <v>45</v>
      </c>
      <c r="T2003" s="10">
        <v>39821</v>
      </c>
    </row>
    <row r="2004" spans="1:20" x14ac:dyDescent="0.25">
      <c r="A2004">
        <v>14274</v>
      </c>
      <c r="B2004" s="10">
        <v>39819</v>
      </c>
      <c r="C2004" t="s">
        <v>29</v>
      </c>
      <c r="D2004">
        <v>2</v>
      </c>
      <c r="E2004">
        <v>111.93</v>
      </c>
      <c r="F2004">
        <v>0.03</v>
      </c>
      <c r="G2004" t="s">
        <v>21</v>
      </c>
      <c r="H2004">
        <v>0.37</v>
      </c>
      <c r="I2004">
        <v>38.85</v>
      </c>
      <c r="J2004">
        <v>57.13</v>
      </c>
      <c r="K2004">
        <v>35.99</v>
      </c>
      <c r="L2004">
        <v>1.1000000000000001</v>
      </c>
      <c r="M2004" t="s">
        <v>1312</v>
      </c>
      <c r="N2004" t="s">
        <v>38</v>
      </c>
      <c r="O2004" t="s">
        <v>66</v>
      </c>
      <c r="P2004" t="s">
        <v>39</v>
      </c>
      <c r="Q2004" t="s">
        <v>50</v>
      </c>
      <c r="R2004" t="s">
        <v>427</v>
      </c>
      <c r="S2004" t="s">
        <v>57</v>
      </c>
      <c r="T2004" s="10">
        <v>39820</v>
      </c>
    </row>
    <row r="2005" spans="1:20" x14ac:dyDescent="0.25">
      <c r="A2005">
        <v>14275</v>
      </c>
      <c r="B2005" s="10">
        <v>40342</v>
      </c>
      <c r="C2005" t="s">
        <v>20</v>
      </c>
      <c r="D2005">
        <v>20</v>
      </c>
      <c r="E2005">
        <v>63.89</v>
      </c>
      <c r="F2005">
        <v>0.04</v>
      </c>
      <c r="G2005" t="s">
        <v>21</v>
      </c>
      <c r="H2005">
        <v>0.36</v>
      </c>
      <c r="I2005">
        <v>20.8</v>
      </c>
      <c r="J2005">
        <v>3.25</v>
      </c>
      <c r="K2005">
        <v>2.08</v>
      </c>
      <c r="L2005">
        <v>1.49</v>
      </c>
      <c r="M2005" t="s">
        <v>1199</v>
      </c>
      <c r="N2005" t="s">
        <v>31</v>
      </c>
      <c r="O2005" t="s">
        <v>66</v>
      </c>
      <c r="P2005" t="s">
        <v>25</v>
      </c>
      <c r="Q2005" t="s">
        <v>121</v>
      </c>
      <c r="R2005" t="s">
        <v>1184</v>
      </c>
      <c r="S2005" t="s">
        <v>57</v>
      </c>
      <c r="T2005" s="10">
        <v>40344</v>
      </c>
    </row>
    <row r="2006" spans="1:20" x14ac:dyDescent="0.25">
      <c r="A2006">
        <v>14275</v>
      </c>
      <c r="B2006" s="10">
        <v>40342</v>
      </c>
      <c r="C2006" t="s">
        <v>20</v>
      </c>
      <c r="D2006">
        <v>4</v>
      </c>
      <c r="E2006">
        <v>1022.27</v>
      </c>
      <c r="F2006">
        <v>0.06</v>
      </c>
      <c r="G2006" t="s">
        <v>46</v>
      </c>
      <c r="H2006">
        <v>0.39</v>
      </c>
      <c r="I2006">
        <v>348.35</v>
      </c>
      <c r="J2006">
        <v>263.89999999999998</v>
      </c>
      <c r="K2006">
        <v>160.97999999999999</v>
      </c>
      <c r="L2006">
        <v>30</v>
      </c>
      <c r="M2006" t="s">
        <v>1199</v>
      </c>
      <c r="N2006" t="s">
        <v>31</v>
      </c>
      <c r="O2006" t="s">
        <v>66</v>
      </c>
      <c r="P2006" t="s">
        <v>42</v>
      </c>
      <c r="Q2006" t="s">
        <v>193</v>
      </c>
      <c r="R2006" t="s">
        <v>646</v>
      </c>
      <c r="S2006" t="s">
        <v>132</v>
      </c>
      <c r="T2006" s="10">
        <v>40344</v>
      </c>
    </row>
    <row r="2007" spans="1:20" x14ac:dyDescent="0.25">
      <c r="A2007">
        <v>14276</v>
      </c>
      <c r="B2007" s="10">
        <v>39982</v>
      </c>
      <c r="C2007" t="s">
        <v>79</v>
      </c>
      <c r="D2007">
        <v>11</v>
      </c>
      <c r="E2007">
        <v>233.45</v>
      </c>
      <c r="F2007">
        <v>0.1</v>
      </c>
      <c r="G2007" t="s">
        <v>21</v>
      </c>
      <c r="H2007">
        <v>0.55000000000000004</v>
      </c>
      <c r="I2007">
        <v>115.28</v>
      </c>
      <c r="J2007">
        <v>23.29</v>
      </c>
      <c r="K2007">
        <v>10.48</v>
      </c>
      <c r="L2007">
        <v>2.89</v>
      </c>
      <c r="M2007" t="s">
        <v>344</v>
      </c>
      <c r="N2007" t="s">
        <v>31</v>
      </c>
      <c r="O2007" t="s">
        <v>32</v>
      </c>
      <c r="P2007" t="s">
        <v>25</v>
      </c>
      <c r="Q2007" t="s">
        <v>53</v>
      </c>
      <c r="R2007" t="s">
        <v>1630</v>
      </c>
      <c r="S2007" t="s">
        <v>35</v>
      </c>
      <c r="T2007" s="10">
        <v>39983</v>
      </c>
    </row>
    <row r="2008" spans="1:20" x14ac:dyDescent="0.25">
      <c r="A2008">
        <v>14311</v>
      </c>
      <c r="B2008" s="10">
        <v>40026</v>
      </c>
      <c r="C2008" t="s">
        <v>58</v>
      </c>
      <c r="D2008">
        <v>30</v>
      </c>
      <c r="E2008">
        <v>391.37</v>
      </c>
      <c r="F2008">
        <v>0.03</v>
      </c>
      <c r="G2008" t="s">
        <v>21</v>
      </c>
      <c r="H2008">
        <v>0.52</v>
      </c>
      <c r="I2008">
        <v>195.08</v>
      </c>
      <c r="J2008">
        <v>13.27</v>
      </c>
      <c r="K2008">
        <v>6.37</v>
      </c>
      <c r="L2008">
        <v>5.19</v>
      </c>
      <c r="M2008" t="s">
        <v>1370</v>
      </c>
      <c r="N2008" t="s">
        <v>81</v>
      </c>
      <c r="O2008" t="s">
        <v>32</v>
      </c>
      <c r="P2008" t="s">
        <v>25</v>
      </c>
      <c r="Q2008" t="s">
        <v>121</v>
      </c>
      <c r="R2008" t="s">
        <v>316</v>
      </c>
      <c r="S2008" t="s">
        <v>57</v>
      </c>
      <c r="T2008" s="10">
        <v>40027</v>
      </c>
    </row>
    <row r="2009" spans="1:20" x14ac:dyDescent="0.25">
      <c r="A2009">
        <v>14336</v>
      </c>
      <c r="B2009" s="10">
        <v>40135</v>
      </c>
      <c r="C2009" t="s">
        <v>36</v>
      </c>
      <c r="D2009">
        <v>4</v>
      </c>
      <c r="E2009">
        <v>302.48</v>
      </c>
      <c r="F2009">
        <v>0.05</v>
      </c>
      <c r="G2009" t="s">
        <v>70</v>
      </c>
      <c r="H2009">
        <v>0.48</v>
      </c>
      <c r="I2009">
        <v>132.27000000000001</v>
      </c>
      <c r="J2009">
        <v>76.900000000000006</v>
      </c>
      <c r="K2009">
        <v>39.99</v>
      </c>
      <c r="L2009">
        <v>10.25</v>
      </c>
      <c r="M2009" t="s">
        <v>766</v>
      </c>
      <c r="N2009" t="s">
        <v>38</v>
      </c>
      <c r="O2009" t="s">
        <v>66</v>
      </c>
      <c r="P2009" t="s">
        <v>39</v>
      </c>
      <c r="Q2009" t="s">
        <v>40</v>
      </c>
      <c r="R2009" t="s">
        <v>1631</v>
      </c>
      <c r="S2009" t="s">
        <v>57</v>
      </c>
      <c r="T2009" s="10">
        <v>40136</v>
      </c>
    </row>
    <row r="2010" spans="1:20" x14ac:dyDescent="0.25">
      <c r="A2010">
        <v>14338</v>
      </c>
      <c r="B2010" s="10">
        <v>40209</v>
      </c>
      <c r="C2010" t="s">
        <v>20</v>
      </c>
      <c r="D2010">
        <v>34</v>
      </c>
      <c r="E2010">
        <v>11196.83</v>
      </c>
      <c r="F2010">
        <v>0.1</v>
      </c>
      <c r="G2010" t="s">
        <v>46</v>
      </c>
      <c r="H2010">
        <v>0.45</v>
      </c>
      <c r="I2010">
        <v>4348.26</v>
      </c>
      <c r="J2010">
        <v>365.4</v>
      </c>
      <c r="K2010">
        <v>200.97</v>
      </c>
      <c r="L2010">
        <v>15.59</v>
      </c>
      <c r="M2010" t="s">
        <v>1632</v>
      </c>
      <c r="N2010" t="s">
        <v>93</v>
      </c>
      <c r="O2010" t="s">
        <v>24</v>
      </c>
      <c r="P2010" t="s">
        <v>39</v>
      </c>
      <c r="Q2010" t="s">
        <v>88</v>
      </c>
      <c r="R2010" t="s">
        <v>1607</v>
      </c>
      <c r="S2010" t="s">
        <v>132</v>
      </c>
      <c r="T2010" s="10">
        <v>40216</v>
      </c>
    </row>
    <row r="2011" spans="1:20" x14ac:dyDescent="0.25">
      <c r="A2011">
        <v>14342</v>
      </c>
      <c r="B2011" s="10">
        <v>39930</v>
      </c>
      <c r="C2011" t="s">
        <v>20</v>
      </c>
      <c r="D2011">
        <v>38</v>
      </c>
      <c r="E2011">
        <v>18929.98</v>
      </c>
      <c r="F2011">
        <v>0.09</v>
      </c>
      <c r="G2011" t="s">
        <v>21</v>
      </c>
      <c r="H2011">
        <v>0.45</v>
      </c>
      <c r="I2011">
        <v>7485.94</v>
      </c>
      <c r="J2011">
        <v>547.22</v>
      </c>
      <c r="K2011">
        <v>300.97000000000003</v>
      </c>
      <c r="L2011">
        <v>7.18</v>
      </c>
      <c r="M2011" t="s">
        <v>1415</v>
      </c>
      <c r="N2011" t="s">
        <v>38</v>
      </c>
      <c r="O2011" t="s">
        <v>32</v>
      </c>
      <c r="P2011" t="s">
        <v>39</v>
      </c>
      <c r="Q2011" t="s">
        <v>40</v>
      </c>
      <c r="R2011" t="s">
        <v>637</v>
      </c>
      <c r="S2011" t="s">
        <v>57</v>
      </c>
      <c r="T2011" s="10">
        <v>39930</v>
      </c>
    </row>
    <row r="2012" spans="1:20" x14ac:dyDescent="0.25">
      <c r="A2012">
        <v>14368</v>
      </c>
      <c r="B2012" s="10">
        <v>40796</v>
      </c>
      <c r="C2012" t="s">
        <v>36</v>
      </c>
      <c r="D2012">
        <v>5</v>
      </c>
      <c r="E2012">
        <v>792.28</v>
      </c>
      <c r="F2012">
        <v>0.06</v>
      </c>
      <c r="G2012" t="s">
        <v>21</v>
      </c>
      <c r="H2012">
        <v>0.36</v>
      </c>
      <c r="I2012">
        <v>248.39</v>
      </c>
      <c r="J2012">
        <v>165.59</v>
      </c>
      <c r="K2012">
        <v>105.98</v>
      </c>
      <c r="L2012">
        <v>13.99</v>
      </c>
      <c r="M2012" t="s">
        <v>1504</v>
      </c>
      <c r="N2012" t="s">
        <v>63</v>
      </c>
      <c r="O2012" t="s">
        <v>66</v>
      </c>
      <c r="P2012" t="s">
        <v>42</v>
      </c>
      <c r="Q2012" t="s">
        <v>43</v>
      </c>
      <c r="R2012" t="s">
        <v>1055</v>
      </c>
      <c r="S2012" t="s">
        <v>45</v>
      </c>
      <c r="T2012" s="10">
        <v>40797</v>
      </c>
    </row>
    <row r="2013" spans="1:20" x14ac:dyDescent="0.25">
      <c r="A2013">
        <v>14368</v>
      </c>
      <c r="B2013" s="10">
        <v>40796</v>
      </c>
      <c r="C2013" t="s">
        <v>36</v>
      </c>
      <c r="D2013">
        <v>37</v>
      </c>
      <c r="E2013">
        <v>2065.27</v>
      </c>
      <c r="F2013">
        <v>0.1</v>
      </c>
      <c r="G2013" t="s">
        <v>21</v>
      </c>
      <c r="H2013">
        <v>0.44</v>
      </c>
      <c r="I2013">
        <v>776.82</v>
      </c>
      <c r="J2013">
        <v>61.75</v>
      </c>
      <c r="K2013">
        <v>34.58</v>
      </c>
      <c r="L2013">
        <v>8.99</v>
      </c>
      <c r="M2013" t="s">
        <v>1504</v>
      </c>
      <c r="N2013" t="s">
        <v>63</v>
      </c>
      <c r="O2013" t="s">
        <v>66</v>
      </c>
      <c r="P2013" t="s">
        <v>25</v>
      </c>
      <c r="Q2013" t="s">
        <v>53</v>
      </c>
      <c r="R2013" t="s">
        <v>183</v>
      </c>
      <c r="S2013" t="s">
        <v>35</v>
      </c>
      <c r="T2013" s="10">
        <v>40798</v>
      </c>
    </row>
    <row r="2014" spans="1:20" x14ac:dyDescent="0.25">
      <c r="A2014">
        <v>14372</v>
      </c>
      <c r="B2014" s="10">
        <v>41205</v>
      </c>
      <c r="C2014" t="s">
        <v>58</v>
      </c>
      <c r="D2014">
        <v>34</v>
      </c>
      <c r="E2014">
        <v>8199.14</v>
      </c>
      <c r="F2014">
        <v>0.09</v>
      </c>
      <c r="G2014" t="s">
        <v>46</v>
      </c>
      <c r="H2014">
        <v>0.35</v>
      </c>
      <c r="I2014">
        <v>2325.33</v>
      </c>
      <c r="J2014">
        <v>263.05</v>
      </c>
      <c r="K2014">
        <v>170.98</v>
      </c>
      <c r="L2014">
        <v>60.49</v>
      </c>
      <c r="M2014" t="s">
        <v>967</v>
      </c>
      <c r="N2014" t="s">
        <v>81</v>
      </c>
      <c r="O2014" t="s">
        <v>32</v>
      </c>
      <c r="P2014" t="s">
        <v>42</v>
      </c>
      <c r="Q2014" t="s">
        <v>94</v>
      </c>
      <c r="R2014" t="s">
        <v>1633</v>
      </c>
      <c r="S2014" t="s">
        <v>49</v>
      </c>
      <c r="T2014" s="10">
        <v>41207</v>
      </c>
    </row>
    <row r="2015" spans="1:20" x14ac:dyDescent="0.25">
      <c r="A2015">
        <v>14375</v>
      </c>
      <c r="B2015" s="10">
        <v>40209</v>
      </c>
      <c r="C2015" t="s">
        <v>79</v>
      </c>
      <c r="D2015">
        <v>7</v>
      </c>
      <c r="E2015">
        <v>68.38</v>
      </c>
      <c r="F2015">
        <v>7.0000000000000007E-2</v>
      </c>
      <c r="G2015" t="s">
        <v>21</v>
      </c>
      <c r="H2015">
        <v>0.4</v>
      </c>
      <c r="I2015">
        <v>22.25</v>
      </c>
      <c r="J2015">
        <v>9.6300000000000008</v>
      </c>
      <c r="K2015">
        <v>5.78</v>
      </c>
      <c r="L2015">
        <v>5.67</v>
      </c>
      <c r="M2015" t="s">
        <v>1634</v>
      </c>
      <c r="N2015" t="s">
        <v>31</v>
      </c>
      <c r="O2015" t="s">
        <v>32</v>
      </c>
      <c r="P2015" t="s">
        <v>25</v>
      </c>
      <c r="Q2015" t="s">
        <v>85</v>
      </c>
      <c r="R2015" t="s">
        <v>482</v>
      </c>
      <c r="S2015" t="s">
        <v>57</v>
      </c>
      <c r="T2015" s="10">
        <v>40210</v>
      </c>
    </row>
    <row r="2016" spans="1:20" x14ac:dyDescent="0.25">
      <c r="A2016">
        <v>14375</v>
      </c>
      <c r="B2016" s="10">
        <v>40209</v>
      </c>
      <c r="C2016" t="s">
        <v>79</v>
      </c>
      <c r="D2016">
        <v>50</v>
      </c>
      <c r="E2016">
        <v>7425.58</v>
      </c>
      <c r="F2016">
        <v>0.1</v>
      </c>
      <c r="G2016" t="s">
        <v>21</v>
      </c>
      <c r="H2016">
        <v>0.49</v>
      </c>
      <c r="I2016">
        <v>3209.09</v>
      </c>
      <c r="J2016">
        <v>164.57</v>
      </c>
      <c r="K2016">
        <v>83.93</v>
      </c>
      <c r="L2016">
        <v>19.989999999999998</v>
      </c>
      <c r="M2016" t="s">
        <v>1634</v>
      </c>
      <c r="N2016" t="s">
        <v>93</v>
      </c>
      <c r="O2016" t="s">
        <v>32</v>
      </c>
      <c r="P2016" t="s">
        <v>25</v>
      </c>
      <c r="Q2016" t="s">
        <v>139</v>
      </c>
      <c r="R2016" t="s">
        <v>1635</v>
      </c>
      <c r="S2016" t="s">
        <v>57</v>
      </c>
      <c r="T2016" s="10">
        <v>40210</v>
      </c>
    </row>
    <row r="2017" spans="1:20" x14ac:dyDescent="0.25">
      <c r="A2017">
        <v>14400</v>
      </c>
      <c r="B2017" s="10">
        <v>39848</v>
      </c>
      <c r="C2017" t="s">
        <v>79</v>
      </c>
      <c r="D2017">
        <v>32</v>
      </c>
      <c r="E2017">
        <v>148.80000000000001</v>
      </c>
      <c r="F2017">
        <v>0.05</v>
      </c>
      <c r="G2017" t="s">
        <v>21</v>
      </c>
      <c r="H2017">
        <v>0.54</v>
      </c>
      <c r="I2017">
        <v>73.63</v>
      </c>
      <c r="J2017">
        <v>4.7</v>
      </c>
      <c r="K2017">
        <v>2.16</v>
      </c>
      <c r="L2017">
        <v>6.05</v>
      </c>
      <c r="M2017" t="s">
        <v>1636</v>
      </c>
      <c r="N2017" t="s">
        <v>38</v>
      </c>
      <c r="O2017" t="s">
        <v>60</v>
      </c>
      <c r="P2017" t="s">
        <v>25</v>
      </c>
      <c r="Q2017" t="s">
        <v>121</v>
      </c>
      <c r="R2017" t="s">
        <v>402</v>
      </c>
      <c r="S2017" t="s">
        <v>57</v>
      </c>
      <c r="T2017" s="10">
        <v>39849</v>
      </c>
    </row>
    <row r="2018" spans="1:20" x14ac:dyDescent="0.25">
      <c r="A2018">
        <v>14400</v>
      </c>
      <c r="B2018" s="10">
        <v>39848</v>
      </c>
      <c r="C2018" t="s">
        <v>79</v>
      </c>
      <c r="D2018">
        <v>35</v>
      </c>
      <c r="E2018">
        <v>464.93</v>
      </c>
      <c r="F2018">
        <v>0.03</v>
      </c>
      <c r="G2018" t="s">
        <v>21</v>
      </c>
      <c r="H2018">
        <v>0.52</v>
      </c>
      <c r="I2018">
        <v>231.53</v>
      </c>
      <c r="J2018">
        <v>13.5</v>
      </c>
      <c r="K2018">
        <v>6.48</v>
      </c>
      <c r="L2018">
        <v>6.6</v>
      </c>
      <c r="M2018" t="s">
        <v>1636</v>
      </c>
      <c r="N2018" t="s">
        <v>38</v>
      </c>
      <c r="O2018" t="s">
        <v>60</v>
      </c>
      <c r="P2018" t="s">
        <v>25</v>
      </c>
      <c r="Q2018" t="s">
        <v>85</v>
      </c>
      <c r="R2018" t="s">
        <v>664</v>
      </c>
      <c r="S2018" t="s">
        <v>57</v>
      </c>
      <c r="T2018" s="10">
        <v>39849</v>
      </c>
    </row>
    <row r="2019" spans="1:20" x14ac:dyDescent="0.25">
      <c r="A2019">
        <v>14400</v>
      </c>
      <c r="B2019" s="10">
        <v>39848</v>
      </c>
      <c r="C2019" t="s">
        <v>79</v>
      </c>
      <c r="D2019">
        <v>43</v>
      </c>
      <c r="E2019">
        <v>9251.2099999999991</v>
      </c>
      <c r="F2019">
        <v>0.08</v>
      </c>
      <c r="G2019" t="s">
        <v>46</v>
      </c>
      <c r="H2019">
        <v>0.37</v>
      </c>
      <c r="I2019">
        <v>2890.86</v>
      </c>
      <c r="J2019">
        <v>231.83</v>
      </c>
      <c r="K2019">
        <v>146.05000000000001</v>
      </c>
      <c r="L2019">
        <v>80.2</v>
      </c>
      <c r="M2019" t="s">
        <v>1636</v>
      </c>
      <c r="N2019" t="s">
        <v>38</v>
      </c>
      <c r="O2019" t="s">
        <v>60</v>
      </c>
      <c r="P2019" t="s">
        <v>42</v>
      </c>
      <c r="Q2019" t="s">
        <v>47</v>
      </c>
      <c r="R2019" t="s">
        <v>167</v>
      </c>
      <c r="S2019" t="s">
        <v>49</v>
      </c>
      <c r="T2019" s="10">
        <v>39849</v>
      </c>
    </row>
    <row r="2020" spans="1:20" x14ac:dyDescent="0.25">
      <c r="A2020">
        <v>14401</v>
      </c>
      <c r="B2020" s="10">
        <v>40759</v>
      </c>
      <c r="C2020" t="s">
        <v>29</v>
      </c>
      <c r="D2020">
        <v>10</v>
      </c>
      <c r="E2020">
        <v>1770.82</v>
      </c>
      <c r="F2020">
        <v>0.06</v>
      </c>
      <c r="G2020" t="s">
        <v>21</v>
      </c>
      <c r="H2020">
        <v>0.41</v>
      </c>
      <c r="I2020">
        <v>658.42</v>
      </c>
      <c r="J2020">
        <v>188.12</v>
      </c>
      <c r="K2020">
        <v>110.99</v>
      </c>
      <c r="L2020">
        <v>2.5</v>
      </c>
      <c r="M2020" t="s">
        <v>1234</v>
      </c>
      <c r="N2020" t="s">
        <v>73</v>
      </c>
      <c r="O2020" t="s">
        <v>24</v>
      </c>
      <c r="P2020" t="s">
        <v>39</v>
      </c>
      <c r="Q2020" t="s">
        <v>50</v>
      </c>
      <c r="R2020" t="s">
        <v>920</v>
      </c>
      <c r="S2020" t="s">
        <v>57</v>
      </c>
      <c r="T2020" s="10">
        <v>40761</v>
      </c>
    </row>
    <row r="2021" spans="1:20" x14ac:dyDescent="0.25">
      <c r="A2021">
        <v>14402</v>
      </c>
      <c r="B2021" s="10">
        <v>40465</v>
      </c>
      <c r="C2021" t="s">
        <v>79</v>
      </c>
      <c r="D2021">
        <v>1</v>
      </c>
      <c r="E2021">
        <v>348.61</v>
      </c>
      <c r="F2021">
        <v>0.05</v>
      </c>
      <c r="G2021" t="s">
        <v>46</v>
      </c>
      <c r="H2021">
        <v>0.52</v>
      </c>
      <c r="I2021">
        <v>157.63</v>
      </c>
      <c r="J2021">
        <v>335.38</v>
      </c>
      <c r="K2021">
        <v>160.97999999999999</v>
      </c>
      <c r="L2021">
        <v>30</v>
      </c>
      <c r="M2021" t="s">
        <v>1001</v>
      </c>
      <c r="N2021" t="s">
        <v>63</v>
      </c>
      <c r="O2021" t="s">
        <v>24</v>
      </c>
      <c r="P2021" t="s">
        <v>42</v>
      </c>
      <c r="Q2021" t="s">
        <v>193</v>
      </c>
      <c r="R2021" t="s">
        <v>646</v>
      </c>
      <c r="S2021" t="s">
        <v>132</v>
      </c>
      <c r="T2021" s="10">
        <v>40467</v>
      </c>
    </row>
    <row r="2022" spans="1:20" x14ac:dyDescent="0.25">
      <c r="A2022">
        <v>14406</v>
      </c>
      <c r="B2022" s="10">
        <v>40245</v>
      </c>
      <c r="C2022" t="s">
        <v>79</v>
      </c>
      <c r="D2022">
        <v>37</v>
      </c>
      <c r="E2022">
        <v>10837.37</v>
      </c>
      <c r="F2022">
        <v>7.0000000000000007E-2</v>
      </c>
      <c r="G2022" t="s">
        <v>21</v>
      </c>
      <c r="H2022">
        <v>0.52</v>
      </c>
      <c r="I2022">
        <v>5237.12</v>
      </c>
      <c r="J2022">
        <v>314.54000000000002</v>
      </c>
      <c r="K2022">
        <v>150.97999999999999</v>
      </c>
      <c r="L2022">
        <v>13.99</v>
      </c>
      <c r="M2022" t="s">
        <v>1637</v>
      </c>
      <c r="N2022" t="s">
        <v>93</v>
      </c>
      <c r="O2022" t="s">
        <v>32</v>
      </c>
      <c r="P2022" t="s">
        <v>39</v>
      </c>
      <c r="Q2022" t="s">
        <v>88</v>
      </c>
      <c r="R2022" t="s">
        <v>89</v>
      </c>
      <c r="S2022" t="s">
        <v>45</v>
      </c>
      <c r="T2022" s="10">
        <v>40247</v>
      </c>
    </row>
    <row r="2023" spans="1:20" x14ac:dyDescent="0.25">
      <c r="A2023">
        <v>14406</v>
      </c>
      <c r="B2023" s="10">
        <v>40245</v>
      </c>
      <c r="C2023" t="s">
        <v>79</v>
      </c>
      <c r="D2023">
        <v>20</v>
      </c>
      <c r="E2023">
        <v>874.75</v>
      </c>
      <c r="F2023">
        <v>0.06</v>
      </c>
      <c r="G2023" t="s">
        <v>46</v>
      </c>
      <c r="H2023">
        <v>0.52</v>
      </c>
      <c r="I2023">
        <v>402.12</v>
      </c>
      <c r="J2023">
        <v>43.71</v>
      </c>
      <c r="K2023">
        <v>20.98</v>
      </c>
      <c r="L2023">
        <v>53.03</v>
      </c>
      <c r="M2023" t="s">
        <v>1637</v>
      </c>
      <c r="N2023" t="s">
        <v>93</v>
      </c>
      <c r="O2023" t="s">
        <v>32</v>
      </c>
      <c r="P2023" t="s">
        <v>25</v>
      </c>
      <c r="Q2023" t="s">
        <v>26</v>
      </c>
      <c r="R2023" t="s">
        <v>131</v>
      </c>
      <c r="S2023" t="s">
        <v>132</v>
      </c>
      <c r="T2023" s="10">
        <v>40247</v>
      </c>
    </row>
    <row r="2024" spans="1:20" x14ac:dyDescent="0.25">
      <c r="A2024">
        <v>14406</v>
      </c>
      <c r="B2024" s="10">
        <v>40245</v>
      </c>
      <c r="C2024" t="s">
        <v>79</v>
      </c>
      <c r="D2024">
        <v>35</v>
      </c>
      <c r="E2024">
        <v>5644.08</v>
      </c>
      <c r="F2024">
        <v>0.1</v>
      </c>
      <c r="G2024" t="s">
        <v>70</v>
      </c>
      <c r="H2024">
        <v>0.52</v>
      </c>
      <c r="I2024">
        <v>2633.44</v>
      </c>
      <c r="J2024">
        <v>179.15</v>
      </c>
      <c r="K2024">
        <v>85.99</v>
      </c>
      <c r="L2024">
        <v>0.99</v>
      </c>
      <c r="M2024" t="s">
        <v>1637</v>
      </c>
      <c r="N2024" t="s">
        <v>93</v>
      </c>
      <c r="O2024" t="s">
        <v>32</v>
      </c>
      <c r="P2024" t="s">
        <v>39</v>
      </c>
      <c r="Q2024" t="s">
        <v>50</v>
      </c>
      <c r="R2024" t="s">
        <v>160</v>
      </c>
      <c r="S2024" t="s">
        <v>55</v>
      </c>
      <c r="T2024" s="10">
        <v>40247</v>
      </c>
    </row>
    <row r="2025" spans="1:20" x14ac:dyDescent="0.25">
      <c r="A2025">
        <v>14434</v>
      </c>
      <c r="B2025" s="10">
        <v>40589</v>
      </c>
      <c r="C2025" t="s">
        <v>29</v>
      </c>
      <c r="D2025">
        <v>39</v>
      </c>
      <c r="E2025">
        <v>10025.74</v>
      </c>
      <c r="F2025">
        <v>0.02</v>
      </c>
      <c r="G2025" t="s">
        <v>46</v>
      </c>
      <c r="H2025">
        <v>0.54</v>
      </c>
      <c r="I2025">
        <v>5289.99</v>
      </c>
      <c r="J2025">
        <v>260.85000000000002</v>
      </c>
      <c r="K2025">
        <v>119.99</v>
      </c>
      <c r="L2025">
        <v>56.14</v>
      </c>
      <c r="M2025" t="s">
        <v>1638</v>
      </c>
      <c r="N2025" t="s">
        <v>81</v>
      </c>
      <c r="O2025" t="s">
        <v>32</v>
      </c>
      <c r="P2025" t="s">
        <v>39</v>
      </c>
      <c r="Q2025" t="s">
        <v>88</v>
      </c>
      <c r="R2025" t="s">
        <v>1430</v>
      </c>
      <c r="S2025" t="s">
        <v>49</v>
      </c>
      <c r="T2025" s="10">
        <v>40591</v>
      </c>
    </row>
    <row r="2026" spans="1:20" x14ac:dyDescent="0.25">
      <c r="A2026">
        <v>14435</v>
      </c>
      <c r="B2026" s="10">
        <v>41244</v>
      </c>
      <c r="C2026" t="s">
        <v>29</v>
      </c>
      <c r="D2026">
        <v>41</v>
      </c>
      <c r="E2026">
        <v>5806.98</v>
      </c>
      <c r="F2026">
        <v>0</v>
      </c>
      <c r="G2026" t="s">
        <v>46</v>
      </c>
      <c r="H2026">
        <v>0.36</v>
      </c>
      <c r="I2026">
        <v>2075.39</v>
      </c>
      <c r="J2026">
        <v>140.61000000000001</v>
      </c>
      <c r="K2026">
        <v>89.99</v>
      </c>
      <c r="L2026">
        <v>42</v>
      </c>
      <c r="M2026" t="s">
        <v>985</v>
      </c>
      <c r="N2026" t="s">
        <v>73</v>
      </c>
      <c r="O2026" t="s">
        <v>24</v>
      </c>
      <c r="P2026" t="s">
        <v>42</v>
      </c>
      <c r="Q2026" t="s">
        <v>193</v>
      </c>
      <c r="R2026" t="s">
        <v>764</v>
      </c>
      <c r="S2026" t="s">
        <v>132</v>
      </c>
      <c r="T2026" s="10">
        <v>41245</v>
      </c>
    </row>
    <row r="2027" spans="1:20" x14ac:dyDescent="0.25">
      <c r="A2027">
        <v>14435</v>
      </c>
      <c r="B2027" s="10">
        <v>41244</v>
      </c>
      <c r="C2027" t="s">
        <v>29</v>
      </c>
      <c r="D2027">
        <v>9</v>
      </c>
      <c r="E2027">
        <v>63667.17</v>
      </c>
      <c r="F2027">
        <v>0.01</v>
      </c>
      <c r="G2027" t="s">
        <v>21</v>
      </c>
      <c r="H2027">
        <v>0.51</v>
      </c>
      <c r="I2027">
        <v>32142.77</v>
      </c>
      <c r="J2027">
        <v>7142.84</v>
      </c>
      <c r="K2027">
        <v>3499.99</v>
      </c>
      <c r="L2027">
        <v>24.49</v>
      </c>
      <c r="M2027" t="s">
        <v>985</v>
      </c>
      <c r="N2027" t="s">
        <v>73</v>
      </c>
      <c r="O2027" t="s">
        <v>24</v>
      </c>
      <c r="P2027" t="s">
        <v>39</v>
      </c>
      <c r="Q2027" t="s">
        <v>387</v>
      </c>
      <c r="R2027" t="s">
        <v>1639</v>
      </c>
      <c r="S2027" t="s">
        <v>28</v>
      </c>
      <c r="T2027" s="10">
        <v>41247</v>
      </c>
    </row>
    <row r="2028" spans="1:20" x14ac:dyDescent="0.25">
      <c r="A2028">
        <v>14435</v>
      </c>
      <c r="B2028" s="10">
        <v>41244</v>
      </c>
      <c r="C2028" t="s">
        <v>29</v>
      </c>
      <c r="D2028">
        <v>44</v>
      </c>
      <c r="E2028">
        <v>2177.5100000000002</v>
      </c>
      <c r="F2028">
        <v>0.06</v>
      </c>
      <c r="G2028" t="s">
        <v>21</v>
      </c>
      <c r="H2028">
        <v>0.41</v>
      </c>
      <c r="I2028">
        <v>808.63</v>
      </c>
      <c r="J2028">
        <v>52.51</v>
      </c>
      <c r="K2028">
        <v>30.98</v>
      </c>
      <c r="L2028">
        <v>5.76</v>
      </c>
      <c r="M2028" t="s">
        <v>985</v>
      </c>
      <c r="N2028" t="s">
        <v>73</v>
      </c>
      <c r="O2028" t="s">
        <v>24</v>
      </c>
      <c r="P2028" t="s">
        <v>25</v>
      </c>
      <c r="Q2028" t="s">
        <v>85</v>
      </c>
      <c r="R2028" t="s">
        <v>633</v>
      </c>
      <c r="S2028" t="s">
        <v>57</v>
      </c>
      <c r="T2028" s="10">
        <v>41244</v>
      </c>
    </row>
    <row r="2029" spans="1:20" x14ac:dyDescent="0.25">
      <c r="A2029">
        <v>14439</v>
      </c>
      <c r="B2029" s="10">
        <v>41151</v>
      </c>
      <c r="C2029" t="s">
        <v>36</v>
      </c>
      <c r="D2029">
        <v>27</v>
      </c>
      <c r="E2029">
        <v>2465.96</v>
      </c>
      <c r="F2029">
        <v>0.09</v>
      </c>
      <c r="G2029" t="s">
        <v>21</v>
      </c>
      <c r="H2029">
        <v>0.45</v>
      </c>
      <c r="I2029">
        <v>971.29</v>
      </c>
      <c r="J2029">
        <v>99.93</v>
      </c>
      <c r="K2029">
        <v>54.96</v>
      </c>
      <c r="L2029">
        <v>10.75</v>
      </c>
      <c r="M2029" t="s">
        <v>1511</v>
      </c>
      <c r="N2029" t="s">
        <v>81</v>
      </c>
      <c r="O2029" t="s">
        <v>32</v>
      </c>
      <c r="P2029" t="s">
        <v>25</v>
      </c>
      <c r="Q2029" t="s">
        <v>85</v>
      </c>
      <c r="R2029" t="s">
        <v>1496</v>
      </c>
      <c r="S2029" t="s">
        <v>57</v>
      </c>
      <c r="T2029" s="10">
        <v>41152</v>
      </c>
    </row>
    <row r="2030" spans="1:20" x14ac:dyDescent="0.25">
      <c r="A2030">
        <v>14471</v>
      </c>
      <c r="B2030" s="10">
        <v>40689</v>
      </c>
      <c r="C2030" t="s">
        <v>29</v>
      </c>
      <c r="D2030">
        <v>44</v>
      </c>
      <c r="E2030">
        <v>1247.49</v>
      </c>
      <c r="F2030">
        <v>0.03</v>
      </c>
      <c r="G2030" t="s">
        <v>21</v>
      </c>
      <c r="H2030">
        <v>0.36</v>
      </c>
      <c r="I2030">
        <v>423.12</v>
      </c>
      <c r="J2030">
        <v>29.14</v>
      </c>
      <c r="K2030">
        <v>18.649999999999999</v>
      </c>
      <c r="L2030">
        <v>3.77</v>
      </c>
      <c r="M2030" t="s">
        <v>911</v>
      </c>
      <c r="N2030" t="s">
        <v>31</v>
      </c>
      <c r="O2030" t="s">
        <v>32</v>
      </c>
      <c r="P2030" t="s">
        <v>42</v>
      </c>
      <c r="Q2030" t="s">
        <v>43</v>
      </c>
      <c r="R2030" t="s">
        <v>1640</v>
      </c>
      <c r="S2030" t="s">
        <v>35</v>
      </c>
      <c r="T2030" s="10">
        <v>40689</v>
      </c>
    </row>
    <row r="2031" spans="1:20" x14ac:dyDescent="0.25">
      <c r="A2031">
        <v>14471</v>
      </c>
      <c r="B2031" s="10">
        <v>40689</v>
      </c>
      <c r="C2031" t="s">
        <v>29</v>
      </c>
      <c r="D2031">
        <v>42</v>
      </c>
      <c r="E2031">
        <v>431.35</v>
      </c>
      <c r="F2031">
        <v>0.05</v>
      </c>
      <c r="G2031" t="s">
        <v>21</v>
      </c>
      <c r="H2031">
        <v>0.39</v>
      </c>
      <c r="I2031">
        <v>151.69999999999999</v>
      </c>
      <c r="J2031">
        <v>10.62</v>
      </c>
      <c r="K2031">
        <v>6.48</v>
      </c>
      <c r="L2031">
        <v>7.49</v>
      </c>
      <c r="M2031" t="s">
        <v>911</v>
      </c>
      <c r="N2031" t="s">
        <v>31</v>
      </c>
      <c r="O2031" t="s">
        <v>32</v>
      </c>
      <c r="P2031" t="s">
        <v>25</v>
      </c>
      <c r="Q2031" t="s">
        <v>85</v>
      </c>
      <c r="R2031" t="s">
        <v>898</v>
      </c>
      <c r="S2031" t="s">
        <v>57</v>
      </c>
      <c r="T2031" s="10">
        <v>40691</v>
      </c>
    </row>
    <row r="2032" spans="1:20" x14ac:dyDescent="0.25">
      <c r="A2032">
        <v>14497</v>
      </c>
      <c r="B2032" s="10">
        <v>41049</v>
      </c>
      <c r="C2032" t="s">
        <v>79</v>
      </c>
      <c r="D2032">
        <v>34</v>
      </c>
      <c r="E2032">
        <v>304.25</v>
      </c>
      <c r="F2032">
        <v>0.02</v>
      </c>
      <c r="G2032" t="s">
        <v>21</v>
      </c>
      <c r="H2032">
        <v>0.35</v>
      </c>
      <c r="I2032">
        <v>99.77</v>
      </c>
      <c r="J2032">
        <v>8.89</v>
      </c>
      <c r="K2032">
        <v>5.78</v>
      </c>
      <c r="L2032">
        <v>7.96</v>
      </c>
      <c r="M2032" t="s">
        <v>465</v>
      </c>
      <c r="N2032" t="s">
        <v>31</v>
      </c>
      <c r="O2032" t="s">
        <v>24</v>
      </c>
      <c r="P2032" t="s">
        <v>25</v>
      </c>
      <c r="Q2032" t="s">
        <v>85</v>
      </c>
      <c r="R2032" t="s">
        <v>927</v>
      </c>
      <c r="S2032" t="s">
        <v>57</v>
      </c>
      <c r="T2032" s="10">
        <v>41052</v>
      </c>
    </row>
    <row r="2033" spans="1:20" x14ac:dyDescent="0.25">
      <c r="A2033">
        <v>14499</v>
      </c>
      <c r="B2033" s="10">
        <v>40496</v>
      </c>
      <c r="C2033" t="s">
        <v>20</v>
      </c>
      <c r="D2033">
        <v>28</v>
      </c>
      <c r="E2033">
        <v>1067.9000000000001</v>
      </c>
      <c r="F2033">
        <v>0.06</v>
      </c>
      <c r="G2033" t="s">
        <v>21</v>
      </c>
      <c r="H2033">
        <v>0.48</v>
      </c>
      <c r="I2033">
        <v>474.24</v>
      </c>
      <c r="J2033">
        <v>40.33</v>
      </c>
      <c r="K2033">
        <v>20.97</v>
      </c>
      <c r="L2033">
        <v>6.5</v>
      </c>
      <c r="M2033" t="s">
        <v>1641</v>
      </c>
      <c r="N2033" t="s">
        <v>63</v>
      </c>
      <c r="O2033" t="s">
        <v>66</v>
      </c>
      <c r="P2033" t="s">
        <v>39</v>
      </c>
      <c r="Q2033" t="s">
        <v>40</v>
      </c>
      <c r="R2033" t="s">
        <v>326</v>
      </c>
      <c r="S2033" t="s">
        <v>57</v>
      </c>
      <c r="T2033" s="10">
        <v>40501</v>
      </c>
    </row>
    <row r="2034" spans="1:20" x14ac:dyDescent="0.25">
      <c r="A2034">
        <v>14500</v>
      </c>
      <c r="B2034" s="10">
        <v>40718</v>
      </c>
      <c r="C2034" t="s">
        <v>29</v>
      </c>
      <c r="D2034">
        <v>44</v>
      </c>
      <c r="E2034">
        <v>1492.28</v>
      </c>
      <c r="F2034">
        <v>7.0000000000000007E-2</v>
      </c>
      <c r="G2034" t="s">
        <v>21</v>
      </c>
      <c r="H2034">
        <v>0.45</v>
      </c>
      <c r="I2034">
        <v>607.39</v>
      </c>
      <c r="J2034">
        <v>36.33</v>
      </c>
      <c r="K2034">
        <v>19.98</v>
      </c>
      <c r="L2034">
        <v>5.77</v>
      </c>
      <c r="M2034" t="s">
        <v>1642</v>
      </c>
      <c r="N2034" t="s">
        <v>38</v>
      </c>
      <c r="O2034" t="s">
        <v>66</v>
      </c>
      <c r="P2034" t="s">
        <v>25</v>
      </c>
      <c r="Q2034" t="s">
        <v>85</v>
      </c>
      <c r="R2034" t="s">
        <v>1423</v>
      </c>
      <c r="S2034" t="s">
        <v>57</v>
      </c>
      <c r="T2034" s="10">
        <v>40720</v>
      </c>
    </row>
    <row r="2035" spans="1:20" x14ac:dyDescent="0.25">
      <c r="A2035">
        <v>14500</v>
      </c>
      <c r="B2035" s="10">
        <v>40718</v>
      </c>
      <c r="C2035" t="s">
        <v>29</v>
      </c>
      <c r="D2035">
        <v>46</v>
      </c>
      <c r="E2035">
        <v>3096.78</v>
      </c>
      <c r="F2035">
        <v>0.01</v>
      </c>
      <c r="G2035" t="s">
        <v>21</v>
      </c>
      <c r="H2035">
        <v>0.49</v>
      </c>
      <c r="I2035">
        <v>1497.11</v>
      </c>
      <c r="J2035">
        <v>67.8</v>
      </c>
      <c r="K2035">
        <v>34.58</v>
      </c>
      <c r="L2035">
        <v>8.99</v>
      </c>
      <c r="M2035" t="s">
        <v>1642</v>
      </c>
      <c r="N2035" t="s">
        <v>38</v>
      </c>
      <c r="O2035" t="s">
        <v>66</v>
      </c>
      <c r="P2035" t="s">
        <v>25</v>
      </c>
      <c r="Q2035" t="s">
        <v>53</v>
      </c>
      <c r="R2035" t="s">
        <v>183</v>
      </c>
      <c r="S2035" t="s">
        <v>35</v>
      </c>
      <c r="T2035" s="10">
        <v>40719</v>
      </c>
    </row>
    <row r="2036" spans="1:20" x14ac:dyDescent="0.25">
      <c r="A2036">
        <v>14503</v>
      </c>
      <c r="B2036" s="10">
        <v>40579</v>
      </c>
      <c r="C2036" t="s">
        <v>29</v>
      </c>
      <c r="D2036">
        <v>14</v>
      </c>
      <c r="E2036">
        <v>658.12</v>
      </c>
      <c r="F2036">
        <v>0.02</v>
      </c>
      <c r="G2036" t="s">
        <v>70</v>
      </c>
      <c r="H2036">
        <v>0.36</v>
      </c>
      <c r="I2036">
        <v>227.29</v>
      </c>
      <c r="J2036">
        <v>47.75</v>
      </c>
      <c r="K2036">
        <v>30.56</v>
      </c>
      <c r="L2036">
        <v>2.99</v>
      </c>
      <c r="M2036" t="s">
        <v>824</v>
      </c>
      <c r="N2036" t="s">
        <v>38</v>
      </c>
      <c r="O2036" t="s">
        <v>32</v>
      </c>
      <c r="P2036" t="s">
        <v>25</v>
      </c>
      <c r="Q2036" t="s">
        <v>121</v>
      </c>
      <c r="R2036" t="s">
        <v>1276</v>
      </c>
      <c r="S2036" t="s">
        <v>57</v>
      </c>
      <c r="T2036" s="10">
        <v>40580</v>
      </c>
    </row>
    <row r="2037" spans="1:20" x14ac:dyDescent="0.25">
      <c r="A2037">
        <v>14528</v>
      </c>
      <c r="B2037" s="10">
        <v>39979</v>
      </c>
      <c r="C2037" t="s">
        <v>58</v>
      </c>
      <c r="D2037">
        <v>14</v>
      </c>
      <c r="E2037">
        <v>128.47</v>
      </c>
      <c r="F2037">
        <v>0.09</v>
      </c>
      <c r="G2037" t="s">
        <v>21</v>
      </c>
      <c r="H2037">
        <v>0.4</v>
      </c>
      <c r="I2037">
        <v>43.26</v>
      </c>
      <c r="J2037">
        <v>9.9700000000000006</v>
      </c>
      <c r="K2037">
        <v>5.98</v>
      </c>
      <c r="L2037">
        <v>1.49</v>
      </c>
      <c r="M2037" t="s">
        <v>339</v>
      </c>
      <c r="N2037" t="s">
        <v>93</v>
      </c>
      <c r="O2037" t="s">
        <v>60</v>
      </c>
      <c r="P2037" t="s">
        <v>25</v>
      </c>
      <c r="Q2037" t="s">
        <v>121</v>
      </c>
      <c r="R2037" t="s">
        <v>299</v>
      </c>
      <c r="S2037" t="s">
        <v>57</v>
      </c>
      <c r="T2037" s="10">
        <v>39981</v>
      </c>
    </row>
    <row r="2038" spans="1:20" x14ac:dyDescent="0.25">
      <c r="A2038">
        <v>14529</v>
      </c>
      <c r="B2038" s="10">
        <v>40441</v>
      </c>
      <c r="C2038" t="s">
        <v>20</v>
      </c>
      <c r="D2038">
        <v>44</v>
      </c>
      <c r="E2038">
        <v>5981.34</v>
      </c>
      <c r="F2038">
        <v>0.1</v>
      </c>
      <c r="G2038" t="s">
        <v>46</v>
      </c>
      <c r="H2038">
        <v>0.4</v>
      </c>
      <c r="I2038">
        <v>1979.78</v>
      </c>
      <c r="J2038">
        <v>149.97999999999999</v>
      </c>
      <c r="K2038">
        <v>89.99</v>
      </c>
      <c r="L2038">
        <v>42</v>
      </c>
      <c r="M2038" t="s">
        <v>1643</v>
      </c>
      <c r="N2038" t="s">
        <v>31</v>
      </c>
      <c r="O2038" t="s">
        <v>60</v>
      </c>
      <c r="P2038" t="s">
        <v>42</v>
      </c>
      <c r="Q2038" t="s">
        <v>193</v>
      </c>
      <c r="R2038" t="s">
        <v>764</v>
      </c>
      <c r="S2038" t="s">
        <v>132</v>
      </c>
      <c r="T2038" s="10">
        <v>40445</v>
      </c>
    </row>
    <row r="2039" spans="1:20" x14ac:dyDescent="0.25">
      <c r="A2039">
        <v>14529</v>
      </c>
      <c r="B2039" s="10">
        <v>40441</v>
      </c>
      <c r="C2039" t="s">
        <v>20</v>
      </c>
      <c r="D2039">
        <v>42</v>
      </c>
      <c r="E2039">
        <v>433.29</v>
      </c>
      <c r="F2039">
        <v>0.05</v>
      </c>
      <c r="G2039" t="s">
        <v>21</v>
      </c>
      <c r="H2039">
        <v>0.53</v>
      </c>
      <c r="I2039">
        <v>217.9</v>
      </c>
      <c r="J2039">
        <v>10.81</v>
      </c>
      <c r="K2039">
        <v>5.08</v>
      </c>
      <c r="L2039">
        <v>2.0299999999999998</v>
      </c>
      <c r="M2039" t="s">
        <v>1643</v>
      </c>
      <c r="N2039" t="s">
        <v>31</v>
      </c>
      <c r="O2039" t="s">
        <v>60</v>
      </c>
      <c r="P2039" t="s">
        <v>42</v>
      </c>
      <c r="Q2039" t="s">
        <v>43</v>
      </c>
      <c r="R2039" t="s">
        <v>1033</v>
      </c>
      <c r="S2039" t="s">
        <v>55</v>
      </c>
      <c r="T2039" s="10">
        <v>40443</v>
      </c>
    </row>
    <row r="2040" spans="1:20" x14ac:dyDescent="0.25">
      <c r="A2040">
        <v>14530</v>
      </c>
      <c r="B2040" s="10">
        <v>39909</v>
      </c>
      <c r="C2040" t="s">
        <v>36</v>
      </c>
      <c r="D2040">
        <v>17</v>
      </c>
      <c r="E2040">
        <v>2905.97</v>
      </c>
      <c r="F2040">
        <v>0.06</v>
      </c>
      <c r="G2040" t="s">
        <v>21</v>
      </c>
      <c r="H2040">
        <v>0.5</v>
      </c>
      <c r="I2040">
        <v>1343.86</v>
      </c>
      <c r="J2040">
        <v>179.66</v>
      </c>
      <c r="K2040">
        <v>89.83</v>
      </c>
      <c r="L2040">
        <v>35</v>
      </c>
      <c r="M2040" t="s">
        <v>1644</v>
      </c>
      <c r="N2040" t="s">
        <v>38</v>
      </c>
      <c r="O2040" t="s">
        <v>60</v>
      </c>
      <c r="P2040" t="s">
        <v>25</v>
      </c>
      <c r="Q2040" t="s">
        <v>26</v>
      </c>
      <c r="R2040" t="s">
        <v>1645</v>
      </c>
      <c r="S2040" t="s">
        <v>28</v>
      </c>
      <c r="T2040" s="10">
        <v>39911</v>
      </c>
    </row>
    <row r="2041" spans="1:20" x14ac:dyDescent="0.25">
      <c r="A2041">
        <v>14530</v>
      </c>
      <c r="B2041" s="10">
        <v>39909</v>
      </c>
      <c r="C2041" t="s">
        <v>36</v>
      </c>
      <c r="D2041">
        <v>49</v>
      </c>
      <c r="E2041">
        <v>916.67</v>
      </c>
      <c r="F2041">
        <v>0.1</v>
      </c>
      <c r="G2041" t="s">
        <v>21</v>
      </c>
      <c r="H2041">
        <v>0.35</v>
      </c>
      <c r="I2041">
        <v>253.1</v>
      </c>
      <c r="J2041">
        <v>20.66</v>
      </c>
      <c r="K2041">
        <v>13.43</v>
      </c>
      <c r="L2041">
        <v>5.5</v>
      </c>
      <c r="M2041" t="s">
        <v>1644</v>
      </c>
      <c r="N2041" t="s">
        <v>38</v>
      </c>
      <c r="O2041" t="s">
        <v>60</v>
      </c>
      <c r="P2041" t="s">
        <v>25</v>
      </c>
      <c r="Q2041" t="s">
        <v>26</v>
      </c>
      <c r="R2041" t="s">
        <v>1016</v>
      </c>
      <c r="S2041" t="s">
        <v>57</v>
      </c>
      <c r="T2041" s="10">
        <v>39911</v>
      </c>
    </row>
    <row r="2042" spans="1:20" x14ac:dyDescent="0.25">
      <c r="A2042">
        <v>14530</v>
      </c>
      <c r="B2042" s="10">
        <v>39909</v>
      </c>
      <c r="C2042" t="s">
        <v>36</v>
      </c>
      <c r="D2042">
        <v>44</v>
      </c>
      <c r="E2042">
        <v>8450.9599999999991</v>
      </c>
      <c r="F2042">
        <v>0.01</v>
      </c>
      <c r="G2042" t="s">
        <v>21</v>
      </c>
      <c r="H2042">
        <v>0.35</v>
      </c>
      <c r="I2042">
        <v>2899.71</v>
      </c>
      <c r="J2042">
        <v>193.83</v>
      </c>
      <c r="K2042">
        <v>125.99</v>
      </c>
      <c r="L2042">
        <v>7.69</v>
      </c>
      <c r="M2042" t="s">
        <v>1644</v>
      </c>
      <c r="N2042" t="s">
        <v>38</v>
      </c>
      <c r="O2042" t="s">
        <v>60</v>
      </c>
      <c r="P2042" t="s">
        <v>39</v>
      </c>
      <c r="Q2042" t="s">
        <v>50</v>
      </c>
      <c r="R2042" t="s">
        <v>776</v>
      </c>
      <c r="S2042" t="s">
        <v>57</v>
      </c>
      <c r="T2042" s="10">
        <v>39909</v>
      </c>
    </row>
    <row r="2043" spans="1:20" x14ac:dyDescent="0.25">
      <c r="A2043">
        <v>14534</v>
      </c>
      <c r="B2043" s="10">
        <v>40377</v>
      </c>
      <c r="C2043" t="s">
        <v>79</v>
      </c>
      <c r="D2043">
        <v>46</v>
      </c>
      <c r="E2043">
        <v>1147.46</v>
      </c>
      <c r="F2043">
        <v>0.02</v>
      </c>
      <c r="G2043" t="s">
        <v>21</v>
      </c>
      <c r="H2043">
        <v>0.37</v>
      </c>
      <c r="I2043">
        <v>408.38</v>
      </c>
      <c r="J2043">
        <v>25.37</v>
      </c>
      <c r="K2043">
        <v>15.98</v>
      </c>
      <c r="L2043">
        <v>4</v>
      </c>
      <c r="M2043" t="s">
        <v>190</v>
      </c>
      <c r="N2043" t="s">
        <v>38</v>
      </c>
      <c r="O2043" t="s">
        <v>32</v>
      </c>
      <c r="P2043" t="s">
        <v>39</v>
      </c>
      <c r="Q2043" t="s">
        <v>40</v>
      </c>
      <c r="R2043" t="s">
        <v>277</v>
      </c>
      <c r="S2043" t="s">
        <v>57</v>
      </c>
      <c r="T2043" s="10">
        <v>40377</v>
      </c>
    </row>
    <row r="2044" spans="1:20" x14ac:dyDescent="0.25">
      <c r="A2044">
        <v>14535</v>
      </c>
      <c r="B2044" s="10">
        <v>40452</v>
      </c>
      <c r="C2044" t="s">
        <v>29</v>
      </c>
      <c r="D2044">
        <v>22</v>
      </c>
      <c r="E2044">
        <v>375.69</v>
      </c>
      <c r="F2044">
        <v>0.03</v>
      </c>
      <c r="G2044" t="s">
        <v>21</v>
      </c>
      <c r="H2044">
        <v>0.35</v>
      </c>
      <c r="I2044">
        <v>122.28</v>
      </c>
      <c r="J2044">
        <v>17.37</v>
      </c>
      <c r="K2044">
        <v>11.29</v>
      </c>
      <c r="L2044">
        <v>5.03</v>
      </c>
      <c r="M2044" t="s">
        <v>1199</v>
      </c>
      <c r="N2044" t="s">
        <v>31</v>
      </c>
      <c r="O2044" t="s">
        <v>66</v>
      </c>
      <c r="P2044" t="s">
        <v>25</v>
      </c>
      <c r="Q2044" t="s">
        <v>26</v>
      </c>
      <c r="R2044" t="s">
        <v>992</v>
      </c>
      <c r="S2044" t="s">
        <v>57</v>
      </c>
      <c r="T2044" s="10">
        <v>40453</v>
      </c>
    </row>
    <row r="2045" spans="1:20" x14ac:dyDescent="0.25">
      <c r="A2045">
        <v>14563</v>
      </c>
      <c r="B2045" s="10">
        <v>40879</v>
      </c>
      <c r="C2045" t="s">
        <v>58</v>
      </c>
      <c r="D2045">
        <v>31</v>
      </c>
      <c r="E2045">
        <v>2237.37</v>
      </c>
      <c r="F2045">
        <v>0.02</v>
      </c>
      <c r="G2045" t="s">
        <v>21</v>
      </c>
      <c r="H2045">
        <v>0.51</v>
      </c>
      <c r="I2045">
        <v>1115.69</v>
      </c>
      <c r="J2045">
        <v>73.45</v>
      </c>
      <c r="K2045">
        <v>35.99</v>
      </c>
      <c r="L2045">
        <v>5.99</v>
      </c>
      <c r="M2045" t="s">
        <v>450</v>
      </c>
      <c r="N2045" t="s">
        <v>31</v>
      </c>
      <c r="O2045" t="s">
        <v>32</v>
      </c>
      <c r="P2045" t="s">
        <v>39</v>
      </c>
      <c r="Q2045" t="s">
        <v>50</v>
      </c>
      <c r="R2045" t="s">
        <v>1462</v>
      </c>
      <c r="S2045" t="s">
        <v>55</v>
      </c>
      <c r="T2045" s="10">
        <v>40880</v>
      </c>
    </row>
    <row r="2046" spans="1:20" x14ac:dyDescent="0.25">
      <c r="A2046">
        <v>14596</v>
      </c>
      <c r="B2046" s="10">
        <v>39823</v>
      </c>
      <c r="C2046" t="s">
        <v>58</v>
      </c>
      <c r="D2046">
        <v>24</v>
      </c>
      <c r="E2046">
        <v>315.5</v>
      </c>
      <c r="F2046">
        <v>0.01</v>
      </c>
      <c r="G2046" t="s">
        <v>21</v>
      </c>
      <c r="H2046">
        <v>0.37</v>
      </c>
      <c r="I2046">
        <v>114.38</v>
      </c>
      <c r="J2046">
        <v>13.24</v>
      </c>
      <c r="K2046">
        <v>8.34</v>
      </c>
      <c r="L2046">
        <v>0.96</v>
      </c>
      <c r="M2046" t="s">
        <v>1403</v>
      </c>
      <c r="N2046" t="s">
        <v>63</v>
      </c>
      <c r="O2046" t="s">
        <v>32</v>
      </c>
      <c r="P2046" t="s">
        <v>42</v>
      </c>
      <c r="Q2046" t="s">
        <v>43</v>
      </c>
      <c r="R2046" t="s">
        <v>803</v>
      </c>
      <c r="S2046" t="s">
        <v>55</v>
      </c>
      <c r="T2046" s="10">
        <v>39825</v>
      </c>
    </row>
    <row r="2047" spans="1:20" x14ac:dyDescent="0.25">
      <c r="A2047">
        <v>14596</v>
      </c>
      <c r="B2047" s="10">
        <v>39823</v>
      </c>
      <c r="C2047" t="s">
        <v>58</v>
      </c>
      <c r="D2047">
        <v>19</v>
      </c>
      <c r="E2047">
        <v>100</v>
      </c>
      <c r="F2047">
        <v>0.06</v>
      </c>
      <c r="G2047" t="s">
        <v>21</v>
      </c>
      <c r="H2047">
        <v>0.39</v>
      </c>
      <c r="I2047">
        <v>33.71</v>
      </c>
      <c r="J2047">
        <v>5.38</v>
      </c>
      <c r="K2047">
        <v>3.28</v>
      </c>
      <c r="L2047">
        <v>3.97</v>
      </c>
      <c r="M2047" t="s">
        <v>1403</v>
      </c>
      <c r="N2047" t="s">
        <v>63</v>
      </c>
      <c r="O2047" t="s">
        <v>32</v>
      </c>
      <c r="P2047" t="s">
        <v>25</v>
      </c>
      <c r="Q2047" t="s">
        <v>53</v>
      </c>
      <c r="R2047" t="s">
        <v>1224</v>
      </c>
      <c r="S2047" t="s">
        <v>55</v>
      </c>
      <c r="T2047" s="10">
        <v>39824</v>
      </c>
    </row>
    <row r="2048" spans="1:20" x14ac:dyDescent="0.25">
      <c r="A2048">
        <v>14597</v>
      </c>
      <c r="B2048" s="10">
        <v>40420</v>
      </c>
      <c r="C2048" t="s">
        <v>58</v>
      </c>
      <c r="D2048">
        <v>41</v>
      </c>
      <c r="E2048">
        <v>498.79</v>
      </c>
      <c r="F2048">
        <v>0.03</v>
      </c>
      <c r="G2048" t="s">
        <v>70</v>
      </c>
      <c r="H2048">
        <v>0.38</v>
      </c>
      <c r="I2048">
        <v>177.75</v>
      </c>
      <c r="J2048">
        <v>12.39</v>
      </c>
      <c r="K2048">
        <v>7.68</v>
      </c>
      <c r="L2048">
        <v>6.16</v>
      </c>
      <c r="M2048" t="s">
        <v>936</v>
      </c>
      <c r="N2048" t="s">
        <v>31</v>
      </c>
      <c r="O2048" t="s">
        <v>32</v>
      </c>
      <c r="P2048" t="s">
        <v>25</v>
      </c>
      <c r="Q2048" t="s">
        <v>121</v>
      </c>
      <c r="R2048" t="s">
        <v>1104</v>
      </c>
      <c r="S2048" t="s">
        <v>57</v>
      </c>
      <c r="T2048" s="10">
        <v>40421</v>
      </c>
    </row>
    <row r="2049" spans="1:20" x14ac:dyDescent="0.25">
      <c r="A2049">
        <v>14597</v>
      </c>
      <c r="B2049" s="10">
        <v>40420</v>
      </c>
      <c r="C2049" t="s">
        <v>58</v>
      </c>
      <c r="D2049">
        <v>35</v>
      </c>
      <c r="E2049">
        <v>436.78</v>
      </c>
      <c r="F2049">
        <v>7.0000000000000007E-2</v>
      </c>
      <c r="G2049" t="s">
        <v>21</v>
      </c>
      <c r="H2049">
        <v>0.4</v>
      </c>
      <c r="I2049">
        <v>153.22999999999999</v>
      </c>
      <c r="J2049">
        <v>13.27</v>
      </c>
      <c r="K2049">
        <v>7.96</v>
      </c>
      <c r="L2049">
        <v>4.95</v>
      </c>
      <c r="M2049" t="s">
        <v>936</v>
      </c>
      <c r="N2049" t="s">
        <v>31</v>
      </c>
      <c r="O2049" t="s">
        <v>32</v>
      </c>
      <c r="P2049" t="s">
        <v>42</v>
      </c>
      <c r="Q2049" t="s">
        <v>43</v>
      </c>
      <c r="R2049" t="s">
        <v>1021</v>
      </c>
      <c r="S2049" t="s">
        <v>57</v>
      </c>
      <c r="T2049" s="10">
        <v>40421</v>
      </c>
    </row>
    <row r="2050" spans="1:20" x14ac:dyDescent="0.25">
      <c r="A2050">
        <v>14627</v>
      </c>
      <c r="B2050" s="10">
        <v>39848</v>
      </c>
      <c r="C2050" t="s">
        <v>79</v>
      </c>
      <c r="D2050">
        <v>47</v>
      </c>
      <c r="E2050">
        <v>1298.1400000000001</v>
      </c>
      <c r="F2050">
        <v>7.0000000000000007E-2</v>
      </c>
      <c r="G2050" t="s">
        <v>21</v>
      </c>
      <c r="H2050">
        <v>0.51</v>
      </c>
      <c r="I2050">
        <v>611.12</v>
      </c>
      <c r="J2050">
        <v>29.55</v>
      </c>
      <c r="K2050">
        <v>14.48</v>
      </c>
      <c r="L2050">
        <v>6.46</v>
      </c>
      <c r="M2050" t="s">
        <v>134</v>
      </c>
      <c r="N2050" t="s">
        <v>31</v>
      </c>
      <c r="O2050" t="s">
        <v>24</v>
      </c>
      <c r="P2050" t="s">
        <v>25</v>
      </c>
      <c r="Q2050" t="s">
        <v>121</v>
      </c>
      <c r="R2050" t="s">
        <v>568</v>
      </c>
      <c r="S2050" t="s">
        <v>57</v>
      </c>
      <c r="T2050" s="10">
        <v>39849</v>
      </c>
    </row>
    <row r="2051" spans="1:20" x14ac:dyDescent="0.25">
      <c r="A2051">
        <v>14630</v>
      </c>
      <c r="B2051" s="10">
        <v>41198</v>
      </c>
      <c r="C2051" t="s">
        <v>20</v>
      </c>
      <c r="D2051">
        <v>17</v>
      </c>
      <c r="E2051">
        <v>708.05</v>
      </c>
      <c r="F2051">
        <v>0.08</v>
      </c>
      <c r="G2051" t="s">
        <v>21</v>
      </c>
      <c r="H2051">
        <v>0.51</v>
      </c>
      <c r="I2051">
        <v>328.35</v>
      </c>
      <c r="J2051">
        <v>44.92</v>
      </c>
      <c r="K2051">
        <v>22.01</v>
      </c>
      <c r="L2051">
        <v>5.53</v>
      </c>
      <c r="M2051" t="s">
        <v>805</v>
      </c>
      <c r="N2051" t="s">
        <v>81</v>
      </c>
      <c r="O2051" t="s">
        <v>32</v>
      </c>
      <c r="P2051" t="s">
        <v>25</v>
      </c>
      <c r="Q2051" t="s">
        <v>53</v>
      </c>
      <c r="R2051" t="s">
        <v>629</v>
      </c>
      <c r="S2051" t="s">
        <v>35</v>
      </c>
      <c r="T2051" s="10">
        <v>41198</v>
      </c>
    </row>
    <row r="2052" spans="1:20" x14ac:dyDescent="0.25">
      <c r="A2052">
        <v>14661</v>
      </c>
      <c r="B2052" s="10">
        <v>40202</v>
      </c>
      <c r="C2052" t="s">
        <v>29</v>
      </c>
      <c r="D2052">
        <v>38</v>
      </c>
      <c r="E2052">
        <v>2727.54</v>
      </c>
      <c r="F2052">
        <v>0.06</v>
      </c>
      <c r="G2052" t="s">
        <v>21</v>
      </c>
      <c r="H2052">
        <v>0.53</v>
      </c>
      <c r="I2052">
        <v>1359.26</v>
      </c>
      <c r="J2052">
        <v>76.11</v>
      </c>
      <c r="K2052">
        <v>35.770000000000003</v>
      </c>
      <c r="L2052">
        <v>9.02</v>
      </c>
      <c r="M2052" t="s">
        <v>936</v>
      </c>
      <c r="N2052" t="s">
        <v>31</v>
      </c>
      <c r="O2052" t="s">
        <v>60</v>
      </c>
      <c r="P2052" t="s">
        <v>39</v>
      </c>
      <c r="Q2052" t="s">
        <v>40</v>
      </c>
      <c r="R2052" t="s">
        <v>1646</v>
      </c>
      <c r="S2052" t="s">
        <v>57</v>
      </c>
      <c r="T2052" s="10">
        <v>40203</v>
      </c>
    </row>
    <row r="2053" spans="1:20" x14ac:dyDescent="0.25">
      <c r="A2053">
        <v>14662</v>
      </c>
      <c r="B2053" s="10">
        <v>40863</v>
      </c>
      <c r="C2053" t="s">
        <v>36</v>
      </c>
      <c r="D2053">
        <v>24</v>
      </c>
      <c r="E2053">
        <v>84.27</v>
      </c>
      <c r="F2053">
        <v>0.05</v>
      </c>
      <c r="G2053" t="s">
        <v>21</v>
      </c>
      <c r="H2053">
        <v>0.54</v>
      </c>
      <c r="I2053">
        <v>42.95</v>
      </c>
      <c r="J2053">
        <v>3.65</v>
      </c>
      <c r="K2053">
        <v>1.68</v>
      </c>
      <c r="L2053">
        <v>1</v>
      </c>
      <c r="M2053" t="s">
        <v>339</v>
      </c>
      <c r="N2053" t="s">
        <v>93</v>
      </c>
      <c r="O2053" t="s">
        <v>32</v>
      </c>
      <c r="P2053" t="s">
        <v>25</v>
      </c>
      <c r="Q2053" t="s">
        <v>53</v>
      </c>
      <c r="R2053" t="s">
        <v>1647</v>
      </c>
      <c r="S2053" t="s">
        <v>55</v>
      </c>
      <c r="T2053" s="10">
        <v>40864</v>
      </c>
    </row>
    <row r="2054" spans="1:20" x14ac:dyDescent="0.25">
      <c r="A2054">
        <v>14662</v>
      </c>
      <c r="B2054" s="10">
        <v>40863</v>
      </c>
      <c r="C2054" t="s">
        <v>36</v>
      </c>
      <c r="D2054">
        <v>48</v>
      </c>
      <c r="E2054">
        <v>401.8</v>
      </c>
      <c r="F2054">
        <v>0.02</v>
      </c>
      <c r="G2054" t="s">
        <v>21</v>
      </c>
      <c r="H2054">
        <v>0.41</v>
      </c>
      <c r="I2054">
        <v>158.01</v>
      </c>
      <c r="J2054">
        <v>8.44</v>
      </c>
      <c r="K2054">
        <v>4.9800000000000004</v>
      </c>
      <c r="L2054">
        <v>4.75</v>
      </c>
      <c r="M2054" t="s">
        <v>339</v>
      </c>
      <c r="N2054" t="s">
        <v>93</v>
      </c>
      <c r="O2054" t="s">
        <v>32</v>
      </c>
      <c r="P2054" t="s">
        <v>25</v>
      </c>
      <c r="Q2054" t="s">
        <v>85</v>
      </c>
      <c r="R2054" t="s">
        <v>455</v>
      </c>
      <c r="S2054" t="s">
        <v>57</v>
      </c>
      <c r="T2054" s="10">
        <v>40864</v>
      </c>
    </row>
    <row r="2055" spans="1:20" x14ac:dyDescent="0.25">
      <c r="A2055">
        <v>14662</v>
      </c>
      <c r="B2055" s="10">
        <v>40863</v>
      </c>
      <c r="C2055" t="s">
        <v>36</v>
      </c>
      <c r="D2055">
        <v>48</v>
      </c>
      <c r="E2055">
        <v>13313.53</v>
      </c>
      <c r="F2055">
        <v>0.01</v>
      </c>
      <c r="G2055" t="s">
        <v>21</v>
      </c>
      <c r="H2055">
        <v>0.55000000000000004</v>
      </c>
      <c r="I2055">
        <v>7257.02</v>
      </c>
      <c r="J2055">
        <v>279.98</v>
      </c>
      <c r="K2055">
        <v>125.99</v>
      </c>
      <c r="L2055">
        <v>8.99</v>
      </c>
      <c r="M2055" t="s">
        <v>339</v>
      </c>
      <c r="N2055" t="s">
        <v>93</v>
      </c>
      <c r="O2055" t="s">
        <v>32</v>
      </c>
      <c r="P2055" t="s">
        <v>39</v>
      </c>
      <c r="Q2055" t="s">
        <v>50</v>
      </c>
      <c r="R2055" t="s">
        <v>1441</v>
      </c>
      <c r="S2055" t="s">
        <v>57</v>
      </c>
      <c r="T2055" s="10">
        <v>40864</v>
      </c>
    </row>
    <row r="2056" spans="1:20" x14ac:dyDescent="0.25">
      <c r="A2056">
        <v>14693</v>
      </c>
      <c r="B2056" s="10">
        <v>40552</v>
      </c>
      <c r="C2056" t="s">
        <v>58</v>
      </c>
      <c r="D2056">
        <v>39</v>
      </c>
      <c r="E2056">
        <v>501.74</v>
      </c>
      <c r="F2056">
        <v>0.02</v>
      </c>
      <c r="G2056" t="s">
        <v>21</v>
      </c>
      <c r="H2056">
        <v>0.5</v>
      </c>
      <c r="I2056">
        <v>242.61</v>
      </c>
      <c r="J2056">
        <v>12.96</v>
      </c>
      <c r="K2056">
        <v>6.48</v>
      </c>
      <c r="L2056">
        <v>6.41</v>
      </c>
      <c r="M2056" t="s">
        <v>1403</v>
      </c>
      <c r="N2056" t="s">
        <v>63</v>
      </c>
      <c r="O2056" t="s">
        <v>32</v>
      </c>
      <c r="P2056" t="s">
        <v>25</v>
      </c>
      <c r="Q2056" t="s">
        <v>85</v>
      </c>
      <c r="R2056" t="s">
        <v>1648</v>
      </c>
      <c r="S2056" t="s">
        <v>57</v>
      </c>
      <c r="T2056" s="10">
        <v>40554</v>
      </c>
    </row>
    <row r="2057" spans="1:20" x14ac:dyDescent="0.25">
      <c r="A2057">
        <v>14693</v>
      </c>
      <c r="B2057" s="10">
        <v>40552</v>
      </c>
      <c r="C2057" t="s">
        <v>58</v>
      </c>
      <c r="D2057">
        <v>38</v>
      </c>
      <c r="E2057">
        <v>1397.46</v>
      </c>
      <c r="F2057">
        <v>0.05</v>
      </c>
      <c r="G2057" t="s">
        <v>46</v>
      </c>
      <c r="H2057">
        <v>0.44</v>
      </c>
      <c r="I2057">
        <v>555.22</v>
      </c>
      <c r="J2057">
        <v>37.46</v>
      </c>
      <c r="K2057">
        <v>20.98</v>
      </c>
      <c r="L2057">
        <v>45</v>
      </c>
      <c r="M2057" t="s">
        <v>1403</v>
      </c>
      <c r="N2057" t="s">
        <v>63</v>
      </c>
      <c r="O2057" t="s">
        <v>32</v>
      </c>
      <c r="P2057" t="s">
        <v>25</v>
      </c>
      <c r="Q2057" t="s">
        <v>26</v>
      </c>
      <c r="R2057" t="s">
        <v>812</v>
      </c>
      <c r="S2057" t="s">
        <v>132</v>
      </c>
      <c r="T2057" s="10">
        <v>40554</v>
      </c>
    </row>
    <row r="2058" spans="1:20" x14ac:dyDescent="0.25">
      <c r="A2058">
        <v>14695</v>
      </c>
      <c r="B2058" s="10">
        <v>41157</v>
      </c>
      <c r="C2058" t="s">
        <v>36</v>
      </c>
      <c r="D2058">
        <v>40</v>
      </c>
      <c r="E2058">
        <v>4156.42</v>
      </c>
      <c r="F2058">
        <v>0.05</v>
      </c>
      <c r="G2058" t="s">
        <v>46</v>
      </c>
      <c r="H2058">
        <v>0.55000000000000004</v>
      </c>
      <c r="I2058">
        <v>2159.11</v>
      </c>
      <c r="J2058">
        <v>107.96</v>
      </c>
      <c r="K2058">
        <v>48.58</v>
      </c>
      <c r="L2058">
        <v>54.11</v>
      </c>
      <c r="M2058" t="s">
        <v>317</v>
      </c>
      <c r="N2058" t="s">
        <v>63</v>
      </c>
      <c r="O2058" t="s">
        <v>32</v>
      </c>
      <c r="P2058" t="s">
        <v>42</v>
      </c>
      <c r="Q2058" t="s">
        <v>94</v>
      </c>
      <c r="R2058" t="s">
        <v>162</v>
      </c>
      <c r="S2058" t="s">
        <v>49</v>
      </c>
      <c r="T2058" s="10">
        <v>41158</v>
      </c>
    </row>
    <row r="2059" spans="1:20" x14ac:dyDescent="0.25">
      <c r="A2059">
        <v>14726</v>
      </c>
      <c r="B2059" s="10">
        <v>40916</v>
      </c>
      <c r="C2059" t="s">
        <v>20</v>
      </c>
      <c r="D2059">
        <v>15</v>
      </c>
      <c r="E2059">
        <v>467.89</v>
      </c>
      <c r="F2059">
        <v>7.0000000000000007E-2</v>
      </c>
      <c r="G2059" t="s">
        <v>21</v>
      </c>
      <c r="H2059">
        <v>0.37</v>
      </c>
      <c r="I2059">
        <v>149.63999999999999</v>
      </c>
      <c r="J2059">
        <v>33.25</v>
      </c>
      <c r="K2059">
        <v>20.95</v>
      </c>
      <c r="L2059">
        <v>4</v>
      </c>
      <c r="M2059" t="s">
        <v>1117</v>
      </c>
      <c r="N2059" t="s">
        <v>81</v>
      </c>
      <c r="O2059" t="s">
        <v>66</v>
      </c>
      <c r="P2059" t="s">
        <v>39</v>
      </c>
      <c r="Q2059" t="s">
        <v>40</v>
      </c>
      <c r="R2059" t="s">
        <v>1159</v>
      </c>
      <c r="S2059" t="s">
        <v>57</v>
      </c>
      <c r="T2059" s="10">
        <v>40916</v>
      </c>
    </row>
    <row r="2060" spans="1:20" x14ac:dyDescent="0.25">
      <c r="A2060">
        <v>14727</v>
      </c>
      <c r="B2060" s="10">
        <v>41109</v>
      </c>
      <c r="C2060" t="s">
        <v>79</v>
      </c>
      <c r="D2060">
        <v>50</v>
      </c>
      <c r="E2060">
        <v>17348.47</v>
      </c>
      <c r="F2060">
        <v>0.04</v>
      </c>
      <c r="G2060" t="s">
        <v>46</v>
      </c>
      <c r="H2060">
        <v>0.41</v>
      </c>
      <c r="I2060">
        <v>6666.27</v>
      </c>
      <c r="J2060">
        <v>360.34</v>
      </c>
      <c r="K2060">
        <v>212.6</v>
      </c>
      <c r="L2060">
        <v>52.2</v>
      </c>
      <c r="M2060" t="s">
        <v>1625</v>
      </c>
      <c r="N2060" t="s">
        <v>93</v>
      </c>
      <c r="O2060" t="s">
        <v>24</v>
      </c>
      <c r="P2060" t="s">
        <v>42</v>
      </c>
      <c r="Q2060" t="s">
        <v>47</v>
      </c>
      <c r="R2060" t="s">
        <v>537</v>
      </c>
      <c r="S2060" t="s">
        <v>49</v>
      </c>
      <c r="T2060" s="10">
        <v>41112</v>
      </c>
    </row>
    <row r="2061" spans="1:20" x14ac:dyDescent="0.25">
      <c r="A2061">
        <v>14727</v>
      </c>
      <c r="B2061" s="10">
        <v>41109</v>
      </c>
      <c r="C2061" t="s">
        <v>79</v>
      </c>
      <c r="D2061">
        <v>33</v>
      </c>
      <c r="E2061">
        <v>4737.3500000000004</v>
      </c>
      <c r="F2061">
        <v>0.05</v>
      </c>
      <c r="G2061" t="s">
        <v>21</v>
      </c>
      <c r="H2061">
        <v>0.53</v>
      </c>
      <c r="I2061">
        <v>2391.84</v>
      </c>
      <c r="J2061">
        <v>151</v>
      </c>
      <c r="K2061">
        <v>70.97</v>
      </c>
      <c r="L2061">
        <v>3.5</v>
      </c>
      <c r="M2061" t="s">
        <v>1625</v>
      </c>
      <c r="N2061" t="s">
        <v>93</v>
      </c>
      <c r="O2061" t="s">
        <v>24</v>
      </c>
      <c r="P2061" t="s">
        <v>25</v>
      </c>
      <c r="Q2061" t="s">
        <v>127</v>
      </c>
      <c r="R2061" t="s">
        <v>272</v>
      </c>
      <c r="S2061" t="s">
        <v>57</v>
      </c>
      <c r="T2061" s="10">
        <v>41110</v>
      </c>
    </row>
    <row r="2062" spans="1:20" x14ac:dyDescent="0.25">
      <c r="A2062">
        <v>14755</v>
      </c>
      <c r="B2062" s="10">
        <v>40183</v>
      </c>
      <c r="C2062" t="s">
        <v>36</v>
      </c>
      <c r="D2062">
        <v>31</v>
      </c>
      <c r="E2062">
        <v>222.35</v>
      </c>
      <c r="F2062">
        <v>0.09</v>
      </c>
      <c r="G2062" t="s">
        <v>21</v>
      </c>
      <c r="H2062">
        <v>0.51</v>
      </c>
      <c r="I2062">
        <v>102.3</v>
      </c>
      <c r="J2062">
        <v>7.86</v>
      </c>
      <c r="K2062">
        <v>3.85</v>
      </c>
      <c r="L2062">
        <v>0.7</v>
      </c>
      <c r="M2062" t="s">
        <v>729</v>
      </c>
      <c r="N2062" t="s">
        <v>63</v>
      </c>
      <c r="O2062" t="s">
        <v>66</v>
      </c>
      <c r="P2062" t="s">
        <v>25</v>
      </c>
      <c r="Q2062" t="s">
        <v>53</v>
      </c>
      <c r="R2062" t="s">
        <v>170</v>
      </c>
      <c r="S2062" t="s">
        <v>55</v>
      </c>
      <c r="T2062" s="10">
        <v>40183</v>
      </c>
    </row>
    <row r="2063" spans="1:20" x14ac:dyDescent="0.25">
      <c r="A2063">
        <v>14755</v>
      </c>
      <c r="B2063" s="10">
        <v>40183</v>
      </c>
      <c r="C2063" t="s">
        <v>36</v>
      </c>
      <c r="D2063">
        <v>44</v>
      </c>
      <c r="E2063">
        <v>4843.47</v>
      </c>
      <c r="F2063">
        <v>0.1</v>
      </c>
      <c r="G2063" t="s">
        <v>70</v>
      </c>
      <c r="H2063">
        <v>0.46</v>
      </c>
      <c r="I2063">
        <v>1935.71</v>
      </c>
      <c r="J2063">
        <v>122.2</v>
      </c>
      <c r="K2063">
        <v>65.989999999999995</v>
      </c>
      <c r="L2063">
        <v>4.2</v>
      </c>
      <c r="M2063" t="s">
        <v>729</v>
      </c>
      <c r="N2063" t="s">
        <v>63</v>
      </c>
      <c r="O2063" t="s">
        <v>66</v>
      </c>
      <c r="P2063" t="s">
        <v>39</v>
      </c>
      <c r="Q2063" t="s">
        <v>50</v>
      </c>
      <c r="R2063" t="s">
        <v>76</v>
      </c>
      <c r="S2063" t="s">
        <v>57</v>
      </c>
      <c r="T2063" s="10">
        <v>40185</v>
      </c>
    </row>
    <row r="2064" spans="1:20" x14ac:dyDescent="0.25">
      <c r="A2064">
        <v>14756</v>
      </c>
      <c r="B2064" s="10">
        <v>40056</v>
      </c>
      <c r="C2064" t="s">
        <v>20</v>
      </c>
      <c r="D2064">
        <v>2</v>
      </c>
      <c r="E2064">
        <v>63.53</v>
      </c>
      <c r="F2064">
        <v>0.06</v>
      </c>
      <c r="G2064" t="s">
        <v>21</v>
      </c>
      <c r="H2064">
        <v>0.37</v>
      </c>
      <c r="I2064">
        <v>18.920000000000002</v>
      </c>
      <c r="J2064">
        <v>30.52</v>
      </c>
      <c r="K2064">
        <v>19.23</v>
      </c>
      <c r="L2064">
        <v>6.15</v>
      </c>
      <c r="M2064" t="s">
        <v>1129</v>
      </c>
      <c r="N2064" t="s">
        <v>38</v>
      </c>
      <c r="O2064" t="s">
        <v>32</v>
      </c>
      <c r="P2064" t="s">
        <v>42</v>
      </c>
      <c r="Q2064" t="s">
        <v>43</v>
      </c>
      <c r="R2064" t="s">
        <v>1089</v>
      </c>
      <c r="S2064" t="s">
        <v>35</v>
      </c>
      <c r="T2064" s="10">
        <v>40056</v>
      </c>
    </row>
    <row r="2065" spans="1:20" x14ac:dyDescent="0.25">
      <c r="A2065">
        <v>14784</v>
      </c>
      <c r="B2065" s="10">
        <v>40982</v>
      </c>
      <c r="C2065" t="s">
        <v>79</v>
      </c>
      <c r="D2065">
        <v>43</v>
      </c>
      <c r="E2065">
        <v>3867.57</v>
      </c>
      <c r="F2065">
        <v>0.04</v>
      </c>
      <c r="G2065" t="s">
        <v>46</v>
      </c>
      <c r="H2065">
        <v>0.52</v>
      </c>
      <c r="I2065">
        <v>1910.49</v>
      </c>
      <c r="J2065">
        <v>92.56</v>
      </c>
      <c r="K2065">
        <v>44.43</v>
      </c>
      <c r="L2065">
        <v>46.59</v>
      </c>
      <c r="M2065" t="s">
        <v>585</v>
      </c>
      <c r="N2065" t="s">
        <v>73</v>
      </c>
      <c r="O2065" t="s">
        <v>24</v>
      </c>
      <c r="P2065" t="s">
        <v>42</v>
      </c>
      <c r="Q2065" t="s">
        <v>47</v>
      </c>
      <c r="R2065" t="s">
        <v>1211</v>
      </c>
      <c r="S2065" t="s">
        <v>49</v>
      </c>
      <c r="T2065" s="10">
        <v>40983</v>
      </c>
    </row>
    <row r="2066" spans="1:20" x14ac:dyDescent="0.25">
      <c r="A2066">
        <v>14785</v>
      </c>
      <c r="B2066" s="10">
        <v>40095</v>
      </c>
      <c r="C2066" t="s">
        <v>36</v>
      </c>
      <c r="D2066">
        <v>20</v>
      </c>
      <c r="E2066">
        <v>181.19</v>
      </c>
      <c r="F2066">
        <v>0.08</v>
      </c>
      <c r="G2066" t="s">
        <v>21</v>
      </c>
      <c r="H2066">
        <v>0.5</v>
      </c>
      <c r="I2066">
        <v>82.49</v>
      </c>
      <c r="J2066">
        <v>9.82</v>
      </c>
      <c r="K2066">
        <v>4.91</v>
      </c>
      <c r="L2066">
        <v>0.5</v>
      </c>
      <c r="M2066" t="s">
        <v>348</v>
      </c>
      <c r="N2066" t="s">
        <v>38</v>
      </c>
      <c r="O2066" t="s">
        <v>66</v>
      </c>
      <c r="P2066" t="s">
        <v>25</v>
      </c>
      <c r="Q2066" t="s">
        <v>82</v>
      </c>
      <c r="R2066" t="s">
        <v>333</v>
      </c>
      <c r="S2066" t="s">
        <v>57</v>
      </c>
      <c r="T2066" s="10">
        <v>40095</v>
      </c>
    </row>
    <row r="2067" spans="1:20" x14ac:dyDescent="0.25">
      <c r="A2067">
        <v>14785</v>
      </c>
      <c r="B2067" s="10">
        <v>40095</v>
      </c>
      <c r="C2067" t="s">
        <v>36</v>
      </c>
      <c r="D2067">
        <v>25</v>
      </c>
      <c r="E2067">
        <v>1385.52</v>
      </c>
      <c r="F2067">
        <v>0.02</v>
      </c>
      <c r="G2067" t="s">
        <v>21</v>
      </c>
      <c r="H2067">
        <v>0.5</v>
      </c>
      <c r="I2067">
        <v>675.6</v>
      </c>
      <c r="J2067">
        <v>56.3</v>
      </c>
      <c r="K2067">
        <v>28.15</v>
      </c>
      <c r="L2067">
        <v>6.17</v>
      </c>
      <c r="M2067" t="s">
        <v>348</v>
      </c>
      <c r="N2067" t="s">
        <v>38</v>
      </c>
      <c r="O2067" t="s">
        <v>66</v>
      </c>
      <c r="P2067" t="s">
        <v>25</v>
      </c>
      <c r="Q2067" t="s">
        <v>53</v>
      </c>
      <c r="R2067" t="s">
        <v>530</v>
      </c>
      <c r="S2067" t="s">
        <v>35</v>
      </c>
      <c r="T2067" s="10">
        <v>40096</v>
      </c>
    </row>
    <row r="2068" spans="1:20" x14ac:dyDescent="0.25">
      <c r="A2068">
        <v>14789</v>
      </c>
      <c r="B2068" s="10">
        <v>40511</v>
      </c>
      <c r="C2068" t="s">
        <v>29</v>
      </c>
      <c r="D2068">
        <v>37</v>
      </c>
      <c r="E2068">
        <v>644.07000000000005</v>
      </c>
      <c r="F2068">
        <v>0</v>
      </c>
      <c r="G2068" t="s">
        <v>70</v>
      </c>
      <c r="H2068">
        <v>0.37</v>
      </c>
      <c r="I2068">
        <v>236.64</v>
      </c>
      <c r="J2068">
        <v>17.29</v>
      </c>
      <c r="K2068">
        <v>10.89</v>
      </c>
      <c r="L2068">
        <v>4.5</v>
      </c>
      <c r="M2068" t="s">
        <v>528</v>
      </c>
      <c r="N2068" t="s">
        <v>31</v>
      </c>
      <c r="O2068" t="s">
        <v>66</v>
      </c>
      <c r="P2068" t="s">
        <v>25</v>
      </c>
      <c r="Q2068" t="s">
        <v>127</v>
      </c>
      <c r="R2068" t="s">
        <v>191</v>
      </c>
      <c r="S2068" t="s">
        <v>57</v>
      </c>
      <c r="T2068" s="10">
        <v>40513</v>
      </c>
    </row>
    <row r="2069" spans="1:20" x14ac:dyDescent="0.25">
      <c r="A2069">
        <v>14789</v>
      </c>
      <c r="B2069" s="10">
        <v>40511</v>
      </c>
      <c r="C2069" t="s">
        <v>29</v>
      </c>
      <c r="D2069">
        <v>19</v>
      </c>
      <c r="E2069">
        <v>233.83</v>
      </c>
      <c r="F2069">
        <v>0.03</v>
      </c>
      <c r="G2069" t="s">
        <v>21</v>
      </c>
      <c r="H2069">
        <v>0.55000000000000004</v>
      </c>
      <c r="I2069">
        <v>122.51</v>
      </c>
      <c r="J2069">
        <v>12.4</v>
      </c>
      <c r="K2069">
        <v>5.58</v>
      </c>
      <c r="L2069">
        <v>5.3</v>
      </c>
      <c r="M2069" t="s">
        <v>528</v>
      </c>
      <c r="N2069" t="s">
        <v>31</v>
      </c>
      <c r="O2069" t="s">
        <v>66</v>
      </c>
      <c r="P2069" t="s">
        <v>25</v>
      </c>
      <c r="Q2069" t="s">
        <v>139</v>
      </c>
      <c r="R2069" t="s">
        <v>765</v>
      </c>
      <c r="S2069" t="s">
        <v>57</v>
      </c>
      <c r="T2069" s="10">
        <v>40512</v>
      </c>
    </row>
    <row r="2070" spans="1:20" x14ac:dyDescent="0.25">
      <c r="A2070">
        <v>14791</v>
      </c>
      <c r="B2070" s="10">
        <v>40223</v>
      </c>
      <c r="C2070" t="s">
        <v>79</v>
      </c>
      <c r="D2070">
        <v>29</v>
      </c>
      <c r="E2070">
        <v>3714.24</v>
      </c>
      <c r="F2070">
        <v>0.05</v>
      </c>
      <c r="G2070" t="s">
        <v>21</v>
      </c>
      <c r="H2070">
        <v>0.51</v>
      </c>
      <c r="I2070">
        <v>1796.54</v>
      </c>
      <c r="J2070">
        <v>134.66999999999999</v>
      </c>
      <c r="K2070">
        <v>65.989999999999995</v>
      </c>
      <c r="L2070">
        <v>3.99</v>
      </c>
      <c r="M2070" t="s">
        <v>725</v>
      </c>
      <c r="N2070" t="s">
        <v>63</v>
      </c>
      <c r="O2070" t="s">
        <v>66</v>
      </c>
      <c r="P2070" t="s">
        <v>39</v>
      </c>
      <c r="Q2070" t="s">
        <v>50</v>
      </c>
      <c r="R2070" t="s">
        <v>1649</v>
      </c>
      <c r="S2070" t="s">
        <v>57</v>
      </c>
      <c r="T2070" s="10">
        <v>40224</v>
      </c>
    </row>
    <row r="2071" spans="1:20" x14ac:dyDescent="0.25">
      <c r="A2071">
        <v>14819</v>
      </c>
      <c r="B2071" s="10">
        <v>40203</v>
      </c>
      <c r="C2071" t="s">
        <v>29</v>
      </c>
      <c r="D2071">
        <v>48</v>
      </c>
      <c r="E2071">
        <v>18126.439999999999</v>
      </c>
      <c r="F2071">
        <v>0.09</v>
      </c>
      <c r="G2071" t="s">
        <v>21</v>
      </c>
      <c r="H2071">
        <v>0.5</v>
      </c>
      <c r="I2071">
        <v>8166.41</v>
      </c>
      <c r="J2071">
        <v>414.96</v>
      </c>
      <c r="K2071">
        <v>207.48</v>
      </c>
      <c r="L2071">
        <v>0.99</v>
      </c>
      <c r="M2071" t="s">
        <v>211</v>
      </c>
      <c r="N2071" t="s">
        <v>81</v>
      </c>
      <c r="O2071" t="s">
        <v>60</v>
      </c>
      <c r="P2071" t="s">
        <v>25</v>
      </c>
      <c r="Q2071" t="s">
        <v>127</v>
      </c>
      <c r="R2071" t="s">
        <v>282</v>
      </c>
      <c r="S2071" t="s">
        <v>57</v>
      </c>
      <c r="T2071" s="10">
        <v>40205</v>
      </c>
    </row>
    <row r="2072" spans="1:20" x14ac:dyDescent="0.25">
      <c r="A2072">
        <v>14819</v>
      </c>
      <c r="B2072" s="10">
        <v>40203</v>
      </c>
      <c r="C2072" t="s">
        <v>29</v>
      </c>
      <c r="D2072">
        <v>27</v>
      </c>
      <c r="E2072">
        <v>2391.2800000000002</v>
      </c>
      <c r="F2072">
        <v>7.0000000000000007E-2</v>
      </c>
      <c r="G2072" t="s">
        <v>46</v>
      </c>
      <c r="H2072">
        <v>0.38</v>
      </c>
      <c r="I2072">
        <v>784.89</v>
      </c>
      <c r="J2072">
        <v>93.77</v>
      </c>
      <c r="K2072">
        <v>58.14</v>
      </c>
      <c r="L2072">
        <v>36.61</v>
      </c>
      <c r="M2072" t="s">
        <v>211</v>
      </c>
      <c r="N2072" t="s">
        <v>81</v>
      </c>
      <c r="O2072" t="s">
        <v>60</v>
      </c>
      <c r="P2072" t="s">
        <v>42</v>
      </c>
      <c r="Q2072" t="s">
        <v>94</v>
      </c>
      <c r="R2072" t="s">
        <v>1197</v>
      </c>
      <c r="S2072" t="s">
        <v>49</v>
      </c>
      <c r="T2072" s="10">
        <v>40204</v>
      </c>
    </row>
    <row r="2073" spans="1:20" x14ac:dyDescent="0.25">
      <c r="A2073">
        <v>14820</v>
      </c>
      <c r="B2073" s="10">
        <v>40917</v>
      </c>
      <c r="C2073" t="s">
        <v>36</v>
      </c>
      <c r="D2073">
        <v>39</v>
      </c>
      <c r="E2073">
        <v>487.52</v>
      </c>
      <c r="F2073">
        <v>0.04</v>
      </c>
      <c r="G2073" t="s">
        <v>70</v>
      </c>
      <c r="H2073">
        <v>0.38</v>
      </c>
      <c r="I2073">
        <v>170.88</v>
      </c>
      <c r="J2073">
        <v>12.89</v>
      </c>
      <c r="K2073">
        <v>7.99</v>
      </c>
      <c r="L2073">
        <v>5.03</v>
      </c>
      <c r="M2073" t="s">
        <v>96</v>
      </c>
      <c r="N2073" t="s">
        <v>63</v>
      </c>
      <c r="O2073" t="s">
        <v>60</v>
      </c>
      <c r="P2073" t="s">
        <v>39</v>
      </c>
      <c r="Q2073" t="s">
        <v>50</v>
      </c>
      <c r="R2073" t="s">
        <v>51</v>
      </c>
      <c r="S2073" t="s">
        <v>45</v>
      </c>
      <c r="T2073" s="10">
        <v>40919</v>
      </c>
    </row>
    <row r="2074" spans="1:20" x14ac:dyDescent="0.25">
      <c r="A2074">
        <v>14823</v>
      </c>
      <c r="B2074" s="10">
        <v>39856</v>
      </c>
      <c r="C2074" t="s">
        <v>20</v>
      </c>
      <c r="D2074">
        <v>15</v>
      </c>
      <c r="E2074">
        <v>201.89</v>
      </c>
      <c r="F2074">
        <v>0.1</v>
      </c>
      <c r="G2074" t="s">
        <v>21</v>
      </c>
      <c r="H2074">
        <v>0.51</v>
      </c>
      <c r="I2074">
        <v>91.75</v>
      </c>
      <c r="J2074">
        <v>14.92</v>
      </c>
      <c r="K2074">
        <v>7.31</v>
      </c>
      <c r="L2074">
        <v>0.49</v>
      </c>
      <c r="M2074" t="s">
        <v>1650</v>
      </c>
      <c r="N2074" t="s">
        <v>63</v>
      </c>
      <c r="O2074" t="s">
        <v>24</v>
      </c>
      <c r="P2074" t="s">
        <v>25</v>
      </c>
      <c r="Q2074" t="s">
        <v>82</v>
      </c>
      <c r="R2074" t="s">
        <v>578</v>
      </c>
      <c r="S2074" t="s">
        <v>57</v>
      </c>
      <c r="T2074" s="10">
        <v>39865</v>
      </c>
    </row>
    <row r="2075" spans="1:20" x14ac:dyDescent="0.25">
      <c r="A2075">
        <v>14823</v>
      </c>
      <c r="B2075" s="10">
        <v>39856</v>
      </c>
      <c r="C2075" t="s">
        <v>20</v>
      </c>
      <c r="D2075">
        <v>20</v>
      </c>
      <c r="E2075">
        <v>217.84</v>
      </c>
      <c r="F2075">
        <v>0.08</v>
      </c>
      <c r="G2075" t="s">
        <v>21</v>
      </c>
      <c r="H2075">
        <v>0.43</v>
      </c>
      <c r="I2075">
        <v>82.28</v>
      </c>
      <c r="J2075">
        <v>11.75</v>
      </c>
      <c r="K2075">
        <v>6.7</v>
      </c>
      <c r="L2075">
        <v>1.56</v>
      </c>
      <c r="M2075" t="s">
        <v>1650</v>
      </c>
      <c r="N2075" t="s">
        <v>63</v>
      </c>
      <c r="O2075" t="s">
        <v>24</v>
      </c>
      <c r="P2075" t="s">
        <v>25</v>
      </c>
      <c r="Q2075" t="s">
        <v>53</v>
      </c>
      <c r="R2075" t="s">
        <v>1651</v>
      </c>
      <c r="S2075" t="s">
        <v>55</v>
      </c>
      <c r="T2075" s="10">
        <v>39856</v>
      </c>
    </row>
    <row r="2076" spans="1:20" x14ac:dyDescent="0.25">
      <c r="A2076">
        <v>14851</v>
      </c>
      <c r="B2076" s="10">
        <v>41040</v>
      </c>
      <c r="C2076" t="s">
        <v>29</v>
      </c>
      <c r="D2076">
        <v>6</v>
      </c>
      <c r="E2076">
        <v>5119.79</v>
      </c>
      <c r="F2076">
        <v>0.08</v>
      </c>
      <c r="G2076" t="s">
        <v>21</v>
      </c>
      <c r="H2076">
        <v>0.35</v>
      </c>
      <c r="I2076">
        <v>1495.36</v>
      </c>
      <c r="J2076">
        <v>923.06</v>
      </c>
      <c r="K2076">
        <v>599.99</v>
      </c>
      <c r="L2076">
        <v>24.49</v>
      </c>
      <c r="M2076" t="s">
        <v>1652</v>
      </c>
      <c r="N2076" t="s">
        <v>81</v>
      </c>
      <c r="O2076" t="s">
        <v>32</v>
      </c>
      <c r="P2076" t="s">
        <v>39</v>
      </c>
      <c r="Q2076" t="s">
        <v>387</v>
      </c>
      <c r="R2076" t="s">
        <v>1653</v>
      </c>
      <c r="S2076" t="s">
        <v>28</v>
      </c>
      <c r="T2076" s="10">
        <v>41041</v>
      </c>
    </row>
    <row r="2077" spans="1:20" x14ac:dyDescent="0.25">
      <c r="A2077">
        <v>14851</v>
      </c>
      <c r="B2077" s="10">
        <v>41040</v>
      </c>
      <c r="C2077" t="s">
        <v>29</v>
      </c>
      <c r="D2077">
        <v>26</v>
      </c>
      <c r="E2077">
        <v>3104.05</v>
      </c>
      <c r="F2077">
        <v>0.08</v>
      </c>
      <c r="G2077" t="s">
        <v>21</v>
      </c>
      <c r="H2077">
        <v>0.49</v>
      </c>
      <c r="I2077">
        <v>1379.32</v>
      </c>
      <c r="J2077">
        <v>129.38999999999999</v>
      </c>
      <c r="K2077">
        <v>65.989999999999995</v>
      </c>
      <c r="L2077">
        <v>8.99</v>
      </c>
      <c r="M2077" t="s">
        <v>1652</v>
      </c>
      <c r="N2077" t="s">
        <v>81</v>
      </c>
      <c r="O2077" t="s">
        <v>32</v>
      </c>
      <c r="P2077" t="s">
        <v>39</v>
      </c>
      <c r="Q2077" t="s">
        <v>50</v>
      </c>
      <c r="R2077" t="s">
        <v>248</v>
      </c>
      <c r="S2077" t="s">
        <v>57</v>
      </c>
      <c r="T2077" s="10">
        <v>41042</v>
      </c>
    </row>
    <row r="2078" spans="1:20" x14ac:dyDescent="0.25">
      <c r="A2078">
        <v>14852</v>
      </c>
      <c r="B2078" s="10">
        <v>40901</v>
      </c>
      <c r="C2078" t="s">
        <v>79</v>
      </c>
      <c r="D2078">
        <v>9</v>
      </c>
      <c r="E2078">
        <v>5947.66</v>
      </c>
      <c r="F2078">
        <v>0.03</v>
      </c>
      <c r="G2078" t="s">
        <v>70</v>
      </c>
      <c r="H2078">
        <v>0.38</v>
      </c>
      <c r="I2078">
        <v>2138.85</v>
      </c>
      <c r="J2078">
        <v>679</v>
      </c>
      <c r="K2078">
        <v>420.98</v>
      </c>
      <c r="L2078">
        <v>19.989999999999998</v>
      </c>
      <c r="M2078" t="s">
        <v>1654</v>
      </c>
      <c r="N2078" t="s">
        <v>31</v>
      </c>
      <c r="O2078" t="s">
        <v>66</v>
      </c>
      <c r="P2078" t="s">
        <v>25</v>
      </c>
      <c r="Q2078" t="s">
        <v>121</v>
      </c>
      <c r="R2078" t="s">
        <v>393</v>
      </c>
      <c r="S2078" t="s">
        <v>57</v>
      </c>
      <c r="T2078" s="10">
        <v>40901</v>
      </c>
    </row>
    <row r="2079" spans="1:20" x14ac:dyDescent="0.25">
      <c r="A2079">
        <v>14854</v>
      </c>
      <c r="B2079" s="10">
        <v>40296</v>
      </c>
      <c r="C2079" t="s">
        <v>20</v>
      </c>
      <c r="D2079">
        <v>24</v>
      </c>
      <c r="E2079">
        <v>656.99</v>
      </c>
      <c r="F2079">
        <v>7.0000000000000007E-2</v>
      </c>
      <c r="G2079" t="s">
        <v>21</v>
      </c>
      <c r="H2079">
        <v>0.42</v>
      </c>
      <c r="I2079">
        <v>244.9</v>
      </c>
      <c r="J2079">
        <v>29.16</v>
      </c>
      <c r="K2079">
        <v>16.91</v>
      </c>
      <c r="L2079">
        <v>6.25</v>
      </c>
      <c r="M2079" t="s">
        <v>1252</v>
      </c>
      <c r="N2079" t="s">
        <v>63</v>
      </c>
      <c r="O2079" t="s">
        <v>32</v>
      </c>
      <c r="P2079" t="s">
        <v>25</v>
      </c>
      <c r="Q2079" t="s">
        <v>26</v>
      </c>
      <c r="R2079" t="s">
        <v>1471</v>
      </c>
      <c r="S2079" t="s">
        <v>57</v>
      </c>
      <c r="T2079" s="10">
        <v>40300</v>
      </c>
    </row>
    <row r="2080" spans="1:20" x14ac:dyDescent="0.25">
      <c r="A2080">
        <v>14855</v>
      </c>
      <c r="B2080" s="10">
        <v>40298</v>
      </c>
      <c r="C2080" t="s">
        <v>29</v>
      </c>
      <c r="D2080">
        <v>44</v>
      </c>
      <c r="E2080">
        <v>248.21</v>
      </c>
      <c r="F2080">
        <v>0.06</v>
      </c>
      <c r="G2080" t="s">
        <v>70</v>
      </c>
      <c r="H2080">
        <v>0.39</v>
      </c>
      <c r="I2080">
        <v>85.22</v>
      </c>
      <c r="J2080">
        <v>5.87</v>
      </c>
      <c r="K2080">
        <v>3.58</v>
      </c>
      <c r="L2080">
        <v>5.47</v>
      </c>
      <c r="M2080" t="s">
        <v>1655</v>
      </c>
      <c r="N2080" t="s">
        <v>38</v>
      </c>
      <c r="O2080" t="s">
        <v>32</v>
      </c>
      <c r="P2080" t="s">
        <v>25</v>
      </c>
      <c r="Q2080" t="s">
        <v>121</v>
      </c>
      <c r="R2080" t="s">
        <v>233</v>
      </c>
      <c r="S2080" t="s">
        <v>57</v>
      </c>
      <c r="T2080" s="10">
        <v>40300</v>
      </c>
    </row>
    <row r="2081" spans="1:20" x14ac:dyDescent="0.25">
      <c r="A2081">
        <v>14855</v>
      </c>
      <c r="B2081" s="10">
        <v>40298</v>
      </c>
      <c r="C2081" t="s">
        <v>29</v>
      </c>
      <c r="D2081">
        <v>48</v>
      </c>
      <c r="E2081">
        <v>209.54</v>
      </c>
      <c r="F2081">
        <v>0.1</v>
      </c>
      <c r="G2081" t="s">
        <v>21</v>
      </c>
      <c r="H2081">
        <v>0.53</v>
      </c>
      <c r="I2081">
        <v>97.93</v>
      </c>
      <c r="J2081">
        <v>4.74</v>
      </c>
      <c r="K2081">
        <v>2.23</v>
      </c>
      <c r="L2081">
        <v>4.57</v>
      </c>
      <c r="M2081" t="s">
        <v>1655</v>
      </c>
      <c r="N2081" t="s">
        <v>38</v>
      </c>
      <c r="O2081" t="s">
        <v>32</v>
      </c>
      <c r="P2081" t="s">
        <v>42</v>
      </c>
      <c r="Q2081" t="s">
        <v>43</v>
      </c>
      <c r="R2081" t="s">
        <v>1149</v>
      </c>
      <c r="S2081" t="s">
        <v>35</v>
      </c>
      <c r="T2081" s="10">
        <v>40300</v>
      </c>
    </row>
    <row r="2082" spans="1:20" x14ac:dyDescent="0.25">
      <c r="A2082">
        <v>14855</v>
      </c>
      <c r="B2082" s="10">
        <v>40298</v>
      </c>
      <c r="C2082" t="s">
        <v>29</v>
      </c>
      <c r="D2082">
        <v>19</v>
      </c>
      <c r="E2082">
        <v>4388.34</v>
      </c>
      <c r="F2082">
        <v>0.01</v>
      </c>
      <c r="G2082" t="s">
        <v>46</v>
      </c>
      <c r="H2082">
        <v>0.46</v>
      </c>
      <c r="I2082">
        <v>1971.09</v>
      </c>
      <c r="J2082">
        <v>230.54</v>
      </c>
      <c r="K2082">
        <v>124.49</v>
      </c>
      <c r="L2082">
        <v>51.94</v>
      </c>
      <c r="M2082" t="s">
        <v>1655</v>
      </c>
      <c r="N2082" t="s">
        <v>38</v>
      </c>
      <c r="O2082" t="s">
        <v>32</v>
      </c>
      <c r="P2082" t="s">
        <v>42</v>
      </c>
      <c r="Q2082" t="s">
        <v>47</v>
      </c>
      <c r="R2082" t="s">
        <v>165</v>
      </c>
      <c r="S2082" t="s">
        <v>49</v>
      </c>
      <c r="T2082" s="10">
        <v>40300</v>
      </c>
    </row>
    <row r="2083" spans="1:20" x14ac:dyDescent="0.25">
      <c r="A2083">
        <v>14883</v>
      </c>
      <c r="B2083" s="10">
        <v>40669</v>
      </c>
      <c r="C2083" t="s">
        <v>20</v>
      </c>
      <c r="D2083">
        <v>38</v>
      </c>
      <c r="E2083">
        <v>1471.71</v>
      </c>
      <c r="F2083">
        <v>7.0000000000000007E-2</v>
      </c>
      <c r="G2083" t="s">
        <v>46</v>
      </c>
      <c r="H2083">
        <v>0.37</v>
      </c>
      <c r="I2083">
        <v>470.11</v>
      </c>
      <c r="J2083">
        <v>41.24</v>
      </c>
      <c r="K2083">
        <v>25.98</v>
      </c>
      <c r="L2083">
        <v>14.36</v>
      </c>
      <c r="M2083" t="s">
        <v>1656</v>
      </c>
      <c r="N2083" t="s">
        <v>31</v>
      </c>
      <c r="O2083" t="s">
        <v>32</v>
      </c>
      <c r="P2083" t="s">
        <v>42</v>
      </c>
      <c r="Q2083" t="s">
        <v>193</v>
      </c>
      <c r="R2083" t="s">
        <v>1322</v>
      </c>
      <c r="S2083" t="s">
        <v>132</v>
      </c>
      <c r="T2083" s="10">
        <v>40674</v>
      </c>
    </row>
    <row r="2084" spans="1:20" x14ac:dyDescent="0.25">
      <c r="A2084">
        <v>14883</v>
      </c>
      <c r="B2084" s="10">
        <v>40669</v>
      </c>
      <c r="C2084" t="s">
        <v>20</v>
      </c>
      <c r="D2084">
        <v>47</v>
      </c>
      <c r="E2084">
        <v>11490.27</v>
      </c>
      <c r="F2084">
        <v>0.03</v>
      </c>
      <c r="G2084" t="s">
        <v>21</v>
      </c>
      <c r="H2084">
        <v>0.5</v>
      </c>
      <c r="I2084">
        <v>5566.24</v>
      </c>
      <c r="J2084">
        <v>251.98</v>
      </c>
      <c r="K2084">
        <v>125.99</v>
      </c>
      <c r="L2084">
        <v>2.5</v>
      </c>
      <c r="M2084" t="s">
        <v>1656</v>
      </c>
      <c r="N2084" t="s">
        <v>31</v>
      </c>
      <c r="O2084" t="s">
        <v>32</v>
      </c>
      <c r="P2084" t="s">
        <v>39</v>
      </c>
      <c r="Q2084" t="s">
        <v>50</v>
      </c>
      <c r="R2084" t="s">
        <v>1237</v>
      </c>
      <c r="S2084" t="s">
        <v>57</v>
      </c>
      <c r="T2084" s="10">
        <v>40678</v>
      </c>
    </row>
    <row r="2085" spans="1:20" x14ac:dyDescent="0.25">
      <c r="A2085">
        <v>14884</v>
      </c>
      <c r="B2085" s="10">
        <v>40813</v>
      </c>
      <c r="C2085" t="s">
        <v>36</v>
      </c>
      <c r="D2085">
        <v>6</v>
      </c>
      <c r="E2085">
        <v>971.66</v>
      </c>
      <c r="F2085">
        <v>0.06</v>
      </c>
      <c r="G2085" t="s">
        <v>21</v>
      </c>
      <c r="H2085">
        <v>0.44</v>
      </c>
      <c r="I2085">
        <v>390.82</v>
      </c>
      <c r="J2085">
        <v>171.41</v>
      </c>
      <c r="K2085">
        <v>95.99</v>
      </c>
      <c r="L2085">
        <v>4.9000000000000004</v>
      </c>
      <c r="M2085" t="s">
        <v>571</v>
      </c>
      <c r="N2085" t="s">
        <v>38</v>
      </c>
      <c r="O2085" t="s">
        <v>32</v>
      </c>
      <c r="P2085" t="s">
        <v>39</v>
      </c>
      <c r="Q2085" t="s">
        <v>50</v>
      </c>
      <c r="R2085" t="s">
        <v>404</v>
      </c>
      <c r="S2085" t="s">
        <v>57</v>
      </c>
      <c r="T2085" s="10">
        <v>40815</v>
      </c>
    </row>
    <row r="2086" spans="1:20" x14ac:dyDescent="0.25">
      <c r="A2086">
        <v>14913</v>
      </c>
      <c r="B2086" s="10">
        <v>39858</v>
      </c>
      <c r="C2086" t="s">
        <v>36</v>
      </c>
      <c r="D2086">
        <v>47</v>
      </c>
      <c r="E2086">
        <v>1639.68</v>
      </c>
      <c r="F2086">
        <v>0.01</v>
      </c>
      <c r="G2086" t="s">
        <v>21</v>
      </c>
      <c r="H2086">
        <v>0.43</v>
      </c>
      <c r="I2086">
        <v>691.94</v>
      </c>
      <c r="J2086">
        <v>35.049999999999997</v>
      </c>
      <c r="K2086">
        <v>19.98</v>
      </c>
      <c r="L2086">
        <v>8.68</v>
      </c>
      <c r="M2086" t="s">
        <v>365</v>
      </c>
      <c r="N2086" t="s">
        <v>38</v>
      </c>
      <c r="O2086" t="s">
        <v>66</v>
      </c>
      <c r="P2086" t="s">
        <v>25</v>
      </c>
      <c r="Q2086" t="s">
        <v>85</v>
      </c>
      <c r="R2086" t="s">
        <v>1173</v>
      </c>
      <c r="S2086" t="s">
        <v>57</v>
      </c>
      <c r="T2086" s="10">
        <v>39859</v>
      </c>
    </row>
    <row r="2087" spans="1:20" x14ac:dyDescent="0.25">
      <c r="A2087">
        <v>14916</v>
      </c>
      <c r="B2087" s="10">
        <v>39871</v>
      </c>
      <c r="C2087" t="s">
        <v>20</v>
      </c>
      <c r="D2087">
        <v>16</v>
      </c>
      <c r="E2087">
        <v>2893</v>
      </c>
      <c r="F2087">
        <v>7.0000000000000007E-2</v>
      </c>
      <c r="G2087" t="s">
        <v>70</v>
      </c>
      <c r="H2087">
        <v>0.35</v>
      </c>
      <c r="I2087">
        <v>868.36</v>
      </c>
      <c r="J2087">
        <v>193.83</v>
      </c>
      <c r="K2087">
        <v>125.99</v>
      </c>
      <c r="L2087">
        <v>8.8000000000000007</v>
      </c>
      <c r="M2087" t="s">
        <v>164</v>
      </c>
      <c r="N2087" t="s">
        <v>31</v>
      </c>
      <c r="O2087" t="s">
        <v>32</v>
      </c>
      <c r="P2087" t="s">
        <v>39</v>
      </c>
      <c r="Q2087" t="s">
        <v>50</v>
      </c>
      <c r="R2087" t="s">
        <v>462</v>
      </c>
      <c r="S2087" t="s">
        <v>57</v>
      </c>
      <c r="T2087" s="10">
        <v>39873</v>
      </c>
    </row>
    <row r="2088" spans="1:20" x14ac:dyDescent="0.25">
      <c r="A2088">
        <v>14948</v>
      </c>
      <c r="B2088" s="10">
        <v>40691</v>
      </c>
      <c r="C2088" t="s">
        <v>79</v>
      </c>
      <c r="D2088">
        <v>6</v>
      </c>
      <c r="E2088">
        <v>1062.76</v>
      </c>
      <c r="F2088">
        <v>0</v>
      </c>
      <c r="G2088" t="s">
        <v>46</v>
      </c>
      <c r="H2088">
        <v>0.41</v>
      </c>
      <c r="I2088">
        <v>421.04</v>
      </c>
      <c r="J2088">
        <v>171.15</v>
      </c>
      <c r="K2088">
        <v>100.98</v>
      </c>
      <c r="L2088">
        <v>35.840000000000003</v>
      </c>
      <c r="M2088" t="s">
        <v>963</v>
      </c>
      <c r="N2088" t="s">
        <v>31</v>
      </c>
      <c r="O2088" t="s">
        <v>24</v>
      </c>
      <c r="P2088" t="s">
        <v>42</v>
      </c>
      <c r="Q2088" t="s">
        <v>94</v>
      </c>
      <c r="R2088" t="s">
        <v>370</v>
      </c>
      <c r="S2088" t="s">
        <v>49</v>
      </c>
      <c r="T2088" s="10">
        <v>40692</v>
      </c>
    </row>
    <row r="2089" spans="1:20" x14ac:dyDescent="0.25">
      <c r="A2089">
        <v>14950</v>
      </c>
      <c r="B2089" s="10">
        <v>40447</v>
      </c>
      <c r="C2089" t="s">
        <v>20</v>
      </c>
      <c r="D2089">
        <v>48</v>
      </c>
      <c r="E2089">
        <v>777.41</v>
      </c>
      <c r="F2089">
        <v>0.03</v>
      </c>
      <c r="G2089" t="s">
        <v>21</v>
      </c>
      <c r="H2089">
        <v>0.37</v>
      </c>
      <c r="I2089">
        <v>271.48</v>
      </c>
      <c r="J2089">
        <v>16.63</v>
      </c>
      <c r="K2089">
        <v>10.48</v>
      </c>
      <c r="L2089">
        <v>2.89</v>
      </c>
      <c r="M2089" t="s">
        <v>918</v>
      </c>
      <c r="N2089" t="s">
        <v>81</v>
      </c>
      <c r="O2089" t="s">
        <v>24</v>
      </c>
      <c r="P2089" t="s">
        <v>25</v>
      </c>
      <c r="Q2089" t="s">
        <v>53</v>
      </c>
      <c r="R2089" t="s">
        <v>1630</v>
      </c>
      <c r="S2089" t="s">
        <v>35</v>
      </c>
      <c r="T2089" s="10">
        <v>40447</v>
      </c>
    </row>
    <row r="2090" spans="1:20" x14ac:dyDescent="0.25">
      <c r="A2090">
        <v>14951</v>
      </c>
      <c r="B2090" s="10">
        <v>40680</v>
      </c>
      <c r="C2090" t="s">
        <v>79</v>
      </c>
      <c r="D2090">
        <v>34</v>
      </c>
      <c r="E2090">
        <v>5872.95</v>
      </c>
      <c r="F2090">
        <v>0.02</v>
      </c>
      <c r="G2090" t="s">
        <v>21</v>
      </c>
      <c r="H2090">
        <v>0.54</v>
      </c>
      <c r="I2090">
        <v>3112.45</v>
      </c>
      <c r="J2090">
        <v>176.04</v>
      </c>
      <c r="K2090">
        <v>80.98</v>
      </c>
      <c r="L2090">
        <v>7.18</v>
      </c>
      <c r="M2090" t="s">
        <v>770</v>
      </c>
      <c r="N2090" t="s">
        <v>38</v>
      </c>
      <c r="O2090" t="s">
        <v>60</v>
      </c>
      <c r="P2090" t="s">
        <v>39</v>
      </c>
      <c r="Q2090" t="s">
        <v>40</v>
      </c>
      <c r="R2090" t="s">
        <v>1524</v>
      </c>
      <c r="S2090" t="s">
        <v>57</v>
      </c>
      <c r="T2090" s="10">
        <v>40682</v>
      </c>
    </row>
    <row r="2091" spans="1:20" x14ac:dyDescent="0.25">
      <c r="A2091">
        <v>14951</v>
      </c>
      <c r="B2091" s="10">
        <v>40680</v>
      </c>
      <c r="C2091" t="s">
        <v>79</v>
      </c>
      <c r="D2091">
        <v>26</v>
      </c>
      <c r="E2091">
        <v>131.97</v>
      </c>
      <c r="F2091">
        <v>0.08</v>
      </c>
      <c r="G2091" t="s">
        <v>21</v>
      </c>
      <c r="H2091">
        <v>0.52</v>
      </c>
      <c r="I2091">
        <v>61.97</v>
      </c>
      <c r="J2091">
        <v>5.42</v>
      </c>
      <c r="K2091">
        <v>2.6</v>
      </c>
      <c r="L2091">
        <v>2.4</v>
      </c>
      <c r="M2091" t="s">
        <v>770</v>
      </c>
      <c r="N2091" t="s">
        <v>38</v>
      </c>
      <c r="O2091" t="s">
        <v>60</v>
      </c>
      <c r="P2091" t="s">
        <v>25</v>
      </c>
      <c r="Q2091" t="s">
        <v>53</v>
      </c>
      <c r="R2091" t="s">
        <v>1657</v>
      </c>
      <c r="S2091" t="s">
        <v>55</v>
      </c>
      <c r="T2091" s="10">
        <v>40680</v>
      </c>
    </row>
    <row r="2092" spans="1:20" x14ac:dyDescent="0.25">
      <c r="A2092">
        <v>14976</v>
      </c>
      <c r="B2092" s="10">
        <v>40746</v>
      </c>
      <c r="C2092" t="s">
        <v>36</v>
      </c>
      <c r="D2092">
        <v>46</v>
      </c>
      <c r="E2092">
        <v>394.54</v>
      </c>
      <c r="F2092">
        <v>0.03</v>
      </c>
      <c r="G2092" t="s">
        <v>21</v>
      </c>
      <c r="H2092">
        <v>0.43</v>
      </c>
      <c r="I2092">
        <v>160.76</v>
      </c>
      <c r="J2092">
        <v>8.74</v>
      </c>
      <c r="K2092">
        <v>4.9800000000000004</v>
      </c>
      <c r="L2092">
        <v>4.7</v>
      </c>
      <c r="M2092" t="s">
        <v>570</v>
      </c>
      <c r="N2092" t="s">
        <v>93</v>
      </c>
      <c r="O2092" t="s">
        <v>32</v>
      </c>
      <c r="P2092" t="s">
        <v>25</v>
      </c>
      <c r="Q2092" t="s">
        <v>85</v>
      </c>
      <c r="R2092" t="s">
        <v>1450</v>
      </c>
      <c r="S2092" t="s">
        <v>57</v>
      </c>
      <c r="T2092" s="10">
        <v>40748</v>
      </c>
    </row>
    <row r="2093" spans="1:20" x14ac:dyDescent="0.25">
      <c r="A2093">
        <v>14978</v>
      </c>
      <c r="B2093" s="10">
        <v>40325</v>
      </c>
      <c r="C2093" t="s">
        <v>58</v>
      </c>
      <c r="D2093">
        <v>14</v>
      </c>
      <c r="E2093">
        <v>18545.13</v>
      </c>
      <c r="F2093">
        <v>7.0000000000000007E-2</v>
      </c>
      <c r="G2093" t="s">
        <v>46</v>
      </c>
      <c r="H2093">
        <v>0.38</v>
      </c>
      <c r="I2093">
        <v>6166.86</v>
      </c>
      <c r="J2093">
        <v>1420.94</v>
      </c>
      <c r="K2093">
        <v>880.98</v>
      </c>
      <c r="L2093">
        <v>44.55</v>
      </c>
      <c r="M2093" t="s">
        <v>930</v>
      </c>
      <c r="N2093" t="s">
        <v>38</v>
      </c>
      <c r="O2093" t="s">
        <v>32</v>
      </c>
      <c r="P2093" t="s">
        <v>42</v>
      </c>
      <c r="Q2093" t="s">
        <v>94</v>
      </c>
      <c r="R2093" t="s">
        <v>590</v>
      </c>
      <c r="S2093" t="s">
        <v>49</v>
      </c>
      <c r="T2093" s="10">
        <v>40326</v>
      </c>
    </row>
    <row r="2094" spans="1:20" x14ac:dyDescent="0.25">
      <c r="A2094">
        <v>14978</v>
      </c>
      <c r="B2094" s="10">
        <v>40325</v>
      </c>
      <c r="C2094" t="s">
        <v>58</v>
      </c>
      <c r="D2094">
        <v>14</v>
      </c>
      <c r="E2094">
        <v>367.43</v>
      </c>
      <c r="F2094">
        <v>0</v>
      </c>
      <c r="G2094" t="s">
        <v>21</v>
      </c>
      <c r="H2094">
        <v>0.48</v>
      </c>
      <c r="I2094">
        <v>174.2</v>
      </c>
      <c r="J2094">
        <v>25.92</v>
      </c>
      <c r="K2094">
        <v>13.48</v>
      </c>
      <c r="L2094">
        <v>4.51</v>
      </c>
      <c r="M2094" t="s">
        <v>930</v>
      </c>
      <c r="N2094" t="s">
        <v>38</v>
      </c>
      <c r="O2094" t="s">
        <v>32</v>
      </c>
      <c r="P2094" t="s">
        <v>25</v>
      </c>
      <c r="Q2094" t="s">
        <v>26</v>
      </c>
      <c r="R2094" t="s">
        <v>442</v>
      </c>
      <c r="S2094" t="s">
        <v>57</v>
      </c>
      <c r="T2094" s="10">
        <v>40326</v>
      </c>
    </row>
    <row r="2095" spans="1:20" x14ac:dyDescent="0.25">
      <c r="A2095">
        <v>14980</v>
      </c>
      <c r="B2095" s="10">
        <v>41104</v>
      </c>
      <c r="C2095" t="s">
        <v>58</v>
      </c>
      <c r="D2095">
        <v>27</v>
      </c>
      <c r="E2095">
        <v>1633.99</v>
      </c>
      <c r="F2095">
        <v>0.03</v>
      </c>
      <c r="G2095" t="s">
        <v>21</v>
      </c>
      <c r="H2095">
        <v>0.49</v>
      </c>
      <c r="I2095">
        <v>773.94</v>
      </c>
      <c r="J2095">
        <v>62.31</v>
      </c>
      <c r="K2095">
        <v>31.78</v>
      </c>
      <c r="L2095">
        <v>1.99</v>
      </c>
      <c r="M2095" t="s">
        <v>512</v>
      </c>
      <c r="N2095" t="s">
        <v>93</v>
      </c>
      <c r="O2095" t="s">
        <v>66</v>
      </c>
      <c r="P2095" t="s">
        <v>39</v>
      </c>
      <c r="Q2095" t="s">
        <v>40</v>
      </c>
      <c r="R2095" t="s">
        <v>353</v>
      </c>
      <c r="S2095" t="s">
        <v>35</v>
      </c>
      <c r="T2095" s="10">
        <v>41105</v>
      </c>
    </row>
    <row r="2096" spans="1:20" x14ac:dyDescent="0.25">
      <c r="A2096">
        <v>14981</v>
      </c>
      <c r="B2096" s="10">
        <v>40477</v>
      </c>
      <c r="C2096" t="s">
        <v>79</v>
      </c>
      <c r="D2096">
        <v>8</v>
      </c>
      <c r="E2096">
        <v>470.03</v>
      </c>
      <c r="F2096">
        <v>7.0000000000000007E-2</v>
      </c>
      <c r="G2096" t="s">
        <v>21</v>
      </c>
      <c r="H2096">
        <v>0.44</v>
      </c>
      <c r="I2096">
        <v>183.73</v>
      </c>
      <c r="J2096">
        <v>62.07</v>
      </c>
      <c r="K2096">
        <v>34.76</v>
      </c>
      <c r="L2096">
        <v>8.2200000000000006</v>
      </c>
      <c r="M2096" t="s">
        <v>327</v>
      </c>
      <c r="N2096" t="s">
        <v>81</v>
      </c>
      <c r="O2096" t="s">
        <v>60</v>
      </c>
      <c r="P2096" t="s">
        <v>25</v>
      </c>
      <c r="Q2096" t="s">
        <v>26</v>
      </c>
      <c r="R2096" t="s">
        <v>615</v>
      </c>
      <c r="S2096" t="s">
        <v>57</v>
      </c>
      <c r="T2096" s="10">
        <v>40478</v>
      </c>
    </row>
    <row r="2097" spans="1:20" x14ac:dyDescent="0.25">
      <c r="A2097">
        <v>14981</v>
      </c>
      <c r="B2097" s="10">
        <v>40477</v>
      </c>
      <c r="C2097" t="s">
        <v>79</v>
      </c>
      <c r="D2097">
        <v>8</v>
      </c>
      <c r="E2097">
        <v>284.67</v>
      </c>
      <c r="F2097">
        <v>0.03</v>
      </c>
      <c r="G2097" t="s">
        <v>46</v>
      </c>
      <c r="H2097">
        <v>0.54</v>
      </c>
      <c r="I2097">
        <v>135.08000000000001</v>
      </c>
      <c r="J2097">
        <v>33.11</v>
      </c>
      <c r="K2097">
        <v>15.23</v>
      </c>
      <c r="L2097">
        <v>27.75</v>
      </c>
      <c r="M2097" t="s">
        <v>327</v>
      </c>
      <c r="N2097" t="s">
        <v>81</v>
      </c>
      <c r="O2097" t="s">
        <v>60</v>
      </c>
      <c r="P2097" t="s">
        <v>42</v>
      </c>
      <c r="Q2097" t="s">
        <v>47</v>
      </c>
      <c r="R2097" t="s">
        <v>1518</v>
      </c>
      <c r="S2097" t="s">
        <v>49</v>
      </c>
      <c r="T2097" s="10">
        <v>40479</v>
      </c>
    </row>
    <row r="2098" spans="1:20" x14ac:dyDescent="0.25">
      <c r="A2098">
        <v>14983</v>
      </c>
      <c r="B2098" s="10">
        <v>39855</v>
      </c>
      <c r="C2098" t="s">
        <v>36</v>
      </c>
      <c r="D2098">
        <v>48</v>
      </c>
      <c r="E2098">
        <v>19994.400000000001</v>
      </c>
      <c r="F2098">
        <v>0.05</v>
      </c>
      <c r="G2098" t="s">
        <v>70</v>
      </c>
      <c r="H2098">
        <v>0.53</v>
      </c>
      <c r="I2098">
        <v>10097.89</v>
      </c>
      <c r="J2098">
        <v>438.28</v>
      </c>
      <c r="K2098">
        <v>205.99</v>
      </c>
      <c r="L2098">
        <v>8.99</v>
      </c>
      <c r="M2098" t="s">
        <v>419</v>
      </c>
      <c r="N2098" t="s">
        <v>38</v>
      </c>
      <c r="O2098" t="s">
        <v>66</v>
      </c>
      <c r="P2098" t="s">
        <v>39</v>
      </c>
      <c r="Q2098" t="s">
        <v>50</v>
      </c>
      <c r="R2098" t="s">
        <v>675</v>
      </c>
      <c r="S2098" t="s">
        <v>57</v>
      </c>
      <c r="T2098" s="10">
        <v>39856</v>
      </c>
    </row>
    <row r="2099" spans="1:20" x14ac:dyDescent="0.25">
      <c r="A2099">
        <v>14983</v>
      </c>
      <c r="B2099" s="10">
        <v>39855</v>
      </c>
      <c r="C2099" t="s">
        <v>36</v>
      </c>
      <c r="D2099">
        <v>18</v>
      </c>
      <c r="E2099">
        <v>5601.11</v>
      </c>
      <c r="F2099">
        <v>0.08</v>
      </c>
      <c r="G2099" t="s">
        <v>21</v>
      </c>
      <c r="H2099">
        <v>0.39</v>
      </c>
      <c r="I2099">
        <v>1884.3</v>
      </c>
      <c r="J2099">
        <v>337.69</v>
      </c>
      <c r="K2099">
        <v>205.99</v>
      </c>
      <c r="L2099">
        <v>8.99</v>
      </c>
      <c r="M2099" t="s">
        <v>419</v>
      </c>
      <c r="N2099" t="s">
        <v>38</v>
      </c>
      <c r="O2099" t="s">
        <v>66</v>
      </c>
      <c r="P2099" t="s">
        <v>39</v>
      </c>
      <c r="Q2099" t="s">
        <v>50</v>
      </c>
      <c r="R2099" t="s">
        <v>1355</v>
      </c>
      <c r="S2099" t="s">
        <v>57</v>
      </c>
      <c r="T2099" s="10">
        <v>39856</v>
      </c>
    </row>
    <row r="2100" spans="1:20" x14ac:dyDescent="0.25">
      <c r="A2100">
        <v>15009</v>
      </c>
      <c r="B2100" s="10">
        <v>40898</v>
      </c>
      <c r="C2100" t="s">
        <v>29</v>
      </c>
      <c r="D2100">
        <v>28</v>
      </c>
      <c r="E2100">
        <v>320.62</v>
      </c>
      <c r="F2100">
        <v>0.08</v>
      </c>
      <c r="G2100" t="s">
        <v>70</v>
      </c>
      <c r="H2100">
        <v>0.37</v>
      </c>
      <c r="I2100">
        <v>100.28</v>
      </c>
      <c r="J2100">
        <v>12.35</v>
      </c>
      <c r="K2100">
        <v>7.78</v>
      </c>
      <c r="L2100">
        <v>2.5</v>
      </c>
      <c r="M2100" t="s">
        <v>1658</v>
      </c>
      <c r="N2100" t="s">
        <v>93</v>
      </c>
      <c r="O2100" t="s">
        <v>24</v>
      </c>
      <c r="P2100" t="s">
        <v>25</v>
      </c>
      <c r="Q2100" t="s">
        <v>139</v>
      </c>
      <c r="R2100" t="s">
        <v>1659</v>
      </c>
      <c r="S2100" t="s">
        <v>57</v>
      </c>
      <c r="T2100" s="10">
        <v>40899</v>
      </c>
    </row>
    <row r="2101" spans="1:20" x14ac:dyDescent="0.25">
      <c r="A2101">
        <v>15009</v>
      </c>
      <c r="B2101" s="10">
        <v>40898</v>
      </c>
      <c r="C2101" t="s">
        <v>29</v>
      </c>
      <c r="D2101">
        <v>46</v>
      </c>
      <c r="E2101">
        <v>1879.4</v>
      </c>
      <c r="F2101">
        <v>0.09</v>
      </c>
      <c r="G2101" t="s">
        <v>70</v>
      </c>
      <c r="H2101">
        <v>0.37</v>
      </c>
      <c r="I2101">
        <v>575.51</v>
      </c>
      <c r="J2101">
        <v>44.68</v>
      </c>
      <c r="K2101">
        <v>28.15</v>
      </c>
      <c r="L2101">
        <v>8.99</v>
      </c>
      <c r="M2101" t="s">
        <v>1658</v>
      </c>
      <c r="N2101" t="s">
        <v>73</v>
      </c>
      <c r="O2101" t="s">
        <v>24</v>
      </c>
      <c r="P2101" t="s">
        <v>25</v>
      </c>
      <c r="Q2101" t="s">
        <v>53</v>
      </c>
      <c r="R2101" t="s">
        <v>1082</v>
      </c>
      <c r="S2101" t="s">
        <v>35</v>
      </c>
      <c r="T2101" s="10">
        <v>40900</v>
      </c>
    </row>
    <row r="2102" spans="1:20" x14ac:dyDescent="0.25">
      <c r="A2102">
        <v>15014</v>
      </c>
      <c r="B2102" s="10">
        <v>40219</v>
      </c>
      <c r="C2102" t="s">
        <v>79</v>
      </c>
      <c r="D2102">
        <v>10</v>
      </c>
      <c r="E2102">
        <v>1187.3</v>
      </c>
      <c r="F2102">
        <v>0.05</v>
      </c>
      <c r="G2102" t="s">
        <v>46</v>
      </c>
      <c r="H2102">
        <v>0.52</v>
      </c>
      <c r="I2102">
        <v>569.29</v>
      </c>
      <c r="J2102">
        <v>121.13</v>
      </c>
      <c r="K2102">
        <v>58.14</v>
      </c>
      <c r="L2102">
        <v>36.61</v>
      </c>
      <c r="M2102" t="s">
        <v>403</v>
      </c>
      <c r="N2102" t="s">
        <v>63</v>
      </c>
      <c r="O2102" t="s">
        <v>32</v>
      </c>
      <c r="P2102" t="s">
        <v>42</v>
      </c>
      <c r="Q2102" t="s">
        <v>94</v>
      </c>
      <c r="R2102" t="s">
        <v>1197</v>
      </c>
      <c r="S2102" t="s">
        <v>49</v>
      </c>
      <c r="T2102" s="10">
        <v>40222</v>
      </c>
    </row>
    <row r="2103" spans="1:20" x14ac:dyDescent="0.25">
      <c r="A2103">
        <v>15015</v>
      </c>
      <c r="B2103" s="10">
        <v>40507</v>
      </c>
      <c r="C2103" t="s">
        <v>36</v>
      </c>
      <c r="D2103">
        <v>47</v>
      </c>
      <c r="E2103">
        <v>610.5</v>
      </c>
      <c r="F2103">
        <v>0.03</v>
      </c>
      <c r="G2103" t="s">
        <v>21</v>
      </c>
      <c r="H2103">
        <v>0.53</v>
      </c>
      <c r="I2103">
        <v>312</v>
      </c>
      <c r="J2103">
        <v>13.28</v>
      </c>
      <c r="K2103">
        <v>6.24</v>
      </c>
      <c r="L2103">
        <v>5.22</v>
      </c>
      <c r="M2103" t="s">
        <v>1340</v>
      </c>
      <c r="N2103" t="s">
        <v>31</v>
      </c>
      <c r="O2103" t="s">
        <v>24</v>
      </c>
      <c r="P2103" t="s">
        <v>42</v>
      </c>
      <c r="Q2103" t="s">
        <v>43</v>
      </c>
      <c r="R2103" t="s">
        <v>274</v>
      </c>
      <c r="S2103" t="s">
        <v>57</v>
      </c>
      <c r="T2103" s="10">
        <v>40508</v>
      </c>
    </row>
    <row r="2104" spans="1:20" x14ac:dyDescent="0.25">
      <c r="A2104">
        <v>15040</v>
      </c>
      <c r="B2104" s="10">
        <v>40151</v>
      </c>
      <c r="C2104" t="s">
        <v>20</v>
      </c>
      <c r="D2104">
        <v>48</v>
      </c>
      <c r="E2104">
        <v>647.32000000000005</v>
      </c>
      <c r="F2104">
        <v>0.1</v>
      </c>
      <c r="G2104" t="s">
        <v>70</v>
      </c>
      <c r="H2104">
        <v>0.39</v>
      </c>
      <c r="I2104">
        <v>207.89</v>
      </c>
      <c r="J2104">
        <v>14.93</v>
      </c>
      <c r="K2104">
        <v>9.11</v>
      </c>
      <c r="L2104">
        <v>2.15</v>
      </c>
      <c r="M2104" t="s">
        <v>951</v>
      </c>
      <c r="N2104" t="s">
        <v>38</v>
      </c>
      <c r="O2104" t="s">
        <v>66</v>
      </c>
      <c r="P2104" t="s">
        <v>25</v>
      </c>
      <c r="Q2104" t="s">
        <v>85</v>
      </c>
      <c r="R2104" t="s">
        <v>1269</v>
      </c>
      <c r="S2104" t="s">
        <v>55</v>
      </c>
      <c r="T2104" s="10">
        <v>40155</v>
      </c>
    </row>
    <row r="2105" spans="1:20" x14ac:dyDescent="0.25">
      <c r="A2105">
        <v>15044</v>
      </c>
      <c r="B2105" s="10">
        <v>40974</v>
      </c>
      <c r="C2105" t="s">
        <v>20</v>
      </c>
      <c r="D2105">
        <v>42</v>
      </c>
      <c r="E2105">
        <v>2570.92</v>
      </c>
      <c r="F2105">
        <v>7.0000000000000007E-2</v>
      </c>
      <c r="G2105" t="s">
        <v>21</v>
      </c>
      <c r="H2105">
        <v>0.39</v>
      </c>
      <c r="I2105">
        <v>881.09</v>
      </c>
      <c r="J2105">
        <v>65.56</v>
      </c>
      <c r="K2105">
        <v>39.99</v>
      </c>
      <c r="L2105">
        <v>10.25</v>
      </c>
      <c r="M2105" t="s">
        <v>857</v>
      </c>
      <c r="N2105" t="s">
        <v>93</v>
      </c>
      <c r="O2105" t="s">
        <v>32</v>
      </c>
      <c r="P2105" t="s">
        <v>39</v>
      </c>
      <c r="Q2105" t="s">
        <v>40</v>
      </c>
      <c r="R2105" t="s">
        <v>1631</v>
      </c>
      <c r="S2105" t="s">
        <v>57</v>
      </c>
      <c r="T2105" s="10">
        <v>40978</v>
      </c>
    </row>
    <row r="2106" spans="1:20" x14ac:dyDescent="0.25">
      <c r="A2106">
        <v>15045</v>
      </c>
      <c r="B2106" s="10">
        <v>40410</v>
      </c>
      <c r="C2106" t="s">
        <v>29</v>
      </c>
      <c r="D2106">
        <v>11</v>
      </c>
      <c r="E2106">
        <v>2357.81</v>
      </c>
      <c r="F2106">
        <v>7.0000000000000007E-2</v>
      </c>
      <c r="G2106" t="s">
        <v>46</v>
      </c>
      <c r="H2106">
        <v>0.45</v>
      </c>
      <c r="I2106">
        <v>934.72</v>
      </c>
      <c r="J2106">
        <v>223.62</v>
      </c>
      <c r="K2106">
        <v>122.99</v>
      </c>
      <c r="L2106">
        <v>70.2</v>
      </c>
      <c r="M2106" t="s">
        <v>1111</v>
      </c>
      <c r="N2106" t="s">
        <v>38</v>
      </c>
      <c r="O2106" t="s">
        <v>24</v>
      </c>
      <c r="P2106" t="s">
        <v>42</v>
      </c>
      <c r="Q2106" t="s">
        <v>193</v>
      </c>
      <c r="R2106" t="s">
        <v>736</v>
      </c>
      <c r="S2106" t="s">
        <v>132</v>
      </c>
      <c r="T2106" s="10">
        <v>40412</v>
      </c>
    </row>
    <row r="2107" spans="1:20" x14ac:dyDescent="0.25">
      <c r="A2107">
        <v>15074</v>
      </c>
      <c r="B2107" s="10">
        <v>40145</v>
      </c>
      <c r="C2107" t="s">
        <v>29</v>
      </c>
      <c r="D2107">
        <v>27</v>
      </c>
      <c r="E2107">
        <v>1720.25</v>
      </c>
      <c r="F2107">
        <v>0.05</v>
      </c>
      <c r="G2107" t="s">
        <v>21</v>
      </c>
      <c r="H2107">
        <v>0.47</v>
      </c>
      <c r="I2107">
        <v>758.28</v>
      </c>
      <c r="J2107">
        <v>66.87</v>
      </c>
      <c r="K2107">
        <v>35.44</v>
      </c>
      <c r="L2107">
        <v>5.09</v>
      </c>
      <c r="M2107" t="s">
        <v>652</v>
      </c>
      <c r="N2107" t="s">
        <v>31</v>
      </c>
      <c r="O2107" t="s">
        <v>66</v>
      </c>
      <c r="P2107" t="s">
        <v>25</v>
      </c>
      <c r="Q2107" t="s">
        <v>85</v>
      </c>
      <c r="R2107" t="s">
        <v>1196</v>
      </c>
      <c r="S2107" t="s">
        <v>57</v>
      </c>
      <c r="T2107" s="10">
        <v>40146</v>
      </c>
    </row>
    <row r="2108" spans="1:20" x14ac:dyDescent="0.25">
      <c r="A2108">
        <v>15075</v>
      </c>
      <c r="B2108" s="10">
        <v>40090</v>
      </c>
      <c r="C2108" t="s">
        <v>79</v>
      </c>
      <c r="D2108">
        <v>24</v>
      </c>
      <c r="E2108">
        <v>2799.42</v>
      </c>
      <c r="F2108">
        <v>0.02</v>
      </c>
      <c r="G2108" t="s">
        <v>21</v>
      </c>
      <c r="H2108">
        <v>0.46</v>
      </c>
      <c r="I2108">
        <v>1250.3800000000001</v>
      </c>
      <c r="J2108">
        <v>118.41</v>
      </c>
      <c r="K2108">
        <v>63.94</v>
      </c>
      <c r="L2108">
        <v>14.48</v>
      </c>
      <c r="M2108" t="s">
        <v>1091</v>
      </c>
      <c r="N2108" t="s">
        <v>38</v>
      </c>
      <c r="O2108" t="s">
        <v>66</v>
      </c>
      <c r="P2108" t="s">
        <v>42</v>
      </c>
      <c r="Q2108" t="s">
        <v>43</v>
      </c>
      <c r="R2108" t="s">
        <v>1660</v>
      </c>
      <c r="S2108" t="s">
        <v>57</v>
      </c>
      <c r="T2108" s="10">
        <v>40090</v>
      </c>
    </row>
    <row r="2109" spans="1:20" x14ac:dyDescent="0.25">
      <c r="A2109">
        <v>15075</v>
      </c>
      <c r="B2109" s="10">
        <v>40090</v>
      </c>
      <c r="C2109" t="s">
        <v>79</v>
      </c>
      <c r="D2109">
        <v>10</v>
      </c>
      <c r="E2109">
        <v>85.3</v>
      </c>
      <c r="F2109">
        <v>0.01</v>
      </c>
      <c r="G2109" t="s">
        <v>21</v>
      </c>
      <c r="H2109">
        <v>0.38</v>
      </c>
      <c r="I2109">
        <v>29.96</v>
      </c>
      <c r="J2109">
        <v>8.1</v>
      </c>
      <c r="K2109">
        <v>5.0199999999999996</v>
      </c>
      <c r="L2109">
        <v>5.14</v>
      </c>
      <c r="M2109" t="s">
        <v>1091</v>
      </c>
      <c r="N2109" t="s">
        <v>38</v>
      </c>
      <c r="O2109" t="s">
        <v>66</v>
      </c>
      <c r="P2109" t="s">
        <v>39</v>
      </c>
      <c r="Q2109" t="s">
        <v>40</v>
      </c>
      <c r="R2109" t="s">
        <v>489</v>
      </c>
      <c r="S2109" t="s">
        <v>35</v>
      </c>
      <c r="T2109" s="10">
        <v>40092</v>
      </c>
    </row>
    <row r="2110" spans="1:20" x14ac:dyDescent="0.25">
      <c r="A2110">
        <v>15078</v>
      </c>
      <c r="B2110" s="10">
        <v>40491</v>
      </c>
      <c r="C2110" t="s">
        <v>36</v>
      </c>
      <c r="D2110">
        <v>33</v>
      </c>
      <c r="E2110">
        <v>295.47000000000003</v>
      </c>
      <c r="F2110">
        <v>0.01</v>
      </c>
      <c r="G2110" t="s">
        <v>21</v>
      </c>
      <c r="H2110">
        <v>0.35</v>
      </c>
      <c r="I2110">
        <v>99.77</v>
      </c>
      <c r="J2110">
        <v>8.89</v>
      </c>
      <c r="K2110">
        <v>5.78</v>
      </c>
      <c r="L2110">
        <v>4.96</v>
      </c>
      <c r="M2110" t="s">
        <v>1593</v>
      </c>
      <c r="N2110" t="s">
        <v>63</v>
      </c>
      <c r="O2110" t="s">
        <v>32</v>
      </c>
      <c r="P2110" t="s">
        <v>25</v>
      </c>
      <c r="Q2110" t="s">
        <v>85</v>
      </c>
      <c r="R2110" t="s">
        <v>558</v>
      </c>
      <c r="S2110" t="s">
        <v>57</v>
      </c>
      <c r="T2110" s="10">
        <v>40492</v>
      </c>
    </row>
    <row r="2111" spans="1:20" x14ac:dyDescent="0.25">
      <c r="A2111">
        <v>15079</v>
      </c>
      <c r="B2111" s="10">
        <v>40193</v>
      </c>
      <c r="C2111" t="s">
        <v>79</v>
      </c>
      <c r="D2111">
        <v>45</v>
      </c>
      <c r="E2111">
        <v>7599.06</v>
      </c>
      <c r="F2111">
        <v>0</v>
      </c>
      <c r="G2111" t="s">
        <v>21</v>
      </c>
      <c r="H2111">
        <v>0.52</v>
      </c>
      <c r="I2111">
        <v>3947.78</v>
      </c>
      <c r="J2111">
        <v>168.71</v>
      </c>
      <c r="K2111">
        <v>80.98</v>
      </c>
      <c r="L2111">
        <v>7.18</v>
      </c>
      <c r="M2111" t="s">
        <v>1194</v>
      </c>
      <c r="N2111" t="s">
        <v>63</v>
      </c>
      <c r="O2111" t="s">
        <v>24</v>
      </c>
      <c r="P2111" t="s">
        <v>39</v>
      </c>
      <c r="Q2111" t="s">
        <v>40</v>
      </c>
      <c r="R2111" t="s">
        <v>1524</v>
      </c>
      <c r="S2111" t="s">
        <v>57</v>
      </c>
      <c r="T2111" s="10">
        <v>40196</v>
      </c>
    </row>
    <row r="2112" spans="1:20" x14ac:dyDescent="0.25">
      <c r="A2112">
        <v>15079</v>
      </c>
      <c r="B2112" s="10">
        <v>40193</v>
      </c>
      <c r="C2112" t="s">
        <v>79</v>
      </c>
      <c r="D2112">
        <v>23</v>
      </c>
      <c r="E2112">
        <v>1862.1</v>
      </c>
      <c r="F2112">
        <v>0.01</v>
      </c>
      <c r="G2112" t="s">
        <v>21</v>
      </c>
      <c r="H2112">
        <v>0.4</v>
      </c>
      <c r="I2112">
        <v>731.2</v>
      </c>
      <c r="J2112">
        <v>81.52</v>
      </c>
      <c r="K2112">
        <v>48.91</v>
      </c>
      <c r="L2112">
        <v>5.97</v>
      </c>
      <c r="M2112" t="s">
        <v>1194</v>
      </c>
      <c r="N2112" t="s">
        <v>63</v>
      </c>
      <c r="O2112" t="s">
        <v>24</v>
      </c>
      <c r="P2112" t="s">
        <v>25</v>
      </c>
      <c r="Q2112" t="s">
        <v>85</v>
      </c>
      <c r="R2112" t="s">
        <v>1661</v>
      </c>
      <c r="S2112" t="s">
        <v>57</v>
      </c>
      <c r="T2112" s="10">
        <v>40194</v>
      </c>
    </row>
    <row r="2113" spans="1:20" x14ac:dyDescent="0.25">
      <c r="A2113">
        <v>15104</v>
      </c>
      <c r="B2113" s="10">
        <v>40997</v>
      </c>
      <c r="C2113" t="s">
        <v>79</v>
      </c>
      <c r="D2113">
        <v>23</v>
      </c>
      <c r="E2113">
        <v>207.37</v>
      </c>
      <c r="F2113">
        <v>0.09</v>
      </c>
      <c r="G2113" t="s">
        <v>21</v>
      </c>
      <c r="H2113">
        <v>0.51</v>
      </c>
      <c r="I2113">
        <v>95.02</v>
      </c>
      <c r="J2113">
        <v>9.84</v>
      </c>
      <c r="K2113">
        <v>4.82</v>
      </c>
      <c r="L2113">
        <v>1.49</v>
      </c>
      <c r="M2113" t="s">
        <v>1167</v>
      </c>
      <c r="N2113" t="s">
        <v>31</v>
      </c>
      <c r="O2113" t="s">
        <v>24</v>
      </c>
      <c r="P2113" t="s">
        <v>25</v>
      </c>
      <c r="Q2113" t="s">
        <v>121</v>
      </c>
      <c r="R2113" t="s">
        <v>1662</v>
      </c>
      <c r="S2113" t="s">
        <v>57</v>
      </c>
      <c r="T2113" s="10">
        <v>41000</v>
      </c>
    </row>
    <row r="2114" spans="1:20" x14ac:dyDescent="0.25">
      <c r="A2114">
        <v>15105</v>
      </c>
      <c r="B2114" s="10">
        <v>40120</v>
      </c>
      <c r="C2114" t="s">
        <v>20</v>
      </c>
      <c r="D2114">
        <v>39</v>
      </c>
      <c r="E2114">
        <v>862.66</v>
      </c>
      <c r="F2114">
        <v>7.0000000000000007E-2</v>
      </c>
      <c r="G2114" t="s">
        <v>21</v>
      </c>
      <c r="H2114">
        <v>0.48</v>
      </c>
      <c r="I2114">
        <v>377.61</v>
      </c>
      <c r="J2114">
        <v>23.62</v>
      </c>
      <c r="K2114">
        <v>12.28</v>
      </c>
      <c r="L2114">
        <v>6.13</v>
      </c>
      <c r="M2114" t="s">
        <v>918</v>
      </c>
      <c r="N2114" t="s">
        <v>81</v>
      </c>
      <c r="O2114" t="s">
        <v>24</v>
      </c>
      <c r="P2114" t="s">
        <v>25</v>
      </c>
      <c r="Q2114" t="s">
        <v>26</v>
      </c>
      <c r="R2114" t="s">
        <v>1588</v>
      </c>
      <c r="S2114" t="s">
        <v>57</v>
      </c>
      <c r="T2114" s="10">
        <v>40127</v>
      </c>
    </row>
    <row r="2115" spans="1:20" x14ac:dyDescent="0.25">
      <c r="A2115">
        <v>15106</v>
      </c>
      <c r="B2115" s="10">
        <v>40570</v>
      </c>
      <c r="C2115" t="s">
        <v>29</v>
      </c>
      <c r="D2115">
        <v>42</v>
      </c>
      <c r="E2115">
        <v>593.02</v>
      </c>
      <c r="F2115">
        <v>0.03</v>
      </c>
      <c r="G2115" t="s">
        <v>21</v>
      </c>
      <c r="H2115">
        <v>0.54</v>
      </c>
      <c r="I2115">
        <v>309.19</v>
      </c>
      <c r="J2115">
        <v>14.43</v>
      </c>
      <c r="K2115">
        <v>6.64</v>
      </c>
      <c r="L2115">
        <v>4.95</v>
      </c>
      <c r="M2115" t="s">
        <v>228</v>
      </c>
      <c r="N2115" t="s">
        <v>81</v>
      </c>
      <c r="O2115" t="s">
        <v>60</v>
      </c>
      <c r="P2115" t="s">
        <v>42</v>
      </c>
      <c r="Q2115" t="s">
        <v>43</v>
      </c>
      <c r="R2115" t="s">
        <v>199</v>
      </c>
      <c r="S2115" t="s">
        <v>35</v>
      </c>
      <c r="T2115" s="10">
        <v>40572</v>
      </c>
    </row>
    <row r="2116" spans="1:20" x14ac:dyDescent="0.25">
      <c r="A2116">
        <v>15106</v>
      </c>
      <c r="B2116" s="10">
        <v>40570</v>
      </c>
      <c r="C2116" t="s">
        <v>29</v>
      </c>
      <c r="D2116">
        <v>39</v>
      </c>
      <c r="E2116">
        <v>10899.88</v>
      </c>
      <c r="F2116">
        <v>0.06</v>
      </c>
      <c r="G2116" t="s">
        <v>46</v>
      </c>
      <c r="H2116">
        <v>0.51</v>
      </c>
      <c r="I2116">
        <v>5209.4799999999996</v>
      </c>
      <c r="J2116">
        <v>296.83999999999997</v>
      </c>
      <c r="K2116">
        <v>145.44999999999999</v>
      </c>
      <c r="L2116">
        <v>17.850000000000001</v>
      </c>
      <c r="M2116" t="s">
        <v>228</v>
      </c>
      <c r="N2116" t="s">
        <v>81</v>
      </c>
      <c r="O2116" t="s">
        <v>60</v>
      </c>
      <c r="P2116" t="s">
        <v>39</v>
      </c>
      <c r="Q2116" t="s">
        <v>88</v>
      </c>
      <c r="R2116" t="s">
        <v>235</v>
      </c>
      <c r="S2116" t="s">
        <v>132</v>
      </c>
      <c r="T2116" s="10">
        <v>40570</v>
      </c>
    </row>
    <row r="2117" spans="1:20" x14ac:dyDescent="0.25">
      <c r="A2117">
        <v>15106</v>
      </c>
      <c r="B2117" s="10">
        <v>40570</v>
      </c>
      <c r="C2117" t="s">
        <v>29</v>
      </c>
      <c r="D2117">
        <v>35</v>
      </c>
      <c r="E2117">
        <v>128.29</v>
      </c>
      <c r="F2117">
        <v>0.03</v>
      </c>
      <c r="G2117" t="s">
        <v>21</v>
      </c>
      <c r="H2117">
        <v>0.41</v>
      </c>
      <c r="I2117">
        <v>49.82</v>
      </c>
      <c r="J2117">
        <v>3.75</v>
      </c>
      <c r="K2117">
        <v>2.21</v>
      </c>
      <c r="L2117">
        <v>1.1200000000000001</v>
      </c>
      <c r="M2117" t="s">
        <v>228</v>
      </c>
      <c r="N2117" t="s">
        <v>81</v>
      </c>
      <c r="O2117" t="s">
        <v>60</v>
      </c>
      <c r="P2117" t="s">
        <v>25</v>
      </c>
      <c r="Q2117" t="s">
        <v>53</v>
      </c>
      <c r="R2117" t="s">
        <v>1663</v>
      </c>
      <c r="S2117" t="s">
        <v>55</v>
      </c>
      <c r="T2117" s="10">
        <v>40572</v>
      </c>
    </row>
    <row r="2118" spans="1:20" x14ac:dyDescent="0.25">
      <c r="A2118">
        <v>15108</v>
      </c>
      <c r="B2118" s="10">
        <v>40052</v>
      </c>
      <c r="C2118" t="s">
        <v>36</v>
      </c>
      <c r="D2118">
        <v>50</v>
      </c>
      <c r="E2118">
        <v>4383.8100000000004</v>
      </c>
      <c r="F2118">
        <v>0.02</v>
      </c>
      <c r="G2118" t="s">
        <v>21</v>
      </c>
      <c r="H2118">
        <v>0.54</v>
      </c>
      <c r="I2118">
        <v>2316.83</v>
      </c>
      <c r="J2118">
        <v>89.11</v>
      </c>
      <c r="K2118">
        <v>40.99</v>
      </c>
      <c r="L2118">
        <v>17.48</v>
      </c>
      <c r="M2118" t="s">
        <v>1365</v>
      </c>
      <c r="N2118" t="s">
        <v>81</v>
      </c>
      <c r="O2118" t="s">
        <v>24</v>
      </c>
      <c r="P2118" t="s">
        <v>25</v>
      </c>
      <c r="Q2118" t="s">
        <v>85</v>
      </c>
      <c r="R2118" t="s">
        <v>507</v>
      </c>
      <c r="S2118" t="s">
        <v>57</v>
      </c>
      <c r="T2118" s="10">
        <v>40054</v>
      </c>
    </row>
    <row r="2119" spans="1:20" x14ac:dyDescent="0.25">
      <c r="A2119">
        <v>15109</v>
      </c>
      <c r="B2119" s="10">
        <v>40526</v>
      </c>
      <c r="C2119" t="s">
        <v>29</v>
      </c>
      <c r="D2119">
        <v>11</v>
      </c>
      <c r="E2119">
        <v>359.35</v>
      </c>
      <c r="F2119">
        <v>0.08</v>
      </c>
      <c r="G2119" t="s">
        <v>21</v>
      </c>
      <c r="H2119">
        <v>0.4</v>
      </c>
      <c r="I2119">
        <v>122.91</v>
      </c>
      <c r="J2119">
        <v>34.92</v>
      </c>
      <c r="K2119">
        <v>20.95</v>
      </c>
      <c r="L2119">
        <v>5.99</v>
      </c>
      <c r="M2119" t="s">
        <v>1374</v>
      </c>
      <c r="N2119" t="s">
        <v>38</v>
      </c>
      <c r="O2119" t="s">
        <v>60</v>
      </c>
      <c r="P2119" t="s">
        <v>39</v>
      </c>
      <c r="Q2119" t="s">
        <v>40</v>
      </c>
      <c r="R2119" t="s">
        <v>1159</v>
      </c>
      <c r="S2119" t="s">
        <v>57</v>
      </c>
      <c r="T2119" s="10">
        <v>40529</v>
      </c>
    </row>
    <row r="2120" spans="1:20" x14ac:dyDescent="0.25">
      <c r="A2120">
        <v>15109</v>
      </c>
      <c r="B2120" s="10">
        <v>40526</v>
      </c>
      <c r="C2120" t="s">
        <v>29</v>
      </c>
      <c r="D2120">
        <v>45</v>
      </c>
      <c r="E2120">
        <v>480.99</v>
      </c>
      <c r="F2120">
        <v>0.06</v>
      </c>
      <c r="G2120" t="s">
        <v>21</v>
      </c>
      <c r="H2120">
        <v>0.42</v>
      </c>
      <c r="I2120">
        <v>180.99</v>
      </c>
      <c r="J2120">
        <v>11.17</v>
      </c>
      <c r="K2120">
        <v>6.48</v>
      </c>
      <c r="L2120">
        <v>8.4</v>
      </c>
      <c r="M2120" t="s">
        <v>1374</v>
      </c>
      <c r="N2120" t="s">
        <v>38</v>
      </c>
      <c r="O2120" t="s">
        <v>60</v>
      </c>
      <c r="P2120" t="s">
        <v>25</v>
      </c>
      <c r="Q2120" t="s">
        <v>85</v>
      </c>
      <c r="R2120" t="s">
        <v>649</v>
      </c>
      <c r="S2120" t="s">
        <v>57</v>
      </c>
      <c r="T2120" s="10">
        <v>40528</v>
      </c>
    </row>
    <row r="2121" spans="1:20" x14ac:dyDescent="0.25">
      <c r="A2121">
        <v>15109</v>
      </c>
      <c r="B2121" s="10">
        <v>40526</v>
      </c>
      <c r="C2121" t="s">
        <v>29</v>
      </c>
      <c r="D2121">
        <v>33</v>
      </c>
      <c r="E2121">
        <v>134.56</v>
      </c>
      <c r="F2121">
        <v>0.06</v>
      </c>
      <c r="G2121" t="s">
        <v>21</v>
      </c>
      <c r="H2121">
        <v>0.4</v>
      </c>
      <c r="I2121">
        <v>47.12</v>
      </c>
      <c r="J2121">
        <v>4.2</v>
      </c>
      <c r="K2121">
        <v>2.52</v>
      </c>
      <c r="L2121">
        <v>4.28</v>
      </c>
      <c r="M2121" t="s">
        <v>1374</v>
      </c>
      <c r="N2121" t="s">
        <v>38</v>
      </c>
      <c r="O2121" t="s">
        <v>60</v>
      </c>
      <c r="P2121" t="s">
        <v>25</v>
      </c>
      <c r="Q2121" t="s">
        <v>53</v>
      </c>
      <c r="R2121" t="s">
        <v>1456</v>
      </c>
      <c r="S2121" t="s">
        <v>55</v>
      </c>
      <c r="T2121" s="10">
        <v>40528</v>
      </c>
    </row>
    <row r="2122" spans="1:20" x14ac:dyDescent="0.25">
      <c r="A2122">
        <v>15109</v>
      </c>
      <c r="B2122" s="10">
        <v>40526</v>
      </c>
      <c r="C2122" t="s">
        <v>29</v>
      </c>
      <c r="D2122">
        <v>23</v>
      </c>
      <c r="E2122">
        <v>400.81</v>
      </c>
      <c r="F2122">
        <v>0.04</v>
      </c>
      <c r="G2122" t="s">
        <v>21</v>
      </c>
      <c r="H2122">
        <v>0.39</v>
      </c>
      <c r="I2122">
        <v>144.9</v>
      </c>
      <c r="J2122">
        <v>18</v>
      </c>
      <c r="K2122">
        <v>10.98</v>
      </c>
      <c r="L2122">
        <v>3.37</v>
      </c>
      <c r="M2122" t="s">
        <v>1374</v>
      </c>
      <c r="N2122" t="s">
        <v>38</v>
      </c>
      <c r="O2122" t="s">
        <v>60</v>
      </c>
      <c r="P2122" t="s">
        <v>25</v>
      </c>
      <c r="Q2122" t="s">
        <v>33</v>
      </c>
      <c r="R2122" t="s">
        <v>1580</v>
      </c>
      <c r="S2122" t="s">
        <v>35</v>
      </c>
      <c r="T2122" s="10">
        <v>40527</v>
      </c>
    </row>
    <row r="2123" spans="1:20" x14ac:dyDescent="0.25">
      <c r="A2123">
        <v>15109</v>
      </c>
      <c r="B2123" s="10">
        <v>40526</v>
      </c>
      <c r="C2123" t="s">
        <v>29</v>
      </c>
      <c r="D2123">
        <v>10</v>
      </c>
      <c r="E2123">
        <v>281.01</v>
      </c>
      <c r="F2123">
        <v>0.09</v>
      </c>
      <c r="G2123" t="s">
        <v>21</v>
      </c>
      <c r="H2123">
        <v>0.53</v>
      </c>
      <c r="I2123">
        <v>131.34</v>
      </c>
      <c r="J2123">
        <v>29.85</v>
      </c>
      <c r="K2123">
        <v>14.03</v>
      </c>
      <c r="L2123">
        <v>9.3699999999999992</v>
      </c>
      <c r="M2123" t="s">
        <v>1374</v>
      </c>
      <c r="N2123" t="s">
        <v>38</v>
      </c>
      <c r="O2123" t="s">
        <v>60</v>
      </c>
      <c r="P2123" t="s">
        <v>25</v>
      </c>
      <c r="Q2123" t="s">
        <v>26</v>
      </c>
      <c r="R2123" t="s">
        <v>883</v>
      </c>
      <c r="S2123" t="s">
        <v>57</v>
      </c>
      <c r="T2123" s="10">
        <v>40528</v>
      </c>
    </row>
    <row r="2124" spans="1:20" x14ac:dyDescent="0.25">
      <c r="A2124">
        <v>15111</v>
      </c>
      <c r="B2124" s="10">
        <v>40164</v>
      </c>
      <c r="C2124" t="s">
        <v>29</v>
      </c>
      <c r="D2124">
        <v>13</v>
      </c>
      <c r="E2124">
        <v>1830.69</v>
      </c>
      <c r="F2124">
        <v>0.1</v>
      </c>
      <c r="G2124" t="s">
        <v>21</v>
      </c>
      <c r="H2124">
        <v>0.48</v>
      </c>
      <c r="I2124">
        <v>772.54</v>
      </c>
      <c r="J2124">
        <v>156.38</v>
      </c>
      <c r="K2124">
        <v>81.319999999999993</v>
      </c>
      <c r="L2124">
        <v>0.99</v>
      </c>
      <c r="M2124" t="s">
        <v>1652</v>
      </c>
      <c r="N2124" t="s">
        <v>81</v>
      </c>
      <c r="O2124" t="s">
        <v>32</v>
      </c>
      <c r="P2124" t="s">
        <v>25</v>
      </c>
      <c r="Q2124" t="s">
        <v>127</v>
      </c>
      <c r="R2124" t="s">
        <v>1664</v>
      </c>
      <c r="S2124" t="s">
        <v>57</v>
      </c>
      <c r="T2124" s="10">
        <v>40166</v>
      </c>
    </row>
    <row r="2125" spans="1:20" x14ac:dyDescent="0.25">
      <c r="A2125">
        <v>15139</v>
      </c>
      <c r="B2125" s="10">
        <v>40136</v>
      </c>
      <c r="C2125" t="s">
        <v>36</v>
      </c>
      <c r="D2125">
        <v>17</v>
      </c>
      <c r="E2125">
        <v>7995.55</v>
      </c>
      <c r="F2125">
        <v>7.0000000000000007E-2</v>
      </c>
      <c r="G2125" t="s">
        <v>46</v>
      </c>
      <c r="H2125">
        <v>0.4</v>
      </c>
      <c r="I2125">
        <v>2814.16</v>
      </c>
      <c r="J2125">
        <v>501.63</v>
      </c>
      <c r="K2125">
        <v>300.98</v>
      </c>
      <c r="L2125">
        <v>64.73</v>
      </c>
      <c r="M2125" t="s">
        <v>336</v>
      </c>
      <c r="N2125" t="s">
        <v>93</v>
      </c>
      <c r="O2125" t="s">
        <v>32</v>
      </c>
      <c r="P2125" t="s">
        <v>42</v>
      </c>
      <c r="Q2125" t="s">
        <v>193</v>
      </c>
      <c r="R2125" t="s">
        <v>925</v>
      </c>
      <c r="S2125" t="s">
        <v>132</v>
      </c>
      <c r="T2125" s="10">
        <v>40138</v>
      </c>
    </row>
    <row r="2126" spans="1:20" x14ac:dyDescent="0.25">
      <c r="A2126">
        <v>15139</v>
      </c>
      <c r="B2126" s="10">
        <v>40136</v>
      </c>
      <c r="C2126" t="s">
        <v>36</v>
      </c>
      <c r="D2126">
        <v>33</v>
      </c>
      <c r="E2126">
        <v>1503.33</v>
      </c>
      <c r="F2126">
        <v>0.01</v>
      </c>
      <c r="G2126" t="s">
        <v>46</v>
      </c>
      <c r="H2126">
        <v>0.53</v>
      </c>
      <c r="I2126">
        <v>765.99</v>
      </c>
      <c r="J2126">
        <v>44.64</v>
      </c>
      <c r="K2126">
        <v>20.98</v>
      </c>
      <c r="L2126">
        <v>45</v>
      </c>
      <c r="M2126" t="s">
        <v>336</v>
      </c>
      <c r="N2126" t="s">
        <v>93</v>
      </c>
      <c r="O2126" t="s">
        <v>32</v>
      </c>
      <c r="P2126" t="s">
        <v>25</v>
      </c>
      <c r="Q2126" t="s">
        <v>26</v>
      </c>
      <c r="R2126" t="s">
        <v>812</v>
      </c>
      <c r="S2126" t="s">
        <v>132</v>
      </c>
      <c r="T2126" s="10">
        <v>40136</v>
      </c>
    </row>
    <row r="2127" spans="1:20" x14ac:dyDescent="0.25">
      <c r="A2127">
        <v>15142</v>
      </c>
      <c r="B2127" s="10">
        <v>41003</v>
      </c>
      <c r="C2127" t="s">
        <v>29</v>
      </c>
      <c r="D2127">
        <v>21</v>
      </c>
      <c r="E2127">
        <v>543.79999999999995</v>
      </c>
      <c r="F2127">
        <v>7.0000000000000007E-2</v>
      </c>
      <c r="G2127" t="s">
        <v>21</v>
      </c>
      <c r="H2127">
        <v>0.44</v>
      </c>
      <c r="I2127">
        <v>212.01</v>
      </c>
      <c r="J2127">
        <v>27.29</v>
      </c>
      <c r="K2127">
        <v>15.28</v>
      </c>
      <c r="L2127">
        <v>10.91</v>
      </c>
      <c r="M2127" t="s">
        <v>281</v>
      </c>
      <c r="N2127" t="s">
        <v>38</v>
      </c>
      <c r="O2127" t="s">
        <v>32</v>
      </c>
      <c r="P2127" t="s">
        <v>25</v>
      </c>
      <c r="Q2127" t="s">
        <v>121</v>
      </c>
      <c r="R2127" t="s">
        <v>1428</v>
      </c>
      <c r="S2127" t="s">
        <v>57</v>
      </c>
      <c r="T2127" s="10">
        <v>41005</v>
      </c>
    </row>
    <row r="2128" spans="1:20" x14ac:dyDescent="0.25">
      <c r="A2128">
        <v>15170</v>
      </c>
      <c r="B2128" s="10">
        <v>39890</v>
      </c>
      <c r="C2128" t="s">
        <v>58</v>
      </c>
      <c r="D2128">
        <v>19</v>
      </c>
      <c r="E2128">
        <v>749.76</v>
      </c>
      <c r="F2128">
        <v>0.01</v>
      </c>
      <c r="G2128" t="s">
        <v>21</v>
      </c>
      <c r="H2128">
        <v>0.47</v>
      </c>
      <c r="I2128">
        <v>346.14</v>
      </c>
      <c r="J2128">
        <v>39.6</v>
      </c>
      <c r="K2128">
        <v>20.99</v>
      </c>
      <c r="L2128">
        <v>4.8099999999999996</v>
      </c>
      <c r="M2128" t="s">
        <v>239</v>
      </c>
      <c r="N2128" t="s">
        <v>63</v>
      </c>
      <c r="O2128" t="s">
        <v>32</v>
      </c>
      <c r="P2128" t="s">
        <v>39</v>
      </c>
      <c r="Q2128" t="s">
        <v>50</v>
      </c>
      <c r="R2128" t="s">
        <v>576</v>
      </c>
      <c r="S2128" t="s">
        <v>45</v>
      </c>
      <c r="T2128" s="10">
        <v>39890</v>
      </c>
    </row>
    <row r="2129" spans="1:20" x14ac:dyDescent="0.25">
      <c r="A2129">
        <v>15202</v>
      </c>
      <c r="B2129" s="10">
        <v>40368</v>
      </c>
      <c r="C2129" t="s">
        <v>36</v>
      </c>
      <c r="D2129">
        <v>36</v>
      </c>
      <c r="E2129">
        <v>2737.84</v>
      </c>
      <c r="F2129">
        <v>0.09</v>
      </c>
      <c r="G2129" t="s">
        <v>70</v>
      </c>
      <c r="H2129">
        <v>0.52</v>
      </c>
      <c r="I2129">
        <v>1289.3599999999999</v>
      </c>
      <c r="J2129">
        <v>83.29</v>
      </c>
      <c r="K2129">
        <v>39.979999999999997</v>
      </c>
      <c r="L2129">
        <v>9.1999999999999993</v>
      </c>
      <c r="M2129" t="s">
        <v>1665</v>
      </c>
      <c r="N2129" t="s">
        <v>81</v>
      </c>
      <c r="O2129" t="s">
        <v>66</v>
      </c>
      <c r="P2129" t="s">
        <v>42</v>
      </c>
      <c r="Q2129" t="s">
        <v>43</v>
      </c>
      <c r="R2129" t="s">
        <v>1575</v>
      </c>
      <c r="S2129" t="s">
        <v>55</v>
      </c>
      <c r="T2129" s="10">
        <v>40370</v>
      </c>
    </row>
    <row r="2130" spans="1:20" x14ac:dyDescent="0.25">
      <c r="A2130">
        <v>15205</v>
      </c>
      <c r="B2130" s="10">
        <v>40619</v>
      </c>
      <c r="C2130" t="s">
        <v>58</v>
      </c>
      <c r="D2130">
        <v>18</v>
      </c>
      <c r="E2130">
        <v>8319.8700000000008</v>
      </c>
      <c r="F2130">
        <v>0.02</v>
      </c>
      <c r="G2130" t="s">
        <v>46</v>
      </c>
      <c r="H2130">
        <v>0.48</v>
      </c>
      <c r="I2130">
        <v>3884.91</v>
      </c>
      <c r="J2130">
        <v>469.19</v>
      </c>
      <c r="K2130">
        <v>243.98</v>
      </c>
      <c r="L2130">
        <v>43.32</v>
      </c>
      <c r="M2130" t="s">
        <v>624</v>
      </c>
      <c r="N2130" t="s">
        <v>81</v>
      </c>
      <c r="O2130" t="s">
        <v>32</v>
      </c>
      <c r="P2130" t="s">
        <v>42</v>
      </c>
      <c r="Q2130" t="s">
        <v>193</v>
      </c>
      <c r="R2130" t="s">
        <v>588</v>
      </c>
      <c r="S2130" t="s">
        <v>132</v>
      </c>
      <c r="T2130" s="10">
        <v>40621</v>
      </c>
    </row>
    <row r="2131" spans="1:20" x14ac:dyDescent="0.25">
      <c r="A2131">
        <v>15205</v>
      </c>
      <c r="B2131" s="10">
        <v>40619</v>
      </c>
      <c r="C2131" t="s">
        <v>58</v>
      </c>
      <c r="D2131">
        <v>42</v>
      </c>
      <c r="E2131">
        <v>2580.41</v>
      </c>
      <c r="F2131">
        <v>0.02</v>
      </c>
      <c r="G2131" t="s">
        <v>21</v>
      </c>
      <c r="H2131">
        <v>0.36</v>
      </c>
      <c r="I2131">
        <v>892.05</v>
      </c>
      <c r="J2131">
        <v>62.47</v>
      </c>
      <c r="K2131">
        <v>39.979999999999997</v>
      </c>
      <c r="L2131">
        <v>9.1999999999999993</v>
      </c>
      <c r="M2131" t="s">
        <v>624</v>
      </c>
      <c r="N2131" t="s">
        <v>81</v>
      </c>
      <c r="O2131" t="s">
        <v>32</v>
      </c>
      <c r="P2131" t="s">
        <v>42</v>
      </c>
      <c r="Q2131" t="s">
        <v>43</v>
      </c>
      <c r="R2131" t="s">
        <v>1575</v>
      </c>
      <c r="S2131" t="s">
        <v>55</v>
      </c>
      <c r="T2131" s="10">
        <v>40620</v>
      </c>
    </row>
    <row r="2132" spans="1:20" x14ac:dyDescent="0.25">
      <c r="A2132">
        <v>15206</v>
      </c>
      <c r="B2132" s="10">
        <v>40486</v>
      </c>
      <c r="C2132" t="s">
        <v>20</v>
      </c>
      <c r="D2132">
        <v>35</v>
      </c>
      <c r="E2132">
        <v>9538.1299999999992</v>
      </c>
      <c r="F2132">
        <v>0.05</v>
      </c>
      <c r="G2132" t="s">
        <v>46</v>
      </c>
      <c r="H2132">
        <v>0.47</v>
      </c>
      <c r="I2132">
        <v>4187.5600000000004</v>
      </c>
      <c r="J2132">
        <v>284.87</v>
      </c>
      <c r="K2132">
        <v>150.97999999999999</v>
      </c>
      <c r="L2132">
        <v>66.27</v>
      </c>
      <c r="M2132" t="s">
        <v>498</v>
      </c>
      <c r="N2132" t="s">
        <v>81</v>
      </c>
      <c r="O2132" t="s">
        <v>24</v>
      </c>
      <c r="P2132" t="s">
        <v>42</v>
      </c>
      <c r="Q2132" t="s">
        <v>94</v>
      </c>
      <c r="R2132" t="s">
        <v>1020</v>
      </c>
      <c r="S2132" t="s">
        <v>49</v>
      </c>
      <c r="T2132" s="10">
        <v>40491</v>
      </c>
    </row>
    <row r="2133" spans="1:20" x14ac:dyDescent="0.25">
      <c r="A2133">
        <v>15234</v>
      </c>
      <c r="B2133" s="10">
        <v>40249</v>
      </c>
      <c r="C2133" t="s">
        <v>29</v>
      </c>
      <c r="D2133">
        <v>21</v>
      </c>
      <c r="E2133">
        <v>4771.41</v>
      </c>
      <c r="F2133">
        <v>0.1</v>
      </c>
      <c r="G2133" t="s">
        <v>21</v>
      </c>
      <c r="H2133">
        <v>0.5</v>
      </c>
      <c r="I2133">
        <v>2116.63</v>
      </c>
      <c r="J2133">
        <v>251.98</v>
      </c>
      <c r="K2133">
        <v>125.99</v>
      </c>
      <c r="L2133">
        <v>8.99</v>
      </c>
      <c r="M2133" t="s">
        <v>1666</v>
      </c>
      <c r="N2133" t="s">
        <v>38</v>
      </c>
      <c r="O2133" t="s">
        <v>66</v>
      </c>
      <c r="P2133" t="s">
        <v>39</v>
      </c>
      <c r="Q2133" t="s">
        <v>50</v>
      </c>
      <c r="R2133" t="s">
        <v>1438</v>
      </c>
      <c r="S2133" t="s">
        <v>57</v>
      </c>
      <c r="T2133" s="10">
        <v>40250</v>
      </c>
    </row>
    <row r="2134" spans="1:20" x14ac:dyDescent="0.25">
      <c r="A2134">
        <v>15234</v>
      </c>
      <c r="B2134" s="10">
        <v>40249</v>
      </c>
      <c r="C2134" t="s">
        <v>29</v>
      </c>
      <c r="D2134">
        <v>12</v>
      </c>
      <c r="E2134">
        <v>2972.55</v>
      </c>
      <c r="F2134">
        <v>0</v>
      </c>
      <c r="G2134" t="s">
        <v>70</v>
      </c>
      <c r="H2134">
        <v>0.49</v>
      </c>
      <c r="I2134">
        <v>1452.59</v>
      </c>
      <c r="J2134">
        <v>247.04</v>
      </c>
      <c r="K2134">
        <v>125.99</v>
      </c>
      <c r="L2134">
        <v>8.08</v>
      </c>
      <c r="M2134" t="s">
        <v>1666</v>
      </c>
      <c r="N2134" t="s">
        <v>38</v>
      </c>
      <c r="O2134" t="s">
        <v>66</v>
      </c>
      <c r="P2134" t="s">
        <v>39</v>
      </c>
      <c r="Q2134" t="s">
        <v>50</v>
      </c>
      <c r="R2134" t="s">
        <v>461</v>
      </c>
      <c r="S2134" t="s">
        <v>57</v>
      </c>
      <c r="T2134" s="10">
        <v>40250</v>
      </c>
    </row>
    <row r="2135" spans="1:20" x14ac:dyDescent="0.25">
      <c r="A2135">
        <v>15236</v>
      </c>
      <c r="B2135" s="10">
        <v>41008</v>
      </c>
      <c r="C2135" t="s">
        <v>29</v>
      </c>
      <c r="D2135">
        <v>33</v>
      </c>
      <c r="E2135">
        <v>576.6</v>
      </c>
      <c r="F2135">
        <v>0.06</v>
      </c>
      <c r="G2135" t="s">
        <v>21</v>
      </c>
      <c r="H2135">
        <v>0.41</v>
      </c>
      <c r="I2135">
        <v>213.58</v>
      </c>
      <c r="J2135">
        <v>18.489999999999998</v>
      </c>
      <c r="K2135">
        <v>10.91</v>
      </c>
      <c r="L2135">
        <v>2.99</v>
      </c>
      <c r="M2135" t="s">
        <v>357</v>
      </c>
      <c r="N2135" t="s">
        <v>63</v>
      </c>
      <c r="O2135" t="s">
        <v>60</v>
      </c>
      <c r="P2135" t="s">
        <v>25</v>
      </c>
      <c r="Q2135" t="s">
        <v>121</v>
      </c>
      <c r="R2135" t="s">
        <v>480</v>
      </c>
      <c r="S2135" t="s">
        <v>57</v>
      </c>
      <c r="T2135" s="10">
        <v>41009</v>
      </c>
    </row>
    <row r="2136" spans="1:20" x14ac:dyDescent="0.25">
      <c r="A2136">
        <v>15236</v>
      </c>
      <c r="B2136" s="10">
        <v>41008</v>
      </c>
      <c r="C2136" t="s">
        <v>29</v>
      </c>
      <c r="D2136">
        <v>30</v>
      </c>
      <c r="E2136">
        <v>768.92</v>
      </c>
      <c r="F2136">
        <v>0.01</v>
      </c>
      <c r="G2136" t="s">
        <v>70</v>
      </c>
      <c r="H2136">
        <v>0.53</v>
      </c>
      <c r="I2136">
        <v>400.62</v>
      </c>
      <c r="J2136">
        <v>25.68</v>
      </c>
      <c r="K2136">
        <v>12.07</v>
      </c>
      <c r="L2136">
        <v>6.2</v>
      </c>
      <c r="M2136" t="s">
        <v>357</v>
      </c>
      <c r="N2136" t="s">
        <v>63</v>
      </c>
      <c r="O2136" t="s">
        <v>60</v>
      </c>
      <c r="P2136" t="s">
        <v>42</v>
      </c>
      <c r="Q2136" t="s">
        <v>43</v>
      </c>
      <c r="R2136" t="s">
        <v>745</v>
      </c>
      <c r="S2136" t="s">
        <v>55</v>
      </c>
      <c r="T2136" s="10">
        <v>41010</v>
      </c>
    </row>
    <row r="2137" spans="1:20" x14ac:dyDescent="0.25">
      <c r="A2137">
        <v>15264</v>
      </c>
      <c r="B2137" s="10">
        <v>40864</v>
      </c>
      <c r="C2137" t="s">
        <v>79</v>
      </c>
      <c r="D2137">
        <v>3</v>
      </c>
      <c r="E2137">
        <v>6133.89</v>
      </c>
      <c r="F2137">
        <v>7.0000000000000007E-2</v>
      </c>
      <c r="G2137" t="s">
        <v>21</v>
      </c>
      <c r="H2137">
        <v>0.42</v>
      </c>
      <c r="I2137">
        <v>2300.9299999999998</v>
      </c>
      <c r="J2137">
        <v>2191.36</v>
      </c>
      <c r="K2137">
        <v>1270.99</v>
      </c>
      <c r="L2137">
        <v>19.989999999999998</v>
      </c>
      <c r="M2137" t="s">
        <v>902</v>
      </c>
      <c r="N2137" t="s">
        <v>73</v>
      </c>
      <c r="O2137" t="s">
        <v>60</v>
      </c>
      <c r="P2137" t="s">
        <v>25</v>
      </c>
      <c r="Q2137" t="s">
        <v>121</v>
      </c>
      <c r="R2137" t="s">
        <v>799</v>
      </c>
      <c r="S2137" t="s">
        <v>57</v>
      </c>
      <c r="T2137" s="10">
        <v>40866</v>
      </c>
    </row>
    <row r="2138" spans="1:20" x14ac:dyDescent="0.25">
      <c r="A2138">
        <v>15264</v>
      </c>
      <c r="B2138" s="10">
        <v>40864</v>
      </c>
      <c r="C2138" t="s">
        <v>79</v>
      </c>
      <c r="D2138">
        <v>13</v>
      </c>
      <c r="E2138">
        <v>158.31</v>
      </c>
      <c r="F2138">
        <v>7.0000000000000007E-2</v>
      </c>
      <c r="G2138" t="s">
        <v>21</v>
      </c>
      <c r="H2138">
        <v>0.44</v>
      </c>
      <c r="I2138">
        <v>62.79</v>
      </c>
      <c r="J2138">
        <v>13.05</v>
      </c>
      <c r="K2138">
        <v>7.31</v>
      </c>
      <c r="L2138">
        <v>0.49</v>
      </c>
      <c r="M2138" t="s">
        <v>902</v>
      </c>
      <c r="N2138" t="s">
        <v>73</v>
      </c>
      <c r="O2138" t="s">
        <v>60</v>
      </c>
      <c r="P2138" t="s">
        <v>25</v>
      </c>
      <c r="Q2138" t="s">
        <v>82</v>
      </c>
      <c r="R2138" t="s">
        <v>578</v>
      </c>
      <c r="S2138" t="s">
        <v>57</v>
      </c>
      <c r="T2138" s="10">
        <v>40864</v>
      </c>
    </row>
    <row r="2139" spans="1:20" x14ac:dyDescent="0.25">
      <c r="A2139">
        <v>15270</v>
      </c>
      <c r="B2139" s="10">
        <v>39844</v>
      </c>
      <c r="C2139" t="s">
        <v>29</v>
      </c>
      <c r="D2139">
        <v>36</v>
      </c>
      <c r="E2139">
        <v>406.89</v>
      </c>
      <c r="F2139">
        <v>0</v>
      </c>
      <c r="G2139" t="s">
        <v>21</v>
      </c>
      <c r="H2139">
        <v>0.38</v>
      </c>
      <c r="I2139">
        <v>154.01</v>
      </c>
      <c r="J2139">
        <v>11.26</v>
      </c>
      <c r="K2139">
        <v>6.98</v>
      </c>
      <c r="L2139">
        <v>1.6</v>
      </c>
      <c r="M2139" t="s">
        <v>104</v>
      </c>
      <c r="N2139" t="s">
        <v>38</v>
      </c>
      <c r="O2139" t="s">
        <v>32</v>
      </c>
      <c r="P2139" t="s">
        <v>25</v>
      </c>
      <c r="Q2139" t="s">
        <v>85</v>
      </c>
      <c r="R2139" t="s">
        <v>1241</v>
      </c>
      <c r="S2139" t="s">
        <v>55</v>
      </c>
      <c r="T2139" s="10">
        <v>39846</v>
      </c>
    </row>
    <row r="2140" spans="1:20" x14ac:dyDescent="0.25">
      <c r="A2140">
        <v>15271</v>
      </c>
      <c r="B2140" s="10">
        <v>40384</v>
      </c>
      <c r="C2140" t="s">
        <v>58</v>
      </c>
      <c r="D2140">
        <v>18</v>
      </c>
      <c r="E2140">
        <v>3640.01</v>
      </c>
      <c r="F2140">
        <v>0.01</v>
      </c>
      <c r="G2140" t="s">
        <v>21</v>
      </c>
      <c r="H2140">
        <v>0.37</v>
      </c>
      <c r="I2140">
        <v>1319.04</v>
      </c>
      <c r="J2140">
        <v>203.56</v>
      </c>
      <c r="K2140">
        <v>128.24</v>
      </c>
      <c r="L2140">
        <v>12.65</v>
      </c>
      <c r="M2140" t="s">
        <v>532</v>
      </c>
      <c r="N2140" t="s">
        <v>93</v>
      </c>
      <c r="O2140" t="s">
        <v>66</v>
      </c>
      <c r="P2140" t="s">
        <v>42</v>
      </c>
      <c r="Q2140" t="s">
        <v>193</v>
      </c>
      <c r="R2140" t="s">
        <v>509</v>
      </c>
      <c r="S2140" t="s">
        <v>45</v>
      </c>
      <c r="T2140" s="10">
        <v>40384</v>
      </c>
    </row>
    <row r="2141" spans="1:20" x14ac:dyDescent="0.25">
      <c r="A2141">
        <v>15271</v>
      </c>
      <c r="B2141" s="10">
        <v>40384</v>
      </c>
      <c r="C2141" t="s">
        <v>58</v>
      </c>
      <c r="D2141">
        <v>7</v>
      </c>
      <c r="E2141">
        <v>453.79</v>
      </c>
      <c r="F2141">
        <v>0.03</v>
      </c>
      <c r="G2141" t="s">
        <v>21</v>
      </c>
      <c r="H2141">
        <v>0.46</v>
      </c>
      <c r="I2141">
        <v>200.61</v>
      </c>
      <c r="J2141">
        <v>66.650000000000006</v>
      </c>
      <c r="K2141">
        <v>35.99</v>
      </c>
      <c r="L2141">
        <v>1.25</v>
      </c>
      <c r="M2141" t="s">
        <v>532</v>
      </c>
      <c r="N2141" t="s">
        <v>93</v>
      </c>
      <c r="O2141" t="s">
        <v>66</v>
      </c>
      <c r="P2141" t="s">
        <v>39</v>
      </c>
      <c r="Q2141" t="s">
        <v>50</v>
      </c>
      <c r="R2141" t="s">
        <v>602</v>
      </c>
      <c r="S2141" t="s">
        <v>35</v>
      </c>
      <c r="T2141" s="10">
        <v>40384</v>
      </c>
    </row>
    <row r="2142" spans="1:20" x14ac:dyDescent="0.25">
      <c r="A2142">
        <v>15296</v>
      </c>
      <c r="B2142" s="10">
        <v>41128</v>
      </c>
      <c r="C2142" t="s">
        <v>29</v>
      </c>
      <c r="D2142">
        <v>38</v>
      </c>
      <c r="E2142">
        <v>9882.49</v>
      </c>
      <c r="F2142">
        <v>0.02</v>
      </c>
      <c r="G2142" t="s">
        <v>21</v>
      </c>
      <c r="H2142">
        <v>0.39</v>
      </c>
      <c r="I2142">
        <v>3723.6</v>
      </c>
      <c r="J2142">
        <v>264.83999999999997</v>
      </c>
      <c r="K2142">
        <v>161.55000000000001</v>
      </c>
      <c r="L2142">
        <v>19.989999999999998</v>
      </c>
      <c r="M2142" t="s">
        <v>983</v>
      </c>
      <c r="N2142" t="s">
        <v>38</v>
      </c>
      <c r="O2142" t="s">
        <v>32</v>
      </c>
      <c r="P2142" t="s">
        <v>25</v>
      </c>
      <c r="Q2142" t="s">
        <v>26</v>
      </c>
      <c r="R2142" t="s">
        <v>1667</v>
      </c>
      <c r="S2142" t="s">
        <v>57</v>
      </c>
      <c r="T2142" s="10">
        <v>41130</v>
      </c>
    </row>
    <row r="2143" spans="1:20" x14ac:dyDescent="0.25">
      <c r="A2143">
        <v>15300</v>
      </c>
      <c r="B2143" s="10">
        <v>40582</v>
      </c>
      <c r="C2143" t="s">
        <v>36</v>
      </c>
      <c r="D2143">
        <v>42</v>
      </c>
      <c r="E2143">
        <v>418.14</v>
      </c>
      <c r="F2143">
        <v>0.05</v>
      </c>
      <c r="G2143" t="s">
        <v>70</v>
      </c>
      <c r="H2143">
        <v>0.49</v>
      </c>
      <c r="I2143">
        <v>191.32</v>
      </c>
      <c r="J2143">
        <v>10.35</v>
      </c>
      <c r="K2143">
        <v>5.28</v>
      </c>
      <c r="L2143">
        <v>5.0599999999999996</v>
      </c>
      <c r="M2143" t="s">
        <v>164</v>
      </c>
      <c r="N2143" t="s">
        <v>31</v>
      </c>
      <c r="O2143" t="s">
        <v>60</v>
      </c>
      <c r="P2143" t="s">
        <v>25</v>
      </c>
      <c r="Q2143" t="s">
        <v>85</v>
      </c>
      <c r="R2143" t="s">
        <v>1668</v>
      </c>
      <c r="S2143" t="s">
        <v>57</v>
      </c>
      <c r="T2143" s="10">
        <v>40584</v>
      </c>
    </row>
    <row r="2144" spans="1:20" x14ac:dyDescent="0.25">
      <c r="A2144">
        <v>15303</v>
      </c>
      <c r="B2144" s="10">
        <v>40434</v>
      </c>
      <c r="C2144" t="s">
        <v>58</v>
      </c>
      <c r="D2144">
        <v>21</v>
      </c>
      <c r="E2144">
        <v>161.55000000000001</v>
      </c>
      <c r="F2144">
        <v>0.02</v>
      </c>
      <c r="G2144" t="s">
        <v>21</v>
      </c>
      <c r="H2144">
        <v>0.4</v>
      </c>
      <c r="I2144">
        <v>60.38</v>
      </c>
      <c r="J2144">
        <v>7.57</v>
      </c>
      <c r="K2144">
        <v>4.54</v>
      </c>
      <c r="L2144">
        <v>5.83</v>
      </c>
      <c r="M2144" t="s">
        <v>553</v>
      </c>
      <c r="N2144" t="s">
        <v>31</v>
      </c>
      <c r="O2144" t="s">
        <v>60</v>
      </c>
      <c r="P2144" t="s">
        <v>25</v>
      </c>
      <c r="Q2144" t="s">
        <v>121</v>
      </c>
      <c r="R2144" t="s">
        <v>1669</v>
      </c>
      <c r="S2144" t="s">
        <v>57</v>
      </c>
      <c r="T2144" s="10">
        <v>40435</v>
      </c>
    </row>
    <row r="2145" spans="1:20" x14ac:dyDescent="0.25">
      <c r="A2145">
        <v>15303</v>
      </c>
      <c r="B2145" s="10">
        <v>40434</v>
      </c>
      <c r="C2145" t="s">
        <v>58</v>
      </c>
      <c r="D2145">
        <v>18</v>
      </c>
      <c r="E2145">
        <v>846.3</v>
      </c>
      <c r="F2145">
        <v>0.02</v>
      </c>
      <c r="G2145" t="s">
        <v>21</v>
      </c>
      <c r="H2145">
        <v>0.4</v>
      </c>
      <c r="I2145">
        <v>324.67</v>
      </c>
      <c r="J2145">
        <v>47.47</v>
      </c>
      <c r="K2145">
        <v>28.48</v>
      </c>
      <c r="L2145">
        <v>8.99</v>
      </c>
      <c r="M2145" t="s">
        <v>553</v>
      </c>
      <c r="N2145" t="s">
        <v>31</v>
      </c>
      <c r="O2145" t="s">
        <v>60</v>
      </c>
      <c r="P2145" t="s">
        <v>39</v>
      </c>
      <c r="Q2145" t="s">
        <v>40</v>
      </c>
      <c r="R2145" t="s">
        <v>1384</v>
      </c>
      <c r="S2145" t="s">
        <v>35</v>
      </c>
      <c r="T2145" s="10">
        <v>40436</v>
      </c>
    </row>
    <row r="2146" spans="1:20" x14ac:dyDescent="0.25">
      <c r="A2146">
        <v>15329</v>
      </c>
      <c r="B2146" s="10">
        <v>41026</v>
      </c>
      <c r="C2146" t="s">
        <v>36</v>
      </c>
      <c r="D2146">
        <v>34</v>
      </c>
      <c r="E2146">
        <v>1842.76</v>
      </c>
      <c r="F2146">
        <v>0.04</v>
      </c>
      <c r="G2146" t="s">
        <v>70</v>
      </c>
      <c r="H2146">
        <v>0.47</v>
      </c>
      <c r="I2146">
        <v>824.51</v>
      </c>
      <c r="J2146">
        <v>56.4</v>
      </c>
      <c r="K2146">
        <v>29.89</v>
      </c>
      <c r="L2146">
        <v>1.99</v>
      </c>
      <c r="M2146" t="s">
        <v>542</v>
      </c>
      <c r="N2146" t="s">
        <v>31</v>
      </c>
      <c r="O2146" t="s">
        <v>66</v>
      </c>
      <c r="P2146" t="s">
        <v>39</v>
      </c>
      <c r="Q2146" t="s">
        <v>40</v>
      </c>
      <c r="R2146" t="s">
        <v>742</v>
      </c>
      <c r="S2146" t="s">
        <v>35</v>
      </c>
      <c r="T2146" s="10">
        <v>41026</v>
      </c>
    </row>
    <row r="2147" spans="1:20" x14ac:dyDescent="0.25">
      <c r="A2147">
        <v>15332</v>
      </c>
      <c r="B2147" s="10">
        <v>40328</v>
      </c>
      <c r="C2147" t="s">
        <v>29</v>
      </c>
      <c r="D2147">
        <v>6</v>
      </c>
      <c r="E2147">
        <v>479.98</v>
      </c>
      <c r="F2147">
        <v>0.1</v>
      </c>
      <c r="G2147" t="s">
        <v>21</v>
      </c>
      <c r="H2147">
        <v>0.39</v>
      </c>
      <c r="I2147">
        <v>149.47</v>
      </c>
      <c r="J2147">
        <v>85.9</v>
      </c>
      <c r="K2147">
        <v>52.4</v>
      </c>
      <c r="L2147">
        <v>16.11</v>
      </c>
      <c r="M2147" t="s">
        <v>1374</v>
      </c>
      <c r="N2147" t="s">
        <v>38</v>
      </c>
      <c r="O2147" t="s">
        <v>60</v>
      </c>
      <c r="P2147" t="s">
        <v>25</v>
      </c>
      <c r="Q2147" t="s">
        <v>121</v>
      </c>
      <c r="R2147" t="s">
        <v>1670</v>
      </c>
      <c r="S2147" t="s">
        <v>57</v>
      </c>
      <c r="T2147" s="10">
        <v>40330</v>
      </c>
    </row>
    <row r="2148" spans="1:20" x14ac:dyDescent="0.25">
      <c r="A2148">
        <v>15335</v>
      </c>
      <c r="B2148" s="10">
        <v>40438</v>
      </c>
      <c r="C2148" t="s">
        <v>79</v>
      </c>
      <c r="D2148">
        <v>26</v>
      </c>
      <c r="E2148">
        <v>1519.65</v>
      </c>
      <c r="F2148">
        <v>0.1</v>
      </c>
      <c r="G2148" t="s">
        <v>21</v>
      </c>
      <c r="H2148">
        <v>0.51</v>
      </c>
      <c r="I2148">
        <v>691.38</v>
      </c>
      <c r="J2148">
        <v>64.86</v>
      </c>
      <c r="K2148">
        <v>31.78</v>
      </c>
      <c r="L2148">
        <v>1.99</v>
      </c>
      <c r="M2148" t="s">
        <v>1671</v>
      </c>
      <c r="N2148" t="s">
        <v>38</v>
      </c>
      <c r="O2148" t="s">
        <v>66</v>
      </c>
      <c r="P2148" t="s">
        <v>39</v>
      </c>
      <c r="Q2148" t="s">
        <v>40</v>
      </c>
      <c r="R2148" t="s">
        <v>353</v>
      </c>
      <c r="S2148" t="s">
        <v>35</v>
      </c>
      <c r="T2148" s="10">
        <v>40440</v>
      </c>
    </row>
    <row r="2149" spans="1:20" x14ac:dyDescent="0.25">
      <c r="A2149">
        <v>15397</v>
      </c>
      <c r="B2149" s="10">
        <v>40215</v>
      </c>
      <c r="C2149" t="s">
        <v>58</v>
      </c>
      <c r="D2149">
        <v>42</v>
      </c>
      <c r="E2149">
        <v>431.18</v>
      </c>
      <c r="F2149">
        <v>0</v>
      </c>
      <c r="G2149" t="s">
        <v>70</v>
      </c>
      <c r="H2149">
        <v>0.51</v>
      </c>
      <c r="I2149">
        <v>217.7</v>
      </c>
      <c r="J2149">
        <v>10.16</v>
      </c>
      <c r="K2149">
        <v>4.9800000000000004</v>
      </c>
      <c r="L2149">
        <v>4.32</v>
      </c>
      <c r="M2149" t="s">
        <v>603</v>
      </c>
      <c r="N2149" t="s">
        <v>63</v>
      </c>
      <c r="O2149" t="s">
        <v>60</v>
      </c>
      <c r="P2149" t="s">
        <v>39</v>
      </c>
      <c r="Q2149" t="s">
        <v>40</v>
      </c>
      <c r="R2149" t="s">
        <v>1672</v>
      </c>
      <c r="S2149" t="s">
        <v>35</v>
      </c>
      <c r="T2149" s="10">
        <v>40217</v>
      </c>
    </row>
    <row r="2150" spans="1:20" x14ac:dyDescent="0.25">
      <c r="A2150">
        <v>15397</v>
      </c>
      <c r="B2150" s="10">
        <v>40215</v>
      </c>
      <c r="C2150" t="s">
        <v>58</v>
      </c>
      <c r="D2150">
        <v>29</v>
      </c>
      <c r="E2150">
        <v>2358.0500000000002</v>
      </c>
      <c r="F2150">
        <v>7.0000000000000007E-2</v>
      </c>
      <c r="G2150" t="s">
        <v>21</v>
      </c>
      <c r="H2150">
        <v>0.53</v>
      </c>
      <c r="I2150">
        <v>1163.1300000000001</v>
      </c>
      <c r="J2150">
        <v>87.19</v>
      </c>
      <c r="K2150">
        <v>40.98</v>
      </c>
      <c r="L2150">
        <v>6.5</v>
      </c>
      <c r="M2150" t="s">
        <v>603</v>
      </c>
      <c r="N2150" t="s">
        <v>63</v>
      </c>
      <c r="O2150" t="s">
        <v>60</v>
      </c>
      <c r="P2150" t="s">
        <v>39</v>
      </c>
      <c r="Q2150" t="s">
        <v>40</v>
      </c>
      <c r="R2150" t="s">
        <v>1264</v>
      </c>
      <c r="S2150" t="s">
        <v>57</v>
      </c>
      <c r="T2150" s="10">
        <v>40215</v>
      </c>
    </row>
    <row r="2151" spans="1:20" x14ac:dyDescent="0.25">
      <c r="A2151">
        <v>15397</v>
      </c>
      <c r="B2151" s="10">
        <v>40215</v>
      </c>
      <c r="C2151" t="s">
        <v>58</v>
      </c>
      <c r="D2151">
        <v>43</v>
      </c>
      <c r="E2151">
        <v>248.36</v>
      </c>
      <c r="F2151">
        <v>0.01</v>
      </c>
      <c r="G2151" t="s">
        <v>21</v>
      </c>
      <c r="H2151">
        <v>0.55000000000000004</v>
      </c>
      <c r="I2151">
        <v>134.16</v>
      </c>
      <c r="J2151">
        <v>5.78</v>
      </c>
      <c r="K2151">
        <v>2.6</v>
      </c>
      <c r="L2151">
        <v>2.4</v>
      </c>
      <c r="M2151" t="s">
        <v>603</v>
      </c>
      <c r="N2151" t="s">
        <v>63</v>
      </c>
      <c r="O2151" t="s">
        <v>60</v>
      </c>
      <c r="P2151" t="s">
        <v>25</v>
      </c>
      <c r="Q2151" t="s">
        <v>53</v>
      </c>
      <c r="R2151" t="s">
        <v>1657</v>
      </c>
      <c r="S2151" t="s">
        <v>55</v>
      </c>
      <c r="T2151" s="10">
        <v>40216</v>
      </c>
    </row>
    <row r="2152" spans="1:20" x14ac:dyDescent="0.25">
      <c r="A2152">
        <v>15399</v>
      </c>
      <c r="B2152" s="10">
        <v>41042</v>
      </c>
      <c r="C2152" t="s">
        <v>58</v>
      </c>
      <c r="D2152">
        <v>46</v>
      </c>
      <c r="E2152">
        <v>5208.7700000000004</v>
      </c>
      <c r="F2152">
        <v>0.04</v>
      </c>
      <c r="G2152" t="s">
        <v>70</v>
      </c>
      <c r="H2152">
        <v>0.44</v>
      </c>
      <c r="I2152">
        <v>2168.2399999999998</v>
      </c>
      <c r="J2152">
        <v>117.84</v>
      </c>
      <c r="K2152">
        <v>65.989999999999995</v>
      </c>
      <c r="L2152">
        <v>4.99</v>
      </c>
      <c r="M2152" t="s">
        <v>474</v>
      </c>
      <c r="N2152" t="s">
        <v>93</v>
      </c>
      <c r="O2152" t="s">
        <v>24</v>
      </c>
      <c r="P2152" t="s">
        <v>39</v>
      </c>
      <c r="Q2152" t="s">
        <v>50</v>
      </c>
      <c r="R2152" t="s">
        <v>1586</v>
      </c>
      <c r="S2152" t="s">
        <v>57</v>
      </c>
      <c r="T2152" s="10">
        <v>41043</v>
      </c>
    </row>
    <row r="2153" spans="1:20" x14ac:dyDescent="0.25">
      <c r="A2153">
        <v>15399</v>
      </c>
      <c r="B2153" s="10">
        <v>41042</v>
      </c>
      <c r="C2153" t="s">
        <v>58</v>
      </c>
      <c r="D2153">
        <v>7</v>
      </c>
      <c r="E2153">
        <v>4271.49</v>
      </c>
      <c r="F2153">
        <v>0.01</v>
      </c>
      <c r="G2153" t="s">
        <v>46</v>
      </c>
      <c r="H2153">
        <v>0.53</v>
      </c>
      <c r="I2153">
        <v>2207.08</v>
      </c>
      <c r="J2153">
        <v>606.34</v>
      </c>
      <c r="K2153">
        <v>284.98</v>
      </c>
      <c r="L2153">
        <v>69.55</v>
      </c>
      <c r="M2153" t="s">
        <v>474</v>
      </c>
      <c r="N2153" t="s">
        <v>73</v>
      </c>
      <c r="O2153" t="s">
        <v>24</v>
      </c>
      <c r="P2153" t="s">
        <v>42</v>
      </c>
      <c r="Q2153" t="s">
        <v>193</v>
      </c>
      <c r="R2153" t="s">
        <v>1530</v>
      </c>
      <c r="S2153" t="s">
        <v>132</v>
      </c>
      <c r="T2153" s="10">
        <v>41044</v>
      </c>
    </row>
    <row r="2154" spans="1:20" x14ac:dyDescent="0.25">
      <c r="A2154">
        <v>15399</v>
      </c>
      <c r="B2154" s="10">
        <v>41042</v>
      </c>
      <c r="C2154" t="s">
        <v>58</v>
      </c>
      <c r="D2154">
        <v>38</v>
      </c>
      <c r="E2154">
        <v>7571.73</v>
      </c>
      <c r="F2154">
        <v>0.02</v>
      </c>
      <c r="G2154" t="s">
        <v>21</v>
      </c>
      <c r="H2154">
        <v>0.38</v>
      </c>
      <c r="I2154">
        <v>2779.91</v>
      </c>
      <c r="J2154">
        <v>203.21</v>
      </c>
      <c r="K2154">
        <v>125.99</v>
      </c>
      <c r="L2154">
        <v>4.2</v>
      </c>
      <c r="M2154" t="s">
        <v>474</v>
      </c>
      <c r="N2154" t="s">
        <v>63</v>
      </c>
      <c r="O2154" t="s">
        <v>24</v>
      </c>
      <c r="P2154" t="s">
        <v>39</v>
      </c>
      <c r="Q2154" t="s">
        <v>50</v>
      </c>
      <c r="R2154" t="s">
        <v>203</v>
      </c>
      <c r="S2154" t="s">
        <v>57</v>
      </c>
      <c r="T2154" s="10">
        <v>41044</v>
      </c>
    </row>
    <row r="2155" spans="1:20" x14ac:dyDescent="0.25">
      <c r="A2155">
        <v>15425</v>
      </c>
      <c r="B2155" s="10">
        <v>40749</v>
      </c>
      <c r="C2155" t="s">
        <v>20</v>
      </c>
      <c r="D2155">
        <v>29</v>
      </c>
      <c r="E2155">
        <v>4188.32</v>
      </c>
      <c r="F2155">
        <v>0.08</v>
      </c>
      <c r="G2155" t="s">
        <v>70</v>
      </c>
      <c r="H2155">
        <v>0.36</v>
      </c>
      <c r="I2155">
        <v>1268.6199999999999</v>
      </c>
      <c r="J2155">
        <v>156.22999999999999</v>
      </c>
      <c r="K2155">
        <v>99.99</v>
      </c>
      <c r="L2155">
        <v>19.989999999999998</v>
      </c>
      <c r="M2155" t="s">
        <v>1347</v>
      </c>
      <c r="N2155" t="s">
        <v>31</v>
      </c>
      <c r="O2155" t="s">
        <v>60</v>
      </c>
      <c r="P2155" t="s">
        <v>39</v>
      </c>
      <c r="Q2155" t="s">
        <v>40</v>
      </c>
      <c r="R2155" t="s">
        <v>1673</v>
      </c>
      <c r="S2155" t="s">
        <v>57</v>
      </c>
      <c r="T2155" s="10">
        <v>40753</v>
      </c>
    </row>
    <row r="2156" spans="1:20" x14ac:dyDescent="0.25">
      <c r="A2156">
        <v>15428</v>
      </c>
      <c r="B2156" s="10">
        <v>40583</v>
      </c>
      <c r="C2156" t="s">
        <v>58</v>
      </c>
      <c r="D2156">
        <v>50</v>
      </c>
      <c r="E2156">
        <v>2946.33</v>
      </c>
      <c r="F2156">
        <v>0.09</v>
      </c>
      <c r="G2156" t="s">
        <v>70</v>
      </c>
      <c r="H2156">
        <v>0.55000000000000004</v>
      </c>
      <c r="I2156">
        <v>1487.33</v>
      </c>
      <c r="J2156">
        <v>64.67</v>
      </c>
      <c r="K2156">
        <v>29.1</v>
      </c>
      <c r="L2156">
        <v>4</v>
      </c>
      <c r="M2156" t="s">
        <v>249</v>
      </c>
      <c r="N2156" t="s">
        <v>31</v>
      </c>
      <c r="O2156" t="s">
        <v>24</v>
      </c>
      <c r="P2156" t="s">
        <v>39</v>
      </c>
      <c r="Q2156" t="s">
        <v>40</v>
      </c>
      <c r="R2156" t="s">
        <v>1247</v>
      </c>
      <c r="S2156" t="s">
        <v>57</v>
      </c>
      <c r="T2156" s="10">
        <v>40584</v>
      </c>
    </row>
    <row r="2157" spans="1:20" x14ac:dyDescent="0.25">
      <c r="A2157">
        <v>15428</v>
      </c>
      <c r="B2157" s="10">
        <v>40583</v>
      </c>
      <c r="C2157" t="s">
        <v>58</v>
      </c>
      <c r="D2157">
        <v>10</v>
      </c>
      <c r="E2157">
        <v>2043.81</v>
      </c>
      <c r="F2157">
        <v>0.01</v>
      </c>
      <c r="G2157" t="s">
        <v>21</v>
      </c>
      <c r="H2157">
        <v>0.46</v>
      </c>
      <c r="I2157">
        <v>924.92</v>
      </c>
      <c r="J2157">
        <v>205.54</v>
      </c>
      <c r="K2157">
        <v>110.99</v>
      </c>
      <c r="L2157">
        <v>8.99</v>
      </c>
      <c r="M2157" t="s">
        <v>249</v>
      </c>
      <c r="N2157" t="s">
        <v>31</v>
      </c>
      <c r="O2157" t="s">
        <v>24</v>
      </c>
      <c r="P2157" t="s">
        <v>39</v>
      </c>
      <c r="Q2157" t="s">
        <v>50</v>
      </c>
      <c r="R2157" t="s">
        <v>728</v>
      </c>
      <c r="S2157" t="s">
        <v>57</v>
      </c>
      <c r="T2157" s="10">
        <v>40586</v>
      </c>
    </row>
    <row r="2158" spans="1:20" x14ac:dyDescent="0.25">
      <c r="A2158">
        <v>15462</v>
      </c>
      <c r="B2158" s="10">
        <v>40600</v>
      </c>
      <c r="C2158" t="s">
        <v>58</v>
      </c>
      <c r="D2158">
        <v>20</v>
      </c>
      <c r="E2158">
        <v>1291.29</v>
      </c>
      <c r="F2158">
        <v>0.08</v>
      </c>
      <c r="G2158" t="s">
        <v>21</v>
      </c>
      <c r="H2158">
        <v>0.38</v>
      </c>
      <c r="I2158">
        <v>420.1</v>
      </c>
      <c r="J2158">
        <v>70.02</v>
      </c>
      <c r="K2158">
        <v>43.41</v>
      </c>
      <c r="L2158">
        <v>2.99</v>
      </c>
      <c r="M2158" t="s">
        <v>636</v>
      </c>
      <c r="N2158" t="s">
        <v>38</v>
      </c>
      <c r="O2158" t="s">
        <v>60</v>
      </c>
      <c r="P2158" t="s">
        <v>25</v>
      </c>
      <c r="Q2158" t="s">
        <v>121</v>
      </c>
      <c r="R2158" t="s">
        <v>875</v>
      </c>
      <c r="S2158" t="s">
        <v>57</v>
      </c>
      <c r="T2158" s="10">
        <v>40601</v>
      </c>
    </row>
    <row r="2159" spans="1:20" x14ac:dyDescent="0.25">
      <c r="A2159">
        <v>15463</v>
      </c>
      <c r="B2159" s="10">
        <v>40383</v>
      </c>
      <c r="C2159" t="s">
        <v>20</v>
      </c>
      <c r="D2159">
        <v>48</v>
      </c>
      <c r="E2159">
        <v>431.44</v>
      </c>
      <c r="F2159">
        <v>0.04</v>
      </c>
      <c r="G2159" t="s">
        <v>70</v>
      </c>
      <c r="H2159">
        <v>0.35</v>
      </c>
      <c r="I2159">
        <v>136.9</v>
      </c>
      <c r="J2159">
        <v>9.1999999999999993</v>
      </c>
      <c r="K2159">
        <v>5.98</v>
      </c>
      <c r="L2159">
        <v>7.5</v>
      </c>
      <c r="M2159" t="s">
        <v>1388</v>
      </c>
      <c r="N2159" t="s">
        <v>93</v>
      </c>
      <c r="O2159" t="s">
        <v>32</v>
      </c>
      <c r="P2159" t="s">
        <v>25</v>
      </c>
      <c r="Q2159" t="s">
        <v>85</v>
      </c>
      <c r="R2159" t="s">
        <v>1674</v>
      </c>
      <c r="S2159" t="s">
        <v>57</v>
      </c>
      <c r="T2159" s="10">
        <v>40385</v>
      </c>
    </row>
    <row r="2160" spans="1:20" x14ac:dyDescent="0.25">
      <c r="A2160">
        <v>15491</v>
      </c>
      <c r="B2160" s="10">
        <v>40926</v>
      </c>
      <c r="C2160" t="s">
        <v>79</v>
      </c>
      <c r="D2160">
        <v>5</v>
      </c>
      <c r="E2160">
        <v>1620.99</v>
      </c>
      <c r="F2160">
        <v>0.01</v>
      </c>
      <c r="G2160" t="s">
        <v>21</v>
      </c>
      <c r="H2160">
        <v>0.37</v>
      </c>
      <c r="I2160">
        <v>588.54</v>
      </c>
      <c r="J2160">
        <v>326.97000000000003</v>
      </c>
      <c r="K2160">
        <v>205.99</v>
      </c>
      <c r="L2160">
        <v>2.5</v>
      </c>
      <c r="M2160" t="s">
        <v>1562</v>
      </c>
      <c r="N2160" t="s">
        <v>38</v>
      </c>
      <c r="O2160" t="s">
        <v>24</v>
      </c>
      <c r="P2160" t="s">
        <v>39</v>
      </c>
      <c r="Q2160" t="s">
        <v>50</v>
      </c>
      <c r="R2160" t="s">
        <v>1416</v>
      </c>
      <c r="S2160" t="s">
        <v>57</v>
      </c>
      <c r="T2160" s="10">
        <v>40926</v>
      </c>
    </row>
    <row r="2161" spans="1:20" x14ac:dyDescent="0.25">
      <c r="A2161">
        <v>15524</v>
      </c>
      <c r="B2161" s="10">
        <v>41040</v>
      </c>
      <c r="C2161" t="s">
        <v>79</v>
      </c>
      <c r="D2161">
        <v>27</v>
      </c>
      <c r="E2161">
        <v>269.24</v>
      </c>
      <c r="F2161">
        <v>0.03</v>
      </c>
      <c r="G2161" t="s">
        <v>21</v>
      </c>
      <c r="H2161">
        <v>0.44</v>
      </c>
      <c r="I2161">
        <v>112.28</v>
      </c>
      <c r="J2161">
        <v>10.14</v>
      </c>
      <c r="K2161">
        <v>5.68</v>
      </c>
      <c r="L2161">
        <v>3.6</v>
      </c>
      <c r="M2161" t="s">
        <v>1589</v>
      </c>
      <c r="N2161" t="s">
        <v>38</v>
      </c>
      <c r="O2161" t="s">
        <v>66</v>
      </c>
      <c r="P2161" t="s">
        <v>25</v>
      </c>
      <c r="Q2161" t="s">
        <v>33</v>
      </c>
      <c r="R2161" t="s">
        <v>1350</v>
      </c>
      <c r="S2161" t="s">
        <v>35</v>
      </c>
      <c r="T2161" s="10">
        <v>41041</v>
      </c>
    </row>
    <row r="2162" spans="1:20" x14ac:dyDescent="0.25">
      <c r="A2162">
        <v>15591</v>
      </c>
      <c r="B2162" s="10">
        <v>41066</v>
      </c>
      <c r="C2162" t="s">
        <v>58</v>
      </c>
      <c r="D2162">
        <v>31</v>
      </c>
      <c r="E2162">
        <v>655.13</v>
      </c>
      <c r="F2162">
        <v>0</v>
      </c>
      <c r="G2162" t="s">
        <v>21</v>
      </c>
      <c r="H2162">
        <v>0.4</v>
      </c>
      <c r="I2162">
        <v>259.99</v>
      </c>
      <c r="J2162">
        <v>20.97</v>
      </c>
      <c r="K2162">
        <v>12.58</v>
      </c>
      <c r="L2162">
        <v>5.16</v>
      </c>
      <c r="M2162" t="s">
        <v>692</v>
      </c>
      <c r="N2162" t="s">
        <v>81</v>
      </c>
      <c r="O2162" t="s">
        <v>24</v>
      </c>
      <c r="P2162" t="s">
        <v>42</v>
      </c>
      <c r="Q2162" t="s">
        <v>43</v>
      </c>
      <c r="R2162" t="s">
        <v>756</v>
      </c>
      <c r="S2162" t="s">
        <v>57</v>
      </c>
      <c r="T2162" s="10">
        <v>41068</v>
      </c>
    </row>
    <row r="2163" spans="1:20" x14ac:dyDescent="0.25">
      <c r="A2163">
        <v>15616</v>
      </c>
      <c r="B2163" s="10">
        <v>40991</v>
      </c>
      <c r="C2163" t="s">
        <v>58</v>
      </c>
      <c r="D2163">
        <v>12</v>
      </c>
      <c r="E2163">
        <v>757.61</v>
      </c>
      <c r="F2163">
        <v>0.01</v>
      </c>
      <c r="G2163" t="s">
        <v>70</v>
      </c>
      <c r="H2163">
        <v>0.51</v>
      </c>
      <c r="I2163">
        <v>379.35</v>
      </c>
      <c r="J2163">
        <v>63.22</v>
      </c>
      <c r="K2163">
        <v>30.98</v>
      </c>
      <c r="L2163">
        <v>6.5</v>
      </c>
      <c r="M2163" t="s">
        <v>876</v>
      </c>
      <c r="N2163" t="s">
        <v>81</v>
      </c>
      <c r="O2163" t="s">
        <v>32</v>
      </c>
      <c r="P2163" t="s">
        <v>39</v>
      </c>
      <c r="Q2163" t="s">
        <v>40</v>
      </c>
      <c r="R2163" t="s">
        <v>626</v>
      </c>
      <c r="S2163" t="s">
        <v>57</v>
      </c>
      <c r="T2163" s="10">
        <v>40992</v>
      </c>
    </row>
    <row r="2164" spans="1:20" x14ac:dyDescent="0.25">
      <c r="A2164">
        <v>15616</v>
      </c>
      <c r="B2164" s="10">
        <v>40991</v>
      </c>
      <c r="C2164" t="s">
        <v>58</v>
      </c>
      <c r="D2164">
        <v>34</v>
      </c>
      <c r="E2164">
        <v>251.72</v>
      </c>
      <c r="F2164">
        <v>0.09</v>
      </c>
      <c r="G2164" t="s">
        <v>21</v>
      </c>
      <c r="H2164">
        <v>0.49</v>
      </c>
      <c r="I2164">
        <v>110.13</v>
      </c>
      <c r="J2164">
        <v>8.1</v>
      </c>
      <c r="K2164">
        <v>4.13</v>
      </c>
      <c r="L2164">
        <v>1.17</v>
      </c>
      <c r="M2164" t="s">
        <v>876</v>
      </c>
      <c r="N2164" t="s">
        <v>81</v>
      </c>
      <c r="O2164" t="s">
        <v>32</v>
      </c>
      <c r="P2164" t="s">
        <v>25</v>
      </c>
      <c r="Q2164" t="s">
        <v>53</v>
      </c>
      <c r="R2164" t="s">
        <v>1675</v>
      </c>
      <c r="S2164" t="s">
        <v>55</v>
      </c>
      <c r="T2164" s="10">
        <v>40993</v>
      </c>
    </row>
    <row r="2165" spans="1:20" x14ac:dyDescent="0.25">
      <c r="A2165">
        <v>15618</v>
      </c>
      <c r="B2165" s="10">
        <v>40394</v>
      </c>
      <c r="C2165" t="s">
        <v>79</v>
      </c>
      <c r="D2165">
        <v>9</v>
      </c>
      <c r="E2165">
        <v>88.98</v>
      </c>
      <c r="F2165">
        <v>0.06</v>
      </c>
      <c r="G2165" t="s">
        <v>21</v>
      </c>
      <c r="H2165">
        <v>0.46</v>
      </c>
      <c r="I2165">
        <v>35.200000000000003</v>
      </c>
      <c r="J2165">
        <v>9.7799999999999994</v>
      </c>
      <c r="K2165">
        <v>5.28</v>
      </c>
      <c r="L2165">
        <v>6.26</v>
      </c>
      <c r="M2165" t="s">
        <v>1329</v>
      </c>
      <c r="N2165" t="s">
        <v>93</v>
      </c>
      <c r="O2165" t="s">
        <v>66</v>
      </c>
      <c r="P2165" t="s">
        <v>25</v>
      </c>
      <c r="Q2165" t="s">
        <v>85</v>
      </c>
      <c r="R2165" t="s">
        <v>210</v>
      </c>
      <c r="S2165" t="s">
        <v>57</v>
      </c>
      <c r="T2165" s="10">
        <v>40397</v>
      </c>
    </row>
    <row r="2166" spans="1:20" x14ac:dyDescent="0.25">
      <c r="A2166">
        <v>15618</v>
      </c>
      <c r="B2166" s="10">
        <v>40394</v>
      </c>
      <c r="C2166" t="s">
        <v>79</v>
      </c>
      <c r="D2166">
        <v>44</v>
      </c>
      <c r="E2166">
        <v>1678.9</v>
      </c>
      <c r="F2166">
        <v>0.08</v>
      </c>
      <c r="G2166" t="s">
        <v>21</v>
      </c>
      <c r="H2166">
        <v>0.54</v>
      </c>
      <c r="I2166">
        <v>834.68</v>
      </c>
      <c r="J2166">
        <v>41.24</v>
      </c>
      <c r="K2166">
        <v>18.97</v>
      </c>
      <c r="L2166">
        <v>9.5399999999999991</v>
      </c>
      <c r="M2166" t="s">
        <v>1329</v>
      </c>
      <c r="N2166" t="s">
        <v>93</v>
      </c>
      <c r="O2166" t="s">
        <v>66</v>
      </c>
      <c r="P2166" t="s">
        <v>25</v>
      </c>
      <c r="Q2166" t="s">
        <v>85</v>
      </c>
      <c r="R2166" t="s">
        <v>219</v>
      </c>
      <c r="S2166" t="s">
        <v>57</v>
      </c>
      <c r="T2166" s="10">
        <v>40396</v>
      </c>
    </row>
    <row r="2167" spans="1:20" x14ac:dyDescent="0.25">
      <c r="A2167">
        <v>15618</v>
      </c>
      <c r="B2167" s="10">
        <v>40394</v>
      </c>
      <c r="C2167" t="s">
        <v>79</v>
      </c>
      <c r="D2167">
        <v>14</v>
      </c>
      <c r="E2167">
        <v>1933.83</v>
      </c>
      <c r="F2167">
        <v>0.06</v>
      </c>
      <c r="G2167" t="s">
        <v>21</v>
      </c>
      <c r="H2167">
        <v>0.55000000000000004</v>
      </c>
      <c r="I2167">
        <v>1005.98</v>
      </c>
      <c r="J2167">
        <v>146.63999999999999</v>
      </c>
      <c r="K2167">
        <v>65.989999999999995</v>
      </c>
      <c r="L2167">
        <v>3.99</v>
      </c>
      <c r="M2167" t="s">
        <v>1329</v>
      </c>
      <c r="N2167" t="s">
        <v>93</v>
      </c>
      <c r="O2167" t="s">
        <v>66</v>
      </c>
      <c r="P2167" t="s">
        <v>39</v>
      </c>
      <c r="Q2167" t="s">
        <v>50</v>
      </c>
      <c r="R2167" t="s">
        <v>611</v>
      </c>
      <c r="S2167" t="s">
        <v>57</v>
      </c>
      <c r="T2167" s="10">
        <v>40396</v>
      </c>
    </row>
    <row r="2168" spans="1:20" x14ac:dyDescent="0.25">
      <c r="A2168">
        <v>15619</v>
      </c>
      <c r="B2168" s="10">
        <v>40722</v>
      </c>
      <c r="C2168" t="s">
        <v>20</v>
      </c>
      <c r="D2168">
        <v>36</v>
      </c>
      <c r="E2168">
        <v>221.97</v>
      </c>
      <c r="F2168">
        <v>0.05</v>
      </c>
      <c r="G2168" t="s">
        <v>70</v>
      </c>
      <c r="H2168">
        <v>0.49</v>
      </c>
      <c r="I2168">
        <v>102.18</v>
      </c>
      <c r="J2168">
        <v>6.45</v>
      </c>
      <c r="K2168">
        <v>3.29</v>
      </c>
      <c r="L2168">
        <v>1.35</v>
      </c>
      <c r="M2168" t="s">
        <v>1284</v>
      </c>
      <c r="N2168" t="s">
        <v>93</v>
      </c>
      <c r="O2168" t="s">
        <v>32</v>
      </c>
      <c r="P2168" t="s">
        <v>25</v>
      </c>
      <c r="Q2168" t="s">
        <v>74</v>
      </c>
      <c r="R2168" t="s">
        <v>781</v>
      </c>
      <c r="S2168" t="s">
        <v>55</v>
      </c>
      <c r="T2168" s="10">
        <v>40726</v>
      </c>
    </row>
    <row r="2169" spans="1:20" x14ac:dyDescent="0.25">
      <c r="A2169">
        <v>15619</v>
      </c>
      <c r="B2169" s="10">
        <v>40722</v>
      </c>
      <c r="C2169" t="s">
        <v>20</v>
      </c>
      <c r="D2169">
        <v>9</v>
      </c>
      <c r="E2169">
        <v>2278.17</v>
      </c>
      <c r="F2169">
        <v>0.1</v>
      </c>
      <c r="G2169" t="s">
        <v>46</v>
      </c>
      <c r="H2169">
        <v>0.42</v>
      </c>
      <c r="I2169">
        <v>799.35</v>
      </c>
      <c r="J2169">
        <v>277.55</v>
      </c>
      <c r="K2169">
        <v>160.97999999999999</v>
      </c>
      <c r="L2169">
        <v>30</v>
      </c>
      <c r="M2169" t="s">
        <v>1284</v>
      </c>
      <c r="N2169" t="s">
        <v>93</v>
      </c>
      <c r="O2169" t="s">
        <v>32</v>
      </c>
      <c r="P2169" t="s">
        <v>42</v>
      </c>
      <c r="Q2169" t="s">
        <v>193</v>
      </c>
      <c r="R2169" t="s">
        <v>646</v>
      </c>
      <c r="S2169" t="s">
        <v>132</v>
      </c>
      <c r="T2169" s="10">
        <v>40729</v>
      </c>
    </row>
    <row r="2170" spans="1:20" x14ac:dyDescent="0.25">
      <c r="A2170">
        <v>15621</v>
      </c>
      <c r="B2170" s="10">
        <v>40810</v>
      </c>
      <c r="C2170" t="s">
        <v>58</v>
      </c>
      <c r="D2170">
        <v>18</v>
      </c>
      <c r="E2170">
        <v>54.49</v>
      </c>
      <c r="F2170">
        <v>0.02</v>
      </c>
      <c r="G2170" t="s">
        <v>70</v>
      </c>
      <c r="H2170">
        <v>0.44</v>
      </c>
      <c r="I2170">
        <v>22.68</v>
      </c>
      <c r="J2170">
        <v>3</v>
      </c>
      <c r="K2170">
        <v>1.68</v>
      </c>
      <c r="L2170">
        <v>1.57</v>
      </c>
      <c r="M2170" t="s">
        <v>1199</v>
      </c>
      <c r="N2170" t="s">
        <v>31</v>
      </c>
      <c r="O2170" t="s">
        <v>66</v>
      </c>
      <c r="P2170" t="s">
        <v>25</v>
      </c>
      <c r="Q2170" t="s">
        <v>53</v>
      </c>
      <c r="R2170" t="s">
        <v>754</v>
      </c>
      <c r="S2170" t="s">
        <v>55</v>
      </c>
      <c r="T2170" s="10">
        <v>40811</v>
      </c>
    </row>
    <row r="2171" spans="1:20" x14ac:dyDescent="0.25">
      <c r="A2171">
        <v>15621</v>
      </c>
      <c r="B2171" s="10">
        <v>40810</v>
      </c>
      <c r="C2171" t="s">
        <v>58</v>
      </c>
      <c r="D2171">
        <v>39</v>
      </c>
      <c r="E2171">
        <v>2053.35</v>
      </c>
      <c r="F2171">
        <v>0.02</v>
      </c>
      <c r="G2171" t="s">
        <v>21</v>
      </c>
      <c r="H2171">
        <v>0.47</v>
      </c>
      <c r="I2171">
        <v>936.44</v>
      </c>
      <c r="J2171">
        <v>53.36</v>
      </c>
      <c r="K2171">
        <v>28.28</v>
      </c>
      <c r="L2171">
        <v>13.99</v>
      </c>
      <c r="M2171" t="s">
        <v>1199</v>
      </c>
      <c r="N2171" t="s">
        <v>31</v>
      </c>
      <c r="O2171" t="s">
        <v>66</v>
      </c>
      <c r="P2171" t="s">
        <v>25</v>
      </c>
      <c r="Q2171" t="s">
        <v>26</v>
      </c>
      <c r="R2171" t="s">
        <v>797</v>
      </c>
      <c r="S2171" t="s">
        <v>45</v>
      </c>
      <c r="T2171" s="10">
        <v>40810</v>
      </c>
    </row>
    <row r="2172" spans="1:20" x14ac:dyDescent="0.25">
      <c r="A2172">
        <v>15622</v>
      </c>
      <c r="B2172" s="10">
        <v>40780</v>
      </c>
      <c r="C2172" t="s">
        <v>36</v>
      </c>
      <c r="D2172">
        <v>34</v>
      </c>
      <c r="E2172">
        <v>12665.31</v>
      </c>
      <c r="F2172">
        <v>0</v>
      </c>
      <c r="G2172" t="s">
        <v>46</v>
      </c>
      <c r="H2172">
        <v>0.35</v>
      </c>
      <c r="I2172">
        <v>4411.79</v>
      </c>
      <c r="J2172">
        <v>370.74</v>
      </c>
      <c r="K2172">
        <v>240.98</v>
      </c>
      <c r="L2172">
        <v>60.2</v>
      </c>
      <c r="M2172" t="s">
        <v>716</v>
      </c>
      <c r="N2172" t="s">
        <v>31</v>
      </c>
      <c r="O2172" t="s">
        <v>66</v>
      </c>
      <c r="P2172" t="s">
        <v>42</v>
      </c>
      <c r="Q2172" t="s">
        <v>94</v>
      </c>
      <c r="R2172" t="s">
        <v>1440</v>
      </c>
      <c r="S2172" t="s">
        <v>49</v>
      </c>
      <c r="T2172" s="10">
        <v>40781</v>
      </c>
    </row>
    <row r="2173" spans="1:20" x14ac:dyDescent="0.25">
      <c r="A2173">
        <v>15622</v>
      </c>
      <c r="B2173" s="10">
        <v>40780</v>
      </c>
      <c r="C2173" t="s">
        <v>36</v>
      </c>
      <c r="D2173">
        <v>21</v>
      </c>
      <c r="E2173">
        <v>223.18</v>
      </c>
      <c r="F2173">
        <v>0.09</v>
      </c>
      <c r="G2173" t="s">
        <v>21</v>
      </c>
      <c r="H2173">
        <v>0.42</v>
      </c>
      <c r="I2173">
        <v>77.42</v>
      </c>
      <c r="J2173">
        <v>11.17</v>
      </c>
      <c r="K2173">
        <v>6.48</v>
      </c>
      <c r="L2173">
        <v>9.68</v>
      </c>
      <c r="M2173" t="s">
        <v>716</v>
      </c>
      <c r="N2173" t="s">
        <v>31</v>
      </c>
      <c r="O2173" t="s">
        <v>66</v>
      </c>
      <c r="P2173" t="s">
        <v>25</v>
      </c>
      <c r="Q2173" t="s">
        <v>85</v>
      </c>
      <c r="R2173" t="s">
        <v>1676</v>
      </c>
      <c r="S2173" t="s">
        <v>57</v>
      </c>
      <c r="T2173" s="10">
        <v>40781</v>
      </c>
    </row>
    <row r="2174" spans="1:20" x14ac:dyDescent="0.25">
      <c r="A2174">
        <v>15651</v>
      </c>
      <c r="B2174" s="10">
        <v>41186</v>
      </c>
      <c r="C2174" t="s">
        <v>58</v>
      </c>
      <c r="D2174">
        <v>40</v>
      </c>
      <c r="E2174">
        <v>4093.92</v>
      </c>
      <c r="F2174">
        <v>0.1</v>
      </c>
      <c r="G2174" t="s">
        <v>70</v>
      </c>
      <c r="H2174">
        <v>0.47</v>
      </c>
      <c r="I2174">
        <v>1681.62</v>
      </c>
      <c r="J2174">
        <v>113.62</v>
      </c>
      <c r="K2174">
        <v>60.22</v>
      </c>
      <c r="L2174">
        <v>3.5</v>
      </c>
      <c r="M2174" t="s">
        <v>1677</v>
      </c>
      <c r="N2174" t="s">
        <v>93</v>
      </c>
      <c r="O2174" t="s">
        <v>24</v>
      </c>
      <c r="P2174" t="s">
        <v>25</v>
      </c>
      <c r="Q2174" t="s">
        <v>127</v>
      </c>
      <c r="R2174" t="s">
        <v>1678</v>
      </c>
      <c r="S2174" t="s">
        <v>57</v>
      </c>
      <c r="T2174" s="10">
        <v>41189</v>
      </c>
    </row>
    <row r="2175" spans="1:20" x14ac:dyDescent="0.25">
      <c r="A2175">
        <v>15651</v>
      </c>
      <c r="B2175" s="10">
        <v>41186</v>
      </c>
      <c r="C2175" t="s">
        <v>58</v>
      </c>
      <c r="D2175">
        <v>14</v>
      </c>
      <c r="E2175">
        <v>1691.98</v>
      </c>
      <c r="F2175">
        <v>0.05</v>
      </c>
      <c r="G2175" t="s">
        <v>21</v>
      </c>
      <c r="H2175">
        <v>0.35</v>
      </c>
      <c r="I2175">
        <v>523.26</v>
      </c>
      <c r="J2175">
        <v>124.58</v>
      </c>
      <c r="K2175">
        <v>80.98</v>
      </c>
      <c r="L2175">
        <v>35</v>
      </c>
      <c r="M2175" t="s">
        <v>1677</v>
      </c>
      <c r="N2175" t="s">
        <v>93</v>
      </c>
      <c r="O2175" t="s">
        <v>24</v>
      </c>
      <c r="P2175" t="s">
        <v>25</v>
      </c>
      <c r="Q2175" t="s">
        <v>26</v>
      </c>
      <c r="R2175" t="s">
        <v>1679</v>
      </c>
      <c r="S2175" t="s">
        <v>28</v>
      </c>
      <c r="T2175" s="10">
        <v>41188</v>
      </c>
    </row>
    <row r="2176" spans="1:20" x14ac:dyDescent="0.25">
      <c r="A2176">
        <v>15651</v>
      </c>
      <c r="B2176" s="10">
        <v>41186</v>
      </c>
      <c r="C2176" t="s">
        <v>58</v>
      </c>
      <c r="D2176">
        <v>8</v>
      </c>
      <c r="E2176">
        <v>2140.4499999999998</v>
      </c>
      <c r="F2176">
        <v>7.0000000000000007E-2</v>
      </c>
      <c r="G2176" t="s">
        <v>46</v>
      </c>
      <c r="H2176">
        <v>0.36</v>
      </c>
      <c r="I2176">
        <v>649.92999999999995</v>
      </c>
      <c r="J2176">
        <v>280.14</v>
      </c>
      <c r="K2176">
        <v>179.29</v>
      </c>
      <c r="L2176">
        <v>56.2</v>
      </c>
      <c r="M2176" t="s">
        <v>1677</v>
      </c>
      <c r="N2176" t="s">
        <v>93</v>
      </c>
      <c r="O2176" t="s">
        <v>24</v>
      </c>
      <c r="P2176" t="s">
        <v>42</v>
      </c>
      <c r="Q2176" t="s">
        <v>47</v>
      </c>
      <c r="R2176" t="s">
        <v>1680</v>
      </c>
      <c r="S2176" t="s">
        <v>49</v>
      </c>
      <c r="T2176" s="10">
        <v>41188</v>
      </c>
    </row>
    <row r="2177" spans="1:20" x14ac:dyDescent="0.25">
      <c r="A2177">
        <v>15654</v>
      </c>
      <c r="B2177" s="10">
        <v>40088</v>
      </c>
      <c r="C2177" t="s">
        <v>29</v>
      </c>
      <c r="D2177">
        <v>27</v>
      </c>
      <c r="E2177">
        <v>15213.89</v>
      </c>
      <c r="F2177">
        <v>0.03</v>
      </c>
      <c r="G2177" t="s">
        <v>46</v>
      </c>
      <c r="H2177">
        <v>0.48</v>
      </c>
      <c r="I2177">
        <v>7032.51</v>
      </c>
      <c r="J2177">
        <v>578.80999999999995</v>
      </c>
      <c r="K2177">
        <v>300.98</v>
      </c>
      <c r="L2177">
        <v>54.92</v>
      </c>
      <c r="M2177" t="s">
        <v>1681</v>
      </c>
      <c r="N2177" t="s">
        <v>81</v>
      </c>
      <c r="O2177" t="s">
        <v>32</v>
      </c>
      <c r="P2177" t="s">
        <v>42</v>
      </c>
      <c r="Q2177" t="s">
        <v>94</v>
      </c>
      <c r="R2177" t="s">
        <v>1429</v>
      </c>
      <c r="S2177" t="s">
        <v>49</v>
      </c>
      <c r="T2177" s="10">
        <v>40090</v>
      </c>
    </row>
    <row r="2178" spans="1:20" x14ac:dyDescent="0.25">
      <c r="A2178">
        <v>15654</v>
      </c>
      <c r="B2178" s="10">
        <v>40088</v>
      </c>
      <c r="C2178" t="s">
        <v>29</v>
      </c>
      <c r="D2178">
        <v>4</v>
      </c>
      <c r="E2178">
        <v>17265.13</v>
      </c>
      <c r="F2178">
        <v>0.02</v>
      </c>
      <c r="G2178" t="s">
        <v>46</v>
      </c>
      <c r="H2178">
        <v>0.42</v>
      </c>
      <c r="I2178">
        <v>7034.87</v>
      </c>
      <c r="J2178">
        <v>4396.79</v>
      </c>
      <c r="K2178">
        <v>2550.14</v>
      </c>
      <c r="L2178">
        <v>29.7</v>
      </c>
      <c r="M2178" t="s">
        <v>1681</v>
      </c>
      <c r="N2178" t="s">
        <v>81</v>
      </c>
      <c r="O2178" t="s">
        <v>32</v>
      </c>
      <c r="P2178" t="s">
        <v>39</v>
      </c>
      <c r="Q2178" t="s">
        <v>88</v>
      </c>
      <c r="R2178" t="s">
        <v>651</v>
      </c>
      <c r="S2178" t="s">
        <v>132</v>
      </c>
      <c r="T2178" s="10">
        <v>40090</v>
      </c>
    </row>
    <row r="2179" spans="1:20" x14ac:dyDescent="0.25">
      <c r="A2179">
        <v>15687</v>
      </c>
      <c r="B2179" s="10">
        <v>41008</v>
      </c>
      <c r="C2179" t="s">
        <v>58</v>
      </c>
      <c r="D2179">
        <v>48</v>
      </c>
      <c r="E2179">
        <v>5960.85</v>
      </c>
      <c r="F2179">
        <v>0.08</v>
      </c>
      <c r="G2179" t="s">
        <v>46</v>
      </c>
      <c r="H2179">
        <v>0.47</v>
      </c>
      <c r="I2179">
        <v>2507.0700000000002</v>
      </c>
      <c r="J2179">
        <v>133.91999999999999</v>
      </c>
      <c r="K2179">
        <v>70.98</v>
      </c>
      <c r="L2179">
        <v>46.74</v>
      </c>
      <c r="M2179" t="s">
        <v>474</v>
      </c>
      <c r="N2179" t="s">
        <v>63</v>
      </c>
      <c r="O2179" t="s">
        <v>24</v>
      </c>
      <c r="P2179" t="s">
        <v>42</v>
      </c>
      <c r="Q2179" t="s">
        <v>94</v>
      </c>
      <c r="R2179" t="s">
        <v>314</v>
      </c>
      <c r="S2179" t="s">
        <v>49</v>
      </c>
      <c r="T2179" s="10">
        <v>41011</v>
      </c>
    </row>
    <row r="2180" spans="1:20" x14ac:dyDescent="0.25">
      <c r="A2180">
        <v>15712</v>
      </c>
      <c r="B2180" s="10">
        <v>41247</v>
      </c>
      <c r="C2180" t="s">
        <v>36</v>
      </c>
      <c r="D2180">
        <v>1</v>
      </c>
      <c r="E2180">
        <v>128.16999999999999</v>
      </c>
      <c r="F2180">
        <v>7.0000000000000007E-2</v>
      </c>
      <c r="G2180" t="s">
        <v>46</v>
      </c>
      <c r="H2180">
        <v>0.39</v>
      </c>
      <c r="I2180">
        <v>25.48</v>
      </c>
      <c r="J2180">
        <v>79.64</v>
      </c>
      <c r="K2180">
        <v>48.58</v>
      </c>
      <c r="L2180">
        <v>54.11</v>
      </c>
      <c r="M2180" t="s">
        <v>1091</v>
      </c>
      <c r="N2180" t="s">
        <v>38</v>
      </c>
      <c r="O2180" t="s">
        <v>32</v>
      </c>
      <c r="P2180" t="s">
        <v>42</v>
      </c>
      <c r="Q2180" t="s">
        <v>94</v>
      </c>
      <c r="R2180" t="s">
        <v>162</v>
      </c>
      <c r="S2180" t="s">
        <v>49</v>
      </c>
      <c r="T2180" s="10">
        <v>41249</v>
      </c>
    </row>
    <row r="2181" spans="1:20" x14ac:dyDescent="0.25">
      <c r="A2181">
        <v>15714</v>
      </c>
      <c r="B2181" s="10">
        <v>40729</v>
      </c>
      <c r="C2181" t="s">
        <v>36</v>
      </c>
      <c r="D2181">
        <v>50</v>
      </c>
      <c r="E2181">
        <v>5117.46</v>
      </c>
      <c r="F2181">
        <v>0.01</v>
      </c>
      <c r="G2181" t="s">
        <v>70</v>
      </c>
      <c r="H2181">
        <v>0.52</v>
      </c>
      <c r="I2181">
        <v>2625.97</v>
      </c>
      <c r="J2181">
        <v>102.98</v>
      </c>
      <c r="K2181">
        <v>49.43</v>
      </c>
      <c r="L2181">
        <v>19.989999999999998</v>
      </c>
      <c r="M2181" t="s">
        <v>1611</v>
      </c>
      <c r="N2181" t="s">
        <v>38</v>
      </c>
      <c r="O2181" t="s">
        <v>60</v>
      </c>
      <c r="P2181" t="s">
        <v>25</v>
      </c>
      <c r="Q2181" t="s">
        <v>127</v>
      </c>
      <c r="R2181" t="s">
        <v>1591</v>
      </c>
      <c r="S2181" t="s">
        <v>57</v>
      </c>
      <c r="T2181" s="10">
        <v>40731</v>
      </c>
    </row>
    <row r="2182" spans="1:20" x14ac:dyDescent="0.25">
      <c r="A2182">
        <v>15715</v>
      </c>
      <c r="B2182" s="10">
        <v>41197</v>
      </c>
      <c r="C2182" t="s">
        <v>58</v>
      </c>
      <c r="D2182">
        <v>43</v>
      </c>
      <c r="E2182">
        <v>4349.1400000000003</v>
      </c>
      <c r="F2182">
        <v>0.03</v>
      </c>
      <c r="G2182" t="s">
        <v>21</v>
      </c>
      <c r="H2182">
        <v>0.54</v>
      </c>
      <c r="I2182">
        <v>2283.58</v>
      </c>
      <c r="J2182">
        <v>104.13</v>
      </c>
      <c r="K2182">
        <v>47.9</v>
      </c>
      <c r="L2182">
        <v>5.86</v>
      </c>
      <c r="M2182" t="s">
        <v>852</v>
      </c>
      <c r="N2182" t="s">
        <v>38</v>
      </c>
      <c r="O2182" t="s">
        <v>60</v>
      </c>
      <c r="P2182" t="s">
        <v>25</v>
      </c>
      <c r="Q2182" t="s">
        <v>85</v>
      </c>
      <c r="R2182" t="s">
        <v>618</v>
      </c>
      <c r="S2182" t="s">
        <v>57</v>
      </c>
      <c r="T2182" s="10">
        <v>41200</v>
      </c>
    </row>
    <row r="2183" spans="1:20" x14ac:dyDescent="0.25">
      <c r="A2183">
        <v>15718</v>
      </c>
      <c r="B2183" s="10">
        <v>39840</v>
      </c>
      <c r="C2183" t="s">
        <v>58</v>
      </c>
      <c r="D2183">
        <v>36</v>
      </c>
      <c r="E2183">
        <v>148.88</v>
      </c>
      <c r="F2183">
        <v>0.09</v>
      </c>
      <c r="G2183" t="s">
        <v>21</v>
      </c>
      <c r="H2183">
        <v>0.35</v>
      </c>
      <c r="I2183">
        <v>42.34</v>
      </c>
      <c r="J2183">
        <v>4.5199999999999996</v>
      </c>
      <c r="K2183">
        <v>2.94</v>
      </c>
      <c r="L2183">
        <v>0.7</v>
      </c>
      <c r="M2183" t="s">
        <v>268</v>
      </c>
      <c r="N2183" t="s">
        <v>63</v>
      </c>
      <c r="O2183" t="s">
        <v>32</v>
      </c>
      <c r="P2183" t="s">
        <v>25</v>
      </c>
      <c r="Q2183" t="s">
        <v>53</v>
      </c>
      <c r="R2183" t="s">
        <v>900</v>
      </c>
      <c r="S2183" t="s">
        <v>55</v>
      </c>
      <c r="T2183" s="10">
        <v>39841</v>
      </c>
    </row>
    <row r="2184" spans="1:20" x14ac:dyDescent="0.25">
      <c r="A2184">
        <v>15718</v>
      </c>
      <c r="B2184" s="10">
        <v>39840</v>
      </c>
      <c r="C2184" t="s">
        <v>58</v>
      </c>
      <c r="D2184">
        <v>41</v>
      </c>
      <c r="E2184">
        <v>3132.36</v>
      </c>
      <c r="F2184">
        <v>0.03</v>
      </c>
      <c r="G2184" t="s">
        <v>21</v>
      </c>
      <c r="H2184">
        <v>0.44</v>
      </c>
      <c r="I2184">
        <v>1320.19</v>
      </c>
      <c r="J2184">
        <v>78.540000000000006</v>
      </c>
      <c r="K2184">
        <v>43.98</v>
      </c>
      <c r="L2184">
        <v>8.99</v>
      </c>
      <c r="M2184" t="s">
        <v>268</v>
      </c>
      <c r="N2184" t="s">
        <v>63</v>
      </c>
      <c r="O2184" t="s">
        <v>32</v>
      </c>
      <c r="P2184" t="s">
        <v>25</v>
      </c>
      <c r="Q2184" t="s">
        <v>53</v>
      </c>
      <c r="R2184" t="s">
        <v>124</v>
      </c>
      <c r="S2184" t="s">
        <v>35</v>
      </c>
      <c r="T2184" s="10">
        <v>39842</v>
      </c>
    </row>
    <row r="2185" spans="1:20" x14ac:dyDescent="0.25">
      <c r="A2185">
        <v>15718</v>
      </c>
      <c r="B2185" s="10">
        <v>39840</v>
      </c>
      <c r="C2185" t="s">
        <v>58</v>
      </c>
      <c r="D2185">
        <v>50</v>
      </c>
      <c r="E2185">
        <v>114.7</v>
      </c>
      <c r="F2185">
        <v>0.06</v>
      </c>
      <c r="G2185" t="s">
        <v>21</v>
      </c>
      <c r="H2185">
        <v>0.53</v>
      </c>
      <c r="I2185">
        <v>57</v>
      </c>
      <c r="J2185">
        <v>2.4300000000000002</v>
      </c>
      <c r="K2185">
        <v>1.1399999999999999</v>
      </c>
      <c r="L2185">
        <v>0.7</v>
      </c>
      <c r="M2185" t="s">
        <v>268</v>
      </c>
      <c r="N2185" t="s">
        <v>63</v>
      </c>
      <c r="O2185" t="s">
        <v>32</v>
      </c>
      <c r="P2185" t="s">
        <v>25</v>
      </c>
      <c r="Q2185" t="s">
        <v>74</v>
      </c>
      <c r="R2185" t="s">
        <v>1439</v>
      </c>
      <c r="S2185" t="s">
        <v>55</v>
      </c>
      <c r="T2185" s="10">
        <v>39843</v>
      </c>
    </row>
    <row r="2186" spans="1:20" x14ac:dyDescent="0.25">
      <c r="A2186">
        <v>15719</v>
      </c>
      <c r="B2186" s="10">
        <v>40561</v>
      </c>
      <c r="C2186" t="s">
        <v>58</v>
      </c>
      <c r="D2186">
        <v>18</v>
      </c>
      <c r="E2186">
        <v>9225.4699999999993</v>
      </c>
      <c r="F2186">
        <v>7.0000000000000007E-2</v>
      </c>
      <c r="G2186" t="s">
        <v>46</v>
      </c>
      <c r="H2186">
        <v>0.45</v>
      </c>
      <c r="I2186">
        <v>3743.1</v>
      </c>
      <c r="J2186">
        <v>547.24</v>
      </c>
      <c r="K2186">
        <v>300.98</v>
      </c>
      <c r="L2186">
        <v>64.73</v>
      </c>
      <c r="M2186" t="s">
        <v>603</v>
      </c>
      <c r="N2186" t="s">
        <v>63</v>
      </c>
      <c r="O2186" t="s">
        <v>60</v>
      </c>
      <c r="P2186" t="s">
        <v>42</v>
      </c>
      <c r="Q2186" t="s">
        <v>193</v>
      </c>
      <c r="R2186" t="s">
        <v>925</v>
      </c>
      <c r="S2186" t="s">
        <v>132</v>
      </c>
      <c r="T2186" s="10">
        <v>40562</v>
      </c>
    </row>
    <row r="2187" spans="1:20" x14ac:dyDescent="0.25">
      <c r="A2187">
        <v>15744</v>
      </c>
      <c r="B2187" s="10">
        <v>40258</v>
      </c>
      <c r="C2187" t="s">
        <v>58</v>
      </c>
      <c r="D2187">
        <v>16</v>
      </c>
      <c r="E2187">
        <v>1249.54</v>
      </c>
      <c r="F2187">
        <v>0.09</v>
      </c>
      <c r="G2187" t="s">
        <v>21</v>
      </c>
      <c r="H2187">
        <v>0.35</v>
      </c>
      <c r="I2187">
        <v>355.07</v>
      </c>
      <c r="J2187">
        <v>85.35</v>
      </c>
      <c r="K2187">
        <v>55.48</v>
      </c>
      <c r="L2187">
        <v>6.79</v>
      </c>
      <c r="M2187" t="s">
        <v>300</v>
      </c>
      <c r="N2187" t="s">
        <v>63</v>
      </c>
      <c r="O2187" t="s">
        <v>32</v>
      </c>
      <c r="P2187" t="s">
        <v>25</v>
      </c>
      <c r="Q2187" t="s">
        <v>85</v>
      </c>
      <c r="R2187" t="s">
        <v>1372</v>
      </c>
      <c r="S2187" t="s">
        <v>57</v>
      </c>
      <c r="T2187" s="10">
        <v>40259</v>
      </c>
    </row>
    <row r="2188" spans="1:20" x14ac:dyDescent="0.25">
      <c r="A2188">
        <v>15751</v>
      </c>
      <c r="B2188" s="10">
        <v>40040</v>
      </c>
      <c r="C2188" t="s">
        <v>58</v>
      </c>
      <c r="D2188">
        <v>37</v>
      </c>
      <c r="E2188">
        <v>347.75</v>
      </c>
      <c r="F2188">
        <v>0.02</v>
      </c>
      <c r="G2188" t="s">
        <v>21</v>
      </c>
      <c r="H2188">
        <v>0.48</v>
      </c>
      <c r="I2188">
        <v>163</v>
      </c>
      <c r="J2188">
        <v>9.58</v>
      </c>
      <c r="K2188">
        <v>4.9800000000000004</v>
      </c>
      <c r="L2188">
        <v>0.49</v>
      </c>
      <c r="M2188" t="s">
        <v>1205</v>
      </c>
      <c r="N2188" t="s">
        <v>38</v>
      </c>
      <c r="O2188" t="s">
        <v>32</v>
      </c>
      <c r="P2188" t="s">
        <v>25</v>
      </c>
      <c r="Q2188" t="s">
        <v>82</v>
      </c>
      <c r="R2188" t="s">
        <v>240</v>
      </c>
      <c r="S2188" t="s">
        <v>57</v>
      </c>
      <c r="T2188" s="10">
        <v>40041</v>
      </c>
    </row>
    <row r="2189" spans="1:20" x14ac:dyDescent="0.25">
      <c r="A2189">
        <v>15751</v>
      </c>
      <c r="B2189" s="10">
        <v>40040</v>
      </c>
      <c r="C2189" t="s">
        <v>58</v>
      </c>
      <c r="D2189">
        <v>21</v>
      </c>
      <c r="E2189">
        <v>740.62</v>
      </c>
      <c r="F2189">
        <v>0.01</v>
      </c>
      <c r="G2189" t="s">
        <v>21</v>
      </c>
      <c r="H2189">
        <v>0.41</v>
      </c>
      <c r="I2189">
        <v>298.83999999999997</v>
      </c>
      <c r="J2189">
        <v>35.58</v>
      </c>
      <c r="K2189">
        <v>20.99</v>
      </c>
      <c r="L2189">
        <v>0.99</v>
      </c>
      <c r="M2189" t="s">
        <v>1205</v>
      </c>
      <c r="N2189" t="s">
        <v>38</v>
      </c>
      <c r="O2189" t="s">
        <v>32</v>
      </c>
      <c r="P2189" t="s">
        <v>39</v>
      </c>
      <c r="Q2189" t="s">
        <v>50</v>
      </c>
      <c r="R2189" t="s">
        <v>1682</v>
      </c>
      <c r="S2189" t="s">
        <v>35</v>
      </c>
      <c r="T2189" s="10">
        <v>40041</v>
      </c>
    </row>
    <row r="2190" spans="1:20" x14ac:dyDescent="0.25">
      <c r="A2190">
        <v>15778</v>
      </c>
      <c r="B2190" s="10">
        <v>40304</v>
      </c>
      <c r="C2190" t="s">
        <v>36</v>
      </c>
      <c r="D2190">
        <v>9</v>
      </c>
      <c r="E2190">
        <v>75.5</v>
      </c>
      <c r="F2190">
        <v>0</v>
      </c>
      <c r="G2190" t="s">
        <v>21</v>
      </c>
      <c r="H2190">
        <v>0.49</v>
      </c>
      <c r="I2190">
        <v>34.42</v>
      </c>
      <c r="J2190">
        <v>7.8</v>
      </c>
      <c r="K2190">
        <v>3.98</v>
      </c>
      <c r="L2190">
        <v>5.26</v>
      </c>
      <c r="M2190" t="s">
        <v>1683</v>
      </c>
      <c r="N2190" t="s">
        <v>31</v>
      </c>
      <c r="O2190" t="s">
        <v>24</v>
      </c>
      <c r="P2190" t="s">
        <v>25</v>
      </c>
      <c r="Q2190" t="s">
        <v>121</v>
      </c>
      <c r="R2190" t="s">
        <v>374</v>
      </c>
      <c r="S2190" t="s">
        <v>57</v>
      </c>
      <c r="T2190" s="10">
        <v>40306</v>
      </c>
    </row>
    <row r="2191" spans="1:20" x14ac:dyDescent="0.25">
      <c r="A2191">
        <v>15780</v>
      </c>
      <c r="B2191" s="10">
        <v>40646</v>
      </c>
      <c r="C2191" t="s">
        <v>58</v>
      </c>
      <c r="D2191">
        <v>19</v>
      </c>
      <c r="E2191">
        <v>111.29</v>
      </c>
      <c r="F2191">
        <v>0.03</v>
      </c>
      <c r="G2191" t="s">
        <v>21</v>
      </c>
      <c r="H2191">
        <v>0.37</v>
      </c>
      <c r="I2191">
        <v>38.76</v>
      </c>
      <c r="J2191">
        <v>6</v>
      </c>
      <c r="K2191">
        <v>3.78</v>
      </c>
      <c r="L2191">
        <v>0.71</v>
      </c>
      <c r="M2191" t="s">
        <v>239</v>
      </c>
      <c r="N2191" t="s">
        <v>63</v>
      </c>
      <c r="O2191" t="s">
        <v>32</v>
      </c>
      <c r="P2191" t="s">
        <v>25</v>
      </c>
      <c r="Q2191" t="s">
        <v>74</v>
      </c>
      <c r="R2191" t="s">
        <v>614</v>
      </c>
      <c r="S2191" t="s">
        <v>55</v>
      </c>
      <c r="T2191" s="10">
        <v>40648</v>
      </c>
    </row>
    <row r="2192" spans="1:20" x14ac:dyDescent="0.25">
      <c r="A2192">
        <v>15781</v>
      </c>
      <c r="B2192" s="10">
        <v>41155</v>
      </c>
      <c r="C2192" t="s">
        <v>36</v>
      </c>
      <c r="D2192">
        <v>29</v>
      </c>
      <c r="E2192">
        <v>1217.77</v>
      </c>
      <c r="F2192">
        <v>0.01</v>
      </c>
      <c r="G2192" t="s">
        <v>21</v>
      </c>
      <c r="H2192">
        <v>0.35</v>
      </c>
      <c r="I2192">
        <v>416.85</v>
      </c>
      <c r="J2192">
        <v>42.28</v>
      </c>
      <c r="K2192">
        <v>27.48</v>
      </c>
      <c r="L2192">
        <v>4</v>
      </c>
      <c r="M2192" t="s">
        <v>1684</v>
      </c>
      <c r="N2192" t="s">
        <v>93</v>
      </c>
      <c r="O2192" t="s">
        <v>60</v>
      </c>
      <c r="P2192" t="s">
        <v>39</v>
      </c>
      <c r="Q2192" t="s">
        <v>40</v>
      </c>
      <c r="R2192" t="s">
        <v>1220</v>
      </c>
      <c r="S2192" t="s">
        <v>57</v>
      </c>
      <c r="T2192" s="10">
        <v>41156</v>
      </c>
    </row>
    <row r="2193" spans="1:20" x14ac:dyDescent="0.25">
      <c r="A2193">
        <v>15782</v>
      </c>
      <c r="B2193" s="10">
        <v>40998</v>
      </c>
      <c r="C2193" t="s">
        <v>36</v>
      </c>
      <c r="D2193">
        <v>35</v>
      </c>
      <c r="E2193">
        <v>4083.56</v>
      </c>
      <c r="F2193">
        <v>0.1</v>
      </c>
      <c r="G2193" t="s">
        <v>21</v>
      </c>
      <c r="H2193">
        <v>0.44</v>
      </c>
      <c r="I2193">
        <v>1516.61</v>
      </c>
      <c r="J2193">
        <v>127.45</v>
      </c>
      <c r="K2193">
        <v>71.37</v>
      </c>
      <c r="L2193">
        <v>69</v>
      </c>
      <c r="M2193" t="s">
        <v>1169</v>
      </c>
      <c r="N2193" t="s">
        <v>31</v>
      </c>
      <c r="O2193" t="s">
        <v>24</v>
      </c>
      <c r="P2193" t="s">
        <v>42</v>
      </c>
      <c r="Q2193" t="s">
        <v>47</v>
      </c>
      <c r="R2193" t="s">
        <v>331</v>
      </c>
      <c r="S2193" t="s">
        <v>28</v>
      </c>
      <c r="T2193" s="10">
        <v>41000</v>
      </c>
    </row>
    <row r="2194" spans="1:20" x14ac:dyDescent="0.25">
      <c r="A2194">
        <v>15808</v>
      </c>
      <c r="B2194" s="10">
        <v>40526</v>
      </c>
      <c r="C2194" t="s">
        <v>58</v>
      </c>
      <c r="D2194">
        <v>33</v>
      </c>
      <c r="E2194">
        <v>188.7</v>
      </c>
      <c r="F2194">
        <v>0.05</v>
      </c>
      <c r="G2194" t="s">
        <v>21</v>
      </c>
      <c r="H2194">
        <v>0.38</v>
      </c>
      <c r="I2194">
        <v>64.989999999999995</v>
      </c>
      <c r="J2194">
        <v>5.97</v>
      </c>
      <c r="K2194">
        <v>3.7</v>
      </c>
      <c r="L2194">
        <v>1.61</v>
      </c>
      <c r="M2194" t="s">
        <v>1474</v>
      </c>
      <c r="N2194" t="s">
        <v>63</v>
      </c>
      <c r="O2194" t="s">
        <v>32</v>
      </c>
      <c r="P2194" t="s">
        <v>42</v>
      </c>
      <c r="Q2194" t="s">
        <v>43</v>
      </c>
      <c r="R2194" t="s">
        <v>1685</v>
      </c>
      <c r="S2194" t="s">
        <v>55</v>
      </c>
      <c r="T2194" s="10">
        <v>40526</v>
      </c>
    </row>
    <row r="2195" spans="1:20" x14ac:dyDescent="0.25">
      <c r="A2195">
        <v>15808</v>
      </c>
      <c r="B2195" s="10">
        <v>40526</v>
      </c>
      <c r="C2195" t="s">
        <v>58</v>
      </c>
      <c r="D2195">
        <v>42</v>
      </c>
      <c r="E2195">
        <v>1696.18</v>
      </c>
      <c r="F2195">
        <v>7.0000000000000007E-2</v>
      </c>
      <c r="G2195" t="s">
        <v>70</v>
      </c>
      <c r="H2195">
        <v>0.48</v>
      </c>
      <c r="I2195">
        <v>741.12</v>
      </c>
      <c r="J2195">
        <v>43.04</v>
      </c>
      <c r="K2195">
        <v>22.38</v>
      </c>
      <c r="L2195">
        <v>15.1</v>
      </c>
      <c r="M2195" t="s">
        <v>1474</v>
      </c>
      <c r="N2195" t="s">
        <v>63</v>
      </c>
      <c r="O2195" t="s">
        <v>32</v>
      </c>
      <c r="P2195" t="s">
        <v>25</v>
      </c>
      <c r="Q2195" t="s">
        <v>121</v>
      </c>
      <c r="R2195" t="s">
        <v>806</v>
      </c>
      <c r="S2195" t="s">
        <v>57</v>
      </c>
      <c r="T2195" s="10">
        <v>40526</v>
      </c>
    </row>
    <row r="2196" spans="1:20" x14ac:dyDescent="0.25">
      <c r="A2196">
        <v>15808</v>
      </c>
      <c r="B2196" s="10">
        <v>40526</v>
      </c>
      <c r="C2196" t="s">
        <v>58</v>
      </c>
      <c r="D2196">
        <v>45</v>
      </c>
      <c r="E2196">
        <v>1629.3</v>
      </c>
      <c r="F2196">
        <v>0.06</v>
      </c>
      <c r="G2196" t="s">
        <v>21</v>
      </c>
      <c r="H2196">
        <v>0.48</v>
      </c>
      <c r="I2196">
        <v>726.2</v>
      </c>
      <c r="J2196">
        <v>38.42</v>
      </c>
      <c r="K2196">
        <v>19.98</v>
      </c>
      <c r="L2196">
        <v>4</v>
      </c>
      <c r="M2196" t="s">
        <v>1474</v>
      </c>
      <c r="N2196" t="s">
        <v>63</v>
      </c>
      <c r="O2196" t="s">
        <v>32</v>
      </c>
      <c r="P2196" t="s">
        <v>39</v>
      </c>
      <c r="Q2196" t="s">
        <v>40</v>
      </c>
      <c r="R2196" t="s">
        <v>722</v>
      </c>
      <c r="S2196" t="s">
        <v>57</v>
      </c>
      <c r="T2196" s="10">
        <v>40528</v>
      </c>
    </row>
    <row r="2197" spans="1:20" x14ac:dyDescent="0.25">
      <c r="A2197">
        <v>15808</v>
      </c>
      <c r="B2197" s="10">
        <v>40526</v>
      </c>
      <c r="C2197" t="s">
        <v>58</v>
      </c>
      <c r="D2197">
        <v>3</v>
      </c>
      <c r="E2197">
        <v>122.43</v>
      </c>
      <c r="F2197">
        <v>0.01</v>
      </c>
      <c r="G2197" t="s">
        <v>21</v>
      </c>
      <c r="H2197">
        <v>0.47</v>
      </c>
      <c r="I2197">
        <v>54.65</v>
      </c>
      <c r="J2197">
        <v>39.6</v>
      </c>
      <c r="K2197">
        <v>20.99</v>
      </c>
      <c r="L2197">
        <v>4.8099999999999996</v>
      </c>
      <c r="M2197" t="s">
        <v>1474</v>
      </c>
      <c r="N2197" t="s">
        <v>63</v>
      </c>
      <c r="O2197" t="s">
        <v>32</v>
      </c>
      <c r="P2197" t="s">
        <v>39</v>
      </c>
      <c r="Q2197" t="s">
        <v>50</v>
      </c>
      <c r="R2197" t="s">
        <v>576</v>
      </c>
      <c r="S2197" t="s">
        <v>45</v>
      </c>
      <c r="T2197" s="10">
        <v>40527</v>
      </c>
    </row>
    <row r="2198" spans="1:20" x14ac:dyDescent="0.25">
      <c r="A2198">
        <v>15815</v>
      </c>
      <c r="B2198" s="10">
        <v>39934</v>
      </c>
      <c r="C2198" t="s">
        <v>58</v>
      </c>
      <c r="D2198">
        <v>43</v>
      </c>
      <c r="E2198">
        <v>1112.45</v>
      </c>
      <c r="F2198">
        <v>0.01</v>
      </c>
      <c r="G2198" t="s">
        <v>21</v>
      </c>
      <c r="H2198">
        <v>0.55000000000000004</v>
      </c>
      <c r="I2198">
        <v>603.72</v>
      </c>
      <c r="J2198">
        <v>26</v>
      </c>
      <c r="K2198">
        <v>11.7</v>
      </c>
      <c r="L2198">
        <v>5.63</v>
      </c>
      <c r="M2198" t="s">
        <v>360</v>
      </c>
      <c r="N2198" t="s">
        <v>38</v>
      </c>
      <c r="O2198" t="s">
        <v>32</v>
      </c>
      <c r="P2198" t="s">
        <v>25</v>
      </c>
      <c r="Q2198" t="s">
        <v>121</v>
      </c>
      <c r="R2198" t="s">
        <v>257</v>
      </c>
      <c r="S2198" t="s">
        <v>57</v>
      </c>
      <c r="T2198" s="10">
        <v>39936</v>
      </c>
    </row>
    <row r="2199" spans="1:20" x14ac:dyDescent="0.25">
      <c r="A2199">
        <v>15815</v>
      </c>
      <c r="B2199" s="10">
        <v>39934</v>
      </c>
      <c r="C2199" t="s">
        <v>58</v>
      </c>
      <c r="D2199">
        <v>24</v>
      </c>
      <c r="E2199">
        <v>181.02</v>
      </c>
      <c r="F2199">
        <v>0.03</v>
      </c>
      <c r="G2199" t="s">
        <v>21</v>
      </c>
      <c r="H2199">
        <v>0.41</v>
      </c>
      <c r="I2199">
        <v>70.33</v>
      </c>
      <c r="J2199">
        <v>7.71</v>
      </c>
      <c r="K2199">
        <v>4.55</v>
      </c>
      <c r="L2199">
        <v>1.49</v>
      </c>
      <c r="M2199" t="s">
        <v>360</v>
      </c>
      <c r="N2199" t="s">
        <v>38</v>
      </c>
      <c r="O2199" t="s">
        <v>32</v>
      </c>
      <c r="P2199" t="s">
        <v>25</v>
      </c>
      <c r="Q2199" t="s">
        <v>121</v>
      </c>
      <c r="R2199" t="s">
        <v>1466</v>
      </c>
      <c r="S2199" t="s">
        <v>57</v>
      </c>
      <c r="T2199" s="10">
        <v>39934</v>
      </c>
    </row>
    <row r="2200" spans="1:20" x14ac:dyDescent="0.25">
      <c r="A2200">
        <v>15872</v>
      </c>
      <c r="B2200" s="10">
        <v>41212</v>
      </c>
      <c r="C2200" t="s">
        <v>29</v>
      </c>
      <c r="D2200">
        <v>48</v>
      </c>
      <c r="E2200">
        <v>9243.68</v>
      </c>
      <c r="F2200">
        <v>0.01</v>
      </c>
      <c r="G2200" t="s">
        <v>46</v>
      </c>
      <c r="H2200">
        <v>0.48</v>
      </c>
      <c r="I2200">
        <v>4380.9799999999996</v>
      </c>
      <c r="J2200">
        <v>194.19</v>
      </c>
      <c r="K2200">
        <v>100.98</v>
      </c>
      <c r="L2200">
        <v>15.66</v>
      </c>
      <c r="M2200" t="s">
        <v>676</v>
      </c>
      <c r="N2200" t="s">
        <v>38</v>
      </c>
      <c r="O2200" t="s">
        <v>32</v>
      </c>
      <c r="P2200" t="s">
        <v>25</v>
      </c>
      <c r="Q2200" t="s">
        <v>127</v>
      </c>
      <c r="R2200" t="s">
        <v>763</v>
      </c>
      <c r="S2200" t="s">
        <v>132</v>
      </c>
      <c r="T2200" s="10">
        <v>41212</v>
      </c>
    </row>
    <row r="2201" spans="1:20" x14ac:dyDescent="0.25">
      <c r="A2201">
        <v>15872</v>
      </c>
      <c r="B2201" s="10">
        <v>41212</v>
      </c>
      <c r="C2201" t="s">
        <v>29</v>
      </c>
      <c r="D2201">
        <v>23</v>
      </c>
      <c r="E2201">
        <v>319.02</v>
      </c>
      <c r="F2201">
        <v>0</v>
      </c>
      <c r="G2201" t="s">
        <v>21</v>
      </c>
      <c r="H2201">
        <v>0.46</v>
      </c>
      <c r="I2201">
        <v>144.01</v>
      </c>
      <c r="J2201">
        <v>13.61</v>
      </c>
      <c r="K2201">
        <v>7.35</v>
      </c>
      <c r="L2201">
        <v>5.96</v>
      </c>
      <c r="M2201" t="s">
        <v>676</v>
      </c>
      <c r="N2201" t="s">
        <v>38</v>
      </c>
      <c r="O2201" t="s">
        <v>32</v>
      </c>
      <c r="P2201" t="s">
        <v>25</v>
      </c>
      <c r="Q2201" t="s">
        <v>85</v>
      </c>
      <c r="R2201" t="s">
        <v>718</v>
      </c>
      <c r="S2201" t="s">
        <v>57</v>
      </c>
      <c r="T2201" s="10">
        <v>41214</v>
      </c>
    </row>
    <row r="2202" spans="1:20" x14ac:dyDescent="0.25">
      <c r="A2202">
        <v>15872</v>
      </c>
      <c r="B2202" s="10">
        <v>41212</v>
      </c>
      <c r="C2202" t="s">
        <v>29</v>
      </c>
      <c r="D2202">
        <v>19</v>
      </c>
      <c r="E2202">
        <v>1225.98</v>
      </c>
      <c r="F2202">
        <v>0.1</v>
      </c>
      <c r="G2202" t="s">
        <v>21</v>
      </c>
      <c r="H2202">
        <v>0.42</v>
      </c>
      <c r="I2202">
        <v>429.69</v>
      </c>
      <c r="J2202">
        <v>70.67</v>
      </c>
      <c r="K2202">
        <v>40.99</v>
      </c>
      <c r="L2202">
        <v>17.48</v>
      </c>
      <c r="M2202" t="s">
        <v>676</v>
      </c>
      <c r="N2202" t="s">
        <v>38</v>
      </c>
      <c r="O2202" t="s">
        <v>32</v>
      </c>
      <c r="P2202" t="s">
        <v>25</v>
      </c>
      <c r="Q2202" t="s">
        <v>85</v>
      </c>
      <c r="R2202" t="s">
        <v>507</v>
      </c>
      <c r="S2202" t="s">
        <v>57</v>
      </c>
      <c r="T2202" s="10">
        <v>41213</v>
      </c>
    </row>
    <row r="2203" spans="1:20" x14ac:dyDescent="0.25">
      <c r="A2203">
        <v>15878</v>
      </c>
      <c r="B2203" s="10">
        <v>40486</v>
      </c>
      <c r="C2203" t="s">
        <v>36</v>
      </c>
      <c r="D2203">
        <v>36</v>
      </c>
      <c r="E2203">
        <v>433.14</v>
      </c>
      <c r="F2203">
        <v>0.05</v>
      </c>
      <c r="G2203" t="s">
        <v>21</v>
      </c>
      <c r="H2203">
        <v>0.41</v>
      </c>
      <c r="I2203">
        <v>159.91</v>
      </c>
      <c r="J2203">
        <v>12.34</v>
      </c>
      <c r="K2203">
        <v>7.28</v>
      </c>
      <c r="L2203">
        <v>11.15</v>
      </c>
      <c r="M2203" t="s">
        <v>1632</v>
      </c>
      <c r="N2203" t="s">
        <v>93</v>
      </c>
      <c r="O2203" t="s">
        <v>32</v>
      </c>
      <c r="P2203" t="s">
        <v>25</v>
      </c>
      <c r="Q2203" t="s">
        <v>85</v>
      </c>
      <c r="R2203" t="s">
        <v>1222</v>
      </c>
      <c r="S2203" t="s">
        <v>57</v>
      </c>
      <c r="T2203" s="10">
        <v>40488</v>
      </c>
    </row>
    <row r="2204" spans="1:20" x14ac:dyDescent="0.25">
      <c r="A2204">
        <v>15904</v>
      </c>
      <c r="B2204" s="10">
        <v>40113</v>
      </c>
      <c r="C2204" t="s">
        <v>29</v>
      </c>
      <c r="D2204">
        <v>39</v>
      </c>
      <c r="E2204">
        <v>254.37</v>
      </c>
      <c r="F2204">
        <v>0.08</v>
      </c>
      <c r="G2204" t="s">
        <v>21</v>
      </c>
      <c r="H2204">
        <v>0.53</v>
      </c>
      <c r="I2204">
        <v>122.48</v>
      </c>
      <c r="J2204">
        <v>6.98</v>
      </c>
      <c r="K2204">
        <v>3.28</v>
      </c>
      <c r="L2204">
        <v>3.97</v>
      </c>
      <c r="M2204" t="s">
        <v>1380</v>
      </c>
      <c r="N2204" t="s">
        <v>38</v>
      </c>
      <c r="O2204" t="s">
        <v>24</v>
      </c>
      <c r="P2204" t="s">
        <v>25</v>
      </c>
      <c r="Q2204" t="s">
        <v>53</v>
      </c>
      <c r="R2204" t="s">
        <v>1545</v>
      </c>
      <c r="S2204" t="s">
        <v>55</v>
      </c>
      <c r="T2204" s="10">
        <v>40114</v>
      </c>
    </row>
    <row r="2205" spans="1:20" x14ac:dyDescent="0.25">
      <c r="A2205">
        <v>15904</v>
      </c>
      <c r="B2205" s="10">
        <v>40113</v>
      </c>
      <c r="C2205" t="s">
        <v>29</v>
      </c>
      <c r="D2205">
        <v>49</v>
      </c>
      <c r="E2205">
        <v>2819.53</v>
      </c>
      <c r="F2205">
        <v>0.09</v>
      </c>
      <c r="G2205" t="s">
        <v>70</v>
      </c>
      <c r="H2205">
        <v>0.35</v>
      </c>
      <c r="I2205">
        <v>803.01</v>
      </c>
      <c r="J2205">
        <v>63.03</v>
      </c>
      <c r="K2205">
        <v>40.97</v>
      </c>
      <c r="L2205">
        <v>8.99</v>
      </c>
      <c r="M2205" t="s">
        <v>1380</v>
      </c>
      <c r="N2205" t="s">
        <v>38</v>
      </c>
      <c r="O2205" t="s">
        <v>24</v>
      </c>
      <c r="P2205" t="s">
        <v>25</v>
      </c>
      <c r="Q2205" t="s">
        <v>53</v>
      </c>
      <c r="R2205" t="s">
        <v>851</v>
      </c>
      <c r="S2205" t="s">
        <v>35</v>
      </c>
      <c r="T2205" s="10">
        <v>40115</v>
      </c>
    </row>
    <row r="2206" spans="1:20" x14ac:dyDescent="0.25">
      <c r="A2206">
        <v>15906</v>
      </c>
      <c r="B2206" s="10">
        <v>40448</v>
      </c>
      <c r="C2206" t="s">
        <v>20</v>
      </c>
      <c r="D2206">
        <v>8</v>
      </c>
      <c r="E2206">
        <v>3214.44</v>
      </c>
      <c r="F2206">
        <v>0.05</v>
      </c>
      <c r="G2206" t="s">
        <v>46</v>
      </c>
      <c r="H2206">
        <v>0.37</v>
      </c>
      <c r="I2206">
        <v>1076.74</v>
      </c>
      <c r="J2206">
        <v>420.6</v>
      </c>
      <c r="K2206">
        <v>264.98</v>
      </c>
      <c r="L2206">
        <v>17.86</v>
      </c>
      <c r="M2206" t="s">
        <v>634</v>
      </c>
      <c r="N2206" t="s">
        <v>38</v>
      </c>
      <c r="O2206" t="s">
        <v>32</v>
      </c>
      <c r="P2206" t="s">
        <v>39</v>
      </c>
      <c r="Q2206" t="s">
        <v>88</v>
      </c>
      <c r="R2206" t="s">
        <v>697</v>
      </c>
      <c r="S2206" t="s">
        <v>132</v>
      </c>
      <c r="T2206" s="10">
        <v>40450</v>
      </c>
    </row>
    <row r="2207" spans="1:20" x14ac:dyDescent="0.25">
      <c r="A2207">
        <v>15907</v>
      </c>
      <c r="B2207" s="10">
        <v>40644</v>
      </c>
      <c r="C2207" t="s">
        <v>36</v>
      </c>
      <c r="D2207">
        <v>36</v>
      </c>
      <c r="E2207">
        <v>3320.89</v>
      </c>
      <c r="F2207">
        <v>0.01</v>
      </c>
      <c r="G2207" t="s">
        <v>46</v>
      </c>
      <c r="H2207">
        <v>0.47</v>
      </c>
      <c r="I2207">
        <v>1517.9</v>
      </c>
      <c r="J2207">
        <v>91.66</v>
      </c>
      <c r="K2207">
        <v>48.58</v>
      </c>
      <c r="L2207">
        <v>54.11</v>
      </c>
      <c r="M2207" t="s">
        <v>1686</v>
      </c>
      <c r="N2207" t="s">
        <v>81</v>
      </c>
      <c r="O2207" t="s">
        <v>60</v>
      </c>
      <c r="P2207" t="s">
        <v>42</v>
      </c>
      <c r="Q2207" t="s">
        <v>94</v>
      </c>
      <c r="R2207" t="s">
        <v>162</v>
      </c>
      <c r="S2207" t="s">
        <v>49</v>
      </c>
      <c r="T2207" s="10">
        <v>40646</v>
      </c>
    </row>
    <row r="2208" spans="1:20" x14ac:dyDescent="0.25">
      <c r="A2208">
        <v>15907</v>
      </c>
      <c r="B2208" s="10">
        <v>40644</v>
      </c>
      <c r="C2208" t="s">
        <v>36</v>
      </c>
      <c r="D2208">
        <v>36</v>
      </c>
      <c r="E2208">
        <v>6673.39</v>
      </c>
      <c r="F2208">
        <v>0.04</v>
      </c>
      <c r="G2208" t="s">
        <v>70</v>
      </c>
      <c r="H2208">
        <v>0.45</v>
      </c>
      <c r="I2208">
        <v>2844.12</v>
      </c>
      <c r="J2208">
        <v>192.69</v>
      </c>
      <c r="K2208">
        <v>105.98</v>
      </c>
      <c r="L2208">
        <v>13.99</v>
      </c>
      <c r="M2208" t="s">
        <v>1686</v>
      </c>
      <c r="N2208" t="s">
        <v>81</v>
      </c>
      <c r="O2208" t="s">
        <v>60</v>
      </c>
      <c r="P2208" t="s">
        <v>42</v>
      </c>
      <c r="Q2208" t="s">
        <v>43</v>
      </c>
      <c r="R2208" t="s">
        <v>1055</v>
      </c>
      <c r="S2208" t="s">
        <v>45</v>
      </c>
      <c r="T2208" s="10">
        <v>40647</v>
      </c>
    </row>
    <row r="2209" spans="1:20" x14ac:dyDescent="0.25">
      <c r="A2209">
        <v>15907</v>
      </c>
      <c r="B2209" s="10">
        <v>40644</v>
      </c>
      <c r="C2209" t="s">
        <v>36</v>
      </c>
      <c r="D2209">
        <v>4</v>
      </c>
      <c r="E2209">
        <v>50.52</v>
      </c>
      <c r="F2209">
        <v>0.09</v>
      </c>
      <c r="G2209" t="s">
        <v>21</v>
      </c>
      <c r="H2209">
        <v>0.47</v>
      </c>
      <c r="I2209">
        <v>20.190000000000001</v>
      </c>
      <c r="J2209">
        <v>13.28</v>
      </c>
      <c r="K2209">
        <v>7.04</v>
      </c>
      <c r="L2209">
        <v>2.17</v>
      </c>
      <c r="M2209" t="s">
        <v>1686</v>
      </c>
      <c r="N2209" t="s">
        <v>81</v>
      </c>
      <c r="O2209" t="s">
        <v>60</v>
      </c>
      <c r="P2209" t="s">
        <v>25</v>
      </c>
      <c r="Q2209" t="s">
        <v>85</v>
      </c>
      <c r="R2209" t="s">
        <v>1687</v>
      </c>
      <c r="S2209" t="s">
        <v>55</v>
      </c>
      <c r="T2209" s="10">
        <v>40645</v>
      </c>
    </row>
    <row r="2210" spans="1:20" x14ac:dyDescent="0.25">
      <c r="A2210">
        <v>15937</v>
      </c>
      <c r="B2210" s="10">
        <v>41219</v>
      </c>
      <c r="C2210" t="s">
        <v>20</v>
      </c>
      <c r="D2210">
        <v>32</v>
      </c>
      <c r="E2210">
        <v>519.99</v>
      </c>
      <c r="F2210">
        <v>0.04</v>
      </c>
      <c r="G2210" t="s">
        <v>21</v>
      </c>
      <c r="H2210">
        <v>0.42</v>
      </c>
      <c r="I2210">
        <v>205.04</v>
      </c>
      <c r="J2210">
        <v>16.86</v>
      </c>
      <c r="K2210">
        <v>9.7799999999999994</v>
      </c>
      <c r="L2210">
        <v>1.99</v>
      </c>
      <c r="M2210" t="s">
        <v>220</v>
      </c>
      <c r="N2210" t="s">
        <v>81</v>
      </c>
      <c r="O2210" t="s">
        <v>32</v>
      </c>
      <c r="P2210" t="s">
        <v>39</v>
      </c>
      <c r="Q2210" t="s">
        <v>40</v>
      </c>
      <c r="R2210" t="s">
        <v>1377</v>
      </c>
      <c r="S2210" t="s">
        <v>35</v>
      </c>
      <c r="T2210" s="10">
        <v>41223</v>
      </c>
    </row>
    <row r="2211" spans="1:20" x14ac:dyDescent="0.25">
      <c r="A2211">
        <v>15937</v>
      </c>
      <c r="B2211" s="10">
        <v>41219</v>
      </c>
      <c r="C2211" t="s">
        <v>20</v>
      </c>
      <c r="D2211">
        <v>17</v>
      </c>
      <c r="E2211">
        <v>357.44</v>
      </c>
      <c r="F2211">
        <v>0.01</v>
      </c>
      <c r="G2211" t="s">
        <v>70</v>
      </c>
      <c r="H2211">
        <v>0.42</v>
      </c>
      <c r="I2211">
        <v>146.85</v>
      </c>
      <c r="J2211">
        <v>21.07</v>
      </c>
      <c r="K2211">
        <v>12.22</v>
      </c>
      <c r="L2211">
        <v>2.85</v>
      </c>
      <c r="M2211" t="s">
        <v>220</v>
      </c>
      <c r="N2211" t="s">
        <v>81</v>
      </c>
      <c r="O2211" t="s">
        <v>32</v>
      </c>
      <c r="P2211" t="s">
        <v>42</v>
      </c>
      <c r="Q2211" t="s">
        <v>43</v>
      </c>
      <c r="R2211" t="s">
        <v>981</v>
      </c>
      <c r="S2211" t="s">
        <v>35</v>
      </c>
      <c r="T2211" s="10">
        <v>41228</v>
      </c>
    </row>
    <row r="2212" spans="1:20" x14ac:dyDescent="0.25">
      <c r="A2212">
        <v>15941</v>
      </c>
      <c r="B2212" s="10">
        <v>40887</v>
      </c>
      <c r="C2212" t="s">
        <v>29</v>
      </c>
      <c r="D2212">
        <v>15</v>
      </c>
      <c r="E2212">
        <v>1935.85</v>
      </c>
      <c r="F2212">
        <v>0.02</v>
      </c>
      <c r="G2212" t="s">
        <v>46</v>
      </c>
      <c r="H2212">
        <v>0.55000000000000004</v>
      </c>
      <c r="I2212">
        <v>1027.1400000000001</v>
      </c>
      <c r="J2212">
        <v>129.19999999999999</v>
      </c>
      <c r="K2212">
        <v>58.14</v>
      </c>
      <c r="L2212">
        <v>36.61</v>
      </c>
      <c r="M2212" t="s">
        <v>154</v>
      </c>
      <c r="N2212" t="s">
        <v>73</v>
      </c>
      <c r="O2212" t="s">
        <v>66</v>
      </c>
      <c r="P2212" t="s">
        <v>42</v>
      </c>
      <c r="Q2212" t="s">
        <v>94</v>
      </c>
      <c r="R2212" t="s">
        <v>1197</v>
      </c>
      <c r="S2212" t="s">
        <v>49</v>
      </c>
      <c r="T2212" s="10">
        <v>40889</v>
      </c>
    </row>
    <row r="2213" spans="1:20" x14ac:dyDescent="0.25">
      <c r="A2213">
        <v>15971</v>
      </c>
      <c r="B2213" s="10">
        <v>40039</v>
      </c>
      <c r="C2213" t="s">
        <v>36</v>
      </c>
      <c r="D2213">
        <v>15</v>
      </c>
      <c r="E2213">
        <v>4781.03</v>
      </c>
      <c r="F2213">
        <v>0.06</v>
      </c>
      <c r="G2213" t="s">
        <v>21</v>
      </c>
      <c r="H2213">
        <v>0.48</v>
      </c>
      <c r="I2213">
        <v>2132.19</v>
      </c>
      <c r="J2213">
        <v>338.44</v>
      </c>
      <c r="K2213">
        <v>175.99</v>
      </c>
      <c r="L2213">
        <v>8.99</v>
      </c>
      <c r="M2213" t="s">
        <v>1688</v>
      </c>
      <c r="N2213" t="s">
        <v>93</v>
      </c>
      <c r="O2213" t="s">
        <v>66</v>
      </c>
      <c r="P2213" t="s">
        <v>39</v>
      </c>
      <c r="Q2213" t="s">
        <v>50</v>
      </c>
      <c r="R2213" t="s">
        <v>76</v>
      </c>
      <c r="S2213" t="s">
        <v>57</v>
      </c>
      <c r="T2213" s="10">
        <v>40040</v>
      </c>
    </row>
    <row r="2214" spans="1:20" x14ac:dyDescent="0.25">
      <c r="A2214">
        <v>15972</v>
      </c>
      <c r="B2214" s="10">
        <v>40764</v>
      </c>
      <c r="C2214" t="s">
        <v>29</v>
      </c>
      <c r="D2214">
        <v>3</v>
      </c>
      <c r="E2214">
        <v>16.13</v>
      </c>
      <c r="F2214">
        <v>0.04</v>
      </c>
      <c r="G2214" t="s">
        <v>21</v>
      </c>
      <c r="H2214">
        <v>0.41</v>
      </c>
      <c r="I2214">
        <v>5.61</v>
      </c>
      <c r="J2214">
        <v>5.05</v>
      </c>
      <c r="K2214">
        <v>2.98</v>
      </c>
      <c r="L2214">
        <v>1.58</v>
      </c>
      <c r="M2214" t="s">
        <v>1689</v>
      </c>
      <c r="N2214" t="s">
        <v>63</v>
      </c>
      <c r="O2214" t="s">
        <v>24</v>
      </c>
      <c r="P2214" t="s">
        <v>25</v>
      </c>
      <c r="Q2214" t="s">
        <v>74</v>
      </c>
      <c r="R2214" t="s">
        <v>1690</v>
      </c>
      <c r="S2214" t="s">
        <v>55</v>
      </c>
      <c r="T2214" s="10">
        <v>40764</v>
      </c>
    </row>
    <row r="2215" spans="1:20" x14ac:dyDescent="0.25">
      <c r="A2215">
        <v>15972</v>
      </c>
      <c r="B2215" s="10">
        <v>40764</v>
      </c>
      <c r="C2215" t="s">
        <v>29</v>
      </c>
      <c r="D2215">
        <v>2</v>
      </c>
      <c r="E2215">
        <v>27.38</v>
      </c>
      <c r="F2215">
        <v>7.0000000000000007E-2</v>
      </c>
      <c r="G2215" t="s">
        <v>21</v>
      </c>
      <c r="H2215">
        <v>0.55000000000000004</v>
      </c>
      <c r="I2215">
        <v>12.39</v>
      </c>
      <c r="J2215">
        <v>12.91</v>
      </c>
      <c r="K2215">
        <v>5.81</v>
      </c>
      <c r="L2215">
        <v>3.37</v>
      </c>
      <c r="M2215" t="s">
        <v>1689</v>
      </c>
      <c r="N2215" t="s">
        <v>63</v>
      </c>
      <c r="O2215" t="s">
        <v>24</v>
      </c>
      <c r="P2215" t="s">
        <v>25</v>
      </c>
      <c r="Q2215" t="s">
        <v>74</v>
      </c>
      <c r="R2215" t="s">
        <v>156</v>
      </c>
      <c r="S2215" t="s">
        <v>55</v>
      </c>
      <c r="T2215" s="10">
        <v>40765</v>
      </c>
    </row>
    <row r="2216" spans="1:20" x14ac:dyDescent="0.25">
      <c r="A2216">
        <v>16005</v>
      </c>
      <c r="B2216" s="10">
        <v>41267</v>
      </c>
      <c r="C2216" t="s">
        <v>29</v>
      </c>
      <c r="D2216">
        <v>7</v>
      </c>
      <c r="E2216">
        <v>73.260000000000005</v>
      </c>
      <c r="F2216">
        <v>0.09</v>
      </c>
      <c r="G2216" t="s">
        <v>21</v>
      </c>
      <c r="H2216">
        <v>0.36</v>
      </c>
      <c r="I2216">
        <v>20.11</v>
      </c>
      <c r="J2216">
        <v>10.64</v>
      </c>
      <c r="K2216">
        <v>6.81</v>
      </c>
      <c r="L2216">
        <v>5.48</v>
      </c>
      <c r="M2216" t="s">
        <v>1015</v>
      </c>
      <c r="N2216" t="s">
        <v>38</v>
      </c>
      <c r="O2216" t="s">
        <v>32</v>
      </c>
      <c r="P2216" t="s">
        <v>25</v>
      </c>
      <c r="Q2216" t="s">
        <v>121</v>
      </c>
      <c r="R2216" t="s">
        <v>1420</v>
      </c>
      <c r="S2216" t="s">
        <v>57</v>
      </c>
      <c r="T2216" s="10">
        <v>41269</v>
      </c>
    </row>
    <row r="2217" spans="1:20" x14ac:dyDescent="0.25">
      <c r="A2217">
        <v>16032</v>
      </c>
      <c r="B2217" s="10">
        <v>40152</v>
      </c>
      <c r="C2217" t="s">
        <v>20</v>
      </c>
      <c r="D2217">
        <v>35</v>
      </c>
      <c r="E2217">
        <v>880.37</v>
      </c>
      <c r="F2217">
        <v>7.0000000000000007E-2</v>
      </c>
      <c r="G2217" t="s">
        <v>21</v>
      </c>
      <c r="H2217">
        <v>0.53</v>
      </c>
      <c r="I2217">
        <v>432.99</v>
      </c>
      <c r="J2217">
        <v>26.89</v>
      </c>
      <c r="K2217">
        <v>12.64</v>
      </c>
      <c r="L2217">
        <v>4.9800000000000004</v>
      </c>
      <c r="M2217" t="s">
        <v>1691</v>
      </c>
      <c r="N2217" t="s">
        <v>38</v>
      </c>
      <c r="O2217" t="s">
        <v>60</v>
      </c>
      <c r="P2217" t="s">
        <v>42</v>
      </c>
      <c r="Q2217" t="s">
        <v>43</v>
      </c>
      <c r="R2217" t="s">
        <v>119</v>
      </c>
      <c r="S2217" t="s">
        <v>35</v>
      </c>
      <c r="T2217" s="10">
        <v>40159</v>
      </c>
    </row>
    <row r="2218" spans="1:20" x14ac:dyDescent="0.25">
      <c r="A2218">
        <v>16036</v>
      </c>
      <c r="B2218" s="10">
        <v>40913</v>
      </c>
      <c r="C2218" t="s">
        <v>79</v>
      </c>
      <c r="D2218">
        <v>28</v>
      </c>
      <c r="E2218">
        <v>4080.82</v>
      </c>
      <c r="F2218">
        <v>0.09</v>
      </c>
      <c r="G2218" t="s">
        <v>21</v>
      </c>
      <c r="H2218">
        <v>0.49</v>
      </c>
      <c r="I2218">
        <v>1778.38</v>
      </c>
      <c r="J2218">
        <v>158.78</v>
      </c>
      <c r="K2218">
        <v>80.98</v>
      </c>
      <c r="L2218">
        <v>35</v>
      </c>
      <c r="M2218" t="s">
        <v>323</v>
      </c>
      <c r="N2218" t="s">
        <v>93</v>
      </c>
      <c r="O2218" t="s">
        <v>32</v>
      </c>
      <c r="P2218" t="s">
        <v>25</v>
      </c>
      <c r="Q2218" t="s">
        <v>26</v>
      </c>
      <c r="R2218" t="s">
        <v>1278</v>
      </c>
      <c r="S2218" t="s">
        <v>28</v>
      </c>
      <c r="T2218" s="10">
        <v>40914</v>
      </c>
    </row>
    <row r="2219" spans="1:20" x14ac:dyDescent="0.25">
      <c r="A2219">
        <v>16036</v>
      </c>
      <c r="B2219" s="10">
        <v>40913</v>
      </c>
      <c r="C2219" t="s">
        <v>79</v>
      </c>
      <c r="D2219">
        <v>28</v>
      </c>
      <c r="E2219">
        <v>284.47000000000003</v>
      </c>
      <c r="F2219">
        <v>0.05</v>
      </c>
      <c r="G2219" t="s">
        <v>21</v>
      </c>
      <c r="H2219">
        <v>0.44</v>
      </c>
      <c r="I2219">
        <v>113.3</v>
      </c>
      <c r="J2219">
        <v>10.38</v>
      </c>
      <c r="K2219">
        <v>5.81</v>
      </c>
      <c r="L2219">
        <v>8.49</v>
      </c>
      <c r="M2219" t="s">
        <v>323</v>
      </c>
      <c r="N2219" t="s">
        <v>73</v>
      </c>
      <c r="O2219" t="s">
        <v>32</v>
      </c>
      <c r="P2219" t="s">
        <v>25</v>
      </c>
      <c r="Q2219" t="s">
        <v>121</v>
      </c>
      <c r="R2219" t="s">
        <v>1092</v>
      </c>
      <c r="S2219" t="s">
        <v>57</v>
      </c>
      <c r="T2219" s="10">
        <v>40915</v>
      </c>
    </row>
    <row r="2220" spans="1:20" x14ac:dyDescent="0.25">
      <c r="A2220">
        <v>16036</v>
      </c>
      <c r="B2220" s="10">
        <v>40913</v>
      </c>
      <c r="C2220" t="s">
        <v>79</v>
      </c>
      <c r="D2220">
        <v>10</v>
      </c>
      <c r="E2220">
        <v>2274.81</v>
      </c>
      <c r="F2220">
        <v>7.0000000000000007E-2</v>
      </c>
      <c r="G2220" t="s">
        <v>21</v>
      </c>
      <c r="H2220">
        <v>0.36</v>
      </c>
      <c r="I2220">
        <v>706.83</v>
      </c>
      <c r="J2220">
        <v>243.73</v>
      </c>
      <c r="K2220">
        <v>155.99</v>
      </c>
      <c r="L2220">
        <v>8.08</v>
      </c>
      <c r="M2220" t="s">
        <v>323</v>
      </c>
      <c r="N2220" t="s">
        <v>73</v>
      </c>
      <c r="O2220" t="s">
        <v>32</v>
      </c>
      <c r="P2220" t="s">
        <v>39</v>
      </c>
      <c r="Q2220" t="s">
        <v>50</v>
      </c>
      <c r="R2220" t="s">
        <v>147</v>
      </c>
      <c r="S2220" t="s">
        <v>57</v>
      </c>
      <c r="T2220" s="10">
        <v>40914</v>
      </c>
    </row>
    <row r="2221" spans="1:20" x14ac:dyDescent="0.25">
      <c r="A2221">
        <v>16036</v>
      </c>
      <c r="B2221" s="10">
        <v>40913</v>
      </c>
      <c r="C2221" t="s">
        <v>79</v>
      </c>
      <c r="D2221">
        <v>33</v>
      </c>
      <c r="E2221">
        <v>843.9</v>
      </c>
      <c r="F2221">
        <v>0.1</v>
      </c>
      <c r="G2221" t="s">
        <v>21</v>
      </c>
      <c r="H2221">
        <v>0.37</v>
      </c>
      <c r="I2221">
        <v>250.33</v>
      </c>
      <c r="J2221">
        <v>28.1</v>
      </c>
      <c r="K2221">
        <v>17.7</v>
      </c>
      <c r="L2221">
        <v>9.4700000000000006</v>
      </c>
      <c r="M2221" t="s">
        <v>323</v>
      </c>
      <c r="N2221" t="s">
        <v>73</v>
      </c>
      <c r="O2221" t="s">
        <v>32</v>
      </c>
      <c r="P2221" t="s">
        <v>25</v>
      </c>
      <c r="Q2221" t="s">
        <v>26</v>
      </c>
      <c r="R2221" t="s">
        <v>208</v>
      </c>
      <c r="S2221" t="s">
        <v>57</v>
      </c>
      <c r="T2221" s="10">
        <v>40914</v>
      </c>
    </row>
    <row r="2222" spans="1:20" x14ac:dyDescent="0.25">
      <c r="A2222">
        <v>16039</v>
      </c>
      <c r="B2222" s="10">
        <v>41045</v>
      </c>
      <c r="C2222" t="s">
        <v>36</v>
      </c>
      <c r="D2222">
        <v>3</v>
      </c>
      <c r="E2222">
        <v>244.33</v>
      </c>
      <c r="F2222">
        <v>0.1</v>
      </c>
      <c r="G2222" t="s">
        <v>21</v>
      </c>
      <c r="H2222">
        <v>0.51</v>
      </c>
      <c r="I2222">
        <v>110.4</v>
      </c>
      <c r="J2222">
        <v>89.76</v>
      </c>
      <c r="K2222">
        <v>43.98</v>
      </c>
      <c r="L2222">
        <v>1.99</v>
      </c>
      <c r="M2222" t="s">
        <v>982</v>
      </c>
      <c r="N2222" t="s">
        <v>81</v>
      </c>
      <c r="O2222" t="s">
        <v>60</v>
      </c>
      <c r="P2222" t="s">
        <v>39</v>
      </c>
      <c r="Q2222" t="s">
        <v>40</v>
      </c>
      <c r="R2222" t="s">
        <v>1584</v>
      </c>
      <c r="S2222" t="s">
        <v>35</v>
      </c>
      <c r="T2222" s="10">
        <v>41046</v>
      </c>
    </row>
    <row r="2223" spans="1:20" x14ac:dyDescent="0.25">
      <c r="A2223">
        <v>16065</v>
      </c>
      <c r="B2223" s="10">
        <v>40379</v>
      </c>
      <c r="C2223" t="s">
        <v>36</v>
      </c>
      <c r="D2223">
        <v>15</v>
      </c>
      <c r="E2223">
        <v>10671.71</v>
      </c>
      <c r="F2223">
        <v>0.04</v>
      </c>
      <c r="G2223" t="s">
        <v>46</v>
      </c>
      <c r="H2223">
        <v>0.39</v>
      </c>
      <c r="I2223">
        <v>3872.86</v>
      </c>
      <c r="J2223">
        <v>737.69</v>
      </c>
      <c r="K2223">
        <v>449.99</v>
      </c>
      <c r="L2223">
        <v>49</v>
      </c>
      <c r="M2223" t="s">
        <v>1692</v>
      </c>
      <c r="N2223" t="s">
        <v>63</v>
      </c>
      <c r="O2223" t="s">
        <v>32</v>
      </c>
      <c r="P2223" t="s">
        <v>39</v>
      </c>
      <c r="Q2223" t="s">
        <v>387</v>
      </c>
      <c r="R2223" t="s">
        <v>437</v>
      </c>
      <c r="S2223" t="s">
        <v>132</v>
      </c>
      <c r="T2223" s="10">
        <v>40379</v>
      </c>
    </row>
    <row r="2224" spans="1:20" x14ac:dyDescent="0.25">
      <c r="A2224">
        <v>16065</v>
      </c>
      <c r="B2224" s="10">
        <v>40379</v>
      </c>
      <c r="C2224" t="s">
        <v>36</v>
      </c>
      <c r="D2224">
        <v>14</v>
      </c>
      <c r="E2224">
        <v>115.73</v>
      </c>
      <c r="F2224">
        <v>0.06</v>
      </c>
      <c r="G2224" t="s">
        <v>21</v>
      </c>
      <c r="H2224">
        <v>0.54</v>
      </c>
      <c r="I2224">
        <v>58.43</v>
      </c>
      <c r="J2224">
        <v>8.6999999999999993</v>
      </c>
      <c r="K2224">
        <v>4</v>
      </c>
      <c r="L2224">
        <v>1.3</v>
      </c>
      <c r="M2224" t="s">
        <v>1692</v>
      </c>
      <c r="N2224" t="s">
        <v>63</v>
      </c>
      <c r="O2224" t="s">
        <v>32</v>
      </c>
      <c r="P2224" t="s">
        <v>25</v>
      </c>
      <c r="Q2224" t="s">
        <v>85</v>
      </c>
      <c r="R2224" t="s">
        <v>871</v>
      </c>
      <c r="S2224" t="s">
        <v>55</v>
      </c>
      <c r="T2224" s="10">
        <v>40380</v>
      </c>
    </row>
    <row r="2225" spans="1:20" x14ac:dyDescent="0.25">
      <c r="A2225">
        <v>16096</v>
      </c>
      <c r="B2225" s="10">
        <v>40562</v>
      </c>
      <c r="C2225" t="s">
        <v>36</v>
      </c>
      <c r="D2225">
        <v>9</v>
      </c>
      <c r="E2225">
        <v>45.68</v>
      </c>
      <c r="F2225">
        <v>0</v>
      </c>
      <c r="G2225" t="s">
        <v>70</v>
      </c>
      <c r="H2225">
        <v>0.42</v>
      </c>
      <c r="I2225">
        <v>18.77</v>
      </c>
      <c r="J2225">
        <v>4.97</v>
      </c>
      <c r="K2225">
        <v>2.88</v>
      </c>
      <c r="L2225">
        <v>0.99</v>
      </c>
      <c r="M2225" t="s">
        <v>241</v>
      </c>
      <c r="N2225" t="s">
        <v>63</v>
      </c>
      <c r="O2225" t="s">
        <v>66</v>
      </c>
      <c r="P2225" t="s">
        <v>25</v>
      </c>
      <c r="Q2225" t="s">
        <v>82</v>
      </c>
      <c r="R2225" t="s">
        <v>1057</v>
      </c>
      <c r="S2225" t="s">
        <v>57</v>
      </c>
      <c r="T2225" s="10">
        <v>40563</v>
      </c>
    </row>
    <row r="2226" spans="1:20" x14ac:dyDescent="0.25">
      <c r="A2226">
        <v>16098</v>
      </c>
      <c r="B2226" s="10">
        <v>41111</v>
      </c>
      <c r="C2226" t="s">
        <v>20</v>
      </c>
      <c r="D2226">
        <v>31</v>
      </c>
      <c r="E2226">
        <v>817.36</v>
      </c>
      <c r="F2226">
        <v>0.06</v>
      </c>
      <c r="G2226" t="s">
        <v>21</v>
      </c>
      <c r="H2226">
        <v>0.46</v>
      </c>
      <c r="I2226">
        <v>343.99</v>
      </c>
      <c r="J2226">
        <v>27.74</v>
      </c>
      <c r="K2226">
        <v>14.98</v>
      </c>
      <c r="L2226">
        <v>8.99</v>
      </c>
      <c r="M2226" t="s">
        <v>1693</v>
      </c>
      <c r="N2226" t="s">
        <v>63</v>
      </c>
      <c r="O2226" t="s">
        <v>60</v>
      </c>
      <c r="P2226" t="s">
        <v>42</v>
      </c>
      <c r="Q2226" t="s">
        <v>43</v>
      </c>
      <c r="R2226" t="s">
        <v>639</v>
      </c>
      <c r="S2226" t="s">
        <v>35</v>
      </c>
      <c r="T2226" s="10">
        <v>41115</v>
      </c>
    </row>
    <row r="2227" spans="1:20" x14ac:dyDescent="0.25">
      <c r="A2227">
        <v>16098</v>
      </c>
      <c r="B2227" s="10">
        <v>41111</v>
      </c>
      <c r="C2227" t="s">
        <v>20</v>
      </c>
      <c r="D2227">
        <v>44</v>
      </c>
      <c r="E2227">
        <v>1563.92</v>
      </c>
      <c r="F2227">
        <v>0.09</v>
      </c>
      <c r="G2227" t="s">
        <v>21</v>
      </c>
      <c r="H2227">
        <v>0.36</v>
      </c>
      <c r="I2227">
        <v>463.13</v>
      </c>
      <c r="J2227">
        <v>38.979999999999997</v>
      </c>
      <c r="K2227">
        <v>24.95</v>
      </c>
      <c r="L2227">
        <v>2.99</v>
      </c>
      <c r="M2227" t="s">
        <v>1693</v>
      </c>
      <c r="N2227" t="s">
        <v>63</v>
      </c>
      <c r="O2227" t="s">
        <v>60</v>
      </c>
      <c r="P2227" t="s">
        <v>25</v>
      </c>
      <c r="Q2227" t="s">
        <v>121</v>
      </c>
      <c r="R2227" t="s">
        <v>531</v>
      </c>
      <c r="S2227" t="s">
        <v>57</v>
      </c>
      <c r="T2227" s="10">
        <v>41113</v>
      </c>
    </row>
    <row r="2228" spans="1:20" x14ac:dyDescent="0.25">
      <c r="A2228">
        <v>16100</v>
      </c>
      <c r="B2228" s="10">
        <v>40609</v>
      </c>
      <c r="C2228" t="s">
        <v>79</v>
      </c>
      <c r="D2228">
        <v>44</v>
      </c>
      <c r="E2228">
        <v>434.21</v>
      </c>
      <c r="F2228">
        <v>0.01</v>
      </c>
      <c r="G2228" t="s">
        <v>21</v>
      </c>
      <c r="H2228">
        <v>0.51</v>
      </c>
      <c r="I2228">
        <v>216.41</v>
      </c>
      <c r="J2228">
        <v>9.84</v>
      </c>
      <c r="K2228">
        <v>4.82</v>
      </c>
      <c r="L2228">
        <v>5.72</v>
      </c>
      <c r="M2228" t="s">
        <v>1694</v>
      </c>
      <c r="N2228" t="s">
        <v>93</v>
      </c>
      <c r="O2228" t="s">
        <v>32</v>
      </c>
      <c r="P2228" t="s">
        <v>42</v>
      </c>
      <c r="Q2228" t="s">
        <v>43</v>
      </c>
      <c r="R2228" t="s">
        <v>1449</v>
      </c>
      <c r="S2228" t="s">
        <v>35</v>
      </c>
      <c r="T2228" s="10">
        <v>40610</v>
      </c>
    </row>
    <row r="2229" spans="1:20" x14ac:dyDescent="0.25">
      <c r="A2229">
        <v>16102</v>
      </c>
      <c r="B2229" s="10">
        <v>40160</v>
      </c>
      <c r="C2229" t="s">
        <v>29</v>
      </c>
      <c r="D2229">
        <v>25</v>
      </c>
      <c r="E2229">
        <v>21559.35</v>
      </c>
      <c r="F2229">
        <v>0.02</v>
      </c>
      <c r="G2229" t="s">
        <v>46</v>
      </c>
      <c r="H2229">
        <v>0.43</v>
      </c>
      <c r="I2229">
        <v>9008.85</v>
      </c>
      <c r="J2229">
        <v>878.91</v>
      </c>
      <c r="K2229">
        <v>500.98</v>
      </c>
      <c r="L2229">
        <v>26</v>
      </c>
      <c r="M2229" t="s">
        <v>1412</v>
      </c>
      <c r="N2229" t="s">
        <v>81</v>
      </c>
      <c r="O2229" t="s">
        <v>60</v>
      </c>
      <c r="P2229" t="s">
        <v>42</v>
      </c>
      <c r="Q2229" t="s">
        <v>193</v>
      </c>
      <c r="R2229" t="s">
        <v>501</v>
      </c>
      <c r="S2229" t="s">
        <v>132</v>
      </c>
      <c r="T2229" s="10">
        <v>40162</v>
      </c>
    </row>
    <row r="2230" spans="1:20" x14ac:dyDescent="0.25">
      <c r="A2230">
        <v>16103</v>
      </c>
      <c r="B2230" s="10">
        <v>41105</v>
      </c>
      <c r="C2230" t="s">
        <v>29</v>
      </c>
      <c r="D2230">
        <v>31</v>
      </c>
      <c r="E2230">
        <v>378.22</v>
      </c>
      <c r="F2230">
        <v>0</v>
      </c>
      <c r="G2230" t="s">
        <v>21</v>
      </c>
      <c r="H2230">
        <v>0.46</v>
      </c>
      <c r="I2230">
        <v>171.12</v>
      </c>
      <c r="J2230">
        <v>12</v>
      </c>
      <c r="K2230">
        <v>6.48</v>
      </c>
      <c r="L2230">
        <v>6.22</v>
      </c>
      <c r="M2230" t="s">
        <v>104</v>
      </c>
      <c r="N2230" t="s">
        <v>63</v>
      </c>
      <c r="O2230" t="s">
        <v>32</v>
      </c>
      <c r="P2230" t="s">
        <v>25</v>
      </c>
      <c r="Q2230" t="s">
        <v>85</v>
      </c>
      <c r="R2230" t="s">
        <v>1221</v>
      </c>
      <c r="S2230" t="s">
        <v>57</v>
      </c>
      <c r="T2230" s="10">
        <v>41107</v>
      </c>
    </row>
    <row r="2231" spans="1:20" x14ac:dyDescent="0.25">
      <c r="A2231">
        <v>16103</v>
      </c>
      <c r="B2231" s="10">
        <v>41105</v>
      </c>
      <c r="C2231" t="s">
        <v>29</v>
      </c>
      <c r="D2231">
        <v>22</v>
      </c>
      <c r="E2231">
        <v>635.32000000000005</v>
      </c>
      <c r="F2231">
        <v>0.06</v>
      </c>
      <c r="G2231" t="s">
        <v>21</v>
      </c>
      <c r="H2231">
        <v>0.35</v>
      </c>
      <c r="I2231">
        <v>194.74</v>
      </c>
      <c r="J2231">
        <v>30.52</v>
      </c>
      <c r="K2231">
        <v>19.84</v>
      </c>
      <c r="L2231">
        <v>4.0999999999999996</v>
      </c>
      <c r="M2231" t="s">
        <v>104</v>
      </c>
      <c r="N2231" t="s">
        <v>38</v>
      </c>
      <c r="O2231" t="s">
        <v>32</v>
      </c>
      <c r="P2231" t="s">
        <v>25</v>
      </c>
      <c r="Q2231" t="s">
        <v>53</v>
      </c>
      <c r="R2231" t="s">
        <v>117</v>
      </c>
      <c r="S2231" t="s">
        <v>55</v>
      </c>
      <c r="T2231" s="10">
        <v>41107</v>
      </c>
    </row>
    <row r="2232" spans="1:20" x14ac:dyDescent="0.25">
      <c r="A2232">
        <v>16128</v>
      </c>
      <c r="B2232" s="10">
        <v>40671</v>
      </c>
      <c r="C2232" t="s">
        <v>36</v>
      </c>
      <c r="D2232">
        <v>46</v>
      </c>
      <c r="E2232">
        <v>4987.8500000000004</v>
      </c>
      <c r="F2232">
        <v>7.0000000000000007E-2</v>
      </c>
      <c r="G2232" t="s">
        <v>21</v>
      </c>
      <c r="H2232">
        <v>0.45</v>
      </c>
      <c r="I2232">
        <v>2032.13</v>
      </c>
      <c r="J2232">
        <v>116.25</v>
      </c>
      <c r="K2232">
        <v>63.94</v>
      </c>
      <c r="L2232">
        <v>14.48</v>
      </c>
      <c r="M2232" t="s">
        <v>1399</v>
      </c>
      <c r="N2232" t="s">
        <v>38</v>
      </c>
      <c r="O2232" t="s">
        <v>32</v>
      </c>
      <c r="P2232" t="s">
        <v>42</v>
      </c>
      <c r="Q2232" t="s">
        <v>43</v>
      </c>
      <c r="R2232" t="s">
        <v>1660</v>
      </c>
      <c r="S2232" t="s">
        <v>57</v>
      </c>
      <c r="T2232" s="10">
        <v>40671</v>
      </c>
    </row>
    <row r="2233" spans="1:20" x14ac:dyDescent="0.25">
      <c r="A2233">
        <v>16132</v>
      </c>
      <c r="B2233" s="10">
        <v>41209</v>
      </c>
      <c r="C2233" t="s">
        <v>79</v>
      </c>
      <c r="D2233">
        <v>26</v>
      </c>
      <c r="E2233">
        <v>1126.83</v>
      </c>
      <c r="F2233">
        <v>7.0000000000000007E-2</v>
      </c>
      <c r="G2233" t="s">
        <v>21</v>
      </c>
      <c r="H2233">
        <v>0.54</v>
      </c>
      <c r="I2233">
        <v>567.96</v>
      </c>
      <c r="J2233">
        <v>46.48</v>
      </c>
      <c r="K2233">
        <v>21.38</v>
      </c>
      <c r="L2233">
        <v>2.99</v>
      </c>
      <c r="M2233" t="s">
        <v>534</v>
      </c>
      <c r="N2233" t="s">
        <v>31</v>
      </c>
      <c r="O2233" t="s">
        <v>24</v>
      </c>
      <c r="P2233" t="s">
        <v>25</v>
      </c>
      <c r="Q2233" t="s">
        <v>121</v>
      </c>
      <c r="R2233" t="s">
        <v>1616</v>
      </c>
      <c r="S2233" t="s">
        <v>57</v>
      </c>
      <c r="T2233" s="10">
        <v>41210</v>
      </c>
    </row>
    <row r="2234" spans="1:20" x14ac:dyDescent="0.25">
      <c r="A2234">
        <v>16133</v>
      </c>
      <c r="B2234" s="10">
        <v>40081</v>
      </c>
      <c r="C2234" t="s">
        <v>58</v>
      </c>
      <c r="D2234">
        <v>1</v>
      </c>
      <c r="E2234">
        <v>35.24</v>
      </c>
      <c r="F2234">
        <v>0.17</v>
      </c>
      <c r="G2234" t="s">
        <v>21</v>
      </c>
      <c r="H2234">
        <v>0.43</v>
      </c>
      <c r="I2234">
        <v>6.79</v>
      </c>
      <c r="J2234">
        <v>26.12</v>
      </c>
      <c r="K2234">
        <v>14.89</v>
      </c>
      <c r="L2234">
        <v>13.56</v>
      </c>
      <c r="M2234" t="s">
        <v>118</v>
      </c>
      <c r="N2234" t="s">
        <v>93</v>
      </c>
      <c r="O2234" t="s">
        <v>24</v>
      </c>
      <c r="P2234" t="s">
        <v>42</v>
      </c>
      <c r="Q2234" t="s">
        <v>43</v>
      </c>
      <c r="R2234" t="s">
        <v>1695</v>
      </c>
      <c r="S2234" t="s">
        <v>28</v>
      </c>
      <c r="T2234" s="10">
        <v>40083</v>
      </c>
    </row>
    <row r="2235" spans="1:20" x14ac:dyDescent="0.25">
      <c r="A2235">
        <v>16133</v>
      </c>
      <c r="B2235" s="10">
        <v>40081</v>
      </c>
      <c r="C2235" t="s">
        <v>58</v>
      </c>
      <c r="D2235">
        <v>16</v>
      </c>
      <c r="E2235">
        <v>5318.38</v>
      </c>
      <c r="F2235">
        <v>0.06</v>
      </c>
      <c r="G2235" t="s">
        <v>46</v>
      </c>
      <c r="H2235">
        <v>0.43</v>
      </c>
      <c r="I2235">
        <v>2087.27</v>
      </c>
      <c r="J2235">
        <v>352.58</v>
      </c>
      <c r="K2235">
        <v>200.97</v>
      </c>
      <c r="L2235">
        <v>15.59</v>
      </c>
      <c r="M2235" t="s">
        <v>1696</v>
      </c>
      <c r="N2235" t="s">
        <v>93</v>
      </c>
      <c r="O2235" t="s">
        <v>24</v>
      </c>
      <c r="P2235" t="s">
        <v>39</v>
      </c>
      <c r="Q2235" t="s">
        <v>88</v>
      </c>
      <c r="R2235" t="s">
        <v>1607</v>
      </c>
      <c r="S2235" t="s">
        <v>132</v>
      </c>
      <c r="T2235" s="10">
        <v>40081</v>
      </c>
    </row>
    <row r="2236" spans="1:20" x14ac:dyDescent="0.25">
      <c r="A2236">
        <v>16134</v>
      </c>
      <c r="B2236" s="10">
        <v>41232</v>
      </c>
      <c r="C2236" t="s">
        <v>36</v>
      </c>
      <c r="D2236">
        <v>43</v>
      </c>
      <c r="E2236">
        <v>39047.870000000003</v>
      </c>
      <c r="F2236">
        <v>0.04</v>
      </c>
      <c r="G2236" t="s">
        <v>46</v>
      </c>
      <c r="H2236">
        <v>0.47</v>
      </c>
      <c r="I2236">
        <v>17477.59</v>
      </c>
      <c r="J2236">
        <v>945.25</v>
      </c>
      <c r="K2236">
        <v>500.98</v>
      </c>
      <c r="L2236">
        <v>28.14</v>
      </c>
      <c r="M2236" t="s">
        <v>1068</v>
      </c>
      <c r="N2236" t="s">
        <v>93</v>
      </c>
      <c r="O2236" t="s">
        <v>60</v>
      </c>
      <c r="P2236" t="s">
        <v>39</v>
      </c>
      <c r="Q2236" t="s">
        <v>88</v>
      </c>
      <c r="R2236" t="s">
        <v>175</v>
      </c>
      <c r="S2236" t="s">
        <v>132</v>
      </c>
      <c r="T2236" s="10">
        <v>41234</v>
      </c>
    </row>
    <row r="2237" spans="1:20" x14ac:dyDescent="0.25">
      <c r="A2237">
        <v>16160</v>
      </c>
      <c r="B2237" s="10">
        <v>40747</v>
      </c>
      <c r="C2237" t="s">
        <v>58</v>
      </c>
      <c r="D2237">
        <v>50</v>
      </c>
      <c r="E2237">
        <v>1036.78</v>
      </c>
      <c r="F2237">
        <v>0.09</v>
      </c>
      <c r="G2237" t="s">
        <v>21</v>
      </c>
      <c r="H2237">
        <v>0.52</v>
      </c>
      <c r="I2237">
        <v>487.78</v>
      </c>
      <c r="J2237">
        <v>22.69</v>
      </c>
      <c r="K2237">
        <v>10.89</v>
      </c>
      <c r="L2237">
        <v>4.5</v>
      </c>
      <c r="M2237" t="s">
        <v>1697</v>
      </c>
      <c r="N2237" t="s">
        <v>63</v>
      </c>
      <c r="O2237" t="s">
        <v>60</v>
      </c>
      <c r="P2237" t="s">
        <v>25</v>
      </c>
      <c r="Q2237" t="s">
        <v>127</v>
      </c>
      <c r="R2237" t="s">
        <v>191</v>
      </c>
      <c r="S2237" t="s">
        <v>57</v>
      </c>
      <c r="T2237" s="10">
        <v>40748</v>
      </c>
    </row>
    <row r="2238" spans="1:20" x14ac:dyDescent="0.25">
      <c r="A2238">
        <v>16161</v>
      </c>
      <c r="B2238" s="10">
        <v>41118</v>
      </c>
      <c r="C2238" t="s">
        <v>79</v>
      </c>
      <c r="D2238">
        <v>49</v>
      </c>
      <c r="E2238">
        <v>4982.78</v>
      </c>
      <c r="F2238">
        <v>0.03</v>
      </c>
      <c r="G2238" t="s">
        <v>21</v>
      </c>
      <c r="H2238">
        <v>0.37</v>
      </c>
      <c r="I2238">
        <v>1745.07</v>
      </c>
      <c r="J2238">
        <v>104.75</v>
      </c>
      <c r="K2238">
        <v>65.989999999999995</v>
      </c>
      <c r="L2238">
        <v>4.2</v>
      </c>
      <c r="M2238" t="s">
        <v>993</v>
      </c>
      <c r="N2238" t="s">
        <v>31</v>
      </c>
      <c r="O2238" t="s">
        <v>66</v>
      </c>
      <c r="P2238" t="s">
        <v>39</v>
      </c>
      <c r="Q2238" t="s">
        <v>50</v>
      </c>
      <c r="R2238" t="s">
        <v>61</v>
      </c>
      <c r="S2238" t="s">
        <v>57</v>
      </c>
      <c r="T2238" s="10">
        <v>41119</v>
      </c>
    </row>
    <row r="2239" spans="1:20" x14ac:dyDescent="0.25">
      <c r="A2239">
        <v>16161</v>
      </c>
      <c r="B2239" s="10">
        <v>41118</v>
      </c>
      <c r="C2239" t="s">
        <v>79</v>
      </c>
      <c r="D2239">
        <v>38</v>
      </c>
      <c r="E2239">
        <v>258.73</v>
      </c>
      <c r="F2239">
        <v>0.03</v>
      </c>
      <c r="G2239" t="s">
        <v>21</v>
      </c>
      <c r="H2239">
        <v>0.46</v>
      </c>
      <c r="I2239">
        <v>114.38</v>
      </c>
      <c r="J2239">
        <v>7</v>
      </c>
      <c r="K2239">
        <v>3.78</v>
      </c>
      <c r="L2239">
        <v>0.71</v>
      </c>
      <c r="M2239" t="s">
        <v>993</v>
      </c>
      <c r="N2239" t="s">
        <v>31</v>
      </c>
      <c r="O2239" t="s">
        <v>66</v>
      </c>
      <c r="P2239" t="s">
        <v>25</v>
      </c>
      <c r="Q2239" t="s">
        <v>74</v>
      </c>
      <c r="R2239" t="s">
        <v>614</v>
      </c>
      <c r="S2239" t="s">
        <v>55</v>
      </c>
      <c r="T2239" s="10">
        <v>41120</v>
      </c>
    </row>
    <row r="2240" spans="1:20" x14ac:dyDescent="0.25">
      <c r="A2240">
        <v>16164</v>
      </c>
      <c r="B2240" s="10">
        <v>40911</v>
      </c>
      <c r="C2240" t="s">
        <v>20</v>
      </c>
      <c r="D2240">
        <v>26</v>
      </c>
      <c r="E2240">
        <v>3837.77</v>
      </c>
      <c r="F2240">
        <v>0.03</v>
      </c>
      <c r="G2240" t="s">
        <v>46</v>
      </c>
      <c r="H2240">
        <v>0.4</v>
      </c>
      <c r="I2240">
        <v>1458.55</v>
      </c>
      <c r="J2240">
        <v>151.62</v>
      </c>
      <c r="K2240">
        <v>90.97</v>
      </c>
      <c r="L2240">
        <v>14</v>
      </c>
      <c r="M2240" t="s">
        <v>1248</v>
      </c>
      <c r="N2240" t="s">
        <v>38</v>
      </c>
      <c r="O2240" t="s">
        <v>60</v>
      </c>
      <c r="P2240" t="s">
        <v>39</v>
      </c>
      <c r="Q2240" t="s">
        <v>88</v>
      </c>
      <c r="R2240" t="s">
        <v>759</v>
      </c>
      <c r="S2240" t="s">
        <v>132</v>
      </c>
      <c r="T2240" s="10">
        <v>40915</v>
      </c>
    </row>
    <row r="2241" spans="1:20" x14ac:dyDescent="0.25">
      <c r="A2241">
        <v>16164</v>
      </c>
      <c r="B2241" s="10">
        <v>40911</v>
      </c>
      <c r="C2241" t="s">
        <v>20</v>
      </c>
      <c r="D2241">
        <v>22</v>
      </c>
      <c r="E2241">
        <v>5575.9</v>
      </c>
      <c r="F2241">
        <v>7.0000000000000007E-2</v>
      </c>
      <c r="G2241" t="s">
        <v>21</v>
      </c>
      <c r="H2241">
        <v>0.4</v>
      </c>
      <c r="I2241">
        <v>1971.45</v>
      </c>
      <c r="J2241">
        <v>271.55</v>
      </c>
      <c r="K2241">
        <v>162.93</v>
      </c>
      <c r="L2241">
        <v>19.989999999999998</v>
      </c>
      <c r="M2241" t="s">
        <v>1248</v>
      </c>
      <c r="N2241" t="s">
        <v>31</v>
      </c>
      <c r="O2241" t="s">
        <v>60</v>
      </c>
      <c r="P2241" t="s">
        <v>25</v>
      </c>
      <c r="Q2241" t="s">
        <v>139</v>
      </c>
      <c r="R2241" t="s">
        <v>659</v>
      </c>
      <c r="S2241" t="s">
        <v>57</v>
      </c>
      <c r="T2241" s="10">
        <v>40920</v>
      </c>
    </row>
    <row r="2242" spans="1:20" x14ac:dyDescent="0.25">
      <c r="A2242">
        <v>16164</v>
      </c>
      <c r="B2242" s="10">
        <v>40911</v>
      </c>
      <c r="C2242" t="s">
        <v>20</v>
      </c>
      <c r="D2242">
        <v>26</v>
      </c>
      <c r="E2242">
        <v>122.47</v>
      </c>
      <c r="F2242">
        <v>0.08</v>
      </c>
      <c r="G2242" t="s">
        <v>21</v>
      </c>
      <c r="H2242">
        <v>0.49</v>
      </c>
      <c r="I2242">
        <v>52.67</v>
      </c>
      <c r="J2242">
        <v>4.9400000000000004</v>
      </c>
      <c r="K2242">
        <v>2.52</v>
      </c>
      <c r="L2242">
        <v>4.28</v>
      </c>
      <c r="M2242" t="s">
        <v>1248</v>
      </c>
      <c r="N2242" t="s">
        <v>31</v>
      </c>
      <c r="O2242" t="s">
        <v>60</v>
      </c>
      <c r="P2242" t="s">
        <v>25</v>
      </c>
      <c r="Q2242" t="s">
        <v>53</v>
      </c>
      <c r="R2242" t="s">
        <v>1456</v>
      </c>
      <c r="S2242" t="s">
        <v>55</v>
      </c>
      <c r="T2242" s="10">
        <v>40918</v>
      </c>
    </row>
    <row r="2243" spans="1:20" x14ac:dyDescent="0.25">
      <c r="A2243">
        <v>16165</v>
      </c>
      <c r="B2243" s="10">
        <v>40381</v>
      </c>
      <c r="C2243" t="s">
        <v>29</v>
      </c>
      <c r="D2243">
        <v>4</v>
      </c>
      <c r="E2243">
        <v>274.42</v>
      </c>
      <c r="F2243">
        <v>0.01</v>
      </c>
      <c r="G2243" t="s">
        <v>70</v>
      </c>
      <c r="H2243">
        <v>0.55000000000000004</v>
      </c>
      <c r="I2243">
        <v>147.5</v>
      </c>
      <c r="J2243">
        <v>68.290000000000006</v>
      </c>
      <c r="K2243">
        <v>30.73</v>
      </c>
      <c r="L2243">
        <v>4</v>
      </c>
      <c r="M2243" t="s">
        <v>313</v>
      </c>
      <c r="N2243" t="s">
        <v>38</v>
      </c>
      <c r="O2243" t="s">
        <v>24</v>
      </c>
      <c r="P2243" t="s">
        <v>39</v>
      </c>
      <c r="Q2243" t="s">
        <v>40</v>
      </c>
      <c r="R2243" t="s">
        <v>885</v>
      </c>
      <c r="S2243" t="s">
        <v>57</v>
      </c>
      <c r="T2243" s="10">
        <v>40383</v>
      </c>
    </row>
    <row r="2244" spans="1:20" x14ac:dyDescent="0.25">
      <c r="A2244">
        <v>16165</v>
      </c>
      <c r="B2244" s="10">
        <v>40381</v>
      </c>
      <c r="C2244" t="s">
        <v>29</v>
      </c>
      <c r="D2244">
        <v>24</v>
      </c>
      <c r="E2244">
        <v>2323.94</v>
      </c>
      <c r="F2244">
        <v>7.0000000000000007E-2</v>
      </c>
      <c r="G2244" t="s">
        <v>70</v>
      </c>
      <c r="H2244">
        <v>0.4</v>
      </c>
      <c r="I2244">
        <v>820.78</v>
      </c>
      <c r="J2244">
        <v>103.63</v>
      </c>
      <c r="K2244">
        <v>62.18</v>
      </c>
      <c r="L2244">
        <v>10.84</v>
      </c>
      <c r="M2244" t="s">
        <v>313</v>
      </c>
      <c r="N2244" t="s">
        <v>38</v>
      </c>
      <c r="O2244" t="s">
        <v>24</v>
      </c>
      <c r="P2244" t="s">
        <v>42</v>
      </c>
      <c r="Q2244" t="s">
        <v>43</v>
      </c>
      <c r="R2244" t="s">
        <v>1698</v>
      </c>
      <c r="S2244" t="s">
        <v>45</v>
      </c>
      <c r="T2244" s="10">
        <v>40382</v>
      </c>
    </row>
    <row r="2245" spans="1:20" x14ac:dyDescent="0.25">
      <c r="A2245">
        <v>16165</v>
      </c>
      <c r="B2245" s="10">
        <v>40381</v>
      </c>
      <c r="C2245" t="s">
        <v>29</v>
      </c>
      <c r="D2245">
        <v>19</v>
      </c>
      <c r="E2245">
        <v>5321.43</v>
      </c>
      <c r="F2245">
        <v>0.09</v>
      </c>
      <c r="G2245" t="s">
        <v>70</v>
      </c>
      <c r="H2245">
        <v>0.37</v>
      </c>
      <c r="I2245">
        <v>1631.21</v>
      </c>
      <c r="J2245">
        <v>306.62</v>
      </c>
      <c r="K2245">
        <v>193.17</v>
      </c>
      <c r="L2245">
        <v>19.989999999999998</v>
      </c>
      <c r="M2245" t="s">
        <v>313</v>
      </c>
      <c r="N2245" t="s">
        <v>38</v>
      </c>
      <c r="O2245" t="s">
        <v>24</v>
      </c>
      <c r="P2245" t="s">
        <v>25</v>
      </c>
      <c r="Q2245" t="s">
        <v>26</v>
      </c>
      <c r="R2245" t="s">
        <v>145</v>
      </c>
      <c r="S2245" t="s">
        <v>57</v>
      </c>
      <c r="T2245" s="10">
        <v>40381</v>
      </c>
    </row>
    <row r="2246" spans="1:20" x14ac:dyDescent="0.25">
      <c r="A2246">
        <v>16166</v>
      </c>
      <c r="B2246" s="10">
        <v>40209</v>
      </c>
      <c r="C2246" t="s">
        <v>58</v>
      </c>
      <c r="D2246">
        <v>36</v>
      </c>
      <c r="E2246">
        <v>126.67</v>
      </c>
      <c r="F2246">
        <v>0.09</v>
      </c>
      <c r="G2246" t="s">
        <v>21</v>
      </c>
      <c r="H2246">
        <v>0.43</v>
      </c>
      <c r="I2246">
        <v>46.81</v>
      </c>
      <c r="J2246">
        <v>3.82</v>
      </c>
      <c r="K2246">
        <v>2.1800000000000002</v>
      </c>
      <c r="L2246">
        <v>1.38</v>
      </c>
      <c r="M2246" t="s">
        <v>1531</v>
      </c>
      <c r="N2246" t="s">
        <v>31</v>
      </c>
      <c r="O2246" t="s">
        <v>24</v>
      </c>
      <c r="P2246" t="s">
        <v>25</v>
      </c>
      <c r="Q2246" t="s">
        <v>74</v>
      </c>
      <c r="R2246" t="s">
        <v>1618</v>
      </c>
      <c r="S2246" t="s">
        <v>55</v>
      </c>
      <c r="T2246" s="10">
        <v>40210</v>
      </c>
    </row>
    <row r="2247" spans="1:20" x14ac:dyDescent="0.25">
      <c r="A2247">
        <v>16193</v>
      </c>
      <c r="B2247" s="10">
        <v>41008</v>
      </c>
      <c r="C2247" t="s">
        <v>29</v>
      </c>
      <c r="D2247">
        <v>8</v>
      </c>
      <c r="E2247">
        <v>553.47</v>
      </c>
      <c r="F2247">
        <v>0</v>
      </c>
      <c r="G2247" t="s">
        <v>21</v>
      </c>
      <c r="H2247">
        <v>0.49</v>
      </c>
      <c r="I2247">
        <v>267.17</v>
      </c>
      <c r="J2247">
        <v>68.16</v>
      </c>
      <c r="K2247">
        <v>34.76</v>
      </c>
      <c r="L2247">
        <v>8.2200000000000006</v>
      </c>
      <c r="M2247" t="s">
        <v>975</v>
      </c>
      <c r="N2247" t="s">
        <v>81</v>
      </c>
      <c r="O2247" t="s">
        <v>32</v>
      </c>
      <c r="P2247" t="s">
        <v>25</v>
      </c>
      <c r="Q2247" t="s">
        <v>26</v>
      </c>
      <c r="R2247" t="s">
        <v>615</v>
      </c>
      <c r="S2247" t="s">
        <v>57</v>
      </c>
      <c r="T2247" s="10">
        <v>41010</v>
      </c>
    </row>
    <row r="2248" spans="1:20" x14ac:dyDescent="0.25">
      <c r="A2248">
        <v>16193</v>
      </c>
      <c r="B2248" s="10">
        <v>41008</v>
      </c>
      <c r="C2248" t="s">
        <v>29</v>
      </c>
      <c r="D2248">
        <v>29</v>
      </c>
      <c r="E2248">
        <v>2908.94</v>
      </c>
      <c r="F2248">
        <v>7.0000000000000007E-2</v>
      </c>
      <c r="G2248" t="s">
        <v>21</v>
      </c>
      <c r="H2248">
        <v>0.48</v>
      </c>
      <c r="I2248">
        <v>1280.23</v>
      </c>
      <c r="J2248">
        <v>107.67</v>
      </c>
      <c r="K2248">
        <v>55.99</v>
      </c>
      <c r="L2248">
        <v>5</v>
      </c>
      <c r="M2248" t="s">
        <v>975</v>
      </c>
      <c r="N2248" t="s">
        <v>81</v>
      </c>
      <c r="O2248" t="s">
        <v>32</v>
      </c>
      <c r="P2248" t="s">
        <v>39</v>
      </c>
      <c r="Q2248" t="s">
        <v>50</v>
      </c>
      <c r="R2248" t="s">
        <v>1272</v>
      </c>
      <c r="S2248" t="s">
        <v>35</v>
      </c>
      <c r="T2248" s="10">
        <v>41010</v>
      </c>
    </row>
    <row r="2249" spans="1:20" x14ac:dyDescent="0.25">
      <c r="A2249">
        <v>16194</v>
      </c>
      <c r="B2249" s="10">
        <v>40458</v>
      </c>
      <c r="C2249" t="s">
        <v>29</v>
      </c>
      <c r="D2249">
        <v>24</v>
      </c>
      <c r="E2249">
        <v>5923.05</v>
      </c>
      <c r="F2249">
        <v>0.08</v>
      </c>
      <c r="G2249" t="s">
        <v>21</v>
      </c>
      <c r="H2249">
        <v>0.53</v>
      </c>
      <c r="I2249">
        <v>2895.09</v>
      </c>
      <c r="J2249">
        <v>268.06</v>
      </c>
      <c r="K2249">
        <v>125.99</v>
      </c>
      <c r="L2249">
        <v>4.2</v>
      </c>
      <c r="M2249" t="s">
        <v>474</v>
      </c>
      <c r="N2249" t="s">
        <v>93</v>
      </c>
      <c r="O2249" t="s">
        <v>24</v>
      </c>
      <c r="P2249" t="s">
        <v>39</v>
      </c>
      <c r="Q2249" t="s">
        <v>50</v>
      </c>
      <c r="R2249" t="s">
        <v>203</v>
      </c>
      <c r="S2249" t="s">
        <v>57</v>
      </c>
      <c r="T2249" s="10">
        <v>40460</v>
      </c>
    </row>
    <row r="2250" spans="1:20" x14ac:dyDescent="0.25">
      <c r="A2250">
        <v>16196</v>
      </c>
      <c r="B2250" s="10">
        <v>40106</v>
      </c>
      <c r="C2250" t="s">
        <v>36</v>
      </c>
      <c r="D2250">
        <v>44</v>
      </c>
      <c r="E2250">
        <v>30467.66</v>
      </c>
      <c r="F2250">
        <v>0.03</v>
      </c>
      <c r="G2250" t="s">
        <v>21</v>
      </c>
      <c r="H2250">
        <v>0.55000000000000004</v>
      </c>
      <c r="I2250">
        <v>16320.05</v>
      </c>
      <c r="J2250">
        <v>713.29</v>
      </c>
      <c r="K2250">
        <v>320.98</v>
      </c>
      <c r="L2250">
        <v>24.49</v>
      </c>
      <c r="M2250" t="s">
        <v>1699</v>
      </c>
      <c r="N2250" t="s">
        <v>63</v>
      </c>
      <c r="O2250" t="s">
        <v>60</v>
      </c>
      <c r="P2250" t="s">
        <v>42</v>
      </c>
      <c r="Q2250" t="s">
        <v>193</v>
      </c>
      <c r="R2250" t="s">
        <v>1381</v>
      </c>
      <c r="S2250" t="s">
        <v>28</v>
      </c>
      <c r="T2250" s="10">
        <v>40108</v>
      </c>
    </row>
    <row r="2251" spans="1:20" x14ac:dyDescent="0.25">
      <c r="A2251">
        <v>16196</v>
      </c>
      <c r="B2251" s="10">
        <v>40106</v>
      </c>
      <c r="C2251" t="s">
        <v>36</v>
      </c>
      <c r="D2251">
        <v>39</v>
      </c>
      <c r="E2251">
        <v>9631.2900000000009</v>
      </c>
      <c r="F2251">
        <v>0.06</v>
      </c>
      <c r="G2251" t="s">
        <v>21</v>
      </c>
      <c r="H2251">
        <v>0.52</v>
      </c>
      <c r="I2251">
        <v>4708.88</v>
      </c>
      <c r="J2251">
        <v>262.48</v>
      </c>
      <c r="K2251">
        <v>125.99</v>
      </c>
      <c r="L2251">
        <v>8.8000000000000007</v>
      </c>
      <c r="M2251" t="s">
        <v>1699</v>
      </c>
      <c r="N2251" t="s">
        <v>63</v>
      </c>
      <c r="O2251" t="s">
        <v>60</v>
      </c>
      <c r="P2251" t="s">
        <v>39</v>
      </c>
      <c r="Q2251" t="s">
        <v>50</v>
      </c>
      <c r="R2251" t="s">
        <v>462</v>
      </c>
      <c r="S2251" t="s">
        <v>57</v>
      </c>
      <c r="T2251" s="10">
        <v>40107</v>
      </c>
    </row>
    <row r="2252" spans="1:20" x14ac:dyDescent="0.25">
      <c r="A2252">
        <v>16197</v>
      </c>
      <c r="B2252" s="10">
        <v>41208</v>
      </c>
      <c r="C2252" t="s">
        <v>58</v>
      </c>
      <c r="D2252">
        <v>23</v>
      </c>
      <c r="E2252">
        <v>345.64</v>
      </c>
      <c r="F2252">
        <v>0</v>
      </c>
      <c r="G2252" t="s">
        <v>70</v>
      </c>
      <c r="H2252">
        <v>0.39</v>
      </c>
      <c r="I2252">
        <v>133.96</v>
      </c>
      <c r="J2252">
        <v>14.93</v>
      </c>
      <c r="K2252">
        <v>9.11</v>
      </c>
      <c r="L2252">
        <v>2.15</v>
      </c>
      <c r="M2252" t="s">
        <v>1700</v>
      </c>
      <c r="N2252" t="s">
        <v>93</v>
      </c>
      <c r="O2252" t="s">
        <v>66</v>
      </c>
      <c r="P2252" t="s">
        <v>25</v>
      </c>
      <c r="Q2252" t="s">
        <v>85</v>
      </c>
      <c r="R2252" t="s">
        <v>1269</v>
      </c>
      <c r="S2252" t="s">
        <v>55</v>
      </c>
      <c r="T2252" s="10">
        <v>41208</v>
      </c>
    </row>
    <row r="2253" spans="1:20" x14ac:dyDescent="0.25">
      <c r="A2253">
        <v>16197</v>
      </c>
      <c r="B2253" s="10">
        <v>41208</v>
      </c>
      <c r="C2253" t="s">
        <v>58</v>
      </c>
      <c r="D2253">
        <v>19</v>
      </c>
      <c r="E2253">
        <v>202.22</v>
      </c>
      <c r="F2253">
        <v>0.08</v>
      </c>
      <c r="G2253" t="s">
        <v>21</v>
      </c>
      <c r="H2253">
        <v>0.53</v>
      </c>
      <c r="I2253">
        <v>96.05</v>
      </c>
      <c r="J2253">
        <v>11.23</v>
      </c>
      <c r="K2253">
        <v>5.28</v>
      </c>
      <c r="L2253">
        <v>5.85</v>
      </c>
      <c r="M2253" t="s">
        <v>1700</v>
      </c>
      <c r="N2253" t="s">
        <v>93</v>
      </c>
      <c r="O2253" t="s">
        <v>66</v>
      </c>
      <c r="P2253" t="s">
        <v>25</v>
      </c>
      <c r="Q2253" t="s">
        <v>85</v>
      </c>
      <c r="R2253" t="s">
        <v>1701</v>
      </c>
      <c r="S2253" t="s">
        <v>57</v>
      </c>
      <c r="T2253" s="10">
        <v>41209</v>
      </c>
    </row>
    <row r="2254" spans="1:20" x14ac:dyDescent="0.25">
      <c r="A2254">
        <v>16225</v>
      </c>
      <c r="B2254" s="10">
        <v>39961</v>
      </c>
      <c r="C2254" t="s">
        <v>58</v>
      </c>
      <c r="D2254">
        <v>30</v>
      </c>
      <c r="E2254">
        <v>1039.6099999999999</v>
      </c>
      <c r="F2254">
        <v>0.03</v>
      </c>
      <c r="G2254" t="s">
        <v>21</v>
      </c>
      <c r="H2254">
        <v>0.5</v>
      </c>
      <c r="I2254">
        <v>499.14</v>
      </c>
      <c r="J2254">
        <v>35.4</v>
      </c>
      <c r="K2254">
        <v>17.7</v>
      </c>
      <c r="L2254">
        <v>9.4700000000000006</v>
      </c>
      <c r="M2254" t="s">
        <v>350</v>
      </c>
      <c r="N2254" t="s">
        <v>38</v>
      </c>
      <c r="O2254" t="s">
        <v>66</v>
      </c>
      <c r="P2254" t="s">
        <v>25</v>
      </c>
      <c r="Q2254" t="s">
        <v>26</v>
      </c>
      <c r="R2254" t="s">
        <v>208</v>
      </c>
      <c r="S2254" t="s">
        <v>57</v>
      </c>
      <c r="T2254" s="10">
        <v>39963</v>
      </c>
    </row>
    <row r="2255" spans="1:20" x14ac:dyDescent="0.25">
      <c r="A2255">
        <v>16229</v>
      </c>
      <c r="B2255" s="10">
        <v>39901</v>
      </c>
      <c r="C2255" t="s">
        <v>36</v>
      </c>
      <c r="D2255">
        <v>19</v>
      </c>
      <c r="E2255">
        <v>1206.3</v>
      </c>
      <c r="F2255">
        <v>0.05</v>
      </c>
      <c r="G2255" t="s">
        <v>21</v>
      </c>
      <c r="H2255">
        <v>0.46</v>
      </c>
      <c r="I2255">
        <v>519.19000000000005</v>
      </c>
      <c r="J2255">
        <v>66.650000000000006</v>
      </c>
      <c r="K2255">
        <v>35.99</v>
      </c>
      <c r="L2255">
        <v>3.3</v>
      </c>
      <c r="M2255" t="s">
        <v>504</v>
      </c>
      <c r="N2255" t="s">
        <v>93</v>
      </c>
      <c r="O2255" t="s">
        <v>24</v>
      </c>
      <c r="P2255" t="s">
        <v>39</v>
      </c>
      <c r="Q2255" t="s">
        <v>50</v>
      </c>
      <c r="R2255" t="s">
        <v>1599</v>
      </c>
      <c r="S2255" t="s">
        <v>35</v>
      </c>
      <c r="T2255" s="10">
        <v>39903</v>
      </c>
    </row>
    <row r="2256" spans="1:20" x14ac:dyDescent="0.25">
      <c r="A2256">
        <v>16229</v>
      </c>
      <c r="B2256" s="10">
        <v>39901</v>
      </c>
      <c r="C2256" t="s">
        <v>36</v>
      </c>
      <c r="D2256">
        <v>27</v>
      </c>
      <c r="E2256">
        <v>1640.66</v>
      </c>
      <c r="F2256">
        <v>0.04</v>
      </c>
      <c r="G2256" t="s">
        <v>21</v>
      </c>
      <c r="H2256">
        <v>0.35</v>
      </c>
      <c r="I2256">
        <v>527.70000000000005</v>
      </c>
      <c r="J2256">
        <v>63.05</v>
      </c>
      <c r="K2256">
        <v>40.98</v>
      </c>
      <c r="L2256">
        <v>6.5</v>
      </c>
      <c r="M2256" t="s">
        <v>504</v>
      </c>
      <c r="N2256" t="s">
        <v>81</v>
      </c>
      <c r="O2256" t="s">
        <v>24</v>
      </c>
      <c r="P2256" t="s">
        <v>39</v>
      </c>
      <c r="Q2256" t="s">
        <v>40</v>
      </c>
      <c r="R2256" t="s">
        <v>1264</v>
      </c>
      <c r="S2256" t="s">
        <v>57</v>
      </c>
      <c r="T2256" s="10">
        <v>39902</v>
      </c>
    </row>
    <row r="2257" spans="1:20" x14ac:dyDescent="0.25">
      <c r="A2257">
        <v>16230</v>
      </c>
      <c r="B2257" s="10">
        <v>40236</v>
      </c>
      <c r="C2257" t="s">
        <v>20</v>
      </c>
      <c r="D2257">
        <v>2</v>
      </c>
      <c r="E2257">
        <v>27.64</v>
      </c>
      <c r="F2257">
        <v>0.09</v>
      </c>
      <c r="G2257" t="s">
        <v>21</v>
      </c>
      <c r="H2257">
        <v>0.51</v>
      </c>
      <c r="I2257">
        <v>12.53</v>
      </c>
      <c r="J2257">
        <v>14.92</v>
      </c>
      <c r="K2257">
        <v>7.31</v>
      </c>
      <c r="L2257">
        <v>0.49</v>
      </c>
      <c r="M2257" t="s">
        <v>134</v>
      </c>
      <c r="N2257" t="s">
        <v>31</v>
      </c>
      <c r="O2257" t="s">
        <v>32</v>
      </c>
      <c r="P2257" t="s">
        <v>25</v>
      </c>
      <c r="Q2257" t="s">
        <v>82</v>
      </c>
      <c r="R2257" t="s">
        <v>578</v>
      </c>
      <c r="S2257" t="s">
        <v>57</v>
      </c>
      <c r="T2257" s="10">
        <v>40238</v>
      </c>
    </row>
    <row r="2258" spans="1:20" x14ac:dyDescent="0.25">
      <c r="A2258">
        <v>16230</v>
      </c>
      <c r="B2258" s="10">
        <v>40236</v>
      </c>
      <c r="C2258" t="s">
        <v>20</v>
      </c>
      <c r="D2258">
        <v>27</v>
      </c>
      <c r="E2258">
        <v>7127.66</v>
      </c>
      <c r="F2258">
        <v>0.06</v>
      </c>
      <c r="G2258" t="s">
        <v>46</v>
      </c>
      <c r="H2258">
        <v>0.53</v>
      </c>
      <c r="I2258">
        <v>3536.46</v>
      </c>
      <c r="J2258">
        <v>278.68</v>
      </c>
      <c r="K2258">
        <v>130.97999999999999</v>
      </c>
      <c r="L2258">
        <v>54.74</v>
      </c>
      <c r="M2258" t="s">
        <v>134</v>
      </c>
      <c r="N2258" t="s">
        <v>31</v>
      </c>
      <c r="O2258" t="s">
        <v>32</v>
      </c>
      <c r="P2258" t="s">
        <v>42</v>
      </c>
      <c r="Q2258" t="s">
        <v>94</v>
      </c>
      <c r="R2258" t="s">
        <v>95</v>
      </c>
      <c r="S2258" t="s">
        <v>49</v>
      </c>
      <c r="T2258" s="10">
        <v>40238</v>
      </c>
    </row>
    <row r="2259" spans="1:20" x14ac:dyDescent="0.25">
      <c r="A2259">
        <v>16230</v>
      </c>
      <c r="B2259" s="10">
        <v>40236</v>
      </c>
      <c r="C2259" t="s">
        <v>20</v>
      </c>
      <c r="D2259">
        <v>15</v>
      </c>
      <c r="E2259">
        <v>1255.73</v>
      </c>
      <c r="F2259">
        <v>0.08</v>
      </c>
      <c r="G2259" t="s">
        <v>21</v>
      </c>
      <c r="H2259">
        <v>0.46</v>
      </c>
      <c r="I2259">
        <v>516.27</v>
      </c>
      <c r="J2259">
        <v>90.57</v>
      </c>
      <c r="K2259">
        <v>48.91</v>
      </c>
      <c r="L2259">
        <v>5.81</v>
      </c>
      <c r="M2259" t="s">
        <v>134</v>
      </c>
      <c r="N2259" t="s">
        <v>31</v>
      </c>
      <c r="O2259" t="s">
        <v>32</v>
      </c>
      <c r="P2259" t="s">
        <v>25</v>
      </c>
      <c r="Q2259" t="s">
        <v>85</v>
      </c>
      <c r="R2259" t="s">
        <v>584</v>
      </c>
      <c r="S2259" t="s">
        <v>57</v>
      </c>
      <c r="T2259" s="10">
        <v>40243</v>
      </c>
    </row>
    <row r="2260" spans="1:20" x14ac:dyDescent="0.25">
      <c r="A2260">
        <v>16230</v>
      </c>
      <c r="B2260" s="10">
        <v>40236</v>
      </c>
      <c r="C2260" t="s">
        <v>20</v>
      </c>
      <c r="D2260">
        <v>40</v>
      </c>
      <c r="E2260">
        <v>9458</v>
      </c>
      <c r="F2260">
        <v>0</v>
      </c>
      <c r="G2260" t="s">
        <v>21</v>
      </c>
      <c r="H2260">
        <v>0.53</v>
      </c>
      <c r="I2260">
        <v>5008.16</v>
      </c>
      <c r="J2260">
        <v>236.23</v>
      </c>
      <c r="K2260">
        <v>111.03</v>
      </c>
      <c r="L2260">
        <v>8.64</v>
      </c>
      <c r="M2260" t="s">
        <v>134</v>
      </c>
      <c r="N2260" t="s">
        <v>31</v>
      </c>
      <c r="O2260" t="s">
        <v>32</v>
      </c>
      <c r="P2260" t="s">
        <v>25</v>
      </c>
      <c r="Q2260" t="s">
        <v>26</v>
      </c>
      <c r="R2260" t="s">
        <v>1448</v>
      </c>
      <c r="S2260" t="s">
        <v>57</v>
      </c>
      <c r="T2260" s="10">
        <v>40241</v>
      </c>
    </row>
    <row r="2261" spans="1:20" x14ac:dyDescent="0.25">
      <c r="A2261">
        <v>16231</v>
      </c>
      <c r="B2261" s="10">
        <v>41156</v>
      </c>
      <c r="C2261" t="s">
        <v>20</v>
      </c>
      <c r="D2261">
        <v>20</v>
      </c>
      <c r="E2261">
        <v>4777.4799999999996</v>
      </c>
      <c r="F2261">
        <v>7.0000000000000007E-2</v>
      </c>
      <c r="G2261" t="s">
        <v>46</v>
      </c>
      <c r="H2261">
        <v>0.51</v>
      </c>
      <c r="I2261">
        <v>2235.7399999999998</v>
      </c>
      <c r="J2261">
        <v>254.06</v>
      </c>
      <c r="K2261">
        <v>124.49</v>
      </c>
      <c r="L2261">
        <v>51.94</v>
      </c>
      <c r="M2261" t="s">
        <v>504</v>
      </c>
      <c r="N2261" t="s">
        <v>93</v>
      </c>
      <c r="O2261" t="s">
        <v>66</v>
      </c>
      <c r="P2261" t="s">
        <v>42</v>
      </c>
      <c r="Q2261" t="s">
        <v>47</v>
      </c>
      <c r="R2261" t="s">
        <v>165</v>
      </c>
      <c r="S2261" t="s">
        <v>49</v>
      </c>
      <c r="T2261" s="10">
        <v>41161</v>
      </c>
    </row>
    <row r="2262" spans="1:20" x14ac:dyDescent="0.25">
      <c r="A2262">
        <v>16257</v>
      </c>
      <c r="B2262" s="10">
        <v>41034</v>
      </c>
      <c r="C2262" t="s">
        <v>29</v>
      </c>
      <c r="D2262">
        <v>16</v>
      </c>
      <c r="E2262">
        <v>162.52000000000001</v>
      </c>
      <c r="F2262">
        <v>0.03</v>
      </c>
      <c r="G2262" t="s">
        <v>21</v>
      </c>
      <c r="H2262">
        <v>0.42</v>
      </c>
      <c r="I2262">
        <v>64.34</v>
      </c>
      <c r="J2262">
        <v>10.31</v>
      </c>
      <c r="K2262">
        <v>5.98</v>
      </c>
      <c r="L2262">
        <v>2.5</v>
      </c>
      <c r="M2262" t="s">
        <v>1702</v>
      </c>
      <c r="N2262" t="s">
        <v>31</v>
      </c>
      <c r="O2262" t="s">
        <v>60</v>
      </c>
      <c r="P2262" t="s">
        <v>25</v>
      </c>
      <c r="Q2262" t="s">
        <v>139</v>
      </c>
      <c r="R2262" t="s">
        <v>439</v>
      </c>
      <c r="S2262" t="s">
        <v>57</v>
      </c>
      <c r="T2262" s="10">
        <v>41035</v>
      </c>
    </row>
    <row r="2263" spans="1:20" x14ac:dyDescent="0.25">
      <c r="A2263">
        <v>16258</v>
      </c>
      <c r="B2263" s="10">
        <v>40730</v>
      </c>
      <c r="C2263" t="s">
        <v>79</v>
      </c>
      <c r="D2263">
        <v>1</v>
      </c>
      <c r="E2263">
        <v>13.17</v>
      </c>
      <c r="F2263">
        <v>0.05</v>
      </c>
      <c r="G2263" t="s">
        <v>21</v>
      </c>
      <c r="H2263">
        <v>0.44</v>
      </c>
      <c r="I2263">
        <v>3.47</v>
      </c>
      <c r="J2263">
        <v>8.89</v>
      </c>
      <c r="K2263">
        <v>4.9800000000000004</v>
      </c>
      <c r="L2263">
        <v>4.72</v>
      </c>
      <c r="M2263" t="s">
        <v>428</v>
      </c>
      <c r="N2263" t="s">
        <v>93</v>
      </c>
      <c r="O2263" t="s">
        <v>32</v>
      </c>
      <c r="P2263" t="s">
        <v>25</v>
      </c>
      <c r="Q2263" t="s">
        <v>85</v>
      </c>
      <c r="R2263" t="s">
        <v>244</v>
      </c>
      <c r="S2263" t="s">
        <v>57</v>
      </c>
      <c r="T2263" s="10">
        <v>40731</v>
      </c>
    </row>
    <row r="2264" spans="1:20" x14ac:dyDescent="0.25">
      <c r="A2264">
        <v>16258</v>
      </c>
      <c r="B2264" s="10">
        <v>40730</v>
      </c>
      <c r="C2264" t="s">
        <v>79</v>
      </c>
      <c r="D2264">
        <v>48</v>
      </c>
      <c r="E2264">
        <v>542.75</v>
      </c>
      <c r="F2264">
        <v>0.03</v>
      </c>
      <c r="G2264" t="s">
        <v>21</v>
      </c>
      <c r="H2264">
        <v>0.39</v>
      </c>
      <c r="I2264">
        <v>200.56</v>
      </c>
      <c r="J2264">
        <v>11.61</v>
      </c>
      <c r="K2264">
        <v>7.08</v>
      </c>
      <c r="L2264">
        <v>2.35</v>
      </c>
      <c r="M2264" t="s">
        <v>428</v>
      </c>
      <c r="N2264" t="s">
        <v>93</v>
      </c>
      <c r="O2264" t="s">
        <v>32</v>
      </c>
      <c r="P2264" t="s">
        <v>25</v>
      </c>
      <c r="Q2264" t="s">
        <v>53</v>
      </c>
      <c r="R2264" t="s">
        <v>1703</v>
      </c>
      <c r="S2264" t="s">
        <v>55</v>
      </c>
      <c r="T2264" s="10">
        <v>40732</v>
      </c>
    </row>
    <row r="2265" spans="1:20" x14ac:dyDescent="0.25">
      <c r="A2265">
        <v>16260</v>
      </c>
      <c r="B2265" s="10">
        <v>40860</v>
      </c>
      <c r="C2265" t="s">
        <v>36</v>
      </c>
      <c r="D2265">
        <v>47</v>
      </c>
      <c r="E2265">
        <v>31138.52</v>
      </c>
      <c r="F2265">
        <v>0.01</v>
      </c>
      <c r="G2265" t="s">
        <v>46</v>
      </c>
      <c r="H2265">
        <v>0.4</v>
      </c>
      <c r="I2265">
        <v>12249.94</v>
      </c>
      <c r="J2265">
        <v>668.3</v>
      </c>
      <c r="K2265">
        <v>400.98</v>
      </c>
      <c r="L2265">
        <v>42.52</v>
      </c>
      <c r="M2265" t="s">
        <v>1704</v>
      </c>
      <c r="N2265" t="s">
        <v>63</v>
      </c>
      <c r="O2265" t="s">
        <v>32</v>
      </c>
      <c r="P2265" t="s">
        <v>42</v>
      </c>
      <c r="Q2265" t="s">
        <v>47</v>
      </c>
      <c r="R2265" t="s">
        <v>912</v>
      </c>
      <c r="S2265" t="s">
        <v>49</v>
      </c>
      <c r="T2265" s="10">
        <v>40861</v>
      </c>
    </row>
    <row r="2266" spans="1:20" x14ac:dyDescent="0.25">
      <c r="A2266">
        <v>16262</v>
      </c>
      <c r="B2266" s="10">
        <v>40544</v>
      </c>
      <c r="C2266" t="s">
        <v>20</v>
      </c>
      <c r="D2266">
        <v>11</v>
      </c>
      <c r="E2266">
        <v>109.16</v>
      </c>
      <c r="F2266">
        <v>0.06</v>
      </c>
      <c r="G2266" t="s">
        <v>70</v>
      </c>
      <c r="H2266">
        <v>0.5</v>
      </c>
      <c r="I2266">
        <v>50.14</v>
      </c>
      <c r="J2266">
        <v>10.36</v>
      </c>
      <c r="K2266">
        <v>5.18</v>
      </c>
      <c r="L2266">
        <v>2.04</v>
      </c>
      <c r="M2266" t="s">
        <v>410</v>
      </c>
      <c r="N2266" t="s">
        <v>38</v>
      </c>
      <c r="O2266" t="s">
        <v>66</v>
      </c>
      <c r="P2266" t="s">
        <v>25</v>
      </c>
      <c r="Q2266" t="s">
        <v>85</v>
      </c>
      <c r="R2266" t="s">
        <v>1334</v>
      </c>
      <c r="S2266" t="s">
        <v>55</v>
      </c>
      <c r="T2266" s="10">
        <v>40551</v>
      </c>
    </row>
    <row r="2267" spans="1:20" x14ac:dyDescent="0.25">
      <c r="A2267">
        <v>16289</v>
      </c>
      <c r="B2267" s="10">
        <v>40376</v>
      </c>
      <c r="C2267" t="s">
        <v>36</v>
      </c>
      <c r="D2267">
        <v>37</v>
      </c>
      <c r="E2267">
        <v>825.74</v>
      </c>
      <c r="F2267">
        <v>0.09</v>
      </c>
      <c r="G2267" t="s">
        <v>21</v>
      </c>
      <c r="H2267">
        <v>0.5</v>
      </c>
      <c r="I2267">
        <v>370.75</v>
      </c>
      <c r="J2267">
        <v>24.44</v>
      </c>
      <c r="K2267">
        <v>12.22</v>
      </c>
      <c r="L2267">
        <v>2.85</v>
      </c>
      <c r="M2267" t="s">
        <v>1655</v>
      </c>
      <c r="N2267" t="s">
        <v>93</v>
      </c>
      <c r="O2267" t="s">
        <v>32</v>
      </c>
      <c r="P2267" t="s">
        <v>42</v>
      </c>
      <c r="Q2267" t="s">
        <v>43</v>
      </c>
      <c r="R2267" t="s">
        <v>981</v>
      </c>
      <c r="S2267" t="s">
        <v>35</v>
      </c>
      <c r="T2267" s="10">
        <v>40378</v>
      </c>
    </row>
    <row r="2268" spans="1:20" x14ac:dyDescent="0.25">
      <c r="A2268">
        <v>16289</v>
      </c>
      <c r="B2268" s="10">
        <v>40376</v>
      </c>
      <c r="C2268" t="s">
        <v>36</v>
      </c>
      <c r="D2268">
        <v>49</v>
      </c>
      <c r="E2268">
        <v>11320.6</v>
      </c>
      <c r="F2268">
        <v>0.01</v>
      </c>
      <c r="G2268" t="s">
        <v>21</v>
      </c>
      <c r="H2268">
        <v>0.46</v>
      </c>
      <c r="I2268">
        <v>5144.59</v>
      </c>
      <c r="J2268">
        <v>233.31</v>
      </c>
      <c r="K2268">
        <v>125.99</v>
      </c>
      <c r="L2268">
        <v>2.5</v>
      </c>
      <c r="M2268" t="s">
        <v>1655</v>
      </c>
      <c r="N2268" t="s">
        <v>38</v>
      </c>
      <c r="O2268" t="s">
        <v>32</v>
      </c>
      <c r="P2268" t="s">
        <v>39</v>
      </c>
      <c r="Q2268" t="s">
        <v>50</v>
      </c>
      <c r="R2268" t="s">
        <v>1705</v>
      </c>
      <c r="S2268" t="s">
        <v>57</v>
      </c>
      <c r="T2268" s="10">
        <v>40378</v>
      </c>
    </row>
    <row r="2269" spans="1:20" x14ac:dyDescent="0.25">
      <c r="A2269">
        <v>16291</v>
      </c>
      <c r="B2269" s="10">
        <v>40641</v>
      </c>
      <c r="C2269" t="s">
        <v>29</v>
      </c>
      <c r="D2269">
        <v>31</v>
      </c>
      <c r="E2269">
        <v>1637.77</v>
      </c>
      <c r="F2269">
        <v>0.01</v>
      </c>
      <c r="G2269" t="s">
        <v>21</v>
      </c>
      <c r="H2269">
        <v>0.48</v>
      </c>
      <c r="I2269">
        <v>768.29</v>
      </c>
      <c r="J2269">
        <v>52.73</v>
      </c>
      <c r="K2269">
        <v>27.42</v>
      </c>
      <c r="L2269">
        <v>19.46</v>
      </c>
      <c r="M2269" t="s">
        <v>980</v>
      </c>
      <c r="N2269" t="s">
        <v>63</v>
      </c>
      <c r="O2269" t="s">
        <v>66</v>
      </c>
      <c r="P2269" t="s">
        <v>42</v>
      </c>
      <c r="Q2269" t="s">
        <v>43</v>
      </c>
      <c r="R2269" t="s">
        <v>1178</v>
      </c>
      <c r="S2269" t="s">
        <v>57</v>
      </c>
      <c r="T2269" s="10">
        <v>40642</v>
      </c>
    </row>
    <row r="2270" spans="1:20" x14ac:dyDescent="0.25">
      <c r="A2270">
        <v>16320</v>
      </c>
      <c r="B2270" s="10">
        <v>40836</v>
      </c>
      <c r="C2270" t="s">
        <v>29</v>
      </c>
      <c r="D2270">
        <v>17</v>
      </c>
      <c r="E2270">
        <v>4565.17</v>
      </c>
      <c r="F2270">
        <v>0</v>
      </c>
      <c r="G2270" t="s">
        <v>21</v>
      </c>
      <c r="H2270">
        <v>0.53</v>
      </c>
      <c r="I2270">
        <v>2415.2600000000002</v>
      </c>
      <c r="J2270">
        <v>268.06</v>
      </c>
      <c r="K2270">
        <v>125.99</v>
      </c>
      <c r="L2270">
        <v>8.08</v>
      </c>
      <c r="M2270" t="s">
        <v>1022</v>
      </c>
      <c r="N2270" t="s">
        <v>93</v>
      </c>
      <c r="O2270" t="s">
        <v>24</v>
      </c>
      <c r="P2270" t="s">
        <v>39</v>
      </c>
      <c r="Q2270" t="s">
        <v>50</v>
      </c>
      <c r="R2270" t="s">
        <v>461</v>
      </c>
      <c r="S2270" t="s">
        <v>57</v>
      </c>
      <c r="T2270" s="10">
        <v>40838</v>
      </c>
    </row>
    <row r="2271" spans="1:20" x14ac:dyDescent="0.25">
      <c r="A2271">
        <v>16321</v>
      </c>
      <c r="B2271" s="10">
        <v>40087</v>
      </c>
      <c r="C2271" t="s">
        <v>29</v>
      </c>
      <c r="D2271">
        <v>50</v>
      </c>
      <c r="E2271">
        <v>15082.4</v>
      </c>
      <c r="F2271">
        <v>0.03</v>
      </c>
      <c r="G2271" t="s">
        <v>21</v>
      </c>
      <c r="H2271">
        <v>0.54</v>
      </c>
      <c r="I2271">
        <v>7919.41</v>
      </c>
      <c r="J2271">
        <v>310.57</v>
      </c>
      <c r="K2271">
        <v>142.86000000000001</v>
      </c>
      <c r="L2271">
        <v>19.989999999999998</v>
      </c>
      <c r="M2271" t="s">
        <v>737</v>
      </c>
      <c r="N2271" t="s">
        <v>38</v>
      </c>
      <c r="O2271" t="s">
        <v>32</v>
      </c>
      <c r="P2271" t="s">
        <v>25</v>
      </c>
      <c r="Q2271" t="s">
        <v>26</v>
      </c>
      <c r="R2271" t="s">
        <v>929</v>
      </c>
      <c r="S2271" t="s">
        <v>57</v>
      </c>
      <c r="T2271" s="10">
        <v>40089</v>
      </c>
    </row>
    <row r="2272" spans="1:20" x14ac:dyDescent="0.25">
      <c r="A2272">
        <v>16326</v>
      </c>
      <c r="B2272" s="10">
        <v>40308</v>
      </c>
      <c r="C2272" t="s">
        <v>36</v>
      </c>
      <c r="D2272">
        <v>39</v>
      </c>
      <c r="E2272">
        <v>2577.04</v>
      </c>
      <c r="F2272">
        <v>0.03</v>
      </c>
      <c r="G2272" t="s">
        <v>21</v>
      </c>
      <c r="H2272">
        <v>0.42</v>
      </c>
      <c r="I2272">
        <v>1035.33</v>
      </c>
      <c r="J2272">
        <v>68.069999999999993</v>
      </c>
      <c r="K2272">
        <v>39.479999999999997</v>
      </c>
      <c r="L2272">
        <v>1.99</v>
      </c>
      <c r="M2272" t="s">
        <v>1474</v>
      </c>
      <c r="N2272" t="s">
        <v>63</v>
      </c>
      <c r="O2272" t="s">
        <v>32</v>
      </c>
      <c r="P2272" t="s">
        <v>39</v>
      </c>
      <c r="Q2272" t="s">
        <v>40</v>
      </c>
      <c r="R2272" t="s">
        <v>163</v>
      </c>
      <c r="S2272" t="s">
        <v>35</v>
      </c>
      <c r="T2272" s="10">
        <v>40310</v>
      </c>
    </row>
    <row r="2273" spans="1:20" x14ac:dyDescent="0.25">
      <c r="A2273">
        <v>16326</v>
      </c>
      <c r="B2273" s="10">
        <v>40308</v>
      </c>
      <c r="C2273" t="s">
        <v>36</v>
      </c>
      <c r="D2273">
        <v>39</v>
      </c>
      <c r="E2273">
        <v>263.49</v>
      </c>
      <c r="F2273">
        <v>0.06</v>
      </c>
      <c r="G2273" t="s">
        <v>21</v>
      </c>
      <c r="H2273">
        <v>0.48</v>
      </c>
      <c r="I2273">
        <v>116.87</v>
      </c>
      <c r="J2273">
        <v>7.13</v>
      </c>
      <c r="K2273">
        <v>3.71</v>
      </c>
      <c r="L2273">
        <v>1.93</v>
      </c>
      <c r="M2273" t="s">
        <v>1474</v>
      </c>
      <c r="N2273" t="s">
        <v>63</v>
      </c>
      <c r="O2273" t="s">
        <v>32</v>
      </c>
      <c r="P2273" t="s">
        <v>25</v>
      </c>
      <c r="Q2273" t="s">
        <v>85</v>
      </c>
      <c r="R2273" t="s">
        <v>1271</v>
      </c>
      <c r="S2273" t="s">
        <v>55</v>
      </c>
      <c r="T2273" s="10">
        <v>40308</v>
      </c>
    </row>
    <row r="2274" spans="1:20" x14ac:dyDescent="0.25">
      <c r="A2274">
        <v>16352</v>
      </c>
      <c r="B2274" s="10">
        <v>41120</v>
      </c>
      <c r="C2274" t="s">
        <v>79</v>
      </c>
      <c r="D2274">
        <v>16</v>
      </c>
      <c r="E2274">
        <v>192.89</v>
      </c>
      <c r="F2274">
        <v>0.03</v>
      </c>
      <c r="G2274" t="s">
        <v>21</v>
      </c>
      <c r="H2274">
        <v>0.46</v>
      </c>
      <c r="I2274">
        <v>82.56</v>
      </c>
      <c r="J2274">
        <v>12</v>
      </c>
      <c r="K2274">
        <v>6.48</v>
      </c>
      <c r="L2274">
        <v>6.65</v>
      </c>
      <c r="M2274" t="s">
        <v>750</v>
      </c>
      <c r="N2274" t="s">
        <v>73</v>
      </c>
      <c r="O2274" t="s">
        <v>32</v>
      </c>
      <c r="P2274" t="s">
        <v>25</v>
      </c>
      <c r="Q2274" t="s">
        <v>85</v>
      </c>
      <c r="R2274" t="s">
        <v>962</v>
      </c>
      <c r="S2274" t="s">
        <v>57</v>
      </c>
      <c r="T2274" s="10">
        <v>41122</v>
      </c>
    </row>
    <row r="2275" spans="1:20" x14ac:dyDescent="0.25">
      <c r="A2275">
        <v>16356</v>
      </c>
      <c r="B2275" s="10">
        <v>40757</v>
      </c>
      <c r="C2275" t="s">
        <v>58</v>
      </c>
      <c r="D2275">
        <v>6</v>
      </c>
      <c r="E2275">
        <v>245.16</v>
      </c>
      <c r="F2275">
        <v>0.04</v>
      </c>
      <c r="G2275" t="s">
        <v>70</v>
      </c>
      <c r="H2275">
        <v>0.45</v>
      </c>
      <c r="I2275">
        <v>102.78</v>
      </c>
      <c r="J2275">
        <v>41.78</v>
      </c>
      <c r="K2275">
        <v>22.98</v>
      </c>
      <c r="L2275">
        <v>4.5</v>
      </c>
      <c r="M2275" t="s">
        <v>855</v>
      </c>
      <c r="N2275" t="s">
        <v>81</v>
      </c>
      <c r="O2275" t="s">
        <v>32</v>
      </c>
      <c r="P2275" t="s">
        <v>25</v>
      </c>
      <c r="Q2275" t="s">
        <v>127</v>
      </c>
      <c r="R2275" t="s">
        <v>707</v>
      </c>
      <c r="S2275" t="s">
        <v>57</v>
      </c>
      <c r="T2275" s="10">
        <v>40758</v>
      </c>
    </row>
    <row r="2276" spans="1:20" x14ac:dyDescent="0.25">
      <c r="A2276">
        <v>16359</v>
      </c>
      <c r="B2276" s="10">
        <v>41043</v>
      </c>
      <c r="C2276" t="s">
        <v>58</v>
      </c>
      <c r="D2276">
        <v>39</v>
      </c>
      <c r="E2276">
        <v>2038.92</v>
      </c>
      <c r="F2276">
        <v>0.06</v>
      </c>
      <c r="G2276" t="s">
        <v>21</v>
      </c>
      <c r="H2276">
        <v>0.35</v>
      </c>
      <c r="I2276">
        <v>624.49</v>
      </c>
      <c r="J2276">
        <v>55.22</v>
      </c>
      <c r="K2276">
        <v>35.89</v>
      </c>
      <c r="L2276">
        <v>14.72</v>
      </c>
      <c r="M2276" t="s">
        <v>536</v>
      </c>
      <c r="N2276" t="s">
        <v>63</v>
      </c>
      <c r="O2276" t="s">
        <v>66</v>
      </c>
      <c r="P2276" t="s">
        <v>25</v>
      </c>
      <c r="Q2276" t="s">
        <v>139</v>
      </c>
      <c r="R2276" t="s">
        <v>1559</v>
      </c>
      <c r="S2276" t="s">
        <v>57</v>
      </c>
      <c r="T2276" s="10">
        <v>41044</v>
      </c>
    </row>
    <row r="2277" spans="1:20" x14ac:dyDescent="0.25">
      <c r="A2277">
        <v>16359</v>
      </c>
      <c r="B2277" s="10">
        <v>41043</v>
      </c>
      <c r="C2277" t="s">
        <v>58</v>
      </c>
      <c r="D2277">
        <v>8</v>
      </c>
      <c r="E2277">
        <v>56.97</v>
      </c>
      <c r="F2277">
        <v>0</v>
      </c>
      <c r="G2277" t="s">
        <v>21</v>
      </c>
      <c r="H2277">
        <v>0.46</v>
      </c>
      <c r="I2277">
        <v>22.76</v>
      </c>
      <c r="J2277">
        <v>6.19</v>
      </c>
      <c r="K2277">
        <v>3.34</v>
      </c>
      <c r="L2277">
        <v>7.49</v>
      </c>
      <c r="M2277" t="s">
        <v>536</v>
      </c>
      <c r="N2277" t="s">
        <v>63</v>
      </c>
      <c r="O2277" t="s">
        <v>66</v>
      </c>
      <c r="P2277" t="s">
        <v>25</v>
      </c>
      <c r="Q2277" t="s">
        <v>53</v>
      </c>
      <c r="R2277" t="s">
        <v>1706</v>
      </c>
      <c r="S2277" t="s">
        <v>55</v>
      </c>
      <c r="T2277" s="10">
        <v>41043</v>
      </c>
    </row>
    <row r="2278" spans="1:20" x14ac:dyDescent="0.25">
      <c r="A2278">
        <v>16390</v>
      </c>
      <c r="B2278" s="10">
        <v>40992</v>
      </c>
      <c r="C2278" t="s">
        <v>79</v>
      </c>
      <c r="D2278">
        <v>8</v>
      </c>
      <c r="E2278">
        <v>126.9</v>
      </c>
      <c r="F2278">
        <v>0.1</v>
      </c>
      <c r="G2278" t="s">
        <v>21</v>
      </c>
      <c r="H2278">
        <v>0.36</v>
      </c>
      <c r="I2278">
        <v>35.69</v>
      </c>
      <c r="J2278">
        <v>17.16</v>
      </c>
      <c r="K2278">
        <v>10.98</v>
      </c>
      <c r="L2278">
        <v>3.37</v>
      </c>
      <c r="M2278" t="s">
        <v>376</v>
      </c>
      <c r="N2278" t="s">
        <v>31</v>
      </c>
      <c r="O2278" t="s">
        <v>66</v>
      </c>
      <c r="P2278" t="s">
        <v>25</v>
      </c>
      <c r="Q2278" t="s">
        <v>33</v>
      </c>
      <c r="R2278" t="s">
        <v>1580</v>
      </c>
      <c r="S2278" t="s">
        <v>35</v>
      </c>
      <c r="T2278" s="10">
        <v>40994</v>
      </c>
    </row>
    <row r="2279" spans="1:20" x14ac:dyDescent="0.25">
      <c r="A2279">
        <v>16419</v>
      </c>
      <c r="B2279" s="10">
        <v>40029</v>
      </c>
      <c r="C2279" t="s">
        <v>29</v>
      </c>
      <c r="D2279">
        <v>43</v>
      </c>
      <c r="E2279">
        <v>472.32</v>
      </c>
      <c r="F2279">
        <v>0.08</v>
      </c>
      <c r="G2279" t="s">
        <v>21</v>
      </c>
      <c r="H2279">
        <v>0.51</v>
      </c>
      <c r="I2279">
        <v>218.11</v>
      </c>
      <c r="J2279">
        <v>11.8</v>
      </c>
      <c r="K2279">
        <v>5.78</v>
      </c>
      <c r="L2279">
        <v>5.67</v>
      </c>
      <c r="M2279" t="s">
        <v>1329</v>
      </c>
      <c r="N2279" t="s">
        <v>93</v>
      </c>
      <c r="O2279" t="s">
        <v>66</v>
      </c>
      <c r="P2279" t="s">
        <v>25</v>
      </c>
      <c r="Q2279" t="s">
        <v>85</v>
      </c>
      <c r="R2279" t="s">
        <v>482</v>
      </c>
      <c r="S2279" t="s">
        <v>57</v>
      </c>
      <c r="T2279" s="10">
        <v>40030</v>
      </c>
    </row>
    <row r="2280" spans="1:20" x14ac:dyDescent="0.25">
      <c r="A2280">
        <v>16422</v>
      </c>
      <c r="B2280" s="10">
        <v>40825</v>
      </c>
      <c r="C2280" t="s">
        <v>58</v>
      </c>
      <c r="D2280">
        <v>40</v>
      </c>
      <c r="E2280">
        <v>518.36</v>
      </c>
      <c r="F2280">
        <v>0.01</v>
      </c>
      <c r="G2280" t="s">
        <v>21</v>
      </c>
      <c r="H2280">
        <v>0.5</v>
      </c>
      <c r="I2280">
        <v>254.02</v>
      </c>
      <c r="J2280">
        <v>12.96</v>
      </c>
      <c r="K2280">
        <v>6.48</v>
      </c>
      <c r="L2280">
        <v>5.14</v>
      </c>
      <c r="M2280" t="s">
        <v>1707</v>
      </c>
      <c r="N2280" t="s">
        <v>38</v>
      </c>
      <c r="O2280" t="s">
        <v>24</v>
      </c>
      <c r="P2280" t="s">
        <v>25</v>
      </c>
      <c r="Q2280" t="s">
        <v>85</v>
      </c>
      <c r="R2280" t="s">
        <v>238</v>
      </c>
      <c r="S2280" t="s">
        <v>57</v>
      </c>
      <c r="T2280" s="10">
        <v>40826</v>
      </c>
    </row>
    <row r="2281" spans="1:20" x14ac:dyDescent="0.25">
      <c r="A2281">
        <v>16422</v>
      </c>
      <c r="B2281" s="10">
        <v>40825</v>
      </c>
      <c r="C2281" t="s">
        <v>58</v>
      </c>
      <c r="D2281">
        <v>16</v>
      </c>
      <c r="E2281">
        <v>353.39</v>
      </c>
      <c r="F2281">
        <v>0.02</v>
      </c>
      <c r="G2281" t="s">
        <v>21</v>
      </c>
      <c r="H2281">
        <v>0.54</v>
      </c>
      <c r="I2281">
        <v>185.03</v>
      </c>
      <c r="J2281">
        <v>22.24</v>
      </c>
      <c r="K2281">
        <v>10.23</v>
      </c>
      <c r="L2281">
        <v>4.68</v>
      </c>
      <c r="M2281" t="s">
        <v>1707</v>
      </c>
      <c r="N2281" t="s">
        <v>38</v>
      </c>
      <c r="O2281" t="s">
        <v>24</v>
      </c>
      <c r="P2281" t="s">
        <v>25</v>
      </c>
      <c r="Q2281" t="s">
        <v>33</v>
      </c>
      <c r="R2281" t="s">
        <v>1069</v>
      </c>
      <c r="S2281" t="s">
        <v>35</v>
      </c>
      <c r="T2281" s="10">
        <v>40827</v>
      </c>
    </row>
    <row r="2282" spans="1:20" x14ac:dyDescent="0.25">
      <c r="A2282">
        <v>16423</v>
      </c>
      <c r="B2282" s="10">
        <v>41126</v>
      </c>
      <c r="C2282" t="s">
        <v>79</v>
      </c>
      <c r="D2282">
        <v>19</v>
      </c>
      <c r="E2282">
        <v>186.51</v>
      </c>
      <c r="F2282">
        <v>0.05</v>
      </c>
      <c r="G2282" t="s">
        <v>21</v>
      </c>
      <c r="H2282">
        <v>0.35</v>
      </c>
      <c r="I2282">
        <v>56.82</v>
      </c>
      <c r="J2282">
        <v>9.9700000000000006</v>
      </c>
      <c r="K2282">
        <v>6.48</v>
      </c>
      <c r="L2282">
        <v>6.57</v>
      </c>
      <c r="M2282" t="s">
        <v>1308</v>
      </c>
      <c r="N2282" t="s">
        <v>81</v>
      </c>
      <c r="O2282" t="s">
        <v>32</v>
      </c>
      <c r="P2282" t="s">
        <v>25</v>
      </c>
      <c r="Q2282" t="s">
        <v>85</v>
      </c>
      <c r="R2282" t="s">
        <v>1708</v>
      </c>
      <c r="S2282" t="s">
        <v>57</v>
      </c>
      <c r="T2282" s="10">
        <v>41128</v>
      </c>
    </row>
    <row r="2283" spans="1:20" x14ac:dyDescent="0.25">
      <c r="A2283">
        <v>16450</v>
      </c>
      <c r="B2283" s="10">
        <v>40678</v>
      </c>
      <c r="C2283" t="s">
        <v>79</v>
      </c>
      <c r="D2283">
        <v>12</v>
      </c>
      <c r="E2283">
        <v>144.56</v>
      </c>
      <c r="F2283">
        <v>0.03</v>
      </c>
      <c r="G2283" t="s">
        <v>21</v>
      </c>
      <c r="H2283">
        <v>0.51</v>
      </c>
      <c r="I2283">
        <v>70.3</v>
      </c>
      <c r="J2283">
        <v>12.2</v>
      </c>
      <c r="K2283">
        <v>5.98</v>
      </c>
      <c r="L2283">
        <v>2.5</v>
      </c>
      <c r="M2283" t="s">
        <v>874</v>
      </c>
      <c r="N2283" t="s">
        <v>63</v>
      </c>
      <c r="O2283" t="s">
        <v>24</v>
      </c>
      <c r="P2283" t="s">
        <v>25</v>
      </c>
      <c r="Q2283" t="s">
        <v>139</v>
      </c>
      <c r="R2283" t="s">
        <v>439</v>
      </c>
      <c r="S2283" t="s">
        <v>57</v>
      </c>
      <c r="T2283" s="10">
        <v>40678</v>
      </c>
    </row>
    <row r="2284" spans="1:20" x14ac:dyDescent="0.25">
      <c r="A2284">
        <v>16451</v>
      </c>
      <c r="B2284" s="10">
        <v>40016</v>
      </c>
      <c r="C2284" t="s">
        <v>29</v>
      </c>
      <c r="D2284">
        <v>9</v>
      </c>
      <c r="E2284">
        <v>406.68</v>
      </c>
      <c r="F2284">
        <v>0.09</v>
      </c>
      <c r="G2284" t="s">
        <v>21</v>
      </c>
      <c r="H2284">
        <v>0.38</v>
      </c>
      <c r="I2284">
        <v>128.65</v>
      </c>
      <c r="J2284">
        <v>49.29</v>
      </c>
      <c r="K2284">
        <v>30.56</v>
      </c>
      <c r="L2284">
        <v>2.99</v>
      </c>
      <c r="M2284" t="s">
        <v>956</v>
      </c>
      <c r="N2284" t="s">
        <v>81</v>
      </c>
      <c r="O2284" t="s">
        <v>32</v>
      </c>
      <c r="P2284" t="s">
        <v>25</v>
      </c>
      <c r="Q2284" t="s">
        <v>121</v>
      </c>
      <c r="R2284" t="s">
        <v>1276</v>
      </c>
      <c r="S2284" t="s">
        <v>57</v>
      </c>
      <c r="T2284" s="10">
        <v>40017</v>
      </c>
    </row>
    <row r="2285" spans="1:20" x14ac:dyDescent="0.25">
      <c r="A2285">
        <v>16452</v>
      </c>
      <c r="B2285" s="10">
        <v>41144</v>
      </c>
      <c r="C2285" t="s">
        <v>79</v>
      </c>
      <c r="D2285">
        <v>46</v>
      </c>
      <c r="E2285">
        <v>263.20999999999998</v>
      </c>
      <c r="F2285">
        <v>0.05</v>
      </c>
      <c r="G2285" t="s">
        <v>21</v>
      </c>
      <c r="H2285">
        <v>0.52</v>
      </c>
      <c r="I2285">
        <v>129.72</v>
      </c>
      <c r="J2285">
        <v>6</v>
      </c>
      <c r="K2285">
        <v>2.88</v>
      </c>
      <c r="L2285">
        <v>1.01</v>
      </c>
      <c r="M2285" t="s">
        <v>1684</v>
      </c>
      <c r="N2285" t="s">
        <v>93</v>
      </c>
      <c r="O2285" t="s">
        <v>60</v>
      </c>
      <c r="P2285" t="s">
        <v>25</v>
      </c>
      <c r="Q2285" t="s">
        <v>53</v>
      </c>
      <c r="R2285" t="s">
        <v>1352</v>
      </c>
      <c r="S2285" t="s">
        <v>55</v>
      </c>
      <c r="T2285" s="10">
        <v>41145</v>
      </c>
    </row>
    <row r="2286" spans="1:20" x14ac:dyDescent="0.25">
      <c r="A2286">
        <v>16454</v>
      </c>
      <c r="B2286" s="10">
        <v>41040</v>
      </c>
      <c r="C2286" t="s">
        <v>79</v>
      </c>
      <c r="D2286">
        <v>12</v>
      </c>
      <c r="E2286">
        <v>142.37</v>
      </c>
      <c r="F2286">
        <v>0.04</v>
      </c>
      <c r="G2286" t="s">
        <v>21</v>
      </c>
      <c r="H2286">
        <v>0.4</v>
      </c>
      <c r="I2286">
        <v>51.12</v>
      </c>
      <c r="J2286">
        <v>11.83</v>
      </c>
      <c r="K2286">
        <v>7.1</v>
      </c>
      <c r="L2286">
        <v>6.05</v>
      </c>
      <c r="M2286" t="s">
        <v>1709</v>
      </c>
      <c r="N2286" t="s">
        <v>63</v>
      </c>
      <c r="O2286" t="s">
        <v>60</v>
      </c>
      <c r="P2286" t="s">
        <v>25</v>
      </c>
      <c r="Q2286" t="s">
        <v>121</v>
      </c>
      <c r="R2286" t="s">
        <v>826</v>
      </c>
      <c r="S2286" t="s">
        <v>57</v>
      </c>
      <c r="T2286" s="10">
        <v>41040</v>
      </c>
    </row>
    <row r="2287" spans="1:20" x14ac:dyDescent="0.25">
      <c r="A2287">
        <v>16480</v>
      </c>
      <c r="B2287" s="10">
        <v>40153</v>
      </c>
      <c r="C2287" t="s">
        <v>29</v>
      </c>
      <c r="D2287">
        <v>14</v>
      </c>
      <c r="E2287">
        <v>122.44</v>
      </c>
      <c r="F2287">
        <v>0.09</v>
      </c>
      <c r="G2287" t="s">
        <v>70</v>
      </c>
      <c r="H2287">
        <v>0.4</v>
      </c>
      <c r="I2287">
        <v>39.06</v>
      </c>
      <c r="J2287">
        <v>9</v>
      </c>
      <c r="K2287">
        <v>5.4</v>
      </c>
      <c r="L2287">
        <v>7.78</v>
      </c>
      <c r="M2287" t="s">
        <v>1013</v>
      </c>
      <c r="N2287" t="s">
        <v>63</v>
      </c>
      <c r="O2287" t="s">
        <v>66</v>
      </c>
      <c r="P2287" t="s">
        <v>25</v>
      </c>
      <c r="Q2287" t="s">
        <v>121</v>
      </c>
      <c r="R2287" t="s">
        <v>136</v>
      </c>
      <c r="S2287" t="s">
        <v>57</v>
      </c>
      <c r="T2287" s="10">
        <v>40155</v>
      </c>
    </row>
    <row r="2288" spans="1:20" x14ac:dyDescent="0.25">
      <c r="A2288">
        <v>16481</v>
      </c>
      <c r="B2288" s="10">
        <v>40592</v>
      </c>
      <c r="C2288" t="s">
        <v>20</v>
      </c>
      <c r="D2288">
        <v>50</v>
      </c>
      <c r="E2288">
        <v>6204.52</v>
      </c>
      <c r="F2288">
        <v>0</v>
      </c>
      <c r="G2288" t="s">
        <v>21</v>
      </c>
      <c r="H2288">
        <v>0.54</v>
      </c>
      <c r="I2288">
        <v>3343.3</v>
      </c>
      <c r="J2288">
        <v>123.83</v>
      </c>
      <c r="K2288">
        <v>56.96</v>
      </c>
      <c r="L2288">
        <v>13.22</v>
      </c>
      <c r="M2288" t="s">
        <v>1710</v>
      </c>
      <c r="N2288" t="s">
        <v>81</v>
      </c>
      <c r="O2288" t="s">
        <v>32</v>
      </c>
      <c r="P2288" t="s">
        <v>25</v>
      </c>
      <c r="Q2288" t="s">
        <v>127</v>
      </c>
      <c r="R2288" t="s">
        <v>817</v>
      </c>
      <c r="S2288" t="s">
        <v>57</v>
      </c>
      <c r="T2288" s="10">
        <v>40597</v>
      </c>
    </row>
    <row r="2289" spans="1:20" x14ac:dyDescent="0.25">
      <c r="A2289">
        <v>16481</v>
      </c>
      <c r="B2289" s="10">
        <v>40592</v>
      </c>
      <c r="C2289" t="s">
        <v>20</v>
      </c>
      <c r="D2289">
        <v>47</v>
      </c>
      <c r="E2289">
        <v>38250.97</v>
      </c>
      <c r="F2289">
        <v>0.08</v>
      </c>
      <c r="G2289" t="s">
        <v>46</v>
      </c>
      <c r="H2289">
        <v>0.5</v>
      </c>
      <c r="I2289">
        <v>17455.689999999999</v>
      </c>
      <c r="J2289">
        <v>884.28</v>
      </c>
      <c r="K2289">
        <v>442.14</v>
      </c>
      <c r="L2289">
        <v>14.7</v>
      </c>
      <c r="M2289" t="s">
        <v>1710</v>
      </c>
      <c r="N2289" t="s">
        <v>81</v>
      </c>
      <c r="O2289" t="s">
        <v>32</v>
      </c>
      <c r="P2289" t="s">
        <v>39</v>
      </c>
      <c r="Q2289" t="s">
        <v>88</v>
      </c>
      <c r="R2289" t="s">
        <v>1063</v>
      </c>
      <c r="S2289" t="s">
        <v>132</v>
      </c>
      <c r="T2289" s="10">
        <v>40597</v>
      </c>
    </row>
    <row r="2290" spans="1:20" x14ac:dyDescent="0.25">
      <c r="A2290">
        <v>16513</v>
      </c>
      <c r="B2290" s="10">
        <v>40424</v>
      </c>
      <c r="C2290" t="s">
        <v>58</v>
      </c>
      <c r="D2290">
        <v>10</v>
      </c>
      <c r="E2290">
        <v>3206.42</v>
      </c>
      <c r="F2290">
        <v>0.02</v>
      </c>
      <c r="G2290" t="s">
        <v>46</v>
      </c>
      <c r="H2290">
        <v>0.53</v>
      </c>
      <c r="I2290">
        <v>1637.32</v>
      </c>
      <c r="J2290">
        <v>321.04000000000002</v>
      </c>
      <c r="K2290">
        <v>150.88999999999999</v>
      </c>
      <c r="L2290">
        <v>60.2</v>
      </c>
      <c r="M2290" t="s">
        <v>985</v>
      </c>
      <c r="N2290" t="s">
        <v>73</v>
      </c>
      <c r="O2290" t="s">
        <v>24</v>
      </c>
      <c r="P2290" t="s">
        <v>42</v>
      </c>
      <c r="Q2290" t="s">
        <v>193</v>
      </c>
      <c r="R2290" t="s">
        <v>196</v>
      </c>
      <c r="S2290" t="s">
        <v>132</v>
      </c>
      <c r="T2290" s="10">
        <v>40425</v>
      </c>
    </row>
    <row r="2291" spans="1:20" x14ac:dyDescent="0.25">
      <c r="A2291">
        <v>16518</v>
      </c>
      <c r="B2291" s="10">
        <v>41181</v>
      </c>
      <c r="C2291" t="s">
        <v>58</v>
      </c>
      <c r="D2291">
        <v>4</v>
      </c>
      <c r="E2291">
        <v>136.65</v>
      </c>
      <c r="F2291">
        <v>0.03</v>
      </c>
      <c r="G2291" t="s">
        <v>21</v>
      </c>
      <c r="H2291">
        <v>0.44</v>
      </c>
      <c r="I2291">
        <v>55.56</v>
      </c>
      <c r="J2291">
        <v>33.880000000000003</v>
      </c>
      <c r="K2291">
        <v>18.97</v>
      </c>
      <c r="L2291">
        <v>5.21</v>
      </c>
      <c r="M2291" t="s">
        <v>1497</v>
      </c>
      <c r="N2291" t="s">
        <v>31</v>
      </c>
      <c r="O2291" t="s">
        <v>32</v>
      </c>
      <c r="P2291" t="s">
        <v>25</v>
      </c>
      <c r="Q2291" t="s">
        <v>85</v>
      </c>
      <c r="R2291" t="s">
        <v>1328</v>
      </c>
      <c r="S2291" t="s">
        <v>57</v>
      </c>
      <c r="T2291" s="10">
        <v>41182</v>
      </c>
    </row>
    <row r="2292" spans="1:20" x14ac:dyDescent="0.25">
      <c r="A2292">
        <v>16518</v>
      </c>
      <c r="B2292" s="10">
        <v>41181</v>
      </c>
      <c r="C2292" t="s">
        <v>58</v>
      </c>
      <c r="D2292">
        <v>36</v>
      </c>
      <c r="E2292">
        <v>5666.6</v>
      </c>
      <c r="F2292">
        <v>0.03</v>
      </c>
      <c r="G2292" t="s">
        <v>21</v>
      </c>
      <c r="H2292">
        <v>0.47</v>
      </c>
      <c r="I2292">
        <v>2569.9699999999998</v>
      </c>
      <c r="J2292">
        <v>162.25</v>
      </c>
      <c r="K2292">
        <v>85.99</v>
      </c>
      <c r="L2292">
        <v>0.99</v>
      </c>
      <c r="M2292" t="s">
        <v>1497</v>
      </c>
      <c r="N2292" t="s">
        <v>31</v>
      </c>
      <c r="O2292" t="s">
        <v>32</v>
      </c>
      <c r="P2292" t="s">
        <v>39</v>
      </c>
      <c r="Q2292" t="s">
        <v>50</v>
      </c>
      <c r="R2292" t="s">
        <v>1480</v>
      </c>
      <c r="S2292" t="s">
        <v>55</v>
      </c>
      <c r="T2292" s="10">
        <v>41184</v>
      </c>
    </row>
    <row r="2293" spans="1:20" x14ac:dyDescent="0.25">
      <c r="A2293">
        <v>16519</v>
      </c>
      <c r="B2293" s="10">
        <v>40704</v>
      </c>
      <c r="C2293" t="s">
        <v>79</v>
      </c>
      <c r="D2293">
        <v>39</v>
      </c>
      <c r="E2293">
        <v>252.95</v>
      </c>
      <c r="F2293">
        <v>0.08</v>
      </c>
      <c r="G2293" t="s">
        <v>21</v>
      </c>
      <c r="H2293">
        <v>0.4</v>
      </c>
      <c r="I2293">
        <v>86.94</v>
      </c>
      <c r="J2293">
        <v>6.97</v>
      </c>
      <c r="K2293">
        <v>4.18</v>
      </c>
      <c r="L2293">
        <v>2.99</v>
      </c>
      <c r="M2293" t="s">
        <v>490</v>
      </c>
      <c r="N2293" t="s">
        <v>63</v>
      </c>
      <c r="O2293" t="s">
        <v>24</v>
      </c>
      <c r="P2293" t="s">
        <v>25</v>
      </c>
      <c r="Q2293" t="s">
        <v>121</v>
      </c>
      <c r="R2293" t="s">
        <v>1343</v>
      </c>
      <c r="S2293" t="s">
        <v>57</v>
      </c>
      <c r="T2293" s="10">
        <v>40706</v>
      </c>
    </row>
    <row r="2294" spans="1:20" x14ac:dyDescent="0.25">
      <c r="A2294">
        <v>16519</v>
      </c>
      <c r="B2294" s="10">
        <v>40704</v>
      </c>
      <c r="C2294" t="s">
        <v>79</v>
      </c>
      <c r="D2294">
        <v>49</v>
      </c>
      <c r="E2294">
        <v>285.88</v>
      </c>
      <c r="F2294">
        <v>0.03</v>
      </c>
      <c r="G2294" t="s">
        <v>21</v>
      </c>
      <c r="H2294">
        <v>0.52</v>
      </c>
      <c r="I2294">
        <v>144.06</v>
      </c>
      <c r="J2294">
        <v>6</v>
      </c>
      <c r="K2294">
        <v>2.88</v>
      </c>
      <c r="L2294">
        <v>0.7</v>
      </c>
      <c r="M2294" t="s">
        <v>490</v>
      </c>
      <c r="N2294" t="s">
        <v>63</v>
      </c>
      <c r="O2294" t="s">
        <v>24</v>
      </c>
      <c r="P2294" t="s">
        <v>25</v>
      </c>
      <c r="Q2294" t="s">
        <v>53</v>
      </c>
      <c r="R2294" t="s">
        <v>67</v>
      </c>
      <c r="S2294" t="s">
        <v>55</v>
      </c>
      <c r="T2294" s="10">
        <v>40706</v>
      </c>
    </row>
    <row r="2295" spans="1:20" x14ac:dyDescent="0.25">
      <c r="A2295">
        <v>16545</v>
      </c>
      <c r="B2295" s="10">
        <v>40307</v>
      </c>
      <c r="C2295" t="s">
        <v>29</v>
      </c>
      <c r="D2295">
        <v>10</v>
      </c>
      <c r="E2295">
        <v>83.11</v>
      </c>
      <c r="F2295">
        <v>0.09</v>
      </c>
      <c r="G2295" t="s">
        <v>21</v>
      </c>
      <c r="H2295">
        <v>0.43</v>
      </c>
      <c r="I2295">
        <v>30.78</v>
      </c>
      <c r="J2295">
        <v>9.0500000000000007</v>
      </c>
      <c r="K2295">
        <v>5.16</v>
      </c>
      <c r="L2295">
        <v>0.73</v>
      </c>
      <c r="M2295" t="s">
        <v>197</v>
      </c>
      <c r="N2295" t="s">
        <v>81</v>
      </c>
      <c r="O2295" t="s">
        <v>24</v>
      </c>
      <c r="P2295" t="s">
        <v>25</v>
      </c>
      <c r="Q2295" t="s">
        <v>53</v>
      </c>
      <c r="R2295" t="s">
        <v>1711</v>
      </c>
      <c r="S2295" t="s">
        <v>55</v>
      </c>
      <c r="T2295" s="10">
        <v>40309</v>
      </c>
    </row>
    <row r="2296" spans="1:20" x14ac:dyDescent="0.25">
      <c r="A2296">
        <v>16545</v>
      </c>
      <c r="B2296" s="10">
        <v>40307</v>
      </c>
      <c r="C2296" t="s">
        <v>29</v>
      </c>
      <c r="D2296">
        <v>1</v>
      </c>
      <c r="E2296">
        <v>7.86</v>
      </c>
      <c r="F2296">
        <v>0.04</v>
      </c>
      <c r="G2296" t="s">
        <v>21</v>
      </c>
      <c r="H2296">
        <v>0.46</v>
      </c>
      <c r="I2296">
        <v>2.86</v>
      </c>
      <c r="J2296">
        <v>6.81</v>
      </c>
      <c r="K2296">
        <v>3.68</v>
      </c>
      <c r="L2296">
        <v>1.32</v>
      </c>
      <c r="M2296" t="s">
        <v>197</v>
      </c>
      <c r="N2296" t="s">
        <v>81</v>
      </c>
      <c r="O2296" t="s">
        <v>24</v>
      </c>
      <c r="P2296" t="s">
        <v>25</v>
      </c>
      <c r="Q2296" t="s">
        <v>33</v>
      </c>
      <c r="R2296" t="s">
        <v>923</v>
      </c>
      <c r="S2296" t="s">
        <v>55</v>
      </c>
      <c r="T2296" s="10">
        <v>40309</v>
      </c>
    </row>
    <row r="2297" spans="1:20" x14ac:dyDescent="0.25">
      <c r="A2297">
        <v>16547</v>
      </c>
      <c r="B2297" s="10">
        <v>39862</v>
      </c>
      <c r="C2297" t="s">
        <v>29</v>
      </c>
      <c r="D2297">
        <v>30</v>
      </c>
      <c r="E2297">
        <v>15990.48</v>
      </c>
      <c r="F2297">
        <v>0.09</v>
      </c>
      <c r="G2297" t="s">
        <v>46</v>
      </c>
      <c r="H2297">
        <v>0.39</v>
      </c>
      <c r="I2297">
        <v>5252.16</v>
      </c>
      <c r="J2297">
        <v>583.57000000000005</v>
      </c>
      <c r="K2297">
        <v>355.98</v>
      </c>
      <c r="L2297">
        <v>58.92</v>
      </c>
      <c r="M2297" t="s">
        <v>743</v>
      </c>
      <c r="N2297" t="s">
        <v>81</v>
      </c>
      <c r="O2297" t="s">
        <v>32</v>
      </c>
      <c r="P2297" t="s">
        <v>42</v>
      </c>
      <c r="Q2297" t="s">
        <v>193</v>
      </c>
      <c r="R2297" t="s">
        <v>1357</v>
      </c>
      <c r="S2297" t="s">
        <v>132</v>
      </c>
      <c r="T2297" s="10">
        <v>39864</v>
      </c>
    </row>
    <row r="2298" spans="1:20" x14ac:dyDescent="0.25">
      <c r="A2298">
        <v>16547</v>
      </c>
      <c r="B2298" s="10">
        <v>39862</v>
      </c>
      <c r="C2298" t="s">
        <v>29</v>
      </c>
      <c r="D2298">
        <v>8</v>
      </c>
      <c r="E2298">
        <v>2736.31</v>
      </c>
      <c r="F2298">
        <v>0.04</v>
      </c>
      <c r="G2298" t="s">
        <v>46</v>
      </c>
      <c r="H2298">
        <v>0.37</v>
      </c>
      <c r="I2298">
        <v>916.67</v>
      </c>
      <c r="J2298">
        <v>347.22</v>
      </c>
      <c r="K2298">
        <v>218.75</v>
      </c>
      <c r="L2298">
        <v>69.64</v>
      </c>
      <c r="M2298" t="s">
        <v>743</v>
      </c>
      <c r="N2298" t="s">
        <v>81</v>
      </c>
      <c r="O2298" t="s">
        <v>32</v>
      </c>
      <c r="P2298" t="s">
        <v>42</v>
      </c>
      <c r="Q2298" t="s">
        <v>47</v>
      </c>
      <c r="R2298" t="s">
        <v>356</v>
      </c>
      <c r="S2298" t="s">
        <v>49</v>
      </c>
      <c r="T2298" s="10">
        <v>39862</v>
      </c>
    </row>
    <row r="2299" spans="1:20" x14ac:dyDescent="0.25">
      <c r="A2299">
        <v>16548</v>
      </c>
      <c r="B2299" s="10">
        <v>40944</v>
      </c>
      <c r="C2299" t="s">
        <v>29</v>
      </c>
      <c r="D2299">
        <v>22</v>
      </c>
      <c r="E2299">
        <v>129.58000000000001</v>
      </c>
      <c r="F2299">
        <v>0.06</v>
      </c>
      <c r="G2299" t="s">
        <v>21</v>
      </c>
      <c r="H2299">
        <v>0.46</v>
      </c>
      <c r="I2299">
        <v>53.45</v>
      </c>
      <c r="J2299">
        <v>6.07</v>
      </c>
      <c r="K2299">
        <v>3.28</v>
      </c>
      <c r="L2299">
        <v>3.97</v>
      </c>
      <c r="M2299" t="s">
        <v>1181</v>
      </c>
      <c r="N2299" t="s">
        <v>63</v>
      </c>
      <c r="O2299" t="s">
        <v>66</v>
      </c>
      <c r="P2299" t="s">
        <v>42</v>
      </c>
      <c r="Q2299" t="s">
        <v>43</v>
      </c>
      <c r="R2299" t="s">
        <v>1695</v>
      </c>
      <c r="S2299" t="s">
        <v>28</v>
      </c>
      <c r="T2299" s="10">
        <v>40946</v>
      </c>
    </row>
    <row r="2300" spans="1:20" x14ac:dyDescent="0.25">
      <c r="A2300">
        <v>16548</v>
      </c>
      <c r="B2300" s="10">
        <v>40944</v>
      </c>
      <c r="C2300" t="s">
        <v>29</v>
      </c>
      <c r="D2300">
        <v>40</v>
      </c>
      <c r="E2300">
        <v>5550.22</v>
      </c>
      <c r="F2300">
        <v>0.04</v>
      </c>
      <c r="G2300" t="s">
        <v>21</v>
      </c>
      <c r="H2300">
        <v>0.5</v>
      </c>
      <c r="I2300">
        <v>2626.42</v>
      </c>
      <c r="J2300">
        <v>142.74</v>
      </c>
      <c r="K2300">
        <v>71.37</v>
      </c>
      <c r="L2300">
        <v>69</v>
      </c>
      <c r="M2300" t="s">
        <v>1684</v>
      </c>
      <c r="N2300" t="s">
        <v>93</v>
      </c>
      <c r="O2300" t="s">
        <v>66</v>
      </c>
      <c r="P2300" t="s">
        <v>42</v>
      </c>
      <c r="Q2300" t="s">
        <v>47</v>
      </c>
      <c r="R2300" t="s">
        <v>331</v>
      </c>
      <c r="S2300" t="s">
        <v>28</v>
      </c>
      <c r="T2300" s="10">
        <v>40946</v>
      </c>
    </row>
    <row r="2301" spans="1:20" x14ac:dyDescent="0.25">
      <c r="A2301">
        <v>16579</v>
      </c>
      <c r="B2301" s="10">
        <v>40524</v>
      </c>
      <c r="C2301" t="s">
        <v>29</v>
      </c>
      <c r="D2301">
        <v>33</v>
      </c>
      <c r="E2301">
        <v>101.38</v>
      </c>
      <c r="F2301">
        <v>0.05</v>
      </c>
      <c r="G2301" t="s">
        <v>21</v>
      </c>
      <c r="H2301">
        <v>0.41</v>
      </c>
      <c r="I2301">
        <v>37.85</v>
      </c>
      <c r="J2301">
        <v>3.19</v>
      </c>
      <c r="K2301">
        <v>1.88</v>
      </c>
      <c r="L2301">
        <v>1.49</v>
      </c>
      <c r="M2301" t="s">
        <v>1419</v>
      </c>
      <c r="N2301" t="s">
        <v>38</v>
      </c>
      <c r="O2301" t="s">
        <v>66</v>
      </c>
      <c r="P2301" t="s">
        <v>25</v>
      </c>
      <c r="Q2301" t="s">
        <v>121</v>
      </c>
      <c r="R2301" t="s">
        <v>1250</v>
      </c>
      <c r="S2301" t="s">
        <v>57</v>
      </c>
      <c r="T2301" s="10">
        <v>40525</v>
      </c>
    </row>
    <row r="2302" spans="1:20" x14ac:dyDescent="0.25">
      <c r="A2302">
        <v>16579</v>
      </c>
      <c r="B2302" s="10">
        <v>40524</v>
      </c>
      <c r="C2302" t="s">
        <v>29</v>
      </c>
      <c r="D2302">
        <v>23</v>
      </c>
      <c r="E2302">
        <v>314.04000000000002</v>
      </c>
      <c r="F2302">
        <v>7.0000000000000007E-2</v>
      </c>
      <c r="G2302" t="s">
        <v>21</v>
      </c>
      <c r="H2302">
        <v>0.44</v>
      </c>
      <c r="I2302">
        <v>123.7</v>
      </c>
      <c r="J2302">
        <v>14.54</v>
      </c>
      <c r="K2302">
        <v>8.14</v>
      </c>
      <c r="L2302">
        <v>3.12</v>
      </c>
      <c r="M2302" t="s">
        <v>1419</v>
      </c>
      <c r="N2302" t="s">
        <v>38</v>
      </c>
      <c r="O2302" t="s">
        <v>66</v>
      </c>
      <c r="P2302" t="s">
        <v>25</v>
      </c>
      <c r="Q2302" t="s">
        <v>53</v>
      </c>
      <c r="R2302" t="s">
        <v>1712</v>
      </c>
      <c r="S2302" t="s">
        <v>55</v>
      </c>
      <c r="T2302" s="10">
        <v>40525</v>
      </c>
    </row>
    <row r="2303" spans="1:20" x14ac:dyDescent="0.25">
      <c r="A2303">
        <v>16582</v>
      </c>
      <c r="B2303" s="10">
        <v>40817</v>
      </c>
      <c r="C2303" t="s">
        <v>58</v>
      </c>
      <c r="D2303">
        <v>26</v>
      </c>
      <c r="E2303">
        <v>13436.86</v>
      </c>
      <c r="F2303">
        <v>0.02</v>
      </c>
      <c r="G2303" t="s">
        <v>46</v>
      </c>
      <c r="H2303">
        <v>0.39</v>
      </c>
      <c r="I2303">
        <v>5056.6499999999996</v>
      </c>
      <c r="J2303">
        <v>525.64</v>
      </c>
      <c r="K2303">
        <v>320.64</v>
      </c>
      <c r="L2303">
        <v>43.57</v>
      </c>
      <c r="M2303" t="s">
        <v>1593</v>
      </c>
      <c r="N2303" t="s">
        <v>73</v>
      </c>
      <c r="O2303" t="s">
        <v>60</v>
      </c>
      <c r="P2303" t="s">
        <v>42</v>
      </c>
      <c r="Q2303" t="s">
        <v>47</v>
      </c>
      <c r="R2303" t="s">
        <v>1179</v>
      </c>
      <c r="S2303" t="s">
        <v>49</v>
      </c>
      <c r="T2303" s="10">
        <v>40819</v>
      </c>
    </row>
    <row r="2304" spans="1:20" x14ac:dyDescent="0.25">
      <c r="A2304">
        <v>16610</v>
      </c>
      <c r="B2304" s="10">
        <v>40096</v>
      </c>
      <c r="C2304" t="s">
        <v>36</v>
      </c>
      <c r="D2304">
        <v>19</v>
      </c>
      <c r="E2304">
        <v>1116.31</v>
      </c>
      <c r="F2304">
        <v>0.09</v>
      </c>
      <c r="G2304" t="s">
        <v>21</v>
      </c>
      <c r="H2304">
        <v>0.44</v>
      </c>
      <c r="I2304">
        <v>426.79</v>
      </c>
      <c r="J2304">
        <v>64.180000000000007</v>
      </c>
      <c r="K2304">
        <v>35.94</v>
      </c>
      <c r="L2304">
        <v>6.66</v>
      </c>
      <c r="M2304" t="s">
        <v>239</v>
      </c>
      <c r="N2304" t="s">
        <v>63</v>
      </c>
      <c r="O2304" t="s">
        <v>32</v>
      </c>
      <c r="P2304" t="s">
        <v>25</v>
      </c>
      <c r="Q2304" t="s">
        <v>139</v>
      </c>
      <c r="R2304" t="s">
        <v>1713</v>
      </c>
      <c r="S2304" t="s">
        <v>57</v>
      </c>
      <c r="T2304" s="10">
        <v>40098</v>
      </c>
    </row>
    <row r="2305" spans="1:20" x14ac:dyDescent="0.25">
      <c r="A2305">
        <v>16612</v>
      </c>
      <c r="B2305" s="10">
        <v>39857</v>
      </c>
      <c r="C2305" t="s">
        <v>36</v>
      </c>
      <c r="D2305">
        <v>45</v>
      </c>
      <c r="E2305">
        <v>5799.17</v>
      </c>
      <c r="F2305">
        <v>0.05</v>
      </c>
      <c r="G2305" t="s">
        <v>46</v>
      </c>
      <c r="H2305">
        <v>0.4</v>
      </c>
      <c r="I2305">
        <v>2125.46</v>
      </c>
      <c r="J2305">
        <v>134.94999999999999</v>
      </c>
      <c r="K2305">
        <v>80.97</v>
      </c>
      <c r="L2305">
        <v>30.06</v>
      </c>
      <c r="M2305" t="s">
        <v>355</v>
      </c>
      <c r="N2305" t="s">
        <v>93</v>
      </c>
      <c r="O2305" t="s">
        <v>60</v>
      </c>
      <c r="P2305" t="s">
        <v>39</v>
      </c>
      <c r="Q2305" t="s">
        <v>88</v>
      </c>
      <c r="R2305" t="s">
        <v>1433</v>
      </c>
      <c r="S2305" t="s">
        <v>49</v>
      </c>
      <c r="T2305" s="10">
        <v>39858</v>
      </c>
    </row>
    <row r="2306" spans="1:20" x14ac:dyDescent="0.25">
      <c r="A2306">
        <v>16612</v>
      </c>
      <c r="B2306" s="10">
        <v>39857</v>
      </c>
      <c r="C2306" t="s">
        <v>36</v>
      </c>
      <c r="D2306">
        <v>6</v>
      </c>
      <c r="E2306">
        <v>86.29</v>
      </c>
      <c r="F2306">
        <v>0</v>
      </c>
      <c r="G2306" t="s">
        <v>21</v>
      </c>
      <c r="H2306">
        <v>0.49</v>
      </c>
      <c r="I2306">
        <v>37.36</v>
      </c>
      <c r="J2306">
        <v>12.71</v>
      </c>
      <c r="K2306">
        <v>6.48</v>
      </c>
      <c r="L2306">
        <v>10.050000000000001</v>
      </c>
      <c r="M2306" t="s">
        <v>355</v>
      </c>
      <c r="N2306" t="s">
        <v>93</v>
      </c>
      <c r="O2306" t="s">
        <v>60</v>
      </c>
      <c r="P2306" t="s">
        <v>25</v>
      </c>
      <c r="Q2306" t="s">
        <v>85</v>
      </c>
      <c r="R2306" t="s">
        <v>148</v>
      </c>
      <c r="S2306" t="s">
        <v>57</v>
      </c>
      <c r="T2306" s="10">
        <v>39859</v>
      </c>
    </row>
    <row r="2307" spans="1:20" x14ac:dyDescent="0.25">
      <c r="A2307">
        <v>16613</v>
      </c>
      <c r="B2307" s="10">
        <v>40536</v>
      </c>
      <c r="C2307" t="s">
        <v>36</v>
      </c>
      <c r="D2307">
        <v>28</v>
      </c>
      <c r="E2307">
        <v>78.78</v>
      </c>
      <c r="F2307">
        <v>0.08</v>
      </c>
      <c r="G2307" t="s">
        <v>21</v>
      </c>
      <c r="H2307">
        <v>0.4</v>
      </c>
      <c r="I2307">
        <v>25.98</v>
      </c>
      <c r="J2307">
        <v>2.9</v>
      </c>
      <c r="K2307">
        <v>1.74</v>
      </c>
      <c r="L2307">
        <v>4.08</v>
      </c>
      <c r="M2307" t="s">
        <v>997</v>
      </c>
      <c r="N2307" t="s">
        <v>63</v>
      </c>
      <c r="O2307" t="s">
        <v>60</v>
      </c>
      <c r="P2307" t="s">
        <v>42</v>
      </c>
      <c r="Q2307" t="s">
        <v>43</v>
      </c>
      <c r="R2307" t="s">
        <v>848</v>
      </c>
      <c r="S2307" t="s">
        <v>35</v>
      </c>
      <c r="T2307" s="10">
        <v>40538</v>
      </c>
    </row>
    <row r="2308" spans="1:20" x14ac:dyDescent="0.25">
      <c r="A2308">
        <v>16640</v>
      </c>
      <c r="B2308" s="10">
        <v>40386</v>
      </c>
      <c r="C2308" t="s">
        <v>20</v>
      </c>
      <c r="D2308">
        <v>6</v>
      </c>
      <c r="E2308">
        <v>987.43</v>
      </c>
      <c r="F2308">
        <v>0.09</v>
      </c>
      <c r="G2308" t="s">
        <v>46</v>
      </c>
      <c r="H2308">
        <v>0.35</v>
      </c>
      <c r="I2308">
        <v>273.55</v>
      </c>
      <c r="J2308">
        <v>175.35</v>
      </c>
      <c r="K2308">
        <v>113.98</v>
      </c>
      <c r="L2308">
        <v>30</v>
      </c>
      <c r="M2308" t="s">
        <v>1288</v>
      </c>
      <c r="N2308" t="s">
        <v>73</v>
      </c>
      <c r="O2308" t="s">
        <v>32</v>
      </c>
      <c r="P2308" t="s">
        <v>42</v>
      </c>
      <c r="Q2308" t="s">
        <v>193</v>
      </c>
      <c r="R2308" t="s">
        <v>448</v>
      </c>
      <c r="S2308" t="s">
        <v>132</v>
      </c>
      <c r="T2308" s="10">
        <v>40388</v>
      </c>
    </row>
    <row r="2309" spans="1:20" x14ac:dyDescent="0.25">
      <c r="A2309">
        <v>16641</v>
      </c>
      <c r="B2309" s="10">
        <v>40308</v>
      </c>
      <c r="C2309" t="s">
        <v>36</v>
      </c>
      <c r="D2309">
        <v>33</v>
      </c>
      <c r="E2309">
        <v>2835.23</v>
      </c>
      <c r="F2309">
        <v>0.03</v>
      </c>
      <c r="G2309" t="s">
        <v>46</v>
      </c>
      <c r="H2309">
        <v>0.49</v>
      </c>
      <c r="I2309">
        <v>1322.45</v>
      </c>
      <c r="J2309">
        <v>87.12</v>
      </c>
      <c r="K2309">
        <v>44.43</v>
      </c>
      <c r="L2309">
        <v>46.59</v>
      </c>
      <c r="M2309" t="s">
        <v>701</v>
      </c>
      <c r="N2309" t="s">
        <v>81</v>
      </c>
      <c r="O2309" t="s">
        <v>60</v>
      </c>
      <c r="P2309" t="s">
        <v>42</v>
      </c>
      <c r="Q2309" t="s">
        <v>47</v>
      </c>
      <c r="R2309" t="s">
        <v>1211</v>
      </c>
      <c r="S2309" t="s">
        <v>49</v>
      </c>
      <c r="T2309" s="10">
        <v>40309</v>
      </c>
    </row>
    <row r="2310" spans="1:20" x14ac:dyDescent="0.25">
      <c r="A2310">
        <v>16642</v>
      </c>
      <c r="B2310" s="10">
        <v>40604</v>
      </c>
      <c r="C2310" t="s">
        <v>29</v>
      </c>
      <c r="D2310">
        <v>46</v>
      </c>
      <c r="E2310">
        <v>15738.66</v>
      </c>
      <c r="F2310">
        <v>7.0000000000000007E-2</v>
      </c>
      <c r="G2310" t="s">
        <v>21</v>
      </c>
      <c r="H2310">
        <v>0.44</v>
      </c>
      <c r="I2310">
        <v>6260.62</v>
      </c>
      <c r="J2310">
        <v>367.84</v>
      </c>
      <c r="K2310">
        <v>205.99</v>
      </c>
      <c r="L2310">
        <v>2.5</v>
      </c>
      <c r="M2310" t="s">
        <v>565</v>
      </c>
      <c r="N2310" t="s">
        <v>81</v>
      </c>
      <c r="O2310" t="s">
        <v>32</v>
      </c>
      <c r="P2310" t="s">
        <v>39</v>
      </c>
      <c r="Q2310" t="s">
        <v>50</v>
      </c>
      <c r="R2310" t="s">
        <v>1416</v>
      </c>
      <c r="S2310" t="s">
        <v>57</v>
      </c>
      <c r="T2310" s="10">
        <v>40606</v>
      </c>
    </row>
    <row r="2311" spans="1:20" x14ac:dyDescent="0.25">
      <c r="A2311">
        <v>16643</v>
      </c>
      <c r="B2311" s="10">
        <v>40279</v>
      </c>
      <c r="C2311" t="s">
        <v>20</v>
      </c>
      <c r="D2311">
        <v>40</v>
      </c>
      <c r="E2311">
        <v>491.13</v>
      </c>
      <c r="F2311">
        <v>0.01</v>
      </c>
      <c r="G2311" t="s">
        <v>21</v>
      </c>
      <c r="H2311">
        <v>0.41</v>
      </c>
      <c r="I2311">
        <v>198.24</v>
      </c>
      <c r="J2311">
        <v>12.39</v>
      </c>
      <c r="K2311">
        <v>7.31</v>
      </c>
      <c r="L2311">
        <v>0.49</v>
      </c>
      <c r="M2311" t="s">
        <v>570</v>
      </c>
      <c r="N2311" t="s">
        <v>81</v>
      </c>
      <c r="O2311" t="s">
        <v>60</v>
      </c>
      <c r="P2311" t="s">
        <v>25</v>
      </c>
      <c r="Q2311" t="s">
        <v>82</v>
      </c>
      <c r="R2311" t="s">
        <v>578</v>
      </c>
      <c r="S2311" t="s">
        <v>57</v>
      </c>
      <c r="T2311" s="10">
        <v>40283</v>
      </c>
    </row>
    <row r="2312" spans="1:20" x14ac:dyDescent="0.25">
      <c r="A2312">
        <v>16643</v>
      </c>
      <c r="B2312" s="10">
        <v>40279</v>
      </c>
      <c r="C2312" t="s">
        <v>20</v>
      </c>
      <c r="D2312">
        <v>46</v>
      </c>
      <c r="E2312">
        <v>927.58</v>
      </c>
      <c r="F2312">
        <v>0.06</v>
      </c>
      <c r="G2312" t="s">
        <v>21</v>
      </c>
      <c r="H2312">
        <v>0.53</v>
      </c>
      <c r="I2312">
        <v>462.76</v>
      </c>
      <c r="J2312">
        <v>21.4</v>
      </c>
      <c r="K2312">
        <v>10.06</v>
      </c>
      <c r="L2312">
        <v>2.06</v>
      </c>
      <c r="M2312" t="s">
        <v>570</v>
      </c>
      <c r="N2312" t="s">
        <v>81</v>
      </c>
      <c r="O2312" t="s">
        <v>60</v>
      </c>
      <c r="P2312" t="s">
        <v>25</v>
      </c>
      <c r="Q2312" t="s">
        <v>85</v>
      </c>
      <c r="R2312" t="s">
        <v>753</v>
      </c>
      <c r="S2312" t="s">
        <v>55</v>
      </c>
      <c r="T2312" s="10">
        <v>40283</v>
      </c>
    </row>
    <row r="2313" spans="1:20" x14ac:dyDescent="0.25">
      <c r="A2313">
        <v>16674</v>
      </c>
      <c r="B2313" s="10">
        <v>40662</v>
      </c>
      <c r="C2313" t="s">
        <v>20</v>
      </c>
      <c r="D2313">
        <v>49</v>
      </c>
      <c r="E2313">
        <v>3198.75</v>
      </c>
      <c r="F2313">
        <v>0.09</v>
      </c>
      <c r="G2313" t="s">
        <v>21</v>
      </c>
      <c r="H2313">
        <v>0.4</v>
      </c>
      <c r="I2313">
        <v>1088.1099999999999</v>
      </c>
      <c r="J2313">
        <v>71.63</v>
      </c>
      <c r="K2313">
        <v>42.98</v>
      </c>
      <c r="L2313">
        <v>4.62</v>
      </c>
      <c r="M2313" t="s">
        <v>174</v>
      </c>
      <c r="N2313" t="s">
        <v>93</v>
      </c>
      <c r="O2313" t="s">
        <v>24</v>
      </c>
      <c r="P2313" t="s">
        <v>25</v>
      </c>
      <c r="Q2313" t="s">
        <v>127</v>
      </c>
      <c r="R2313" t="s">
        <v>1552</v>
      </c>
      <c r="S2313" t="s">
        <v>57</v>
      </c>
      <c r="T2313" s="10">
        <v>40669</v>
      </c>
    </row>
    <row r="2314" spans="1:20" x14ac:dyDescent="0.25">
      <c r="A2314">
        <v>16674</v>
      </c>
      <c r="B2314" s="10">
        <v>40662</v>
      </c>
      <c r="C2314" t="s">
        <v>20</v>
      </c>
      <c r="D2314">
        <v>39</v>
      </c>
      <c r="E2314">
        <v>29636.21</v>
      </c>
      <c r="F2314">
        <v>0.02</v>
      </c>
      <c r="G2314" t="s">
        <v>46</v>
      </c>
      <c r="H2314">
        <v>0.54</v>
      </c>
      <c r="I2314">
        <v>15694.07</v>
      </c>
      <c r="J2314">
        <v>773.87</v>
      </c>
      <c r="K2314">
        <v>355.98</v>
      </c>
      <c r="L2314">
        <v>58.92</v>
      </c>
      <c r="M2314" t="s">
        <v>174</v>
      </c>
      <c r="N2314" t="s">
        <v>93</v>
      </c>
      <c r="O2314" t="s">
        <v>24</v>
      </c>
      <c r="P2314" t="s">
        <v>42</v>
      </c>
      <c r="Q2314" t="s">
        <v>193</v>
      </c>
      <c r="R2314" t="s">
        <v>1357</v>
      </c>
      <c r="S2314" t="s">
        <v>132</v>
      </c>
      <c r="T2314" s="10">
        <v>40671</v>
      </c>
    </row>
    <row r="2315" spans="1:20" x14ac:dyDescent="0.25">
      <c r="A2315">
        <v>16676</v>
      </c>
      <c r="B2315" s="10">
        <v>39891</v>
      </c>
      <c r="C2315" t="s">
        <v>36</v>
      </c>
      <c r="D2315">
        <v>39</v>
      </c>
      <c r="E2315">
        <v>2154.44</v>
      </c>
      <c r="F2315">
        <v>7.0000000000000007E-2</v>
      </c>
      <c r="G2315" t="s">
        <v>21</v>
      </c>
      <c r="H2315">
        <v>0.51</v>
      </c>
      <c r="I2315">
        <v>1015.24</v>
      </c>
      <c r="J2315">
        <v>59.16</v>
      </c>
      <c r="K2315">
        <v>28.99</v>
      </c>
      <c r="L2315">
        <v>8.59</v>
      </c>
      <c r="M2315" t="s">
        <v>559</v>
      </c>
      <c r="N2315" t="s">
        <v>63</v>
      </c>
      <c r="O2315" t="s">
        <v>66</v>
      </c>
      <c r="P2315" t="s">
        <v>39</v>
      </c>
      <c r="Q2315" t="s">
        <v>50</v>
      </c>
      <c r="R2315" t="s">
        <v>1489</v>
      </c>
      <c r="S2315" t="s">
        <v>45</v>
      </c>
      <c r="T2315" s="10">
        <v>39891</v>
      </c>
    </row>
    <row r="2316" spans="1:20" x14ac:dyDescent="0.25">
      <c r="A2316">
        <v>16679</v>
      </c>
      <c r="B2316" s="10">
        <v>40125</v>
      </c>
      <c r="C2316" t="s">
        <v>20</v>
      </c>
      <c r="D2316">
        <v>29</v>
      </c>
      <c r="E2316">
        <v>11339.17</v>
      </c>
      <c r="F2316">
        <v>0.09</v>
      </c>
      <c r="G2316" t="s">
        <v>46</v>
      </c>
      <c r="H2316">
        <v>0.43</v>
      </c>
      <c r="I2316">
        <v>4220.43</v>
      </c>
      <c r="J2316">
        <v>428.04</v>
      </c>
      <c r="K2316">
        <v>243.98</v>
      </c>
      <c r="L2316">
        <v>43.32</v>
      </c>
      <c r="M2316" t="s">
        <v>869</v>
      </c>
      <c r="N2316" t="s">
        <v>38</v>
      </c>
      <c r="O2316" t="s">
        <v>24</v>
      </c>
      <c r="P2316" t="s">
        <v>42</v>
      </c>
      <c r="Q2316" t="s">
        <v>193</v>
      </c>
      <c r="R2316" t="s">
        <v>588</v>
      </c>
      <c r="S2316" t="s">
        <v>132</v>
      </c>
      <c r="T2316" s="10">
        <v>40130</v>
      </c>
    </row>
    <row r="2317" spans="1:20" x14ac:dyDescent="0.25">
      <c r="A2317">
        <v>16706</v>
      </c>
      <c r="B2317" s="10">
        <v>41087</v>
      </c>
      <c r="C2317" t="s">
        <v>36</v>
      </c>
      <c r="D2317">
        <v>47</v>
      </c>
      <c r="E2317">
        <v>3293.89</v>
      </c>
      <c r="F2317">
        <v>0.03</v>
      </c>
      <c r="G2317" t="s">
        <v>21</v>
      </c>
      <c r="H2317">
        <v>0.42</v>
      </c>
      <c r="I2317">
        <v>1310.5999999999999</v>
      </c>
      <c r="J2317">
        <v>71.5</v>
      </c>
      <c r="K2317">
        <v>41.47</v>
      </c>
      <c r="L2317">
        <v>34.200000000000003</v>
      </c>
      <c r="M2317" t="s">
        <v>967</v>
      </c>
      <c r="N2317" t="s">
        <v>81</v>
      </c>
      <c r="O2317" t="s">
        <v>32</v>
      </c>
      <c r="P2317" t="s">
        <v>42</v>
      </c>
      <c r="Q2317" t="s">
        <v>43</v>
      </c>
      <c r="R2317" t="s">
        <v>1413</v>
      </c>
      <c r="S2317" t="s">
        <v>55</v>
      </c>
      <c r="T2317" s="10">
        <v>41088</v>
      </c>
    </row>
    <row r="2318" spans="1:20" x14ac:dyDescent="0.25">
      <c r="A2318">
        <v>16706</v>
      </c>
      <c r="B2318" s="10">
        <v>41087</v>
      </c>
      <c r="C2318" t="s">
        <v>36</v>
      </c>
      <c r="D2318">
        <v>6</v>
      </c>
      <c r="E2318">
        <v>36.33</v>
      </c>
      <c r="F2318">
        <v>0.01</v>
      </c>
      <c r="G2318" t="s">
        <v>21</v>
      </c>
      <c r="H2318">
        <v>0.53</v>
      </c>
      <c r="I2318">
        <v>18.45</v>
      </c>
      <c r="J2318">
        <v>5.91</v>
      </c>
      <c r="K2318">
        <v>2.78</v>
      </c>
      <c r="L2318">
        <v>1.2</v>
      </c>
      <c r="M2318" t="s">
        <v>967</v>
      </c>
      <c r="N2318" t="s">
        <v>81</v>
      </c>
      <c r="O2318" t="s">
        <v>32</v>
      </c>
      <c r="P2318" t="s">
        <v>25</v>
      </c>
      <c r="Q2318" t="s">
        <v>53</v>
      </c>
      <c r="R2318" t="s">
        <v>354</v>
      </c>
      <c r="S2318" t="s">
        <v>55</v>
      </c>
      <c r="T2318" s="10">
        <v>41088</v>
      </c>
    </row>
    <row r="2319" spans="1:20" x14ac:dyDescent="0.25">
      <c r="A2319">
        <v>16706</v>
      </c>
      <c r="B2319" s="10">
        <v>41087</v>
      </c>
      <c r="C2319" t="s">
        <v>36</v>
      </c>
      <c r="D2319">
        <v>49</v>
      </c>
      <c r="E2319">
        <v>12697.59</v>
      </c>
      <c r="F2319">
        <v>7.0000000000000007E-2</v>
      </c>
      <c r="G2319" t="s">
        <v>70</v>
      </c>
      <c r="H2319">
        <v>0.44</v>
      </c>
      <c r="I2319">
        <v>5050.18</v>
      </c>
      <c r="J2319">
        <v>278.55</v>
      </c>
      <c r="K2319">
        <v>155.99</v>
      </c>
      <c r="L2319">
        <v>3.9</v>
      </c>
      <c r="M2319" t="s">
        <v>967</v>
      </c>
      <c r="N2319" t="s">
        <v>81</v>
      </c>
      <c r="O2319" t="s">
        <v>32</v>
      </c>
      <c r="P2319" t="s">
        <v>39</v>
      </c>
      <c r="Q2319" t="s">
        <v>50</v>
      </c>
      <c r="R2319" t="s">
        <v>608</v>
      </c>
      <c r="S2319" t="s">
        <v>57</v>
      </c>
      <c r="T2319" s="10">
        <v>41089</v>
      </c>
    </row>
    <row r="2320" spans="1:20" x14ac:dyDescent="0.25">
      <c r="A2320">
        <v>16709</v>
      </c>
      <c r="B2320" s="10">
        <v>41188</v>
      </c>
      <c r="C2320" t="s">
        <v>36</v>
      </c>
      <c r="D2320">
        <v>3</v>
      </c>
      <c r="E2320">
        <v>42.64</v>
      </c>
      <c r="F2320">
        <v>7.0000000000000007E-2</v>
      </c>
      <c r="G2320" t="s">
        <v>21</v>
      </c>
      <c r="H2320">
        <v>0.51</v>
      </c>
      <c r="I2320">
        <v>17.46</v>
      </c>
      <c r="J2320">
        <v>13.22</v>
      </c>
      <c r="K2320">
        <v>6.48</v>
      </c>
      <c r="L2320">
        <v>5.74</v>
      </c>
      <c r="M2320" t="s">
        <v>918</v>
      </c>
      <c r="N2320" t="s">
        <v>81</v>
      </c>
      <c r="O2320" t="s">
        <v>24</v>
      </c>
      <c r="P2320" t="s">
        <v>25</v>
      </c>
      <c r="Q2320" t="s">
        <v>85</v>
      </c>
      <c r="R2320" t="s">
        <v>1446</v>
      </c>
      <c r="S2320" t="s">
        <v>57</v>
      </c>
      <c r="T2320" s="10">
        <v>41190</v>
      </c>
    </row>
    <row r="2321" spans="1:20" x14ac:dyDescent="0.25">
      <c r="A2321">
        <v>16710</v>
      </c>
      <c r="B2321" s="10">
        <v>40657</v>
      </c>
      <c r="C2321" t="s">
        <v>36</v>
      </c>
      <c r="D2321">
        <v>47</v>
      </c>
      <c r="E2321">
        <v>12713.56</v>
      </c>
      <c r="F2321">
        <v>0.09</v>
      </c>
      <c r="G2321" t="s">
        <v>46</v>
      </c>
      <c r="H2321">
        <v>0.51</v>
      </c>
      <c r="I2321">
        <v>5859.56</v>
      </c>
      <c r="J2321">
        <v>296.83999999999997</v>
      </c>
      <c r="K2321">
        <v>145.44999999999999</v>
      </c>
      <c r="L2321">
        <v>17.850000000000001</v>
      </c>
      <c r="M2321" t="s">
        <v>721</v>
      </c>
      <c r="N2321" t="s">
        <v>93</v>
      </c>
      <c r="O2321" t="s">
        <v>66</v>
      </c>
      <c r="P2321" t="s">
        <v>39</v>
      </c>
      <c r="Q2321" t="s">
        <v>88</v>
      </c>
      <c r="R2321" t="s">
        <v>235</v>
      </c>
      <c r="S2321" t="s">
        <v>132</v>
      </c>
      <c r="T2321" s="10">
        <v>40659</v>
      </c>
    </row>
    <row r="2322" spans="1:20" x14ac:dyDescent="0.25">
      <c r="A2322">
        <v>16711</v>
      </c>
      <c r="B2322" s="10">
        <v>41024</v>
      </c>
      <c r="C2322" t="s">
        <v>29</v>
      </c>
      <c r="D2322">
        <v>3</v>
      </c>
      <c r="E2322">
        <v>7.11</v>
      </c>
      <c r="F2322">
        <v>0.1</v>
      </c>
      <c r="G2322" t="s">
        <v>21</v>
      </c>
      <c r="H2322">
        <v>0.52</v>
      </c>
      <c r="I2322">
        <v>2.99</v>
      </c>
      <c r="J2322">
        <v>2.38</v>
      </c>
      <c r="K2322">
        <v>1.1399999999999999</v>
      </c>
      <c r="L2322">
        <v>0.7</v>
      </c>
      <c r="M2322" t="s">
        <v>1714</v>
      </c>
      <c r="N2322" t="s">
        <v>73</v>
      </c>
      <c r="O2322" t="s">
        <v>24</v>
      </c>
      <c r="P2322" t="s">
        <v>25</v>
      </c>
      <c r="Q2322" t="s">
        <v>74</v>
      </c>
      <c r="R2322" t="s">
        <v>1439</v>
      </c>
      <c r="S2322" t="s">
        <v>55</v>
      </c>
      <c r="T2322" s="10">
        <v>41026</v>
      </c>
    </row>
    <row r="2323" spans="1:20" x14ac:dyDescent="0.25">
      <c r="A2323">
        <v>16737</v>
      </c>
      <c r="B2323" s="10">
        <v>40714</v>
      </c>
      <c r="C2323" t="s">
        <v>29</v>
      </c>
      <c r="D2323">
        <v>15</v>
      </c>
      <c r="E2323">
        <v>2462.9499999999998</v>
      </c>
      <c r="F2323">
        <v>0.01</v>
      </c>
      <c r="G2323" t="s">
        <v>21</v>
      </c>
      <c r="H2323">
        <v>0.45</v>
      </c>
      <c r="I2323">
        <v>1085.76</v>
      </c>
      <c r="J2323">
        <v>164.51</v>
      </c>
      <c r="K2323">
        <v>90.48</v>
      </c>
      <c r="L2323">
        <v>19.989999999999998</v>
      </c>
      <c r="M2323" t="s">
        <v>1032</v>
      </c>
      <c r="N2323" t="s">
        <v>38</v>
      </c>
      <c r="O2323" t="s">
        <v>60</v>
      </c>
      <c r="P2323" t="s">
        <v>25</v>
      </c>
      <c r="Q2323" t="s">
        <v>139</v>
      </c>
      <c r="R2323" t="s">
        <v>877</v>
      </c>
      <c r="S2323" t="s">
        <v>57</v>
      </c>
      <c r="T2323" s="10">
        <v>40715</v>
      </c>
    </row>
    <row r="2324" spans="1:20" x14ac:dyDescent="0.25">
      <c r="A2324">
        <v>16741</v>
      </c>
      <c r="B2324" s="10">
        <v>40451</v>
      </c>
      <c r="C2324" t="s">
        <v>79</v>
      </c>
      <c r="D2324">
        <v>6</v>
      </c>
      <c r="E2324">
        <v>293.75</v>
      </c>
      <c r="F2324">
        <v>0.01</v>
      </c>
      <c r="G2324" t="s">
        <v>21</v>
      </c>
      <c r="H2324">
        <v>0.51</v>
      </c>
      <c r="I2324">
        <v>139.84</v>
      </c>
      <c r="J2324">
        <v>46.61</v>
      </c>
      <c r="K2324">
        <v>22.84</v>
      </c>
      <c r="L2324">
        <v>16.87</v>
      </c>
      <c r="M2324" t="s">
        <v>743</v>
      </c>
      <c r="N2324" t="s">
        <v>81</v>
      </c>
      <c r="O2324" t="s">
        <v>24</v>
      </c>
      <c r="P2324" t="s">
        <v>25</v>
      </c>
      <c r="Q2324" t="s">
        <v>85</v>
      </c>
      <c r="R2324" t="s">
        <v>1715</v>
      </c>
      <c r="S2324" t="s">
        <v>57</v>
      </c>
      <c r="T2324" s="10">
        <v>40452</v>
      </c>
    </row>
    <row r="2325" spans="1:20" x14ac:dyDescent="0.25">
      <c r="A2325">
        <v>16768</v>
      </c>
      <c r="B2325" s="10">
        <v>40019</v>
      </c>
      <c r="C2325" t="s">
        <v>36</v>
      </c>
      <c r="D2325">
        <v>9</v>
      </c>
      <c r="E2325">
        <v>160.35</v>
      </c>
      <c r="F2325">
        <v>0.03</v>
      </c>
      <c r="G2325" t="s">
        <v>21</v>
      </c>
      <c r="H2325">
        <v>0.39</v>
      </c>
      <c r="I2325">
        <v>57.84</v>
      </c>
      <c r="J2325">
        <v>17.850000000000001</v>
      </c>
      <c r="K2325">
        <v>10.89</v>
      </c>
      <c r="L2325">
        <v>4.5</v>
      </c>
      <c r="M2325" t="s">
        <v>567</v>
      </c>
      <c r="N2325" t="s">
        <v>31</v>
      </c>
      <c r="O2325" t="s">
        <v>32</v>
      </c>
      <c r="P2325" t="s">
        <v>25</v>
      </c>
      <c r="Q2325" t="s">
        <v>127</v>
      </c>
      <c r="R2325" t="s">
        <v>191</v>
      </c>
      <c r="S2325" t="s">
        <v>57</v>
      </c>
      <c r="T2325" s="10">
        <v>40020</v>
      </c>
    </row>
    <row r="2326" spans="1:20" x14ac:dyDescent="0.25">
      <c r="A2326">
        <v>16770</v>
      </c>
      <c r="B2326" s="10">
        <v>39819</v>
      </c>
      <c r="C2326" t="s">
        <v>58</v>
      </c>
      <c r="D2326">
        <v>17</v>
      </c>
      <c r="E2326">
        <v>75.98</v>
      </c>
      <c r="F2326">
        <v>0.03</v>
      </c>
      <c r="G2326" t="s">
        <v>21</v>
      </c>
      <c r="H2326">
        <v>0.54</v>
      </c>
      <c r="I2326">
        <v>39.58</v>
      </c>
      <c r="J2326">
        <v>4.57</v>
      </c>
      <c r="K2326">
        <v>2.1</v>
      </c>
      <c r="L2326">
        <v>0.7</v>
      </c>
      <c r="M2326" t="s">
        <v>325</v>
      </c>
      <c r="N2326" t="s">
        <v>93</v>
      </c>
      <c r="O2326" t="s">
        <v>66</v>
      </c>
      <c r="P2326" t="s">
        <v>25</v>
      </c>
      <c r="Q2326" t="s">
        <v>53</v>
      </c>
      <c r="R2326" t="s">
        <v>1716</v>
      </c>
      <c r="S2326" t="s">
        <v>55</v>
      </c>
      <c r="T2326" s="10">
        <v>39820</v>
      </c>
    </row>
    <row r="2327" spans="1:20" x14ac:dyDescent="0.25">
      <c r="A2327">
        <v>16771</v>
      </c>
      <c r="B2327" s="10">
        <v>40084</v>
      </c>
      <c r="C2327" t="s">
        <v>36</v>
      </c>
      <c r="D2327">
        <v>42</v>
      </c>
      <c r="E2327">
        <v>3586.54</v>
      </c>
      <c r="F2327">
        <v>0.02</v>
      </c>
      <c r="G2327" t="s">
        <v>21</v>
      </c>
      <c r="H2327">
        <v>0.54</v>
      </c>
      <c r="I2327">
        <v>1898.18</v>
      </c>
      <c r="J2327">
        <v>86.91</v>
      </c>
      <c r="K2327">
        <v>39.979999999999997</v>
      </c>
      <c r="L2327">
        <v>9.1999999999999993</v>
      </c>
      <c r="M2327" t="s">
        <v>1516</v>
      </c>
      <c r="N2327" t="s">
        <v>63</v>
      </c>
      <c r="O2327" t="s">
        <v>32</v>
      </c>
      <c r="P2327" t="s">
        <v>42</v>
      </c>
      <c r="Q2327" t="s">
        <v>43</v>
      </c>
      <c r="R2327" t="s">
        <v>1575</v>
      </c>
      <c r="S2327" t="s">
        <v>55</v>
      </c>
      <c r="T2327" s="10">
        <v>40086</v>
      </c>
    </row>
    <row r="2328" spans="1:20" x14ac:dyDescent="0.25">
      <c r="A2328">
        <v>16772</v>
      </c>
      <c r="B2328" s="10">
        <v>41269</v>
      </c>
      <c r="C2328" t="s">
        <v>36</v>
      </c>
      <c r="D2328">
        <v>38</v>
      </c>
      <c r="E2328">
        <v>173.61</v>
      </c>
      <c r="F2328">
        <v>0.04</v>
      </c>
      <c r="G2328" t="s">
        <v>21</v>
      </c>
      <c r="H2328">
        <v>0.45</v>
      </c>
      <c r="I2328">
        <v>73.930000000000007</v>
      </c>
      <c r="J2328">
        <v>4.75</v>
      </c>
      <c r="K2328">
        <v>2.61</v>
      </c>
      <c r="L2328">
        <v>0.5</v>
      </c>
      <c r="M2328" t="s">
        <v>1193</v>
      </c>
      <c r="N2328" t="s">
        <v>31</v>
      </c>
      <c r="O2328" t="s">
        <v>60</v>
      </c>
      <c r="P2328" t="s">
        <v>25</v>
      </c>
      <c r="Q2328" t="s">
        <v>82</v>
      </c>
      <c r="R2328" t="s">
        <v>510</v>
      </c>
      <c r="S2328" t="s">
        <v>57</v>
      </c>
      <c r="T2328" s="10">
        <v>41271</v>
      </c>
    </row>
    <row r="2329" spans="1:20" x14ac:dyDescent="0.25">
      <c r="A2329">
        <v>16775</v>
      </c>
      <c r="B2329" s="10">
        <v>41235</v>
      </c>
      <c r="C2329" t="s">
        <v>20</v>
      </c>
      <c r="D2329">
        <v>49</v>
      </c>
      <c r="E2329">
        <v>3602.95</v>
      </c>
      <c r="F2329">
        <v>0.04</v>
      </c>
      <c r="G2329" t="s">
        <v>21</v>
      </c>
      <c r="H2329">
        <v>0.36</v>
      </c>
      <c r="I2329">
        <v>1199.03</v>
      </c>
      <c r="J2329">
        <v>76.47</v>
      </c>
      <c r="K2329">
        <v>48.94</v>
      </c>
      <c r="L2329">
        <v>5.86</v>
      </c>
      <c r="M2329" t="s">
        <v>1091</v>
      </c>
      <c r="N2329" t="s">
        <v>38</v>
      </c>
      <c r="O2329" t="s">
        <v>32</v>
      </c>
      <c r="P2329" t="s">
        <v>25</v>
      </c>
      <c r="Q2329" t="s">
        <v>85</v>
      </c>
      <c r="R2329" t="s">
        <v>1050</v>
      </c>
      <c r="S2329" t="s">
        <v>57</v>
      </c>
      <c r="T2329" s="10">
        <v>41239</v>
      </c>
    </row>
    <row r="2330" spans="1:20" x14ac:dyDescent="0.25">
      <c r="A2330">
        <v>16802</v>
      </c>
      <c r="B2330" s="10">
        <v>40653</v>
      </c>
      <c r="C2330" t="s">
        <v>79</v>
      </c>
      <c r="D2330">
        <v>44</v>
      </c>
      <c r="E2330">
        <v>496.8</v>
      </c>
      <c r="F2330">
        <v>0.05</v>
      </c>
      <c r="G2330" t="s">
        <v>70</v>
      </c>
      <c r="H2330">
        <v>0.43</v>
      </c>
      <c r="I2330">
        <v>195.95</v>
      </c>
      <c r="J2330">
        <v>11.72</v>
      </c>
      <c r="K2330">
        <v>6.68</v>
      </c>
      <c r="L2330">
        <v>6.93</v>
      </c>
      <c r="M2330" t="s">
        <v>648</v>
      </c>
      <c r="N2330" t="s">
        <v>93</v>
      </c>
      <c r="O2330" t="s">
        <v>60</v>
      </c>
      <c r="P2330" t="s">
        <v>25</v>
      </c>
      <c r="Q2330" t="s">
        <v>85</v>
      </c>
      <c r="R2330" t="s">
        <v>870</v>
      </c>
      <c r="S2330" t="s">
        <v>57</v>
      </c>
      <c r="T2330" s="10">
        <v>40654</v>
      </c>
    </row>
    <row r="2331" spans="1:20" x14ac:dyDescent="0.25">
      <c r="A2331">
        <v>16802</v>
      </c>
      <c r="B2331" s="10">
        <v>40653</v>
      </c>
      <c r="C2331" t="s">
        <v>79</v>
      </c>
      <c r="D2331">
        <v>26</v>
      </c>
      <c r="E2331">
        <v>4610.5200000000004</v>
      </c>
      <c r="F2331">
        <v>0.01</v>
      </c>
      <c r="G2331" t="s">
        <v>21</v>
      </c>
      <c r="H2331">
        <v>0.46</v>
      </c>
      <c r="I2331">
        <v>2079.7800000000002</v>
      </c>
      <c r="J2331">
        <v>177.76</v>
      </c>
      <c r="K2331">
        <v>95.99</v>
      </c>
      <c r="L2331">
        <v>35</v>
      </c>
      <c r="M2331" t="s">
        <v>648</v>
      </c>
      <c r="N2331" t="s">
        <v>93</v>
      </c>
      <c r="O2331" t="s">
        <v>60</v>
      </c>
      <c r="P2331" t="s">
        <v>25</v>
      </c>
      <c r="Q2331" t="s">
        <v>26</v>
      </c>
      <c r="R2331" t="s">
        <v>97</v>
      </c>
      <c r="S2331" t="s">
        <v>28</v>
      </c>
      <c r="T2331" s="10">
        <v>40655</v>
      </c>
    </row>
    <row r="2332" spans="1:20" x14ac:dyDescent="0.25">
      <c r="A2332">
        <v>16804</v>
      </c>
      <c r="B2332" s="10">
        <v>40978</v>
      </c>
      <c r="C2332" t="s">
        <v>36</v>
      </c>
      <c r="D2332">
        <v>46</v>
      </c>
      <c r="E2332">
        <v>4569.79</v>
      </c>
      <c r="F2332">
        <v>0.08</v>
      </c>
      <c r="G2332" t="s">
        <v>21</v>
      </c>
      <c r="H2332">
        <v>0.48</v>
      </c>
      <c r="I2332">
        <v>1980.83</v>
      </c>
      <c r="J2332">
        <v>107.65</v>
      </c>
      <c r="K2332">
        <v>55.98</v>
      </c>
      <c r="L2332">
        <v>13.88</v>
      </c>
      <c r="M2332" t="s">
        <v>432</v>
      </c>
      <c r="N2332" t="s">
        <v>63</v>
      </c>
      <c r="O2332" t="s">
        <v>66</v>
      </c>
      <c r="P2332" t="s">
        <v>25</v>
      </c>
      <c r="Q2332" t="s">
        <v>85</v>
      </c>
      <c r="R2332" t="s">
        <v>1034</v>
      </c>
      <c r="S2332" t="s">
        <v>57</v>
      </c>
      <c r="T2332" s="10">
        <v>40980</v>
      </c>
    </row>
    <row r="2333" spans="1:20" x14ac:dyDescent="0.25">
      <c r="A2333">
        <v>16804</v>
      </c>
      <c r="B2333" s="10">
        <v>40978</v>
      </c>
      <c r="C2333" t="s">
        <v>36</v>
      </c>
      <c r="D2333">
        <v>36</v>
      </c>
      <c r="E2333">
        <v>385.11</v>
      </c>
      <c r="F2333">
        <v>0.05</v>
      </c>
      <c r="G2333" t="s">
        <v>70</v>
      </c>
      <c r="H2333">
        <v>0.48</v>
      </c>
      <c r="I2333">
        <v>172.07</v>
      </c>
      <c r="J2333">
        <v>11.12</v>
      </c>
      <c r="K2333">
        <v>5.78</v>
      </c>
      <c r="L2333">
        <v>4.96</v>
      </c>
      <c r="M2333" t="s">
        <v>432</v>
      </c>
      <c r="N2333" t="s">
        <v>63</v>
      </c>
      <c r="O2333" t="s">
        <v>66</v>
      </c>
      <c r="P2333" t="s">
        <v>25</v>
      </c>
      <c r="Q2333" t="s">
        <v>85</v>
      </c>
      <c r="R2333" t="s">
        <v>558</v>
      </c>
      <c r="S2333" t="s">
        <v>57</v>
      </c>
      <c r="T2333" s="10">
        <v>40979</v>
      </c>
    </row>
    <row r="2334" spans="1:20" x14ac:dyDescent="0.25">
      <c r="A2334">
        <v>16805</v>
      </c>
      <c r="B2334" s="10">
        <v>40907</v>
      </c>
      <c r="C2334" t="s">
        <v>20</v>
      </c>
      <c r="D2334">
        <v>29</v>
      </c>
      <c r="E2334">
        <v>1270.46</v>
      </c>
      <c r="F2334">
        <v>0.08</v>
      </c>
      <c r="G2334" t="s">
        <v>21</v>
      </c>
      <c r="H2334">
        <v>0.36</v>
      </c>
      <c r="I2334">
        <v>386.21</v>
      </c>
      <c r="J2334">
        <v>47.56</v>
      </c>
      <c r="K2334">
        <v>30.44</v>
      </c>
      <c r="L2334">
        <v>1.49</v>
      </c>
      <c r="M2334" t="s">
        <v>264</v>
      </c>
      <c r="N2334" t="s">
        <v>31</v>
      </c>
      <c r="O2334" t="s">
        <v>32</v>
      </c>
      <c r="P2334" t="s">
        <v>25</v>
      </c>
      <c r="Q2334" t="s">
        <v>121</v>
      </c>
      <c r="R2334" t="s">
        <v>1717</v>
      </c>
      <c r="S2334" t="s">
        <v>57</v>
      </c>
      <c r="T2334" s="10">
        <v>40909</v>
      </c>
    </row>
    <row r="2335" spans="1:20" x14ac:dyDescent="0.25">
      <c r="A2335">
        <v>16805</v>
      </c>
      <c r="B2335" s="10">
        <v>40907</v>
      </c>
      <c r="C2335" t="s">
        <v>20</v>
      </c>
      <c r="D2335">
        <v>26</v>
      </c>
      <c r="E2335">
        <v>254.57</v>
      </c>
      <c r="F2335">
        <v>0.04</v>
      </c>
      <c r="G2335" t="s">
        <v>21</v>
      </c>
      <c r="H2335">
        <v>0.35</v>
      </c>
      <c r="I2335">
        <v>80.349999999999994</v>
      </c>
      <c r="J2335">
        <v>9.9700000000000006</v>
      </c>
      <c r="K2335">
        <v>6.48</v>
      </c>
      <c r="L2335">
        <v>5.74</v>
      </c>
      <c r="M2335" t="s">
        <v>264</v>
      </c>
      <c r="N2335" t="s">
        <v>31</v>
      </c>
      <c r="O2335" t="s">
        <v>32</v>
      </c>
      <c r="P2335" t="s">
        <v>25</v>
      </c>
      <c r="Q2335" t="s">
        <v>85</v>
      </c>
      <c r="R2335" t="s">
        <v>1446</v>
      </c>
      <c r="S2335" t="s">
        <v>57</v>
      </c>
      <c r="T2335" s="10">
        <v>40909</v>
      </c>
    </row>
    <row r="2336" spans="1:20" x14ac:dyDescent="0.25">
      <c r="A2336">
        <v>16806</v>
      </c>
      <c r="B2336" s="10">
        <v>40346</v>
      </c>
      <c r="C2336" t="s">
        <v>36</v>
      </c>
      <c r="D2336">
        <v>4</v>
      </c>
      <c r="E2336">
        <v>321.52999999999997</v>
      </c>
      <c r="F2336">
        <v>0.1</v>
      </c>
      <c r="G2336" t="s">
        <v>21</v>
      </c>
      <c r="H2336">
        <v>0.51</v>
      </c>
      <c r="I2336">
        <v>144.65</v>
      </c>
      <c r="J2336">
        <v>88.2</v>
      </c>
      <c r="K2336">
        <v>43.22</v>
      </c>
      <c r="L2336">
        <v>4</v>
      </c>
      <c r="M2336" t="s">
        <v>1323</v>
      </c>
      <c r="N2336" t="s">
        <v>31</v>
      </c>
      <c r="O2336" t="s">
        <v>60</v>
      </c>
      <c r="P2336" t="s">
        <v>39</v>
      </c>
      <c r="Q2336" t="s">
        <v>40</v>
      </c>
      <c r="R2336" t="s">
        <v>1337</v>
      </c>
      <c r="S2336" t="s">
        <v>57</v>
      </c>
      <c r="T2336" s="10">
        <v>40347</v>
      </c>
    </row>
    <row r="2337" spans="1:20" x14ac:dyDescent="0.25">
      <c r="A2337">
        <v>16806</v>
      </c>
      <c r="B2337" s="10">
        <v>40346</v>
      </c>
      <c r="C2337" t="s">
        <v>36</v>
      </c>
      <c r="D2337">
        <v>18</v>
      </c>
      <c r="E2337">
        <v>2395.63</v>
      </c>
      <c r="F2337">
        <v>0</v>
      </c>
      <c r="G2337" t="s">
        <v>21</v>
      </c>
      <c r="H2337">
        <v>0.5</v>
      </c>
      <c r="I2337">
        <v>1187.82</v>
      </c>
      <c r="J2337">
        <v>131.97999999999999</v>
      </c>
      <c r="K2337">
        <v>65.989999999999995</v>
      </c>
      <c r="L2337">
        <v>19.989999999999998</v>
      </c>
      <c r="M2337" t="s">
        <v>1323</v>
      </c>
      <c r="N2337" t="s">
        <v>31</v>
      </c>
      <c r="O2337" t="s">
        <v>60</v>
      </c>
      <c r="P2337" t="s">
        <v>39</v>
      </c>
      <c r="Q2337" t="s">
        <v>50</v>
      </c>
      <c r="R2337" t="s">
        <v>180</v>
      </c>
      <c r="S2337" t="s">
        <v>57</v>
      </c>
      <c r="T2337" s="10">
        <v>40348</v>
      </c>
    </row>
    <row r="2338" spans="1:20" x14ac:dyDescent="0.25">
      <c r="A2338">
        <v>16807</v>
      </c>
      <c r="B2338" s="10">
        <v>40923</v>
      </c>
      <c r="C2338" t="s">
        <v>79</v>
      </c>
      <c r="D2338">
        <v>48</v>
      </c>
      <c r="E2338">
        <v>2412.66</v>
      </c>
      <c r="F2338">
        <v>0.08</v>
      </c>
      <c r="G2338" t="s">
        <v>21</v>
      </c>
      <c r="H2338">
        <v>0.35</v>
      </c>
      <c r="I2338">
        <v>706.62</v>
      </c>
      <c r="J2338">
        <v>54.52</v>
      </c>
      <c r="K2338">
        <v>35.44</v>
      </c>
      <c r="L2338">
        <v>4.92</v>
      </c>
      <c r="M2338" t="s">
        <v>570</v>
      </c>
      <c r="N2338" t="s">
        <v>81</v>
      </c>
      <c r="O2338" t="s">
        <v>24</v>
      </c>
      <c r="P2338" t="s">
        <v>25</v>
      </c>
      <c r="Q2338" t="s">
        <v>85</v>
      </c>
      <c r="R2338" t="s">
        <v>1718</v>
      </c>
      <c r="S2338" t="s">
        <v>57</v>
      </c>
      <c r="T2338" s="10">
        <v>40924</v>
      </c>
    </row>
    <row r="2339" spans="1:20" x14ac:dyDescent="0.25">
      <c r="A2339">
        <v>16807</v>
      </c>
      <c r="B2339" s="10">
        <v>40923</v>
      </c>
      <c r="C2339" t="s">
        <v>79</v>
      </c>
      <c r="D2339">
        <v>30</v>
      </c>
      <c r="E2339">
        <v>369.02</v>
      </c>
      <c r="F2339">
        <v>0.09</v>
      </c>
      <c r="G2339" t="s">
        <v>21</v>
      </c>
      <c r="H2339">
        <v>0.45</v>
      </c>
      <c r="I2339">
        <v>145.31</v>
      </c>
      <c r="J2339">
        <v>13.45</v>
      </c>
      <c r="K2339">
        <v>7.4</v>
      </c>
      <c r="L2339">
        <v>1.71</v>
      </c>
      <c r="M2339" t="s">
        <v>570</v>
      </c>
      <c r="N2339" t="s">
        <v>81</v>
      </c>
      <c r="O2339" t="s">
        <v>24</v>
      </c>
      <c r="P2339" t="s">
        <v>25</v>
      </c>
      <c r="Q2339" t="s">
        <v>85</v>
      </c>
      <c r="R2339" t="s">
        <v>1447</v>
      </c>
      <c r="S2339" t="s">
        <v>55</v>
      </c>
      <c r="T2339" s="10">
        <v>40925</v>
      </c>
    </row>
    <row r="2340" spans="1:20" x14ac:dyDescent="0.25">
      <c r="A2340">
        <v>16834</v>
      </c>
      <c r="B2340" s="10">
        <v>40474</v>
      </c>
      <c r="C2340" t="s">
        <v>20</v>
      </c>
      <c r="D2340">
        <v>33</v>
      </c>
      <c r="E2340">
        <v>884.57</v>
      </c>
      <c r="F2340">
        <v>0.08</v>
      </c>
      <c r="G2340" t="s">
        <v>21</v>
      </c>
      <c r="H2340">
        <v>0.5</v>
      </c>
      <c r="I2340">
        <v>400.55</v>
      </c>
      <c r="J2340">
        <v>28.9</v>
      </c>
      <c r="K2340">
        <v>14.45</v>
      </c>
      <c r="L2340">
        <v>7.17</v>
      </c>
      <c r="M2340" t="s">
        <v>1345</v>
      </c>
      <c r="N2340" t="s">
        <v>38</v>
      </c>
      <c r="O2340" t="s">
        <v>66</v>
      </c>
      <c r="P2340" t="s">
        <v>25</v>
      </c>
      <c r="Q2340" t="s">
        <v>121</v>
      </c>
      <c r="R2340" t="s">
        <v>1152</v>
      </c>
      <c r="S2340" t="s">
        <v>57</v>
      </c>
      <c r="T2340" s="10">
        <v>40476</v>
      </c>
    </row>
    <row r="2341" spans="1:20" x14ac:dyDescent="0.25">
      <c r="A2341">
        <v>16834</v>
      </c>
      <c r="B2341" s="10">
        <v>40474</v>
      </c>
      <c r="C2341" t="s">
        <v>20</v>
      </c>
      <c r="D2341">
        <v>23</v>
      </c>
      <c r="E2341">
        <v>275.95999999999998</v>
      </c>
      <c r="F2341">
        <v>7.0000000000000007E-2</v>
      </c>
      <c r="G2341" t="s">
        <v>21</v>
      </c>
      <c r="H2341">
        <v>0.45</v>
      </c>
      <c r="I2341">
        <v>111.87</v>
      </c>
      <c r="J2341">
        <v>12.8</v>
      </c>
      <c r="K2341">
        <v>7.04</v>
      </c>
      <c r="L2341">
        <v>2.17</v>
      </c>
      <c r="M2341" t="s">
        <v>1345</v>
      </c>
      <c r="N2341" t="s">
        <v>31</v>
      </c>
      <c r="O2341" t="s">
        <v>66</v>
      </c>
      <c r="P2341" t="s">
        <v>25</v>
      </c>
      <c r="Q2341" t="s">
        <v>85</v>
      </c>
      <c r="R2341" t="s">
        <v>1687</v>
      </c>
      <c r="S2341" t="s">
        <v>55</v>
      </c>
      <c r="T2341" s="10">
        <v>40481</v>
      </c>
    </row>
    <row r="2342" spans="1:20" x14ac:dyDescent="0.25">
      <c r="A2342">
        <v>16837</v>
      </c>
      <c r="B2342" s="10">
        <v>40564</v>
      </c>
      <c r="C2342" t="s">
        <v>29</v>
      </c>
      <c r="D2342">
        <v>4</v>
      </c>
      <c r="E2342">
        <v>1902.72</v>
      </c>
      <c r="F2342">
        <v>0.09</v>
      </c>
      <c r="G2342" t="s">
        <v>46</v>
      </c>
      <c r="H2342">
        <v>0.49</v>
      </c>
      <c r="I2342">
        <v>812.49</v>
      </c>
      <c r="J2342">
        <v>507.8</v>
      </c>
      <c r="K2342">
        <v>258.98</v>
      </c>
      <c r="L2342">
        <v>54.31</v>
      </c>
      <c r="M2342" t="s">
        <v>1165</v>
      </c>
      <c r="N2342" t="s">
        <v>38</v>
      </c>
      <c r="O2342" t="s">
        <v>66</v>
      </c>
      <c r="P2342" t="s">
        <v>42</v>
      </c>
      <c r="Q2342" t="s">
        <v>193</v>
      </c>
      <c r="R2342" t="s">
        <v>1602</v>
      </c>
      <c r="S2342" t="s">
        <v>132</v>
      </c>
      <c r="T2342" s="10">
        <v>40565</v>
      </c>
    </row>
    <row r="2343" spans="1:20" x14ac:dyDescent="0.25">
      <c r="A2343">
        <v>16864</v>
      </c>
      <c r="B2343" s="10">
        <v>41211</v>
      </c>
      <c r="C2343" t="s">
        <v>29</v>
      </c>
      <c r="D2343">
        <v>42</v>
      </c>
      <c r="E2343">
        <v>23735.3</v>
      </c>
      <c r="F2343">
        <v>0.05</v>
      </c>
      <c r="G2343" t="s">
        <v>46</v>
      </c>
      <c r="H2343">
        <v>0.46</v>
      </c>
      <c r="I2343">
        <v>10224.85</v>
      </c>
      <c r="J2343">
        <v>593.78</v>
      </c>
      <c r="K2343">
        <v>320.64</v>
      </c>
      <c r="L2343">
        <v>43.57</v>
      </c>
      <c r="M2343" t="s">
        <v>581</v>
      </c>
      <c r="N2343" t="s">
        <v>81</v>
      </c>
      <c r="O2343" t="s">
        <v>66</v>
      </c>
      <c r="P2343" t="s">
        <v>42</v>
      </c>
      <c r="Q2343" t="s">
        <v>47</v>
      </c>
      <c r="R2343" t="s">
        <v>1179</v>
      </c>
      <c r="S2343" t="s">
        <v>49</v>
      </c>
      <c r="T2343" s="10">
        <v>41211</v>
      </c>
    </row>
    <row r="2344" spans="1:20" x14ac:dyDescent="0.25">
      <c r="A2344">
        <v>16866</v>
      </c>
      <c r="B2344" s="10">
        <v>40945</v>
      </c>
      <c r="C2344" t="s">
        <v>29</v>
      </c>
      <c r="D2344">
        <v>43</v>
      </c>
      <c r="E2344">
        <v>4107.55</v>
      </c>
      <c r="F2344">
        <v>0.06</v>
      </c>
      <c r="G2344" t="s">
        <v>21</v>
      </c>
      <c r="H2344">
        <v>0.35</v>
      </c>
      <c r="I2344">
        <v>1265.99</v>
      </c>
      <c r="J2344">
        <v>101.52</v>
      </c>
      <c r="K2344">
        <v>65.989999999999995</v>
      </c>
      <c r="L2344">
        <v>3.99</v>
      </c>
      <c r="M2344" t="s">
        <v>109</v>
      </c>
      <c r="N2344" t="s">
        <v>38</v>
      </c>
      <c r="O2344" t="s">
        <v>60</v>
      </c>
      <c r="P2344" t="s">
        <v>39</v>
      </c>
      <c r="Q2344" t="s">
        <v>50</v>
      </c>
      <c r="R2344" t="s">
        <v>611</v>
      </c>
      <c r="S2344" t="s">
        <v>57</v>
      </c>
      <c r="T2344" s="10">
        <v>40946</v>
      </c>
    </row>
    <row r="2345" spans="1:20" x14ac:dyDescent="0.25">
      <c r="A2345">
        <v>16897</v>
      </c>
      <c r="B2345" s="10">
        <v>41075</v>
      </c>
      <c r="C2345" t="s">
        <v>29</v>
      </c>
      <c r="D2345">
        <v>1</v>
      </c>
      <c r="E2345">
        <v>700.91</v>
      </c>
      <c r="F2345">
        <v>0.02</v>
      </c>
      <c r="G2345" t="s">
        <v>46</v>
      </c>
      <c r="H2345">
        <v>0.51</v>
      </c>
      <c r="I2345">
        <v>320.98</v>
      </c>
      <c r="J2345">
        <v>655.05999999999995</v>
      </c>
      <c r="K2345">
        <v>320.98</v>
      </c>
      <c r="L2345">
        <v>58.95</v>
      </c>
      <c r="M2345" t="s">
        <v>559</v>
      </c>
      <c r="N2345" t="s">
        <v>63</v>
      </c>
      <c r="O2345" t="s">
        <v>66</v>
      </c>
      <c r="P2345" t="s">
        <v>42</v>
      </c>
      <c r="Q2345" t="s">
        <v>193</v>
      </c>
      <c r="R2345" t="s">
        <v>223</v>
      </c>
      <c r="S2345" t="s">
        <v>132</v>
      </c>
      <c r="T2345" s="10">
        <v>41077</v>
      </c>
    </row>
    <row r="2346" spans="1:20" x14ac:dyDescent="0.25">
      <c r="A2346">
        <v>16897</v>
      </c>
      <c r="B2346" s="10">
        <v>41075</v>
      </c>
      <c r="C2346" t="s">
        <v>29</v>
      </c>
      <c r="D2346">
        <v>48</v>
      </c>
      <c r="E2346">
        <v>161.83000000000001</v>
      </c>
      <c r="F2346">
        <v>0.06</v>
      </c>
      <c r="G2346" t="s">
        <v>21</v>
      </c>
      <c r="H2346">
        <v>0.38</v>
      </c>
      <c r="I2346">
        <v>54.75</v>
      </c>
      <c r="J2346">
        <v>3.56</v>
      </c>
      <c r="K2346">
        <v>2.21</v>
      </c>
      <c r="L2346">
        <v>1</v>
      </c>
      <c r="M2346" t="s">
        <v>559</v>
      </c>
      <c r="N2346" t="s">
        <v>63</v>
      </c>
      <c r="O2346" t="s">
        <v>66</v>
      </c>
      <c r="P2346" t="s">
        <v>25</v>
      </c>
      <c r="Q2346" t="s">
        <v>53</v>
      </c>
      <c r="R2346" t="s">
        <v>158</v>
      </c>
      <c r="S2346" t="s">
        <v>55</v>
      </c>
      <c r="T2346" s="10">
        <v>41077</v>
      </c>
    </row>
    <row r="2347" spans="1:20" x14ac:dyDescent="0.25">
      <c r="A2347">
        <v>16932</v>
      </c>
      <c r="B2347" s="10">
        <v>40283</v>
      </c>
      <c r="C2347" t="s">
        <v>58</v>
      </c>
      <c r="D2347">
        <v>25</v>
      </c>
      <c r="E2347">
        <v>282.04000000000002</v>
      </c>
      <c r="F2347">
        <v>0.09</v>
      </c>
      <c r="G2347" t="s">
        <v>21</v>
      </c>
      <c r="H2347">
        <v>0.52</v>
      </c>
      <c r="I2347">
        <v>129.44999999999999</v>
      </c>
      <c r="J2347">
        <v>12.04</v>
      </c>
      <c r="K2347">
        <v>5.78</v>
      </c>
      <c r="L2347">
        <v>8.09</v>
      </c>
      <c r="M2347" t="s">
        <v>197</v>
      </c>
      <c r="N2347" t="s">
        <v>81</v>
      </c>
      <c r="O2347" t="s">
        <v>66</v>
      </c>
      <c r="P2347" t="s">
        <v>25</v>
      </c>
      <c r="Q2347" t="s">
        <v>85</v>
      </c>
      <c r="R2347" t="s">
        <v>527</v>
      </c>
      <c r="S2347" t="s">
        <v>57</v>
      </c>
      <c r="T2347" s="10">
        <v>40284</v>
      </c>
    </row>
    <row r="2348" spans="1:20" x14ac:dyDescent="0.25">
      <c r="A2348">
        <v>16932</v>
      </c>
      <c r="B2348" s="10">
        <v>40283</v>
      </c>
      <c r="C2348" t="s">
        <v>58</v>
      </c>
      <c r="D2348">
        <v>20</v>
      </c>
      <c r="E2348">
        <v>198.24</v>
      </c>
      <c r="F2348">
        <v>0.09</v>
      </c>
      <c r="G2348" t="s">
        <v>21</v>
      </c>
      <c r="H2348">
        <v>0.38</v>
      </c>
      <c r="I2348">
        <v>62.68</v>
      </c>
      <c r="J2348">
        <v>10.81</v>
      </c>
      <c r="K2348">
        <v>6.7</v>
      </c>
      <c r="L2348">
        <v>1.56</v>
      </c>
      <c r="M2348" t="s">
        <v>197</v>
      </c>
      <c r="N2348" t="s">
        <v>81</v>
      </c>
      <c r="O2348" t="s">
        <v>66</v>
      </c>
      <c r="P2348" t="s">
        <v>25</v>
      </c>
      <c r="Q2348" t="s">
        <v>53</v>
      </c>
      <c r="R2348" t="s">
        <v>1651</v>
      </c>
      <c r="S2348" t="s">
        <v>55</v>
      </c>
      <c r="T2348" s="10">
        <v>40283</v>
      </c>
    </row>
    <row r="2349" spans="1:20" x14ac:dyDescent="0.25">
      <c r="A2349">
        <v>16935</v>
      </c>
      <c r="B2349" s="10">
        <v>41258</v>
      </c>
      <c r="C2349" t="s">
        <v>29</v>
      </c>
      <c r="D2349">
        <v>3</v>
      </c>
      <c r="E2349">
        <v>23.38</v>
      </c>
      <c r="F2349">
        <v>0.06</v>
      </c>
      <c r="G2349" t="s">
        <v>21</v>
      </c>
      <c r="H2349">
        <v>0.43</v>
      </c>
      <c r="I2349">
        <v>8.7200000000000006</v>
      </c>
      <c r="J2349">
        <v>7.86</v>
      </c>
      <c r="K2349">
        <v>4.4800000000000004</v>
      </c>
      <c r="L2349">
        <v>1.22</v>
      </c>
      <c r="M2349" t="s">
        <v>1399</v>
      </c>
      <c r="N2349" t="s">
        <v>38</v>
      </c>
      <c r="O2349" t="s">
        <v>32</v>
      </c>
      <c r="P2349" t="s">
        <v>25</v>
      </c>
      <c r="Q2349" t="s">
        <v>85</v>
      </c>
      <c r="R2349" t="s">
        <v>1560</v>
      </c>
      <c r="S2349" t="s">
        <v>55</v>
      </c>
      <c r="T2349" s="10">
        <v>41259</v>
      </c>
    </row>
    <row r="2350" spans="1:20" x14ac:dyDescent="0.25">
      <c r="A2350">
        <v>16935</v>
      </c>
      <c r="B2350" s="10">
        <v>41258</v>
      </c>
      <c r="C2350" t="s">
        <v>29</v>
      </c>
      <c r="D2350">
        <v>43</v>
      </c>
      <c r="E2350">
        <v>179.58</v>
      </c>
      <c r="F2350">
        <v>0.09</v>
      </c>
      <c r="G2350" t="s">
        <v>70</v>
      </c>
      <c r="H2350">
        <v>0.37</v>
      </c>
      <c r="I2350">
        <v>55.04</v>
      </c>
      <c r="J2350">
        <v>4.57</v>
      </c>
      <c r="K2350">
        <v>2.88</v>
      </c>
      <c r="L2350">
        <v>0.7</v>
      </c>
      <c r="M2350" t="s">
        <v>1399</v>
      </c>
      <c r="N2350" t="s">
        <v>38</v>
      </c>
      <c r="O2350" t="s">
        <v>32</v>
      </c>
      <c r="P2350" t="s">
        <v>25</v>
      </c>
      <c r="Q2350" t="s">
        <v>53</v>
      </c>
      <c r="R2350" t="s">
        <v>67</v>
      </c>
      <c r="S2350" t="s">
        <v>55</v>
      </c>
      <c r="T2350" s="10">
        <v>41260</v>
      </c>
    </row>
    <row r="2351" spans="1:20" x14ac:dyDescent="0.25">
      <c r="A2351">
        <v>16961</v>
      </c>
      <c r="B2351" s="10">
        <v>39819</v>
      </c>
      <c r="C2351" t="s">
        <v>29</v>
      </c>
      <c r="D2351">
        <v>27</v>
      </c>
      <c r="E2351">
        <v>73.900000000000006</v>
      </c>
      <c r="F2351">
        <v>0.06</v>
      </c>
      <c r="G2351" t="s">
        <v>21</v>
      </c>
      <c r="H2351">
        <v>0.4</v>
      </c>
      <c r="I2351">
        <v>26.01</v>
      </c>
      <c r="J2351">
        <v>2.83</v>
      </c>
      <c r="K2351">
        <v>1.7</v>
      </c>
      <c r="L2351">
        <v>1.99</v>
      </c>
      <c r="M2351" t="s">
        <v>1642</v>
      </c>
      <c r="N2351" t="s">
        <v>93</v>
      </c>
      <c r="O2351" t="s">
        <v>66</v>
      </c>
      <c r="P2351" t="s">
        <v>39</v>
      </c>
      <c r="Q2351" t="s">
        <v>40</v>
      </c>
      <c r="R2351" t="s">
        <v>1719</v>
      </c>
      <c r="S2351" t="s">
        <v>35</v>
      </c>
      <c r="T2351" s="10">
        <v>39820</v>
      </c>
    </row>
    <row r="2352" spans="1:20" x14ac:dyDescent="0.25">
      <c r="A2352">
        <v>16961</v>
      </c>
      <c r="B2352" s="10">
        <v>39819</v>
      </c>
      <c r="C2352" t="s">
        <v>29</v>
      </c>
      <c r="D2352">
        <v>34</v>
      </c>
      <c r="E2352">
        <v>2010.45</v>
      </c>
      <c r="F2352">
        <v>0.01</v>
      </c>
      <c r="G2352" t="s">
        <v>21</v>
      </c>
      <c r="H2352">
        <v>0.48</v>
      </c>
      <c r="I2352">
        <v>952.04</v>
      </c>
      <c r="J2352">
        <v>59.58</v>
      </c>
      <c r="K2352">
        <v>30.98</v>
      </c>
      <c r="L2352">
        <v>5.09</v>
      </c>
      <c r="M2352" t="s">
        <v>1642</v>
      </c>
      <c r="N2352" t="s">
        <v>93</v>
      </c>
      <c r="O2352" t="s">
        <v>66</v>
      </c>
      <c r="P2352" t="s">
        <v>25</v>
      </c>
      <c r="Q2352" t="s">
        <v>85</v>
      </c>
      <c r="R2352" t="s">
        <v>1281</v>
      </c>
      <c r="S2352" t="s">
        <v>57</v>
      </c>
      <c r="T2352" s="10">
        <v>39821</v>
      </c>
    </row>
    <row r="2353" spans="1:20" x14ac:dyDescent="0.25">
      <c r="A2353">
        <v>16967</v>
      </c>
      <c r="B2353" s="10">
        <v>40774</v>
      </c>
      <c r="C2353" t="s">
        <v>20</v>
      </c>
      <c r="D2353">
        <v>5</v>
      </c>
      <c r="E2353">
        <v>837.13</v>
      </c>
      <c r="F2353">
        <v>0.08</v>
      </c>
      <c r="G2353" t="s">
        <v>21</v>
      </c>
      <c r="H2353">
        <v>0.54</v>
      </c>
      <c r="I2353">
        <v>415.5</v>
      </c>
      <c r="J2353">
        <v>180.65</v>
      </c>
      <c r="K2353">
        <v>83.1</v>
      </c>
      <c r="L2353">
        <v>6.13</v>
      </c>
      <c r="M2353" t="s">
        <v>1515</v>
      </c>
      <c r="N2353" t="s">
        <v>93</v>
      </c>
      <c r="O2353" t="s">
        <v>32</v>
      </c>
      <c r="P2353" t="s">
        <v>39</v>
      </c>
      <c r="Q2353" t="s">
        <v>40</v>
      </c>
      <c r="R2353" t="s">
        <v>1002</v>
      </c>
      <c r="S2353" t="s">
        <v>57</v>
      </c>
      <c r="T2353" s="10">
        <v>40776</v>
      </c>
    </row>
    <row r="2354" spans="1:20" x14ac:dyDescent="0.25">
      <c r="A2354">
        <v>16967</v>
      </c>
      <c r="B2354" s="10">
        <v>40774</v>
      </c>
      <c r="C2354" t="s">
        <v>20</v>
      </c>
      <c r="D2354">
        <v>34</v>
      </c>
      <c r="E2354">
        <v>1070.04</v>
      </c>
      <c r="F2354">
        <v>0.06</v>
      </c>
      <c r="G2354" t="s">
        <v>21</v>
      </c>
      <c r="H2354">
        <v>0.4</v>
      </c>
      <c r="I2354">
        <v>384.95</v>
      </c>
      <c r="J2354">
        <v>33.299999999999997</v>
      </c>
      <c r="K2354">
        <v>19.98</v>
      </c>
      <c r="L2354">
        <v>5.77</v>
      </c>
      <c r="M2354" t="s">
        <v>1515</v>
      </c>
      <c r="N2354" t="s">
        <v>93</v>
      </c>
      <c r="O2354" t="s">
        <v>32</v>
      </c>
      <c r="P2354" t="s">
        <v>25</v>
      </c>
      <c r="Q2354" t="s">
        <v>85</v>
      </c>
      <c r="R2354" t="s">
        <v>1423</v>
      </c>
      <c r="S2354" t="s">
        <v>57</v>
      </c>
      <c r="T2354" s="10">
        <v>40774</v>
      </c>
    </row>
    <row r="2355" spans="1:20" x14ac:dyDescent="0.25">
      <c r="A2355">
        <v>16992</v>
      </c>
      <c r="B2355" s="10">
        <v>40524</v>
      </c>
      <c r="C2355" t="s">
        <v>36</v>
      </c>
      <c r="D2355">
        <v>15</v>
      </c>
      <c r="E2355">
        <v>225.07</v>
      </c>
      <c r="F2355">
        <v>0.08</v>
      </c>
      <c r="G2355" t="s">
        <v>21</v>
      </c>
      <c r="H2355">
        <v>0.46</v>
      </c>
      <c r="I2355">
        <v>91.52</v>
      </c>
      <c r="J2355">
        <v>16.059999999999999</v>
      </c>
      <c r="K2355">
        <v>8.67</v>
      </c>
      <c r="L2355">
        <v>3.5</v>
      </c>
      <c r="M2355" t="s">
        <v>378</v>
      </c>
      <c r="N2355" t="s">
        <v>81</v>
      </c>
      <c r="O2355" t="s">
        <v>24</v>
      </c>
      <c r="P2355" t="s">
        <v>25</v>
      </c>
      <c r="Q2355" t="s">
        <v>127</v>
      </c>
      <c r="R2355" t="s">
        <v>757</v>
      </c>
      <c r="S2355" t="s">
        <v>57</v>
      </c>
      <c r="T2355" s="10">
        <v>40525</v>
      </c>
    </row>
    <row r="2356" spans="1:20" x14ac:dyDescent="0.25">
      <c r="A2356">
        <v>16993</v>
      </c>
      <c r="B2356" s="10">
        <v>40863</v>
      </c>
      <c r="C2356" t="s">
        <v>79</v>
      </c>
      <c r="D2356">
        <v>8</v>
      </c>
      <c r="E2356">
        <v>2749.03</v>
      </c>
      <c r="F2356">
        <v>0.05</v>
      </c>
      <c r="G2356" t="s">
        <v>21</v>
      </c>
      <c r="H2356">
        <v>0.43</v>
      </c>
      <c r="I2356">
        <v>1098.6099999999999</v>
      </c>
      <c r="J2356">
        <v>361.39</v>
      </c>
      <c r="K2356">
        <v>205.99</v>
      </c>
      <c r="L2356">
        <v>2.5</v>
      </c>
      <c r="M2356" t="s">
        <v>1696</v>
      </c>
      <c r="N2356" t="s">
        <v>93</v>
      </c>
      <c r="O2356" t="s">
        <v>24</v>
      </c>
      <c r="P2356" t="s">
        <v>39</v>
      </c>
      <c r="Q2356" t="s">
        <v>50</v>
      </c>
      <c r="R2356" t="s">
        <v>1416</v>
      </c>
      <c r="S2356" t="s">
        <v>57</v>
      </c>
      <c r="T2356" s="10">
        <v>40863</v>
      </c>
    </row>
    <row r="2357" spans="1:20" x14ac:dyDescent="0.25">
      <c r="A2357">
        <v>16995</v>
      </c>
      <c r="B2357" s="10">
        <v>40530</v>
      </c>
      <c r="C2357" t="s">
        <v>29</v>
      </c>
      <c r="D2357">
        <v>42</v>
      </c>
      <c r="E2357">
        <v>96.46</v>
      </c>
      <c r="F2357">
        <v>0.06</v>
      </c>
      <c r="G2357" t="s">
        <v>21</v>
      </c>
      <c r="H2357">
        <v>0.53</v>
      </c>
      <c r="I2357">
        <v>47.88</v>
      </c>
      <c r="J2357">
        <v>2.4300000000000002</v>
      </c>
      <c r="K2357">
        <v>1.1399999999999999</v>
      </c>
      <c r="L2357">
        <v>0.7</v>
      </c>
      <c r="M2357" t="s">
        <v>1665</v>
      </c>
      <c r="N2357" t="s">
        <v>81</v>
      </c>
      <c r="O2357" t="s">
        <v>66</v>
      </c>
      <c r="P2357" t="s">
        <v>25</v>
      </c>
      <c r="Q2357" t="s">
        <v>74</v>
      </c>
      <c r="R2357" t="s">
        <v>1439</v>
      </c>
      <c r="S2357" t="s">
        <v>55</v>
      </c>
      <c r="T2357" s="10">
        <v>40532</v>
      </c>
    </row>
    <row r="2358" spans="1:20" x14ac:dyDescent="0.25">
      <c r="A2358">
        <v>16999</v>
      </c>
      <c r="B2358" s="10">
        <v>39832</v>
      </c>
      <c r="C2358" t="s">
        <v>58</v>
      </c>
      <c r="D2358">
        <v>18</v>
      </c>
      <c r="E2358">
        <v>7081.25</v>
      </c>
      <c r="F2358">
        <v>0.09</v>
      </c>
      <c r="G2358" t="s">
        <v>21</v>
      </c>
      <c r="H2358">
        <v>0.52</v>
      </c>
      <c r="I2358">
        <v>3345.62</v>
      </c>
      <c r="J2358">
        <v>432.25</v>
      </c>
      <c r="K2358">
        <v>207.48</v>
      </c>
      <c r="L2358">
        <v>0.99</v>
      </c>
      <c r="M2358" t="s">
        <v>173</v>
      </c>
      <c r="N2358" t="s">
        <v>63</v>
      </c>
      <c r="O2358" t="s">
        <v>66</v>
      </c>
      <c r="P2358" t="s">
        <v>25</v>
      </c>
      <c r="Q2358" t="s">
        <v>127</v>
      </c>
      <c r="R2358" t="s">
        <v>282</v>
      </c>
      <c r="S2358" t="s">
        <v>57</v>
      </c>
      <c r="T2358" s="10">
        <v>39834</v>
      </c>
    </row>
    <row r="2359" spans="1:20" x14ac:dyDescent="0.25">
      <c r="A2359">
        <v>17024</v>
      </c>
      <c r="B2359" s="10">
        <v>40099</v>
      </c>
      <c r="C2359" t="s">
        <v>79</v>
      </c>
      <c r="D2359">
        <v>31</v>
      </c>
      <c r="E2359">
        <v>2295.38</v>
      </c>
      <c r="F2359">
        <v>0.02</v>
      </c>
      <c r="G2359" t="s">
        <v>21</v>
      </c>
      <c r="H2359">
        <v>0.43</v>
      </c>
      <c r="I2359">
        <v>958.38</v>
      </c>
      <c r="J2359">
        <v>75.400000000000006</v>
      </c>
      <c r="K2359">
        <v>42.98</v>
      </c>
      <c r="L2359">
        <v>4.62</v>
      </c>
      <c r="M2359" t="s">
        <v>62</v>
      </c>
      <c r="N2359" t="s">
        <v>63</v>
      </c>
      <c r="O2359" t="s">
        <v>32</v>
      </c>
      <c r="P2359" t="s">
        <v>25</v>
      </c>
      <c r="Q2359" t="s">
        <v>127</v>
      </c>
      <c r="R2359" t="s">
        <v>1552</v>
      </c>
      <c r="S2359" t="s">
        <v>57</v>
      </c>
      <c r="T2359" s="10">
        <v>40101</v>
      </c>
    </row>
    <row r="2360" spans="1:20" x14ac:dyDescent="0.25">
      <c r="A2360">
        <v>17028</v>
      </c>
      <c r="B2360" s="10">
        <v>40101</v>
      </c>
      <c r="C2360" t="s">
        <v>36</v>
      </c>
      <c r="D2360">
        <v>19</v>
      </c>
      <c r="E2360">
        <v>854.38</v>
      </c>
      <c r="F2360">
        <v>0.02</v>
      </c>
      <c r="G2360" t="s">
        <v>21</v>
      </c>
      <c r="H2360">
        <v>0.43</v>
      </c>
      <c r="I2360">
        <v>355.2</v>
      </c>
      <c r="J2360">
        <v>45.6</v>
      </c>
      <c r="K2360">
        <v>25.99</v>
      </c>
      <c r="L2360">
        <v>5.37</v>
      </c>
      <c r="M2360" t="s">
        <v>1550</v>
      </c>
      <c r="N2360" t="s">
        <v>38</v>
      </c>
      <c r="O2360" t="s">
        <v>60</v>
      </c>
      <c r="P2360" t="s">
        <v>25</v>
      </c>
      <c r="Q2360" t="s">
        <v>53</v>
      </c>
      <c r="R2360" t="s">
        <v>1720</v>
      </c>
      <c r="S2360" t="s">
        <v>57</v>
      </c>
      <c r="T2360" s="10">
        <v>40103</v>
      </c>
    </row>
    <row r="2361" spans="1:20" x14ac:dyDescent="0.25">
      <c r="A2361">
        <v>17058</v>
      </c>
      <c r="B2361" s="10">
        <v>40544</v>
      </c>
      <c r="C2361" t="s">
        <v>36</v>
      </c>
      <c r="D2361">
        <v>15</v>
      </c>
      <c r="E2361">
        <v>120.85</v>
      </c>
      <c r="F2361">
        <v>0.04</v>
      </c>
      <c r="G2361" t="s">
        <v>21</v>
      </c>
      <c r="H2361">
        <v>0.46</v>
      </c>
      <c r="I2361">
        <v>49.93</v>
      </c>
      <c r="J2361">
        <v>7.93</v>
      </c>
      <c r="K2361">
        <v>4.28</v>
      </c>
      <c r="L2361">
        <v>6.72</v>
      </c>
      <c r="M2361" t="s">
        <v>1235</v>
      </c>
      <c r="N2361" t="s">
        <v>38</v>
      </c>
      <c r="O2361" t="s">
        <v>60</v>
      </c>
      <c r="P2361" t="s">
        <v>25</v>
      </c>
      <c r="Q2361" t="s">
        <v>85</v>
      </c>
      <c r="R2361" t="s">
        <v>709</v>
      </c>
      <c r="S2361" t="s">
        <v>57</v>
      </c>
      <c r="T2361" s="10">
        <v>40545</v>
      </c>
    </row>
    <row r="2362" spans="1:20" x14ac:dyDescent="0.25">
      <c r="A2362">
        <v>17061</v>
      </c>
      <c r="B2362" s="10">
        <v>41212</v>
      </c>
      <c r="C2362" t="s">
        <v>58</v>
      </c>
      <c r="D2362">
        <v>28</v>
      </c>
      <c r="E2362">
        <v>157.24</v>
      </c>
      <c r="F2362">
        <v>0.01</v>
      </c>
      <c r="G2362" t="s">
        <v>21</v>
      </c>
      <c r="H2362">
        <v>0.49</v>
      </c>
      <c r="I2362">
        <v>75.900000000000006</v>
      </c>
      <c r="J2362">
        <v>5.65</v>
      </c>
      <c r="K2362">
        <v>2.88</v>
      </c>
      <c r="L2362">
        <v>0.7</v>
      </c>
      <c r="M2362" t="s">
        <v>1504</v>
      </c>
      <c r="N2362" t="s">
        <v>63</v>
      </c>
      <c r="O2362" t="s">
        <v>66</v>
      </c>
      <c r="P2362" t="s">
        <v>25</v>
      </c>
      <c r="Q2362" t="s">
        <v>53</v>
      </c>
      <c r="R2362" t="s">
        <v>67</v>
      </c>
      <c r="S2362" t="s">
        <v>55</v>
      </c>
      <c r="T2362" s="10">
        <v>41214</v>
      </c>
    </row>
    <row r="2363" spans="1:20" x14ac:dyDescent="0.25">
      <c r="A2363">
        <v>17090</v>
      </c>
      <c r="B2363" s="10">
        <v>40296</v>
      </c>
      <c r="C2363" t="s">
        <v>20</v>
      </c>
      <c r="D2363">
        <v>30</v>
      </c>
      <c r="E2363">
        <v>7844.21</v>
      </c>
      <c r="F2363">
        <v>0.04</v>
      </c>
      <c r="G2363" t="s">
        <v>46</v>
      </c>
      <c r="H2363">
        <v>0.48</v>
      </c>
      <c r="I2363">
        <v>3578.72</v>
      </c>
      <c r="J2363">
        <v>271.12</v>
      </c>
      <c r="K2363">
        <v>140.97999999999999</v>
      </c>
      <c r="L2363">
        <v>36.090000000000003</v>
      </c>
      <c r="M2363" t="s">
        <v>1553</v>
      </c>
      <c r="N2363" t="s">
        <v>93</v>
      </c>
      <c r="O2363" t="s">
        <v>32</v>
      </c>
      <c r="P2363" t="s">
        <v>42</v>
      </c>
      <c r="Q2363" t="s">
        <v>94</v>
      </c>
      <c r="R2363" t="s">
        <v>949</v>
      </c>
      <c r="S2363" t="s">
        <v>49</v>
      </c>
      <c r="T2363" s="10">
        <v>40298</v>
      </c>
    </row>
    <row r="2364" spans="1:20" x14ac:dyDescent="0.25">
      <c r="A2364">
        <v>17090</v>
      </c>
      <c r="B2364" s="10">
        <v>40296</v>
      </c>
      <c r="C2364" t="s">
        <v>20</v>
      </c>
      <c r="D2364">
        <v>26</v>
      </c>
      <c r="E2364">
        <v>6820.98</v>
      </c>
      <c r="F2364">
        <v>0.05</v>
      </c>
      <c r="G2364" t="s">
        <v>46</v>
      </c>
      <c r="H2364">
        <v>0.55000000000000004</v>
      </c>
      <c r="I2364">
        <v>3553.04</v>
      </c>
      <c r="J2364">
        <v>273.31</v>
      </c>
      <c r="K2364">
        <v>122.99</v>
      </c>
      <c r="L2364">
        <v>70.2</v>
      </c>
      <c r="M2364" t="s">
        <v>1553</v>
      </c>
      <c r="N2364" t="s">
        <v>93</v>
      </c>
      <c r="O2364" t="s">
        <v>32</v>
      </c>
      <c r="P2364" t="s">
        <v>42</v>
      </c>
      <c r="Q2364" t="s">
        <v>193</v>
      </c>
      <c r="R2364" t="s">
        <v>736</v>
      </c>
      <c r="S2364" t="s">
        <v>132</v>
      </c>
      <c r="T2364" s="10">
        <v>40301</v>
      </c>
    </row>
    <row r="2365" spans="1:20" x14ac:dyDescent="0.25">
      <c r="A2365">
        <v>17091</v>
      </c>
      <c r="B2365" s="10">
        <v>41111</v>
      </c>
      <c r="C2365" t="s">
        <v>79</v>
      </c>
      <c r="D2365">
        <v>45</v>
      </c>
      <c r="E2365">
        <v>5404.44</v>
      </c>
      <c r="F2365">
        <v>0</v>
      </c>
      <c r="G2365" t="s">
        <v>21</v>
      </c>
      <c r="H2365">
        <v>0.45</v>
      </c>
      <c r="I2365">
        <v>2429.63</v>
      </c>
      <c r="J2365">
        <v>119.98</v>
      </c>
      <c r="K2365">
        <v>65.989999999999995</v>
      </c>
      <c r="L2365">
        <v>5.26</v>
      </c>
      <c r="M2365" t="s">
        <v>256</v>
      </c>
      <c r="N2365" t="s">
        <v>63</v>
      </c>
      <c r="O2365" t="s">
        <v>24</v>
      </c>
      <c r="P2365" t="s">
        <v>39</v>
      </c>
      <c r="Q2365" t="s">
        <v>50</v>
      </c>
      <c r="R2365" t="s">
        <v>76</v>
      </c>
      <c r="S2365" t="s">
        <v>57</v>
      </c>
      <c r="T2365" s="10">
        <v>41112</v>
      </c>
    </row>
    <row r="2366" spans="1:20" x14ac:dyDescent="0.25">
      <c r="A2366">
        <v>17093</v>
      </c>
      <c r="B2366" s="10">
        <v>40950</v>
      </c>
      <c r="C2366" t="s">
        <v>29</v>
      </c>
      <c r="D2366">
        <v>50</v>
      </c>
      <c r="E2366">
        <v>8696.4</v>
      </c>
      <c r="F2366">
        <v>0.1</v>
      </c>
      <c r="G2366" t="s">
        <v>46</v>
      </c>
      <c r="H2366">
        <v>0.5</v>
      </c>
      <c r="I2366">
        <v>3839.2</v>
      </c>
      <c r="J2366">
        <v>191.96</v>
      </c>
      <c r="K2366">
        <v>95.98</v>
      </c>
      <c r="L2366">
        <v>58.2</v>
      </c>
      <c r="M2366" t="s">
        <v>1721</v>
      </c>
      <c r="N2366" t="s">
        <v>81</v>
      </c>
      <c r="O2366" t="s">
        <v>32</v>
      </c>
      <c r="P2366" t="s">
        <v>42</v>
      </c>
      <c r="Q2366" t="s">
        <v>193</v>
      </c>
      <c r="R2366" t="s">
        <v>1174</v>
      </c>
      <c r="S2366" t="s">
        <v>132</v>
      </c>
      <c r="T2366" s="10">
        <v>40952</v>
      </c>
    </row>
    <row r="2367" spans="1:20" x14ac:dyDescent="0.25">
      <c r="A2367">
        <v>17124</v>
      </c>
      <c r="B2367" s="10">
        <v>40111</v>
      </c>
      <c r="C2367" t="s">
        <v>58</v>
      </c>
      <c r="D2367">
        <v>39</v>
      </c>
      <c r="E2367">
        <v>244.29</v>
      </c>
      <c r="F2367">
        <v>0.05</v>
      </c>
      <c r="G2367" t="s">
        <v>70</v>
      </c>
      <c r="H2367">
        <v>0.52</v>
      </c>
      <c r="I2367">
        <v>119.91</v>
      </c>
      <c r="J2367">
        <v>6.54</v>
      </c>
      <c r="K2367">
        <v>3.14</v>
      </c>
      <c r="L2367">
        <v>1.92</v>
      </c>
      <c r="M2367" t="s">
        <v>942</v>
      </c>
      <c r="N2367" t="s">
        <v>38</v>
      </c>
      <c r="O2367" t="s">
        <v>60</v>
      </c>
      <c r="P2367" t="s">
        <v>25</v>
      </c>
      <c r="Q2367" t="s">
        <v>33</v>
      </c>
      <c r="R2367" t="s">
        <v>106</v>
      </c>
      <c r="S2367" t="s">
        <v>55</v>
      </c>
      <c r="T2367" s="10">
        <v>40112</v>
      </c>
    </row>
    <row r="2368" spans="1:20" x14ac:dyDescent="0.25">
      <c r="A2368">
        <v>17152</v>
      </c>
      <c r="B2368" s="10">
        <v>40980</v>
      </c>
      <c r="C2368" t="s">
        <v>36</v>
      </c>
      <c r="D2368">
        <v>32</v>
      </c>
      <c r="E2368">
        <v>413.46</v>
      </c>
      <c r="F2368">
        <v>0.06</v>
      </c>
      <c r="G2368" t="s">
        <v>21</v>
      </c>
      <c r="H2368">
        <v>0.48</v>
      </c>
      <c r="I2368">
        <v>180.41</v>
      </c>
      <c r="J2368">
        <v>13.42</v>
      </c>
      <c r="K2368">
        <v>6.98</v>
      </c>
      <c r="L2368">
        <v>9.69</v>
      </c>
      <c r="M2368" t="s">
        <v>214</v>
      </c>
      <c r="N2368" t="s">
        <v>63</v>
      </c>
      <c r="O2368" t="s">
        <v>60</v>
      </c>
      <c r="P2368" t="s">
        <v>25</v>
      </c>
      <c r="Q2368" t="s">
        <v>26</v>
      </c>
      <c r="R2368" t="s">
        <v>1722</v>
      </c>
      <c r="S2368" t="s">
        <v>57</v>
      </c>
      <c r="T2368" s="10">
        <v>40981</v>
      </c>
    </row>
    <row r="2369" spans="1:20" x14ac:dyDescent="0.25">
      <c r="A2369">
        <v>17155</v>
      </c>
      <c r="B2369" s="10">
        <v>39841</v>
      </c>
      <c r="C2369" t="s">
        <v>79</v>
      </c>
      <c r="D2369">
        <v>36</v>
      </c>
      <c r="E2369">
        <v>414.8</v>
      </c>
      <c r="F2369">
        <v>0</v>
      </c>
      <c r="G2369" t="s">
        <v>70</v>
      </c>
      <c r="H2369">
        <v>0.4</v>
      </c>
      <c r="I2369">
        <v>165.12</v>
      </c>
      <c r="J2369">
        <v>11.47</v>
      </c>
      <c r="K2369">
        <v>6.88</v>
      </c>
      <c r="L2369">
        <v>2</v>
      </c>
      <c r="M2369" t="s">
        <v>164</v>
      </c>
      <c r="N2369" t="s">
        <v>31</v>
      </c>
      <c r="O2369" t="s">
        <v>60</v>
      </c>
      <c r="P2369" t="s">
        <v>25</v>
      </c>
      <c r="Q2369" t="s">
        <v>85</v>
      </c>
      <c r="R2369" t="s">
        <v>289</v>
      </c>
      <c r="S2369" t="s">
        <v>55</v>
      </c>
      <c r="T2369" s="10">
        <v>39842</v>
      </c>
    </row>
    <row r="2370" spans="1:20" x14ac:dyDescent="0.25">
      <c r="A2370">
        <v>17155</v>
      </c>
      <c r="B2370" s="10">
        <v>39841</v>
      </c>
      <c r="C2370" t="s">
        <v>79</v>
      </c>
      <c r="D2370">
        <v>31</v>
      </c>
      <c r="E2370">
        <v>1779.06</v>
      </c>
      <c r="F2370">
        <v>0.03</v>
      </c>
      <c r="G2370" t="s">
        <v>70</v>
      </c>
      <c r="H2370">
        <v>0.44</v>
      </c>
      <c r="I2370">
        <v>737.18</v>
      </c>
      <c r="J2370">
        <v>58</v>
      </c>
      <c r="K2370">
        <v>32.479999999999997</v>
      </c>
      <c r="L2370">
        <v>35</v>
      </c>
      <c r="M2370" t="s">
        <v>164</v>
      </c>
      <c r="N2370" t="s">
        <v>31</v>
      </c>
      <c r="O2370" t="s">
        <v>60</v>
      </c>
      <c r="P2370" t="s">
        <v>25</v>
      </c>
      <c r="Q2370" t="s">
        <v>26</v>
      </c>
      <c r="R2370" t="s">
        <v>1723</v>
      </c>
      <c r="S2370" t="s">
        <v>28</v>
      </c>
      <c r="T2370" s="10">
        <v>39841</v>
      </c>
    </row>
    <row r="2371" spans="1:20" x14ac:dyDescent="0.25">
      <c r="A2371">
        <v>17157</v>
      </c>
      <c r="B2371" s="10">
        <v>41171</v>
      </c>
      <c r="C2371" t="s">
        <v>20</v>
      </c>
      <c r="D2371">
        <v>31</v>
      </c>
      <c r="E2371">
        <v>6973.18</v>
      </c>
      <c r="F2371">
        <v>0.09</v>
      </c>
      <c r="G2371" t="s">
        <v>21</v>
      </c>
      <c r="H2371">
        <v>0.49</v>
      </c>
      <c r="I2371">
        <v>3063.29</v>
      </c>
      <c r="J2371">
        <v>247.04</v>
      </c>
      <c r="K2371">
        <v>125.99</v>
      </c>
      <c r="L2371">
        <v>4.2</v>
      </c>
      <c r="M2371" t="s">
        <v>1634</v>
      </c>
      <c r="N2371" t="s">
        <v>93</v>
      </c>
      <c r="O2371" t="s">
        <v>32</v>
      </c>
      <c r="P2371" t="s">
        <v>39</v>
      </c>
      <c r="Q2371" t="s">
        <v>50</v>
      </c>
      <c r="R2371" t="s">
        <v>1277</v>
      </c>
      <c r="S2371" t="s">
        <v>57</v>
      </c>
      <c r="T2371" s="10">
        <v>41175</v>
      </c>
    </row>
    <row r="2372" spans="1:20" x14ac:dyDescent="0.25">
      <c r="A2372">
        <v>17186</v>
      </c>
      <c r="B2372" s="10">
        <v>39839</v>
      </c>
      <c r="C2372" t="s">
        <v>79</v>
      </c>
      <c r="D2372">
        <v>49</v>
      </c>
      <c r="E2372">
        <v>7943.47</v>
      </c>
      <c r="F2372">
        <v>0.08</v>
      </c>
      <c r="G2372" t="s">
        <v>21</v>
      </c>
      <c r="H2372">
        <v>0.48</v>
      </c>
      <c r="I2372">
        <v>3429.25</v>
      </c>
      <c r="J2372">
        <v>174.96</v>
      </c>
      <c r="K2372">
        <v>90.98</v>
      </c>
      <c r="L2372">
        <v>56.2</v>
      </c>
      <c r="M2372" t="s">
        <v>204</v>
      </c>
      <c r="N2372" t="s">
        <v>63</v>
      </c>
      <c r="O2372" t="s">
        <v>66</v>
      </c>
      <c r="P2372" t="s">
        <v>42</v>
      </c>
      <c r="Q2372" t="s">
        <v>43</v>
      </c>
      <c r="R2372" t="s">
        <v>948</v>
      </c>
      <c r="S2372" t="s">
        <v>45</v>
      </c>
      <c r="T2372" s="10">
        <v>39841</v>
      </c>
    </row>
    <row r="2373" spans="1:20" x14ac:dyDescent="0.25">
      <c r="A2373">
        <v>17186</v>
      </c>
      <c r="B2373" s="10">
        <v>39839</v>
      </c>
      <c r="C2373" t="s">
        <v>79</v>
      </c>
      <c r="D2373">
        <v>11</v>
      </c>
      <c r="E2373">
        <v>102.45</v>
      </c>
      <c r="F2373">
        <v>7.0000000000000007E-2</v>
      </c>
      <c r="G2373" t="s">
        <v>21</v>
      </c>
      <c r="H2373">
        <v>0.37</v>
      </c>
      <c r="I2373">
        <v>31.32</v>
      </c>
      <c r="J2373">
        <v>9.49</v>
      </c>
      <c r="K2373">
        <v>5.98</v>
      </c>
      <c r="L2373">
        <v>5.35</v>
      </c>
      <c r="M2373" t="s">
        <v>204</v>
      </c>
      <c r="N2373" t="s">
        <v>63</v>
      </c>
      <c r="O2373" t="s">
        <v>66</v>
      </c>
      <c r="P2373" t="s">
        <v>25</v>
      </c>
      <c r="Q2373" t="s">
        <v>85</v>
      </c>
      <c r="R2373" t="s">
        <v>846</v>
      </c>
      <c r="S2373" t="s">
        <v>57</v>
      </c>
      <c r="T2373" s="10">
        <v>39841</v>
      </c>
    </row>
    <row r="2374" spans="1:20" x14ac:dyDescent="0.25">
      <c r="A2374">
        <v>17187</v>
      </c>
      <c r="B2374" s="10">
        <v>41175</v>
      </c>
      <c r="C2374" t="s">
        <v>36</v>
      </c>
      <c r="D2374">
        <v>4</v>
      </c>
      <c r="E2374">
        <v>6433.38</v>
      </c>
      <c r="F2374">
        <v>0.09</v>
      </c>
      <c r="G2374" t="s">
        <v>46</v>
      </c>
      <c r="H2374">
        <v>0.54</v>
      </c>
      <c r="I2374">
        <v>3173.4</v>
      </c>
      <c r="J2374">
        <v>1763</v>
      </c>
      <c r="K2374">
        <v>810.98</v>
      </c>
      <c r="L2374">
        <v>16.059999999999999</v>
      </c>
      <c r="M2374" t="s">
        <v>1217</v>
      </c>
      <c r="N2374" t="s">
        <v>63</v>
      </c>
      <c r="O2374" t="s">
        <v>32</v>
      </c>
      <c r="P2374" t="s">
        <v>39</v>
      </c>
      <c r="Q2374" t="s">
        <v>88</v>
      </c>
      <c r="R2374" t="s">
        <v>1724</v>
      </c>
      <c r="S2374" t="s">
        <v>132</v>
      </c>
      <c r="T2374" s="10">
        <v>41177</v>
      </c>
    </row>
    <row r="2375" spans="1:20" x14ac:dyDescent="0.25">
      <c r="A2375">
        <v>17216</v>
      </c>
      <c r="B2375" s="10">
        <v>41056</v>
      </c>
      <c r="C2375" t="s">
        <v>79</v>
      </c>
      <c r="D2375">
        <v>7</v>
      </c>
      <c r="E2375">
        <v>4505.8599999999997</v>
      </c>
      <c r="F2375">
        <v>0.05</v>
      </c>
      <c r="G2375" t="s">
        <v>46</v>
      </c>
      <c r="H2375">
        <v>0.52</v>
      </c>
      <c r="I2375">
        <v>2200.0500000000002</v>
      </c>
      <c r="J2375">
        <v>668.71</v>
      </c>
      <c r="K2375">
        <v>320.98</v>
      </c>
      <c r="L2375">
        <v>58.95</v>
      </c>
      <c r="M2375" t="s">
        <v>552</v>
      </c>
      <c r="N2375" t="s">
        <v>73</v>
      </c>
      <c r="O2375" t="s">
        <v>24</v>
      </c>
      <c r="P2375" t="s">
        <v>42</v>
      </c>
      <c r="Q2375" t="s">
        <v>193</v>
      </c>
      <c r="R2375" t="s">
        <v>223</v>
      </c>
      <c r="S2375" t="s">
        <v>132</v>
      </c>
      <c r="T2375" s="10">
        <v>41057</v>
      </c>
    </row>
    <row r="2376" spans="1:20" x14ac:dyDescent="0.25">
      <c r="A2376">
        <v>17218</v>
      </c>
      <c r="B2376" s="10">
        <v>41113</v>
      </c>
      <c r="C2376" t="s">
        <v>58</v>
      </c>
      <c r="D2376">
        <v>32</v>
      </c>
      <c r="E2376">
        <v>307.56</v>
      </c>
      <c r="F2376">
        <v>0.06</v>
      </c>
      <c r="G2376" t="s">
        <v>21</v>
      </c>
      <c r="H2376">
        <v>0.49</v>
      </c>
      <c r="I2376">
        <v>139.76</v>
      </c>
      <c r="J2376">
        <v>10.16</v>
      </c>
      <c r="K2376">
        <v>5.18</v>
      </c>
      <c r="L2376">
        <v>2.04</v>
      </c>
      <c r="M2376" t="s">
        <v>1725</v>
      </c>
      <c r="N2376" t="s">
        <v>73</v>
      </c>
      <c r="O2376" t="s">
        <v>66</v>
      </c>
      <c r="P2376" t="s">
        <v>25</v>
      </c>
      <c r="Q2376" t="s">
        <v>85</v>
      </c>
      <c r="R2376" t="s">
        <v>1334</v>
      </c>
      <c r="S2376" t="s">
        <v>55</v>
      </c>
      <c r="T2376" s="10">
        <v>41115</v>
      </c>
    </row>
    <row r="2377" spans="1:20" x14ac:dyDescent="0.25">
      <c r="A2377">
        <v>17249</v>
      </c>
      <c r="B2377" s="10">
        <v>40446</v>
      </c>
      <c r="C2377" t="s">
        <v>20</v>
      </c>
      <c r="D2377">
        <v>37</v>
      </c>
      <c r="E2377">
        <v>5489.04</v>
      </c>
      <c r="F2377">
        <v>0.02</v>
      </c>
      <c r="G2377" t="s">
        <v>21</v>
      </c>
      <c r="H2377">
        <v>0.51</v>
      </c>
      <c r="I2377">
        <v>2737.26</v>
      </c>
      <c r="J2377">
        <v>150.97999999999999</v>
      </c>
      <c r="K2377">
        <v>73.98</v>
      </c>
      <c r="L2377">
        <v>14.52</v>
      </c>
      <c r="M2377" t="s">
        <v>1467</v>
      </c>
      <c r="N2377" t="s">
        <v>63</v>
      </c>
      <c r="O2377" t="s">
        <v>32</v>
      </c>
      <c r="P2377" t="s">
        <v>39</v>
      </c>
      <c r="Q2377" t="s">
        <v>40</v>
      </c>
      <c r="R2377" t="s">
        <v>758</v>
      </c>
      <c r="S2377" t="s">
        <v>57</v>
      </c>
      <c r="T2377" s="10">
        <v>40448</v>
      </c>
    </row>
    <row r="2378" spans="1:20" x14ac:dyDescent="0.25">
      <c r="A2378">
        <v>17251</v>
      </c>
      <c r="B2378" s="10">
        <v>40113</v>
      </c>
      <c r="C2378" t="s">
        <v>29</v>
      </c>
      <c r="D2378">
        <v>26</v>
      </c>
      <c r="E2378">
        <v>5755.9</v>
      </c>
      <c r="F2378">
        <v>0</v>
      </c>
      <c r="G2378" t="s">
        <v>21</v>
      </c>
      <c r="H2378">
        <v>0.43</v>
      </c>
      <c r="I2378">
        <v>2471.17</v>
      </c>
      <c r="J2378">
        <v>221.04</v>
      </c>
      <c r="K2378">
        <v>125.99</v>
      </c>
      <c r="L2378">
        <v>8.99</v>
      </c>
      <c r="M2378" t="s">
        <v>534</v>
      </c>
      <c r="N2378" t="s">
        <v>31</v>
      </c>
      <c r="O2378" t="s">
        <v>24</v>
      </c>
      <c r="P2378" t="s">
        <v>39</v>
      </c>
      <c r="Q2378" t="s">
        <v>50</v>
      </c>
      <c r="R2378" t="s">
        <v>1561</v>
      </c>
      <c r="S2378" t="s">
        <v>57</v>
      </c>
      <c r="T2378" s="10">
        <v>40115</v>
      </c>
    </row>
    <row r="2379" spans="1:20" x14ac:dyDescent="0.25">
      <c r="A2379">
        <v>17252</v>
      </c>
      <c r="B2379" s="10">
        <v>40662</v>
      </c>
      <c r="C2379" t="s">
        <v>29</v>
      </c>
      <c r="D2379">
        <v>48</v>
      </c>
      <c r="E2379">
        <v>3932.26</v>
      </c>
      <c r="F2379">
        <v>0.03</v>
      </c>
      <c r="G2379" t="s">
        <v>21</v>
      </c>
      <c r="H2379">
        <v>0.42</v>
      </c>
      <c r="I2379">
        <v>1578.61</v>
      </c>
      <c r="J2379">
        <v>84.33</v>
      </c>
      <c r="K2379">
        <v>48.91</v>
      </c>
      <c r="L2379">
        <v>5.97</v>
      </c>
      <c r="M2379" t="s">
        <v>1504</v>
      </c>
      <c r="N2379" t="s">
        <v>63</v>
      </c>
      <c r="O2379" t="s">
        <v>66</v>
      </c>
      <c r="P2379" t="s">
        <v>25</v>
      </c>
      <c r="Q2379" t="s">
        <v>85</v>
      </c>
      <c r="R2379" t="s">
        <v>1661</v>
      </c>
      <c r="S2379" t="s">
        <v>57</v>
      </c>
      <c r="T2379" s="10">
        <v>40663</v>
      </c>
    </row>
    <row r="2380" spans="1:20" x14ac:dyDescent="0.25">
      <c r="A2380">
        <v>17252</v>
      </c>
      <c r="B2380" s="10">
        <v>40662</v>
      </c>
      <c r="C2380" t="s">
        <v>29</v>
      </c>
      <c r="D2380">
        <v>49</v>
      </c>
      <c r="E2380">
        <v>24779.67</v>
      </c>
      <c r="F2380">
        <v>0.08</v>
      </c>
      <c r="G2380" t="s">
        <v>46</v>
      </c>
      <c r="H2380">
        <v>0.46</v>
      </c>
      <c r="I2380">
        <v>10212.73</v>
      </c>
      <c r="J2380">
        <v>548.48</v>
      </c>
      <c r="K2380">
        <v>296.18</v>
      </c>
      <c r="L2380">
        <v>54.12</v>
      </c>
      <c r="M2380" t="s">
        <v>1504</v>
      </c>
      <c r="N2380" t="s">
        <v>63</v>
      </c>
      <c r="O2380" t="s">
        <v>66</v>
      </c>
      <c r="P2380" t="s">
        <v>42</v>
      </c>
      <c r="Q2380" t="s">
        <v>47</v>
      </c>
      <c r="R2380" t="s">
        <v>278</v>
      </c>
      <c r="S2380" t="s">
        <v>49</v>
      </c>
      <c r="T2380" s="10">
        <v>40664</v>
      </c>
    </row>
    <row r="2381" spans="1:20" x14ac:dyDescent="0.25">
      <c r="A2381">
        <v>17253</v>
      </c>
      <c r="B2381" s="10">
        <v>40772</v>
      </c>
      <c r="C2381" t="s">
        <v>58</v>
      </c>
      <c r="D2381">
        <v>13</v>
      </c>
      <c r="E2381">
        <v>83.37</v>
      </c>
      <c r="F2381">
        <v>0.08</v>
      </c>
      <c r="G2381" t="s">
        <v>21</v>
      </c>
      <c r="H2381">
        <v>0.45</v>
      </c>
      <c r="I2381">
        <v>30.78</v>
      </c>
      <c r="J2381">
        <v>6.4</v>
      </c>
      <c r="K2381">
        <v>3.52</v>
      </c>
      <c r="L2381">
        <v>6.83</v>
      </c>
      <c r="M2381" t="s">
        <v>463</v>
      </c>
      <c r="N2381" t="s">
        <v>31</v>
      </c>
      <c r="O2381" t="s">
        <v>32</v>
      </c>
      <c r="P2381" t="s">
        <v>25</v>
      </c>
      <c r="Q2381" t="s">
        <v>121</v>
      </c>
      <c r="R2381" t="s">
        <v>1726</v>
      </c>
      <c r="S2381" t="s">
        <v>57</v>
      </c>
      <c r="T2381" s="10">
        <v>40774</v>
      </c>
    </row>
    <row r="2382" spans="1:20" x14ac:dyDescent="0.25">
      <c r="A2382">
        <v>17255</v>
      </c>
      <c r="B2382" s="10">
        <v>40373</v>
      </c>
      <c r="C2382" t="s">
        <v>29</v>
      </c>
      <c r="D2382">
        <v>17</v>
      </c>
      <c r="E2382">
        <v>253.23</v>
      </c>
      <c r="F2382">
        <v>0.09</v>
      </c>
      <c r="G2382" t="s">
        <v>21</v>
      </c>
      <c r="H2382">
        <v>0.41</v>
      </c>
      <c r="I2382">
        <v>86.49</v>
      </c>
      <c r="J2382">
        <v>15.9</v>
      </c>
      <c r="K2382">
        <v>9.3800000000000008</v>
      </c>
      <c r="L2382">
        <v>7.28</v>
      </c>
      <c r="M2382" t="s">
        <v>137</v>
      </c>
      <c r="N2382" t="s">
        <v>73</v>
      </c>
      <c r="O2382" t="s">
        <v>60</v>
      </c>
      <c r="P2382" t="s">
        <v>25</v>
      </c>
      <c r="Q2382" t="s">
        <v>26</v>
      </c>
      <c r="R2382" t="s">
        <v>1727</v>
      </c>
      <c r="S2382" t="s">
        <v>57</v>
      </c>
      <c r="T2382" s="10">
        <v>40374</v>
      </c>
    </row>
    <row r="2383" spans="1:20" x14ac:dyDescent="0.25">
      <c r="A2383">
        <v>17282</v>
      </c>
      <c r="B2383" s="10">
        <v>40135</v>
      </c>
      <c r="C2383" t="s">
        <v>20</v>
      </c>
      <c r="D2383">
        <v>37</v>
      </c>
      <c r="E2383">
        <v>1540.89</v>
      </c>
      <c r="F2383">
        <v>0.09</v>
      </c>
      <c r="G2383" t="s">
        <v>21</v>
      </c>
      <c r="H2383">
        <v>0.36</v>
      </c>
      <c r="I2383">
        <v>455.33</v>
      </c>
      <c r="J2383">
        <v>45.58</v>
      </c>
      <c r="K2383">
        <v>29.17</v>
      </c>
      <c r="L2383">
        <v>6.27</v>
      </c>
      <c r="M2383" t="s">
        <v>770</v>
      </c>
      <c r="N2383" t="s">
        <v>38</v>
      </c>
      <c r="O2383" t="s">
        <v>60</v>
      </c>
      <c r="P2383" t="s">
        <v>25</v>
      </c>
      <c r="Q2383" t="s">
        <v>121</v>
      </c>
      <c r="R2383" t="s">
        <v>972</v>
      </c>
      <c r="S2383" t="s">
        <v>57</v>
      </c>
      <c r="T2383" s="10">
        <v>40137</v>
      </c>
    </row>
    <row r="2384" spans="1:20" x14ac:dyDescent="0.25">
      <c r="A2384">
        <v>17283</v>
      </c>
      <c r="B2384" s="10">
        <v>40800</v>
      </c>
      <c r="C2384" t="s">
        <v>29</v>
      </c>
      <c r="D2384">
        <v>4</v>
      </c>
      <c r="E2384">
        <v>10242.950000000001</v>
      </c>
      <c r="F2384">
        <v>0.06</v>
      </c>
      <c r="G2384" t="s">
        <v>46</v>
      </c>
      <c r="H2384">
        <v>0.5</v>
      </c>
      <c r="I2384">
        <v>4787.6899999999996</v>
      </c>
      <c r="J2384">
        <v>2720.28</v>
      </c>
      <c r="K2384">
        <v>1360.14</v>
      </c>
      <c r="L2384">
        <v>14.7</v>
      </c>
      <c r="M2384" t="s">
        <v>228</v>
      </c>
      <c r="N2384" t="s">
        <v>81</v>
      </c>
      <c r="O2384" t="s">
        <v>60</v>
      </c>
      <c r="P2384" t="s">
        <v>39</v>
      </c>
      <c r="Q2384" t="s">
        <v>88</v>
      </c>
      <c r="R2384" t="s">
        <v>391</v>
      </c>
      <c r="S2384" t="s">
        <v>132</v>
      </c>
      <c r="T2384" s="10">
        <v>40801</v>
      </c>
    </row>
    <row r="2385" spans="1:20" x14ac:dyDescent="0.25">
      <c r="A2385">
        <v>17286</v>
      </c>
      <c r="B2385" s="10">
        <v>40442</v>
      </c>
      <c r="C2385" t="s">
        <v>36</v>
      </c>
      <c r="D2385">
        <v>7</v>
      </c>
      <c r="E2385">
        <v>3369.51</v>
      </c>
      <c r="F2385">
        <v>0.09</v>
      </c>
      <c r="G2385" t="s">
        <v>46</v>
      </c>
      <c r="H2385">
        <v>0.48</v>
      </c>
      <c r="I2385">
        <v>1422.65</v>
      </c>
      <c r="J2385">
        <v>521.12</v>
      </c>
      <c r="K2385">
        <v>270.98</v>
      </c>
      <c r="L2385">
        <v>50</v>
      </c>
      <c r="M2385" t="s">
        <v>22</v>
      </c>
      <c r="N2385" t="s">
        <v>81</v>
      </c>
      <c r="O2385" t="s">
        <v>24</v>
      </c>
      <c r="P2385" t="s">
        <v>42</v>
      </c>
      <c r="Q2385" t="s">
        <v>193</v>
      </c>
      <c r="R2385" t="s">
        <v>1566</v>
      </c>
      <c r="S2385" t="s">
        <v>132</v>
      </c>
      <c r="T2385" s="10">
        <v>40443</v>
      </c>
    </row>
    <row r="2386" spans="1:20" x14ac:dyDescent="0.25">
      <c r="A2386">
        <v>17287</v>
      </c>
      <c r="B2386" s="10">
        <v>40638</v>
      </c>
      <c r="C2386" t="s">
        <v>36</v>
      </c>
      <c r="D2386">
        <v>38</v>
      </c>
      <c r="E2386">
        <v>9325.25</v>
      </c>
      <c r="F2386">
        <v>0.01</v>
      </c>
      <c r="G2386" t="s">
        <v>21</v>
      </c>
      <c r="H2386">
        <v>0.39</v>
      </c>
      <c r="I2386">
        <v>3574.02</v>
      </c>
      <c r="J2386">
        <v>247.51</v>
      </c>
      <c r="K2386">
        <v>150.97999999999999</v>
      </c>
      <c r="L2386">
        <v>13.99</v>
      </c>
      <c r="M2386" t="s">
        <v>1728</v>
      </c>
      <c r="N2386" t="s">
        <v>31</v>
      </c>
      <c r="O2386" t="s">
        <v>60</v>
      </c>
      <c r="P2386" t="s">
        <v>39</v>
      </c>
      <c r="Q2386" t="s">
        <v>88</v>
      </c>
      <c r="R2386" t="s">
        <v>89</v>
      </c>
      <c r="S2386" t="s">
        <v>45</v>
      </c>
      <c r="T2386" s="10">
        <v>40639</v>
      </c>
    </row>
    <row r="2387" spans="1:20" x14ac:dyDescent="0.25">
      <c r="A2387">
        <v>17287</v>
      </c>
      <c r="B2387" s="10">
        <v>40638</v>
      </c>
      <c r="C2387" t="s">
        <v>36</v>
      </c>
      <c r="D2387">
        <v>11</v>
      </c>
      <c r="E2387">
        <v>7974.7</v>
      </c>
      <c r="F2387">
        <v>0.06</v>
      </c>
      <c r="G2387" t="s">
        <v>21</v>
      </c>
      <c r="H2387">
        <v>0.46</v>
      </c>
      <c r="I2387">
        <v>3388.65</v>
      </c>
      <c r="J2387">
        <v>770.15</v>
      </c>
      <c r="K2387">
        <v>415.88</v>
      </c>
      <c r="L2387">
        <v>11.37</v>
      </c>
      <c r="M2387" t="s">
        <v>1728</v>
      </c>
      <c r="N2387" t="s">
        <v>31</v>
      </c>
      <c r="O2387" t="s">
        <v>60</v>
      </c>
      <c r="P2387" t="s">
        <v>25</v>
      </c>
      <c r="Q2387" t="s">
        <v>26</v>
      </c>
      <c r="R2387" t="s">
        <v>377</v>
      </c>
      <c r="S2387" t="s">
        <v>57</v>
      </c>
      <c r="T2387" s="10">
        <v>40640</v>
      </c>
    </row>
    <row r="2388" spans="1:20" x14ac:dyDescent="0.25">
      <c r="A2388">
        <v>17287</v>
      </c>
      <c r="B2388" s="10">
        <v>40638</v>
      </c>
      <c r="C2388" t="s">
        <v>36</v>
      </c>
      <c r="D2388">
        <v>26</v>
      </c>
      <c r="E2388">
        <v>9883.7000000000007</v>
      </c>
      <c r="F2388">
        <v>0.05</v>
      </c>
      <c r="G2388" t="s">
        <v>21</v>
      </c>
      <c r="H2388">
        <v>0.51</v>
      </c>
      <c r="I2388">
        <v>4783.76</v>
      </c>
      <c r="J2388">
        <v>399.98</v>
      </c>
      <c r="K2388">
        <v>195.99</v>
      </c>
      <c r="L2388">
        <v>4.2</v>
      </c>
      <c r="M2388" t="s">
        <v>1728</v>
      </c>
      <c r="N2388" t="s">
        <v>31</v>
      </c>
      <c r="O2388" t="s">
        <v>60</v>
      </c>
      <c r="P2388" t="s">
        <v>39</v>
      </c>
      <c r="Q2388" t="s">
        <v>50</v>
      </c>
      <c r="R2388" t="s">
        <v>1118</v>
      </c>
      <c r="S2388" t="s">
        <v>57</v>
      </c>
      <c r="T2388" s="10">
        <v>40640</v>
      </c>
    </row>
    <row r="2389" spans="1:20" x14ac:dyDescent="0.25">
      <c r="A2389">
        <v>17312</v>
      </c>
      <c r="B2389" s="10">
        <v>40683</v>
      </c>
      <c r="C2389" t="s">
        <v>29</v>
      </c>
      <c r="D2389">
        <v>37</v>
      </c>
      <c r="E2389">
        <v>467.7</v>
      </c>
      <c r="F2389">
        <v>0.05</v>
      </c>
      <c r="G2389" t="s">
        <v>21</v>
      </c>
      <c r="H2389">
        <v>0.49</v>
      </c>
      <c r="I2389">
        <v>213.24</v>
      </c>
      <c r="J2389">
        <v>13.1</v>
      </c>
      <c r="K2389">
        <v>6.68</v>
      </c>
      <c r="L2389">
        <v>7.3</v>
      </c>
      <c r="M2389" t="s">
        <v>997</v>
      </c>
      <c r="N2389" t="s">
        <v>63</v>
      </c>
      <c r="O2389" t="s">
        <v>60</v>
      </c>
      <c r="P2389" t="s">
        <v>25</v>
      </c>
      <c r="Q2389" t="s">
        <v>85</v>
      </c>
      <c r="R2389" t="s">
        <v>1729</v>
      </c>
      <c r="S2389" t="s">
        <v>57</v>
      </c>
      <c r="T2389" s="10">
        <v>40684</v>
      </c>
    </row>
    <row r="2390" spans="1:20" x14ac:dyDescent="0.25">
      <c r="A2390">
        <v>17312</v>
      </c>
      <c r="B2390" s="10">
        <v>40683</v>
      </c>
      <c r="C2390" t="s">
        <v>29</v>
      </c>
      <c r="D2390">
        <v>41</v>
      </c>
      <c r="E2390">
        <v>8908.69</v>
      </c>
      <c r="F2390">
        <v>0</v>
      </c>
      <c r="G2390" t="s">
        <v>21</v>
      </c>
      <c r="H2390">
        <v>0.42</v>
      </c>
      <c r="I2390">
        <v>3740.6</v>
      </c>
      <c r="J2390">
        <v>217.22</v>
      </c>
      <c r="K2390">
        <v>125.99</v>
      </c>
      <c r="L2390">
        <v>2.5</v>
      </c>
      <c r="M2390" t="s">
        <v>997</v>
      </c>
      <c r="N2390" t="s">
        <v>63</v>
      </c>
      <c r="O2390" t="s">
        <v>60</v>
      </c>
      <c r="P2390" t="s">
        <v>39</v>
      </c>
      <c r="Q2390" t="s">
        <v>50</v>
      </c>
      <c r="R2390" t="s">
        <v>1237</v>
      </c>
      <c r="S2390" t="s">
        <v>57</v>
      </c>
      <c r="T2390" s="10">
        <v>40684</v>
      </c>
    </row>
    <row r="2391" spans="1:20" x14ac:dyDescent="0.25">
      <c r="A2391">
        <v>17313</v>
      </c>
      <c r="B2391" s="10">
        <v>39940</v>
      </c>
      <c r="C2391" t="s">
        <v>36</v>
      </c>
      <c r="D2391">
        <v>27</v>
      </c>
      <c r="E2391">
        <v>193.66</v>
      </c>
      <c r="F2391">
        <v>7.0000000000000007E-2</v>
      </c>
      <c r="G2391" t="s">
        <v>70</v>
      </c>
      <c r="H2391">
        <v>0.38</v>
      </c>
      <c r="I2391">
        <v>64.260000000000005</v>
      </c>
      <c r="J2391">
        <v>7.68</v>
      </c>
      <c r="K2391">
        <v>4.76</v>
      </c>
      <c r="L2391">
        <v>0.88</v>
      </c>
      <c r="M2391" t="s">
        <v>859</v>
      </c>
      <c r="N2391" t="s">
        <v>31</v>
      </c>
      <c r="O2391" t="s">
        <v>66</v>
      </c>
      <c r="P2391" t="s">
        <v>25</v>
      </c>
      <c r="Q2391" t="s">
        <v>85</v>
      </c>
      <c r="R2391" t="s">
        <v>522</v>
      </c>
      <c r="S2391" t="s">
        <v>55</v>
      </c>
      <c r="T2391" s="10">
        <v>39942</v>
      </c>
    </row>
    <row r="2392" spans="1:20" x14ac:dyDescent="0.25">
      <c r="A2392">
        <v>17315</v>
      </c>
      <c r="B2392" s="10">
        <v>39925</v>
      </c>
      <c r="C2392" t="s">
        <v>20</v>
      </c>
      <c r="D2392">
        <v>29</v>
      </c>
      <c r="E2392">
        <v>237.16</v>
      </c>
      <c r="F2392">
        <v>7.0000000000000007E-2</v>
      </c>
      <c r="G2392" t="s">
        <v>21</v>
      </c>
      <c r="H2392">
        <v>0.38</v>
      </c>
      <c r="I2392">
        <v>78.739999999999995</v>
      </c>
      <c r="J2392">
        <v>8.76</v>
      </c>
      <c r="K2392">
        <v>5.43</v>
      </c>
      <c r="L2392">
        <v>0.95</v>
      </c>
      <c r="M2392" t="s">
        <v>1329</v>
      </c>
      <c r="N2392" t="s">
        <v>93</v>
      </c>
      <c r="O2392" t="s">
        <v>66</v>
      </c>
      <c r="P2392" t="s">
        <v>25</v>
      </c>
      <c r="Q2392" t="s">
        <v>85</v>
      </c>
      <c r="R2392" t="s">
        <v>1144</v>
      </c>
      <c r="S2392" t="s">
        <v>55</v>
      </c>
      <c r="T2392" s="10">
        <v>39929</v>
      </c>
    </row>
    <row r="2393" spans="1:20" x14ac:dyDescent="0.25">
      <c r="A2393">
        <v>17317</v>
      </c>
      <c r="B2393" s="10">
        <v>40150</v>
      </c>
      <c r="C2393" t="s">
        <v>29</v>
      </c>
      <c r="D2393">
        <v>7</v>
      </c>
      <c r="E2393">
        <v>62.02</v>
      </c>
      <c r="F2393">
        <v>0.06</v>
      </c>
      <c r="G2393" t="s">
        <v>21</v>
      </c>
      <c r="H2393">
        <v>0.49</v>
      </c>
      <c r="I2393">
        <v>26.09</v>
      </c>
      <c r="J2393">
        <v>8.67</v>
      </c>
      <c r="K2393">
        <v>4.42</v>
      </c>
      <c r="L2393">
        <v>4.99</v>
      </c>
      <c r="M2393" t="s">
        <v>1563</v>
      </c>
      <c r="N2393" t="s">
        <v>73</v>
      </c>
      <c r="O2393" t="s">
        <v>32</v>
      </c>
      <c r="P2393" t="s">
        <v>25</v>
      </c>
      <c r="Q2393" t="s">
        <v>139</v>
      </c>
      <c r="R2393" t="s">
        <v>338</v>
      </c>
      <c r="S2393" t="s">
        <v>57</v>
      </c>
      <c r="T2393" s="10">
        <v>40152</v>
      </c>
    </row>
    <row r="2394" spans="1:20" x14ac:dyDescent="0.25">
      <c r="A2394">
        <v>17344</v>
      </c>
      <c r="B2394" s="10">
        <v>40378</v>
      </c>
      <c r="C2394" t="s">
        <v>58</v>
      </c>
      <c r="D2394">
        <v>40</v>
      </c>
      <c r="E2394">
        <v>4291.63</v>
      </c>
      <c r="F2394">
        <v>0.01</v>
      </c>
      <c r="G2394" t="s">
        <v>21</v>
      </c>
      <c r="H2394">
        <v>0.39</v>
      </c>
      <c r="I2394">
        <v>1644.34</v>
      </c>
      <c r="J2394">
        <v>108.18</v>
      </c>
      <c r="K2394">
        <v>65.989999999999995</v>
      </c>
      <c r="L2394">
        <v>7.69</v>
      </c>
      <c r="M2394" t="s">
        <v>928</v>
      </c>
      <c r="N2394" t="s">
        <v>31</v>
      </c>
      <c r="O2394" t="s">
        <v>32</v>
      </c>
      <c r="P2394" t="s">
        <v>39</v>
      </c>
      <c r="Q2394" t="s">
        <v>50</v>
      </c>
      <c r="R2394" t="s">
        <v>76</v>
      </c>
      <c r="S2394" t="s">
        <v>57</v>
      </c>
      <c r="T2394" s="10">
        <v>40380</v>
      </c>
    </row>
    <row r="2395" spans="1:20" x14ac:dyDescent="0.25">
      <c r="A2395">
        <v>17345</v>
      </c>
      <c r="B2395" s="10">
        <v>40757</v>
      </c>
      <c r="C2395" t="s">
        <v>58</v>
      </c>
      <c r="D2395">
        <v>23</v>
      </c>
      <c r="E2395">
        <v>357.27</v>
      </c>
      <c r="F2395">
        <v>0</v>
      </c>
      <c r="G2395" t="s">
        <v>21</v>
      </c>
      <c r="H2395">
        <v>0.5</v>
      </c>
      <c r="I2395">
        <v>175.72</v>
      </c>
      <c r="J2395">
        <v>15.28</v>
      </c>
      <c r="K2395">
        <v>7.64</v>
      </c>
      <c r="L2395">
        <v>5.83</v>
      </c>
      <c r="M2395" t="s">
        <v>1079</v>
      </c>
      <c r="N2395" t="s">
        <v>38</v>
      </c>
      <c r="O2395" t="s">
        <v>24</v>
      </c>
      <c r="P2395" t="s">
        <v>25</v>
      </c>
      <c r="Q2395" t="s">
        <v>85</v>
      </c>
      <c r="R2395" t="s">
        <v>138</v>
      </c>
      <c r="S2395" t="s">
        <v>55</v>
      </c>
      <c r="T2395" s="10">
        <v>40759</v>
      </c>
    </row>
    <row r="2396" spans="1:20" x14ac:dyDescent="0.25">
      <c r="A2396">
        <v>17376</v>
      </c>
      <c r="B2396" s="10">
        <v>40881</v>
      </c>
      <c r="C2396" t="s">
        <v>36</v>
      </c>
      <c r="D2396">
        <v>44</v>
      </c>
      <c r="E2396">
        <v>2351.59</v>
      </c>
      <c r="F2396">
        <v>0.1</v>
      </c>
      <c r="G2396" t="s">
        <v>21</v>
      </c>
      <c r="H2396">
        <v>0.52</v>
      </c>
      <c r="I2396">
        <v>1096.48</v>
      </c>
      <c r="J2396">
        <v>59.33</v>
      </c>
      <c r="K2396">
        <v>28.48</v>
      </c>
      <c r="L2396">
        <v>1.99</v>
      </c>
      <c r="M2396" t="s">
        <v>1329</v>
      </c>
      <c r="N2396" t="s">
        <v>93</v>
      </c>
      <c r="O2396" t="s">
        <v>32</v>
      </c>
      <c r="P2396" t="s">
        <v>39</v>
      </c>
      <c r="Q2396" t="s">
        <v>40</v>
      </c>
      <c r="R2396" t="s">
        <v>315</v>
      </c>
      <c r="S2396" t="s">
        <v>35</v>
      </c>
      <c r="T2396" s="10">
        <v>40883</v>
      </c>
    </row>
    <row r="2397" spans="1:20" x14ac:dyDescent="0.25">
      <c r="A2397">
        <v>17377</v>
      </c>
      <c r="B2397" s="10">
        <v>40844</v>
      </c>
      <c r="C2397" t="s">
        <v>20</v>
      </c>
      <c r="D2397">
        <v>39</v>
      </c>
      <c r="E2397">
        <v>159.66</v>
      </c>
      <c r="F2397">
        <v>0.05</v>
      </c>
      <c r="G2397" t="s">
        <v>21</v>
      </c>
      <c r="H2397">
        <v>0.35</v>
      </c>
      <c r="I2397">
        <v>50.04</v>
      </c>
      <c r="J2397">
        <v>4.28</v>
      </c>
      <c r="K2397">
        <v>2.78</v>
      </c>
      <c r="L2397">
        <v>1.2</v>
      </c>
      <c r="M2397" t="s">
        <v>123</v>
      </c>
      <c r="N2397" t="s">
        <v>63</v>
      </c>
      <c r="O2397" t="s">
        <v>32</v>
      </c>
      <c r="P2397" t="s">
        <v>25</v>
      </c>
      <c r="Q2397" t="s">
        <v>53</v>
      </c>
      <c r="R2397" t="s">
        <v>354</v>
      </c>
      <c r="S2397" t="s">
        <v>55</v>
      </c>
      <c r="T2397" s="10">
        <v>40846</v>
      </c>
    </row>
    <row r="2398" spans="1:20" x14ac:dyDescent="0.25">
      <c r="A2398">
        <v>17379</v>
      </c>
      <c r="B2398" s="10">
        <v>40769</v>
      </c>
      <c r="C2398" t="s">
        <v>58</v>
      </c>
      <c r="D2398">
        <v>29</v>
      </c>
      <c r="E2398">
        <v>5846.77</v>
      </c>
      <c r="F2398">
        <v>0.08</v>
      </c>
      <c r="G2398" t="s">
        <v>46</v>
      </c>
      <c r="H2398">
        <v>0.47</v>
      </c>
      <c r="I2398">
        <v>2453.63</v>
      </c>
      <c r="J2398">
        <v>216.94</v>
      </c>
      <c r="K2398">
        <v>114.98</v>
      </c>
      <c r="L2398">
        <v>58.72</v>
      </c>
      <c r="M2398" t="s">
        <v>1641</v>
      </c>
      <c r="N2398" t="s">
        <v>63</v>
      </c>
      <c r="O2398" t="s">
        <v>66</v>
      </c>
      <c r="P2398" t="s">
        <v>42</v>
      </c>
      <c r="Q2398" t="s">
        <v>94</v>
      </c>
      <c r="R2398" t="s">
        <v>1382</v>
      </c>
      <c r="S2398" t="s">
        <v>49</v>
      </c>
      <c r="T2398" s="10">
        <v>40771</v>
      </c>
    </row>
    <row r="2399" spans="1:20" x14ac:dyDescent="0.25">
      <c r="A2399">
        <v>17381</v>
      </c>
      <c r="B2399" s="10">
        <v>40404</v>
      </c>
      <c r="C2399" t="s">
        <v>36</v>
      </c>
      <c r="D2399">
        <v>28</v>
      </c>
      <c r="E2399">
        <v>175.5</v>
      </c>
      <c r="F2399">
        <v>0.05</v>
      </c>
      <c r="G2399" t="s">
        <v>21</v>
      </c>
      <c r="H2399">
        <v>0.43</v>
      </c>
      <c r="I2399">
        <v>70</v>
      </c>
      <c r="J2399">
        <v>6.58</v>
      </c>
      <c r="K2399">
        <v>3.75</v>
      </c>
      <c r="L2399">
        <v>0.5</v>
      </c>
      <c r="M2399" t="s">
        <v>419</v>
      </c>
      <c r="N2399" t="s">
        <v>38</v>
      </c>
      <c r="O2399" t="s">
        <v>32</v>
      </c>
      <c r="P2399" t="s">
        <v>25</v>
      </c>
      <c r="Q2399" t="s">
        <v>82</v>
      </c>
      <c r="R2399" t="s">
        <v>1548</v>
      </c>
      <c r="S2399" t="s">
        <v>57</v>
      </c>
      <c r="T2399" s="10">
        <v>40405</v>
      </c>
    </row>
    <row r="2400" spans="1:20" x14ac:dyDescent="0.25">
      <c r="A2400">
        <v>17382</v>
      </c>
      <c r="B2400" s="10">
        <v>40728</v>
      </c>
      <c r="C2400" t="s">
        <v>29</v>
      </c>
      <c r="D2400">
        <v>20</v>
      </c>
      <c r="E2400">
        <v>4544.63</v>
      </c>
      <c r="F2400">
        <v>0.01</v>
      </c>
      <c r="G2400" t="s">
        <v>21</v>
      </c>
      <c r="H2400">
        <v>0.45</v>
      </c>
      <c r="I2400">
        <v>2015.84</v>
      </c>
      <c r="J2400">
        <v>229.07</v>
      </c>
      <c r="K2400">
        <v>125.99</v>
      </c>
      <c r="L2400">
        <v>8.99</v>
      </c>
      <c r="M2400" t="s">
        <v>1643</v>
      </c>
      <c r="N2400" t="s">
        <v>31</v>
      </c>
      <c r="O2400" t="s">
        <v>60</v>
      </c>
      <c r="P2400" t="s">
        <v>39</v>
      </c>
      <c r="Q2400" t="s">
        <v>50</v>
      </c>
      <c r="R2400" t="s">
        <v>1441</v>
      </c>
      <c r="S2400" t="s">
        <v>57</v>
      </c>
      <c r="T2400" s="10">
        <v>40729</v>
      </c>
    </row>
    <row r="2401" spans="1:20" x14ac:dyDescent="0.25">
      <c r="A2401">
        <v>17408</v>
      </c>
      <c r="B2401" s="10">
        <v>39960</v>
      </c>
      <c r="C2401" t="s">
        <v>29</v>
      </c>
      <c r="D2401">
        <v>26</v>
      </c>
      <c r="E2401">
        <v>245.96</v>
      </c>
      <c r="F2401">
        <v>0.05</v>
      </c>
      <c r="G2401" t="s">
        <v>70</v>
      </c>
      <c r="H2401">
        <v>0.44</v>
      </c>
      <c r="I2401">
        <v>97.78</v>
      </c>
      <c r="J2401">
        <v>9.64</v>
      </c>
      <c r="K2401">
        <v>5.4</v>
      </c>
      <c r="L2401">
        <v>7.78</v>
      </c>
      <c r="M2401" t="s">
        <v>1459</v>
      </c>
      <c r="N2401" t="s">
        <v>93</v>
      </c>
      <c r="O2401" t="s">
        <v>32</v>
      </c>
      <c r="P2401" t="s">
        <v>25</v>
      </c>
      <c r="Q2401" t="s">
        <v>121</v>
      </c>
      <c r="R2401" t="s">
        <v>136</v>
      </c>
      <c r="S2401" t="s">
        <v>57</v>
      </c>
      <c r="T2401" s="10">
        <v>39962</v>
      </c>
    </row>
    <row r="2402" spans="1:20" x14ac:dyDescent="0.25">
      <c r="A2402">
        <v>17408</v>
      </c>
      <c r="B2402" s="10">
        <v>39960</v>
      </c>
      <c r="C2402" t="s">
        <v>29</v>
      </c>
      <c r="D2402">
        <v>41</v>
      </c>
      <c r="E2402">
        <v>1658.49</v>
      </c>
      <c r="F2402">
        <v>0.02</v>
      </c>
      <c r="G2402" t="s">
        <v>21</v>
      </c>
      <c r="H2402">
        <v>0.49</v>
      </c>
      <c r="I2402">
        <v>793.09</v>
      </c>
      <c r="J2402">
        <v>41.16</v>
      </c>
      <c r="K2402">
        <v>20.99</v>
      </c>
      <c r="L2402">
        <v>4.8099999999999996</v>
      </c>
      <c r="M2402" t="s">
        <v>1459</v>
      </c>
      <c r="N2402" t="s">
        <v>93</v>
      </c>
      <c r="O2402" t="s">
        <v>32</v>
      </c>
      <c r="P2402" t="s">
        <v>39</v>
      </c>
      <c r="Q2402" t="s">
        <v>50</v>
      </c>
      <c r="R2402" t="s">
        <v>576</v>
      </c>
      <c r="S2402" t="s">
        <v>45</v>
      </c>
      <c r="T2402" s="10">
        <v>39962</v>
      </c>
    </row>
    <row r="2403" spans="1:20" x14ac:dyDescent="0.25">
      <c r="A2403">
        <v>17409</v>
      </c>
      <c r="B2403" s="10">
        <v>40407</v>
      </c>
      <c r="C2403" t="s">
        <v>29</v>
      </c>
      <c r="D2403">
        <v>31</v>
      </c>
      <c r="E2403">
        <v>930.82</v>
      </c>
      <c r="F2403">
        <v>0.09</v>
      </c>
      <c r="G2403" t="s">
        <v>21</v>
      </c>
      <c r="H2403">
        <v>0.36</v>
      </c>
      <c r="I2403">
        <v>274.25</v>
      </c>
      <c r="J2403">
        <v>32.770000000000003</v>
      </c>
      <c r="K2403">
        <v>20.97</v>
      </c>
      <c r="L2403">
        <v>6.5</v>
      </c>
      <c r="M2403" t="s">
        <v>22</v>
      </c>
      <c r="N2403" t="s">
        <v>81</v>
      </c>
      <c r="O2403" t="s">
        <v>24</v>
      </c>
      <c r="P2403" t="s">
        <v>39</v>
      </c>
      <c r="Q2403" t="s">
        <v>40</v>
      </c>
      <c r="R2403" t="s">
        <v>326</v>
      </c>
      <c r="S2403" t="s">
        <v>57</v>
      </c>
      <c r="T2403" s="10">
        <v>40409</v>
      </c>
    </row>
    <row r="2404" spans="1:20" x14ac:dyDescent="0.25">
      <c r="A2404">
        <v>17410</v>
      </c>
      <c r="B2404" s="10">
        <v>40422</v>
      </c>
      <c r="C2404" t="s">
        <v>20</v>
      </c>
      <c r="D2404">
        <v>5</v>
      </c>
      <c r="E2404">
        <v>668.89</v>
      </c>
      <c r="F2404">
        <v>0.04</v>
      </c>
      <c r="G2404" t="s">
        <v>70</v>
      </c>
      <c r="H2404">
        <v>0.52</v>
      </c>
      <c r="I2404">
        <v>329.95</v>
      </c>
      <c r="J2404">
        <v>137.47999999999999</v>
      </c>
      <c r="K2404">
        <v>65.989999999999995</v>
      </c>
      <c r="L2404">
        <v>8.99</v>
      </c>
      <c r="M2404" t="s">
        <v>386</v>
      </c>
      <c r="N2404" t="s">
        <v>93</v>
      </c>
      <c r="O2404" t="s">
        <v>60</v>
      </c>
      <c r="P2404" t="s">
        <v>39</v>
      </c>
      <c r="Q2404" t="s">
        <v>50</v>
      </c>
      <c r="R2404" t="s">
        <v>76</v>
      </c>
      <c r="S2404" t="s">
        <v>57</v>
      </c>
      <c r="T2404" s="10">
        <v>40427</v>
      </c>
    </row>
    <row r="2405" spans="1:20" x14ac:dyDescent="0.25">
      <c r="A2405">
        <v>17410</v>
      </c>
      <c r="B2405" s="10">
        <v>40422</v>
      </c>
      <c r="C2405" t="s">
        <v>20</v>
      </c>
      <c r="D2405">
        <v>45</v>
      </c>
      <c r="E2405">
        <v>662.65</v>
      </c>
      <c r="F2405">
        <v>7.0000000000000007E-2</v>
      </c>
      <c r="G2405" t="s">
        <v>21</v>
      </c>
      <c r="H2405">
        <v>0.46</v>
      </c>
      <c r="I2405">
        <v>274.63</v>
      </c>
      <c r="J2405">
        <v>15.65</v>
      </c>
      <c r="K2405">
        <v>8.4499999999999993</v>
      </c>
      <c r="L2405">
        <v>7.77</v>
      </c>
      <c r="M2405" t="s">
        <v>386</v>
      </c>
      <c r="N2405" t="s">
        <v>63</v>
      </c>
      <c r="O2405" t="s">
        <v>60</v>
      </c>
      <c r="P2405" t="s">
        <v>25</v>
      </c>
      <c r="Q2405" t="s">
        <v>33</v>
      </c>
      <c r="R2405" t="s">
        <v>1730</v>
      </c>
      <c r="S2405" t="s">
        <v>35</v>
      </c>
      <c r="T2405" s="10">
        <v>40427</v>
      </c>
    </row>
    <row r="2406" spans="1:20" x14ac:dyDescent="0.25">
      <c r="A2406">
        <v>17414</v>
      </c>
      <c r="B2406" s="10">
        <v>41089</v>
      </c>
      <c r="C2406" t="s">
        <v>36</v>
      </c>
      <c r="D2406">
        <v>39</v>
      </c>
      <c r="E2406">
        <v>7903.98</v>
      </c>
      <c r="F2406">
        <v>7.0000000000000007E-2</v>
      </c>
      <c r="G2406" t="s">
        <v>21</v>
      </c>
      <c r="H2406">
        <v>0.54</v>
      </c>
      <c r="I2406">
        <v>3984.38</v>
      </c>
      <c r="J2406">
        <v>217.37</v>
      </c>
      <c r="K2406">
        <v>99.99</v>
      </c>
      <c r="L2406">
        <v>19.989999999999998</v>
      </c>
      <c r="M2406" t="s">
        <v>1593</v>
      </c>
      <c r="N2406" t="s">
        <v>73</v>
      </c>
      <c r="O2406" t="s">
        <v>32</v>
      </c>
      <c r="P2406" t="s">
        <v>39</v>
      </c>
      <c r="Q2406" t="s">
        <v>40</v>
      </c>
      <c r="R2406" t="s">
        <v>422</v>
      </c>
      <c r="S2406" t="s">
        <v>57</v>
      </c>
      <c r="T2406" s="10">
        <v>41091</v>
      </c>
    </row>
    <row r="2407" spans="1:20" x14ac:dyDescent="0.25">
      <c r="A2407">
        <v>17414</v>
      </c>
      <c r="B2407" s="10">
        <v>41089</v>
      </c>
      <c r="C2407" t="s">
        <v>36</v>
      </c>
      <c r="D2407">
        <v>32</v>
      </c>
      <c r="E2407">
        <v>507.46</v>
      </c>
      <c r="F2407">
        <v>0.1</v>
      </c>
      <c r="G2407" t="s">
        <v>21</v>
      </c>
      <c r="H2407">
        <v>0.35</v>
      </c>
      <c r="I2407">
        <v>139.57</v>
      </c>
      <c r="J2407">
        <v>17.45</v>
      </c>
      <c r="K2407">
        <v>11.34</v>
      </c>
      <c r="L2407">
        <v>5.01</v>
      </c>
      <c r="M2407" t="s">
        <v>1593</v>
      </c>
      <c r="N2407" t="s">
        <v>73</v>
      </c>
      <c r="O2407" t="s">
        <v>32</v>
      </c>
      <c r="P2407" t="s">
        <v>25</v>
      </c>
      <c r="Q2407" t="s">
        <v>85</v>
      </c>
      <c r="R2407" t="s">
        <v>1316</v>
      </c>
      <c r="S2407" t="s">
        <v>57</v>
      </c>
      <c r="T2407" s="10">
        <v>41091</v>
      </c>
    </row>
    <row r="2408" spans="1:20" x14ac:dyDescent="0.25">
      <c r="A2408">
        <v>17445</v>
      </c>
      <c r="B2408" s="10">
        <v>40776</v>
      </c>
      <c r="C2408" t="s">
        <v>29</v>
      </c>
      <c r="D2408">
        <v>33</v>
      </c>
      <c r="E2408">
        <v>443.64</v>
      </c>
      <c r="F2408">
        <v>0.1</v>
      </c>
      <c r="G2408" t="s">
        <v>21</v>
      </c>
      <c r="H2408">
        <v>0.44</v>
      </c>
      <c r="I2408">
        <v>166.7</v>
      </c>
      <c r="J2408">
        <v>14.86</v>
      </c>
      <c r="K2408">
        <v>8.32</v>
      </c>
      <c r="L2408">
        <v>2.38</v>
      </c>
      <c r="M2408" t="s">
        <v>1167</v>
      </c>
      <c r="N2408" t="s">
        <v>31</v>
      </c>
      <c r="O2408" t="s">
        <v>24</v>
      </c>
      <c r="P2408" t="s">
        <v>39</v>
      </c>
      <c r="Q2408" t="s">
        <v>40</v>
      </c>
      <c r="R2408" t="s">
        <v>790</v>
      </c>
      <c r="S2408" t="s">
        <v>35</v>
      </c>
      <c r="T2408" s="10">
        <v>40779</v>
      </c>
    </row>
    <row r="2409" spans="1:20" x14ac:dyDescent="0.25">
      <c r="A2409">
        <v>17446</v>
      </c>
      <c r="B2409" s="10">
        <v>39973</v>
      </c>
      <c r="C2409" t="s">
        <v>58</v>
      </c>
      <c r="D2409">
        <v>15</v>
      </c>
      <c r="E2409">
        <v>201.21</v>
      </c>
      <c r="F2409">
        <v>0</v>
      </c>
      <c r="G2409" t="s">
        <v>70</v>
      </c>
      <c r="H2409">
        <v>0.37</v>
      </c>
      <c r="I2409">
        <v>73.47</v>
      </c>
      <c r="J2409">
        <v>13.24</v>
      </c>
      <c r="K2409">
        <v>8.34</v>
      </c>
      <c r="L2409">
        <v>2.64</v>
      </c>
      <c r="M2409" t="s">
        <v>902</v>
      </c>
      <c r="N2409" t="s">
        <v>73</v>
      </c>
      <c r="O2409" t="s">
        <v>60</v>
      </c>
      <c r="P2409" t="s">
        <v>25</v>
      </c>
      <c r="Q2409" t="s">
        <v>33</v>
      </c>
      <c r="R2409" t="s">
        <v>1731</v>
      </c>
      <c r="S2409" t="s">
        <v>35</v>
      </c>
      <c r="T2409" s="10">
        <v>39975</v>
      </c>
    </row>
    <row r="2410" spans="1:20" x14ac:dyDescent="0.25">
      <c r="A2410">
        <v>17447</v>
      </c>
      <c r="B2410" s="10">
        <v>41047</v>
      </c>
      <c r="C2410" t="s">
        <v>20</v>
      </c>
      <c r="D2410">
        <v>42</v>
      </c>
      <c r="E2410">
        <v>1346.44</v>
      </c>
      <c r="F2410">
        <v>0.01</v>
      </c>
      <c r="G2410" t="s">
        <v>21</v>
      </c>
      <c r="H2410">
        <v>0.41</v>
      </c>
      <c r="I2410">
        <v>540.16</v>
      </c>
      <c r="J2410">
        <v>32.15</v>
      </c>
      <c r="K2410">
        <v>18.97</v>
      </c>
      <c r="L2410">
        <v>9.5399999999999991</v>
      </c>
      <c r="M2410" t="s">
        <v>382</v>
      </c>
      <c r="N2410" t="s">
        <v>31</v>
      </c>
      <c r="O2410" t="s">
        <v>60</v>
      </c>
      <c r="P2410" t="s">
        <v>25</v>
      </c>
      <c r="Q2410" t="s">
        <v>85</v>
      </c>
      <c r="R2410" t="s">
        <v>219</v>
      </c>
      <c r="S2410" t="s">
        <v>57</v>
      </c>
      <c r="T2410" s="10">
        <v>41049</v>
      </c>
    </row>
    <row r="2411" spans="1:20" x14ac:dyDescent="0.25">
      <c r="A2411">
        <v>17506</v>
      </c>
      <c r="B2411" s="10">
        <v>40237</v>
      </c>
      <c r="C2411" t="s">
        <v>20</v>
      </c>
      <c r="D2411">
        <v>33</v>
      </c>
      <c r="E2411">
        <v>20544.23</v>
      </c>
      <c r="F2411">
        <v>0.03</v>
      </c>
      <c r="G2411" t="s">
        <v>46</v>
      </c>
      <c r="H2411">
        <v>0.54</v>
      </c>
      <c r="I2411">
        <v>10779.25</v>
      </c>
      <c r="J2411">
        <v>640.48</v>
      </c>
      <c r="K2411">
        <v>294.62</v>
      </c>
      <c r="L2411">
        <v>42.52</v>
      </c>
      <c r="M2411" t="s">
        <v>454</v>
      </c>
      <c r="N2411" t="s">
        <v>63</v>
      </c>
      <c r="O2411" t="s">
        <v>60</v>
      </c>
      <c r="P2411" t="s">
        <v>25</v>
      </c>
      <c r="Q2411" t="s">
        <v>127</v>
      </c>
      <c r="R2411" t="s">
        <v>494</v>
      </c>
      <c r="S2411" t="s">
        <v>132</v>
      </c>
      <c r="T2411" s="10">
        <v>40241</v>
      </c>
    </row>
    <row r="2412" spans="1:20" x14ac:dyDescent="0.25">
      <c r="A2412">
        <v>17507</v>
      </c>
      <c r="B2412" s="10">
        <v>41072</v>
      </c>
      <c r="C2412" t="s">
        <v>79</v>
      </c>
      <c r="D2412">
        <v>27</v>
      </c>
      <c r="E2412">
        <v>729.26</v>
      </c>
      <c r="F2412">
        <v>0.04</v>
      </c>
      <c r="G2412" t="s">
        <v>21</v>
      </c>
      <c r="H2412">
        <v>0.48</v>
      </c>
      <c r="I2412">
        <v>332.64</v>
      </c>
      <c r="J2412">
        <v>28</v>
      </c>
      <c r="K2412">
        <v>14.56</v>
      </c>
      <c r="L2412">
        <v>3.5</v>
      </c>
      <c r="M2412" t="s">
        <v>344</v>
      </c>
      <c r="N2412" t="s">
        <v>31</v>
      </c>
      <c r="O2412" t="s">
        <v>32</v>
      </c>
      <c r="P2412" t="s">
        <v>25</v>
      </c>
      <c r="Q2412" t="s">
        <v>127</v>
      </c>
      <c r="R2412" t="s">
        <v>886</v>
      </c>
      <c r="S2412" t="s">
        <v>57</v>
      </c>
      <c r="T2412" s="10">
        <v>41072</v>
      </c>
    </row>
    <row r="2413" spans="1:20" x14ac:dyDescent="0.25">
      <c r="A2413">
        <v>17507</v>
      </c>
      <c r="B2413" s="10">
        <v>41072</v>
      </c>
      <c r="C2413" t="s">
        <v>79</v>
      </c>
      <c r="D2413">
        <v>22</v>
      </c>
      <c r="E2413">
        <v>11443.39</v>
      </c>
      <c r="F2413">
        <v>0.1</v>
      </c>
      <c r="G2413" t="s">
        <v>46</v>
      </c>
      <c r="H2413">
        <v>0.53</v>
      </c>
      <c r="I2413">
        <v>5453.99</v>
      </c>
      <c r="J2413">
        <v>576.53</v>
      </c>
      <c r="K2413">
        <v>270.97000000000003</v>
      </c>
      <c r="L2413">
        <v>28.06</v>
      </c>
      <c r="M2413" t="s">
        <v>344</v>
      </c>
      <c r="N2413" t="s">
        <v>31</v>
      </c>
      <c r="O2413" t="s">
        <v>32</v>
      </c>
      <c r="P2413" t="s">
        <v>39</v>
      </c>
      <c r="Q2413" t="s">
        <v>88</v>
      </c>
      <c r="R2413" t="s">
        <v>1732</v>
      </c>
      <c r="S2413" t="s">
        <v>132</v>
      </c>
      <c r="T2413" s="10">
        <v>41074</v>
      </c>
    </row>
    <row r="2414" spans="1:20" x14ac:dyDescent="0.25">
      <c r="A2414">
        <v>17508</v>
      </c>
      <c r="B2414" s="10">
        <v>41087</v>
      </c>
      <c r="C2414" t="s">
        <v>20</v>
      </c>
      <c r="D2414">
        <v>50</v>
      </c>
      <c r="E2414">
        <v>156.27000000000001</v>
      </c>
      <c r="F2414">
        <v>0.01</v>
      </c>
      <c r="G2414" t="s">
        <v>70</v>
      </c>
      <c r="H2414">
        <v>0.44</v>
      </c>
      <c r="I2414">
        <v>67.569999999999993</v>
      </c>
      <c r="J2414">
        <v>3.14</v>
      </c>
      <c r="K2414">
        <v>1.76</v>
      </c>
      <c r="L2414">
        <v>0.7</v>
      </c>
      <c r="M2414" t="s">
        <v>737</v>
      </c>
      <c r="N2414" t="s">
        <v>38</v>
      </c>
      <c r="O2414" t="s">
        <v>32</v>
      </c>
      <c r="P2414" t="s">
        <v>25</v>
      </c>
      <c r="Q2414" t="s">
        <v>53</v>
      </c>
      <c r="R2414" t="s">
        <v>453</v>
      </c>
      <c r="S2414" t="s">
        <v>55</v>
      </c>
      <c r="T2414" s="10">
        <v>41089</v>
      </c>
    </row>
    <row r="2415" spans="1:20" x14ac:dyDescent="0.25">
      <c r="A2415">
        <v>17510</v>
      </c>
      <c r="B2415" s="10">
        <v>41212</v>
      </c>
      <c r="C2415" t="s">
        <v>58</v>
      </c>
      <c r="D2415">
        <v>28</v>
      </c>
      <c r="E2415">
        <v>682.58</v>
      </c>
      <c r="F2415">
        <v>0</v>
      </c>
      <c r="G2415" t="s">
        <v>21</v>
      </c>
      <c r="H2415">
        <v>0.36</v>
      </c>
      <c r="I2415">
        <v>245.23</v>
      </c>
      <c r="J2415">
        <v>24.33</v>
      </c>
      <c r="K2415">
        <v>15.57</v>
      </c>
      <c r="L2415">
        <v>1.39</v>
      </c>
      <c r="M2415" t="s">
        <v>621</v>
      </c>
      <c r="N2415" t="s">
        <v>81</v>
      </c>
      <c r="O2415" t="s">
        <v>24</v>
      </c>
      <c r="P2415" t="s">
        <v>25</v>
      </c>
      <c r="Q2415" t="s">
        <v>139</v>
      </c>
      <c r="R2415" t="s">
        <v>719</v>
      </c>
      <c r="S2415" t="s">
        <v>57</v>
      </c>
      <c r="T2415" s="10">
        <v>41213</v>
      </c>
    </row>
    <row r="2416" spans="1:20" x14ac:dyDescent="0.25">
      <c r="A2416">
        <v>17539</v>
      </c>
      <c r="B2416" s="10">
        <v>40801</v>
      </c>
      <c r="C2416" t="s">
        <v>29</v>
      </c>
      <c r="D2416">
        <v>28</v>
      </c>
      <c r="E2416">
        <v>610.57000000000005</v>
      </c>
      <c r="F2416">
        <v>0.08</v>
      </c>
      <c r="G2416" t="s">
        <v>21</v>
      </c>
      <c r="H2416">
        <v>0.39</v>
      </c>
      <c r="I2416">
        <v>204.05</v>
      </c>
      <c r="J2416">
        <v>23.51</v>
      </c>
      <c r="K2416">
        <v>14.34</v>
      </c>
      <c r="L2416">
        <v>5</v>
      </c>
      <c r="M2416" t="s">
        <v>1733</v>
      </c>
      <c r="N2416" t="s">
        <v>31</v>
      </c>
      <c r="O2416" t="s">
        <v>66</v>
      </c>
      <c r="P2416" t="s">
        <v>42</v>
      </c>
      <c r="Q2416" t="s">
        <v>43</v>
      </c>
      <c r="R2416" t="s">
        <v>215</v>
      </c>
      <c r="S2416" t="s">
        <v>35</v>
      </c>
      <c r="T2416" s="10">
        <v>40802</v>
      </c>
    </row>
    <row r="2417" spans="1:20" x14ac:dyDescent="0.25">
      <c r="A2417">
        <v>17539</v>
      </c>
      <c r="B2417" s="10">
        <v>40801</v>
      </c>
      <c r="C2417" t="s">
        <v>29</v>
      </c>
      <c r="D2417">
        <v>10</v>
      </c>
      <c r="E2417">
        <v>3683.8</v>
      </c>
      <c r="F2417">
        <v>0.1</v>
      </c>
      <c r="G2417" t="s">
        <v>21</v>
      </c>
      <c r="H2417">
        <v>0.52</v>
      </c>
      <c r="I2417">
        <v>1714.91</v>
      </c>
      <c r="J2417">
        <v>408.31</v>
      </c>
      <c r="K2417">
        <v>195.99</v>
      </c>
      <c r="L2417">
        <v>8.99</v>
      </c>
      <c r="M2417" t="s">
        <v>1733</v>
      </c>
      <c r="N2417" t="s">
        <v>31</v>
      </c>
      <c r="O2417" t="s">
        <v>66</v>
      </c>
      <c r="P2417" t="s">
        <v>39</v>
      </c>
      <c r="Q2417" t="s">
        <v>50</v>
      </c>
      <c r="R2417" t="s">
        <v>320</v>
      </c>
      <c r="S2417" t="s">
        <v>57</v>
      </c>
      <c r="T2417" s="10">
        <v>40802</v>
      </c>
    </row>
    <row r="2418" spans="1:20" x14ac:dyDescent="0.25">
      <c r="A2418">
        <v>17542</v>
      </c>
      <c r="B2418" s="10">
        <v>40421</v>
      </c>
      <c r="C2418" t="s">
        <v>20</v>
      </c>
      <c r="D2418">
        <v>37</v>
      </c>
      <c r="E2418">
        <v>211.49</v>
      </c>
      <c r="F2418">
        <v>0.01</v>
      </c>
      <c r="G2418" t="s">
        <v>21</v>
      </c>
      <c r="H2418">
        <v>0.5</v>
      </c>
      <c r="I2418">
        <v>104.43</v>
      </c>
      <c r="J2418">
        <v>5.76</v>
      </c>
      <c r="K2418">
        <v>2.88</v>
      </c>
      <c r="L2418">
        <v>0.5</v>
      </c>
      <c r="M2418" t="s">
        <v>660</v>
      </c>
      <c r="N2418" t="s">
        <v>81</v>
      </c>
      <c r="O2418" t="s">
        <v>66</v>
      </c>
      <c r="P2418" t="s">
        <v>25</v>
      </c>
      <c r="Q2418" t="s">
        <v>82</v>
      </c>
      <c r="R2418" t="s">
        <v>835</v>
      </c>
      <c r="S2418" t="s">
        <v>57</v>
      </c>
      <c r="T2418" s="10">
        <v>40423</v>
      </c>
    </row>
    <row r="2419" spans="1:20" x14ac:dyDescent="0.25">
      <c r="A2419">
        <v>17543</v>
      </c>
      <c r="B2419" s="10">
        <v>41054</v>
      </c>
      <c r="C2419" t="s">
        <v>58</v>
      </c>
      <c r="D2419">
        <v>1</v>
      </c>
      <c r="E2419">
        <v>21.33</v>
      </c>
      <c r="F2419">
        <v>0.09</v>
      </c>
      <c r="G2419" t="s">
        <v>21</v>
      </c>
      <c r="H2419">
        <v>0.5</v>
      </c>
      <c r="I2419">
        <v>5.31</v>
      </c>
      <c r="J2419">
        <v>12.96</v>
      </c>
      <c r="K2419">
        <v>6.48</v>
      </c>
      <c r="L2419">
        <v>9.5399999999999991</v>
      </c>
      <c r="M2419" t="s">
        <v>1642</v>
      </c>
      <c r="N2419" t="s">
        <v>93</v>
      </c>
      <c r="O2419" t="s">
        <v>66</v>
      </c>
      <c r="P2419" t="s">
        <v>25</v>
      </c>
      <c r="Q2419" t="s">
        <v>85</v>
      </c>
      <c r="R2419" t="s">
        <v>606</v>
      </c>
      <c r="S2419" t="s">
        <v>57</v>
      </c>
      <c r="T2419" s="10">
        <v>41054</v>
      </c>
    </row>
    <row r="2420" spans="1:20" x14ac:dyDescent="0.25">
      <c r="A2420">
        <v>17543</v>
      </c>
      <c r="B2420" s="10">
        <v>41054</v>
      </c>
      <c r="C2420" t="s">
        <v>58</v>
      </c>
      <c r="D2420">
        <v>35</v>
      </c>
      <c r="E2420">
        <v>1699.61</v>
      </c>
      <c r="F2420">
        <v>0.1</v>
      </c>
      <c r="G2420" t="s">
        <v>21</v>
      </c>
      <c r="H2420">
        <v>0.42</v>
      </c>
      <c r="I2420">
        <v>598.23</v>
      </c>
      <c r="J2420">
        <v>53.41</v>
      </c>
      <c r="K2420">
        <v>30.98</v>
      </c>
      <c r="L2420">
        <v>17.079999999999998</v>
      </c>
      <c r="M2420" t="s">
        <v>1642</v>
      </c>
      <c r="N2420" t="s">
        <v>93</v>
      </c>
      <c r="O2420" t="s">
        <v>66</v>
      </c>
      <c r="P2420" t="s">
        <v>25</v>
      </c>
      <c r="Q2420" t="s">
        <v>85</v>
      </c>
      <c r="R2420" t="s">
        <v>1734</v>
      </c>
      <c r="S2420" t="s">
        <v>57</v>
      </c>
      <c r="T2420" s="10">
        <v>41056</v>
      </c>
    </row>
    <row r="2421" spans="1:20" x14ac:dyDescent="0.25">
      <c r="A2421">
        <v>17543</v>
      </c>
      <c r="B2421" s="10">
        <v>41054</v>
      </c>
      <c r="C2421" t="s">
        <v>58</v>
      </c>
      <c r="D2421">
        <v>26</v>
      </c>
      <c r="E2421">
        <v>9832.4699999999993</v>
      </c>
      <c r="F2421">
        <v>0.06</v>
      </c>
      <c r="G2421" t="s">
        <v>21</v>
      </c>
      <c r="H2421">
        <v>0.5</v>
      </c>
      <c r="I2421">
        <v>4598.6499999999996</v>
      </c>
      <c r="J2421">
        <v>401.98</v>
      </c>
      <c r="K2421">
        <v>200.99</v>
      </c>
      <c r="L2421">
        <v>8.08</v>
      </c>
      <c r="M2421" t="s">
        <v>1642</v>
      </c>
      <c r="N2421" t="s">
        <v>93</v>
      </c>
      <c r="O2421" t="s">
        <v>66</v>
      </c>
      <c r="P2421" t="s">
        <v>39</v>
      </c>
      <c r="Q2421" t="s">
        <v>50</v>
      </c>
      <c r="R2421" t="s">
        <v>76</v>
      </c>
      <c r="S2421" t="s">
        <v>57</v>
      </c>
      <c r="T2421" s="10">
        <v>41056</v>
      </c>
    </row>
    <row r="2422" spans="1:20" x14ac:dyDescent="0.25">
      <c r="A2422">
        <v>17568</v>
      </c>
      <c r="B2422" s="10">
        <v>40459</v>
      </c>
      <c r="C2422" t="s">
        <v>29</v>
      </c>
      <c r="D2422">
        <v>31</v>
      </c>
      <c r="E2422">
        <v>1003.72</v>
      </c>
      <c r="F2422">
        <v>0</v>
      </c>
      <c r="G2422" t="s">
        <v>21</v>
      </c>
      <c r="H2422">
        <v>0.49</v>
      </c>
      <c r="I2422">
        <v>490.85</v>
      </c>
      <c r="J2422">
        <v>32.31</v>
      </c>
      <c r="K2422">
        <v>16.48</v>
      </c>
      <c r="L2422">
        <v>1.99</v>
      </c>
      <c r="M2422" t="s">
        <v>107</v>
      </c>
      <c r="N2422" t="s">
        <v>81</v>
      </c>
      <c r="O2422" t="s">
        <v>60</v>
      </c>
      <c r="P2422" t="s">
        <v>39</v>
      </c>
      <c r="Q2422" t="s">
        <v>40</v>
      </c>
      <c r="R2422" t="s">
        <v>1473</v>
      </c>
      <c r="S2422" t="s">
        <v>35</v>
      </c>
      <c r="T2422" s="10">
        <v>40460</v>
      </c>
    </row>
    <row r="2423" spans="1:20" x14ac:dyDescent="0.25">
      <c r="A2423">
        <v>17571</v>
      </c>
      <c r="B2423" s="10">
        <v>40983</v>
      </c>
      <c r="C2423" t="s">
        <v>29</v>
      </c>
      <c r="D2423">
        <v>32</v>
      </c>
      <c r="E2423">
        <v>186.69</v>
      </c>
      <c r="F2423">
        <v>0.01</v>
      </c>
      <c r="G2423" t="s">
        <v>21</v>
      </c>
      <c r="H2423">
        <v>0.49</v>
      </c>
      <c r="I2423">
        <v>89.75</v>
      </c>
      <c r="J2423">
        <v>5.84</v>
      </c>
      <c r="K2423">
        <v>2.98</v>
      </c>
      <c r="L2423">
        <v>1.58</v>
      </c>
      <c r="M2423" t="s">
        <v>796</v>
      </c>
      <c r="N2423" t="s">
        <v>81</v>
      </c>
      <c r="O2423" t="s">
        <v>66</v>
      </c>
      <c r="P2423" t="s">
        <v>25</v>
      </c>
      <c r="Q2423" t="s">
        <v>74</v>
      </c>
      <c r="R2423" t="s">
        <v>1690</v>
      </c>
      <c r="S2423" t="s">
        <v>55</v>
      </c>
      <c r="T2423" s="10">
        <v>40984</v>
      </c>
    </row>
    <row r="2424" spans="1:20" x14ac:dyDescent="0.25">
      <c r="A2424">
        <v>17571</v>
      </c>
      <c r="B2424" s="10">
        <v>40983</v>
      </c>
      <c r="C2424" t="s">
        <v>29</v>
      </c>
      <c r="D2424">
        <v>50</v>
      </c>
      <c r="E2424">
        <v>2943.72</v>
      </c>
      <c r="F2424">
        <v>0.02</v>
      </c>
      <c r="G2424" t="s">
        <v>70</v>
      </c>
      <c r="H2424">
        <v>0.45</v>
      </c>
      <c r="I2424">
        <v>1289.22</v>
      </c>
      <c r="J2424">
        <v>59.96</v>
      </c>
      <c r="K2424">
        <v>32.979999999999997</v>
      </c>
      <c r="L2424">
        <v>5.5</v>
      </c>
      <c r="M2424" t="s">
        <v>796</v>
      </c>
      <c r="N2424" t="s">
        <v>81</v>
      </c>
      <c r="O2424" t="s">
        <v>66</v>
      </c>
      <c r="P2424" t="s">
        <v>39</v>
      </c>
      <c r="Q2424" t="s">
        <v>40</v>
      </c>
      <c r="R2424" t="s">
        <v>904</v>
      </c>
      <c r="S2424" t="s">
        <v>57</v>
      </c>
      <c r="T2424" s="10">
        <v>40985</v>
      </c>
    </row>
    <row r="2425" spans="1:20" x14ac:dyDescent="0.25">
      <c r="A2425">
        <v>17573</v>
      </c>
      <c r="B2425" s="10">
        <v>40790</v>
      </c>
      <c r="C2425" t="s">
        <v>20</v>
      </c>
      <c r="D2425">
        <v>23</v>
      </c>
      <c r="E2425">
        <v>395.8</v>
      </c>
      <c r="F2425">
        <v>0.02</v>
      </c>
      <c r="G2425" t="s">
        <v>21</v>
      </c>
      <c r="H2425">
        <v>0.45</v>
      </c>
      <c r="I2425">
        <v>170.47</v>
      </c>
      <c r="J2425">
        <v>17.239999999999998</v>
      </c>
      <c r="K2425">
        <v>9.48</v>
      </c>
      <c r="L2425">
        <v>7.29</v>
      </c>
      <c r="M2425" t="s">
        <v>884</v>
      </c>
      <c r="N2425" t="s">
        <v>63</v>
      </c>
      <c r="O2425" t="s">
        <v>24</v>
      </c>
      <c r="P2425" t="s">
        <v>42</v>
      </c>
      <c r="Q2425" t="s">
        <v>43</v>
      </c>
      <c r="R2425" t="s">
        <v>715</v>
      </c>
      <c r="S2425" t="s">
        <v>35</v>
      </c>
      <c r="T2425" s="10">
        <v>40794</v>
      </c>
    </row>
    <row r="2426" spans="1:20" x14ac:dyDescent="0.25">
      <c r="A2426">
        <v>17573</v>
      </c>
      <c r="B2426" s="10">
        <v>40790</v>
      </c>
      <c r="C2426" t="s">
        <v>20</v>
      </c>
      <c r="D2426">
        <v>47</v>
      </c>
      <c r="E2426">
        <v>35784.410000000003</v>
      </c>
      <c r="F2426">
        <v>0.02</v>
      </c>
      <c r="G2426" t="s">
        <v>46</v>
      </c>
      <c r="H2426">
        <v>0.42</v>
      </c>
      <c r="I2426">
        <v>14585.88</v>
      </c>
      <c r="J2426">
        <v>775.84</v>
      </c>
      <c r="K2426">
        <v>449.99</v>
      </c>
      <c r="L2426">
        <v>49</v>
      </c>
      <c r="M2426" t="s">
        <v>884</v>
      </c>
      <c r="N2426" t="s">
        <v>31</v>
      </c>
      <c r="O2426" t="s">
        <v>24</v>
      </c>
      <c r="P2426" t="s">
        <v>39</v>
      </c>
      <c r="Q2426" t="s">
        <v>387</v>
      </c>
      <c r="R2426" t="s">
        <v>437</v>
      </c>
      <c r="S2426" t="s">
        <v>132</v>
      </c>
      <c r="T2426" s="10">
        <v>40792</v>
      </c>
    </row>
    <row r="2427" spans="1:20" x14ac:dyDescent="0.25">
      <c r="A2427">
        <v>17632</v>
      </c>
      <c r="B2427" s="10">
        <v>40230</v>
      </c>
      <c r="C2427" t="s">
        <v>79</v>
      </c>
      <c r="D2427">
        <v>38</v>
      </c>
      <c r="E2427">
        <v>115.47</v>
      </c>
      <c r="F2427">
        <v>0.1</v>
      </c>
      <c r="G2427" t="s">
        <v>21</v>
      </c>
      <c r="H2427">
        <v>0.41</v>
      </c>
      <c r="I2427">
        <v>39.53</v>
      </c>
      <c r="J2427">
        <v>3.36</v>
      </c>
      <c r="K2427">
        <v>1.98</v>
      </c>
      <c r="L2427">
        <v>0.7</v>
      </c>
      <c r="M2427" t="s">
        <v>549</v>
      </c>
      <c r="N2427" t="s">
        <v>38</v>
      </c>
      <c r="O2427" t="s">
        <v>32</v>
      </c>
      <c r="P2427" t="s">
        <v>25</v>
      </c>
      <c r="Q2427" t="s">
        <v>74</v>
      </c>
      <c r="R2427" t="s">
        <v>1155</v>
      </c>
      <c r="S2427" t="s">
        <v>55</v>
      </c>
      <c r="T2427" s="10">
        <v>40231</v>
      </c>
    </row>
    <row r="2428" spans="1:20" x14ac:dyDescent="0.25">
      <c r="A2428">
        <v>17634</v>
      </c>
      <c r="B2428" s="10">
        <v>41111</v>
      </c>
      <c r="C2428" t="s">
        <v>36</v>
      </c>
      <c r="D2428">
        <v>5</v>
      </c>
      <c r="E2428">
        <v>709.67</v>
      </c>
      <c r="F2428">
        <v>0.08</v>
      </c>
      <c r="G2428" t="s">
        <v>46</v>
      </c>
      <c r="H2428">
        <v>0.38</v>
      </c>
      <c r="I2428">
        <v>217.72</v>
      </c>
      <c r="J2428">
        <v>145.15</v>
      </c>
      <c r="K2428">
        <v>89.99</v>
      </c>
      <c r="L2428">
        <v>42</v>
      </c>
      <c r="M2428" t="s">
        <v>490</v>
      </c>
      <c r="N2428" t="s">
        <v>63</v>
      </c>
      <c r="O2428" t="s">
        <v>32</v>
      </c>
      <c r="P2428" t="s">
        <v>42</v>
      </c>
      <c r="Q2428" t="s">
        <v>193</v>
      </c>
      <c r="R2428" t="s">
        <v>764</v>
      </c>
      <c r="S2428" t="s">
        <v>132</v>
      </c>
      <c r="T2428" s="10">
        <v>41111</v>
      </c>
    </row>
    <row r="2429" spans="1:20" x14ac:dyDescent="0.25">
      <c r="A2429">
        <v>17636</v>
      </c>
      <c r="B2429" s="10">
        <v>39848</v>
      </c>
      <c r="C2429" t="s">
        <v>20</v>
      </c>
      <c r="D2429">
        <v>2</v>
      </c>
      <c r="E2429">
        <v>10.31</v>
      </c>
      <c r="F2429">
        <v>0.03</v>
      </c>
      <c r="G2429" t="s">
        <v>21</v>
      </c>
      <c r="H2429">
        <v>0.39</v>
      </c>
      <c r="I2429">
        <v>3.47</v>
      </c>
      <c r="J2429">
        <v>4.82</v>
      </c>
      <c r="K2429">
        <v>2.94</v>
      </c>
      <c r="L2429">
        <v>0.96</v>
      </c>
      <c r="M2429" t="s">
        <v>1119</v>
      </c>
      <c r="N2429" t="s">
        <v>81</v>
      </c>
      <c r="O2429" t="s">
        <v>60</v>
      </c>
      <c r="P2429" t="s">
        <v>25</v>
      </c>
      <c r="Q2429" t="s">
        <v>53</v>
      </c>
      <c r="R2429" t="s">
        <v>746</v>
      </c>
      <c r="S2429" t="s">
        <v>55</v>
      </c>
      <c r="T2429" s="10">
        <v>39852</v>
      </c>
    </row>
    <row r="2430" spans="1:20" x14ac:dyDescent="0.25">
      <c r="A2430">
        <v>17666</v>
      </c>
      <c r="B2430" s="10">
        <v>40429</v>
      </c>
      <c r="C2430" t="s">
        <v>79</v>
      </c>
      <c r="D2430">
        <v>19</v>
      </c>
      <c r="E2430">
        <v>126.7</v>
      </c>
      <c r="F2430">
        <v>0.01</v>
      </c>
      <c r="G2430" t="s">
        <v>21</v>
      </c>
      <c r="H2430">
        <v>0.4</v>
      </c>
      <c r="I2430">
        <v>49.4</v>
      </c>
      <c r="J2430">
        <v>6.67</v>
      </c>
      <c r="K2430">
        <v>4</v>
      </c>
      <c r="L2430">
        <v>1.3</v>
      </c>
      <c r="M2430" t="s">
        <v>192</v>
      </c>
      <c r="N2430" t="s">
        <v>38</v>
      </c>
      <c r="O2430" t="s">
        <v>60</v>
      </c>
      <c r="P2430" t="s">
        <v>25</v>
      </c>
      <c r="Q2430" t="s">
        <v>85</v>
      </c>
      <c r="R2430" t="s">
        <v>871</v>
      </c>
      <c r="S2430" t="s">
        <v>55</v>
      </c>
      <c r="T2430" s="10">
        <v>40431</v>
      </c>
    </row>
    <row r="2431" spans="1:20" x14ac:dyDescent="0.25">
      <c r="A2431">
        <v>17666</v>
      </c>
      <c r="B2431" s="10">
        <v>40429</v>
      </c>
      <c r="C2431" t="s">
        <v>79</v>
      </c>
      <c r="D2431">
        <v>11</v>
      </c>
      <c r="E2431">
        <v>225.78</v>
      </c>
      <c r="F2431">
        <v>0.08</v>
      </c>
      <c r="G2431" t="s">
        <v>21</v>
      </c>
      <c r="H2431">
        <v>0.41</v>
      </c>
      <c r="I2431">
        <v>79.86</v>
      </c>
      <c r="J2431">
        <v>22</v>
      </c>
      <c r="K2431">
        <v>12.98</v>
      </c>
      <c r="L2431">
        <v>3.14</v>
      </c>
      <c r="M2431" t="s">
        <v>192</v>
      </c>
      <c r="N2431" t="s">
        <v>38</v>
      </c>
      <c r="O2431" t="s">
        <v>60</v>
      </c>
      <c r="P2431" t="s">
        <v>25</v>
      </c>
      <c r="Q2431" t="s">
        <v>33</v>
      </c>
      <c r="R2431" t="s">
        <v>110</v>
      </c>
      <c r="S2431" t="s">
        <v>35</v>
      </c>
      <c r="T2431" s="10">
        <v>40429</v>
      </c>
    </row>
    <row r="2432" spans="1:20" x14ac:dyDescent="0.25">
      <c r="A2432">
        <v>17668</v>
      </c>
      <c r="B2432" s="10">
        <v>40142</v>
      </c>
      <c r="C2432" t="s">
        <v>79</v>
      </c>
      <c r="D2432">
        <v>49</v>
      </c>
      <c r="E2432">
        <v>1751.48</v>
      </c>
      <c r="F2432">
        <v>0.04</v>
      </c>
      <c r="G2432" t="s">
        <v>21</v>
      </c>
      <c r="H2432">
        <v>0.53</v>
      </c>
      <c r="I2432">
        <v>892.97</v>
      </c>
      <c r="J2432">
        <v>37.19</v>
      </c>
      <c r="K2432">
        <v>17.48</v>
      </c>
      <c r="L2432">
        <v>1.99</v>
      </c>
      <c r="M2432" t="s">
        <v>123</v>
      </c>
      <c r="N2432" t="s">
        <v>63</v>
      </c>
      <c r="O2432" t="s">
        <v>32</v>
      </c>
      <c r="P2432" t="s">
        <v>39</v>
      </c>
      <c r="Q2432" t="s">
        <v>40</v>
      </c>
      <c r="R2432" t="s">
        <v>1162</v>
      </c>
      <c r="S2432" t="s">
        <v>35</v>
      </c>
      <c r="T2432" s="10">
        <v>40144</v>
      </c>
    </row>
    <row r="2433" spans="1:20" x14ac:dyDescent="0.25">
      <c r="A2433">
        <v>17668</v>
      </c>
      <c r="B2433" s="10">
        <v>40142</v>
      </c>
      <c r="C2433" t="s">
        <v>79</v>
      </c>
      <c r="D2433">
        <v>24</v>
      </c>
      <c r="E2433">
        <v>14614.72</v>
      </c>
      <c r="F2433">
        <v>0.05</v>
      </c>
      <c r="G2433" t="s">
        <v>21</v>
      </c>
      <c r="H2433">
        <v>0.53</v>
      </c>
      <c r="I2433">
        <v>7377.21</v>
      </c>
      <c r="J2433">
        <v>640.38</v>
      </c>
      <c r="K2433">
        <v>300.98</v>
      </c>
      <c r="L2433">
        <v>13.99</v>
      </c>
      <c r="M2433" t="s">
        <v>123</v>
      </c>
      <c r="N2433" t="s">
        <v>63</v>
      </c>
      <c r="O2433" t="s">
        <v>32</v>
      </c>
      <c r="P2433" t="s">
        <v>39</v>
      </c>
      <c r="Q2433" t="s">
        <v>88</v>
      </c>
      <c r="R2433" t="s">
        <v>1735</v>
      </c>
      <c r="S2433" t="s">
        <v>45</v>
      </c>
      <c r="T2433" s="10">
        <v>40143</v>
      </c>
    </row>
    <row r="2434" spans="1:20" x14ac:dyDescent="0.25">
      <c r="A2434">
        <v>17668</v>
      </c>
      <c r="B2434" s="10">
        <v>40142</v>
      </c>
      <c r="C2434" t="s">
        <v>79</v>
      </c>
      <c r="D2434">
        <v>13</v>
      </c>
      <c r="E2434">
        <v>4362.21</v>
      </c>
      <c r="F2434">
        <v>0.04</v>
      </c>
      <c r="G2434" t="s">
        <v>70</v>
      </c>
      <c r="H2434">
        <v>0.41</v>
      </c>
      <c r="I2434">
        <v>1679.34</v>
      </c>
      <c r="J2434">
        <v>349.14</v>
      </c>
      <c r="K2434">
        <v>205.99</v>
      </c>
      <c r="L2434">
        <v>5</v>
      </c>
      <c r="M2434" t="s">
        <v>123</v>
      </c>
      <c r="N2434" t="s">
        <v>63</v>
      </c>
      <c r="O2434" t="s">
        <v>32</v>
      </c>
      <c r="P2434" t="s">
        <v>39</v>
      </c>
      <c r="Q2434" t="s">
        <v>50</v>
      </c>
      <c r="R2434" t="s">
        <v>1736</v>
      </c>
      <c r="S2434" t="s">
        <v>57</v>
      </c>
      <c r="T2434" s="10">
        <v>40143</v>
      </c>
    </row>
    <row r="2435" spans="1:20" x14ac:dyDescent="0.25">
      <c r="A2435">
        <v>17669</v>
      </c>
      <c r="B2435" s="10">
        <v>39932</v>
      </c>
      <c r="C2435" t="s">
        <v>36</v>
      </c>
      <c r="D2435">
        <v>32</v>
      </c>
      <c r="E2435">
        <v>1982.95</v>
      </c>
      <c r="F2435">
        <v>0.04</v>
      </c>
      <c r="G2435" t="s">
        <v>21</v>
      </c>
      <c r="H2435">
        <v>0.46</v>
      </c>
      <c r="I2435">
        <v>865.14</v>
      </c>
      <c r="J2435">
        <v>64.37</v>
      </c>
      <c r="K2435">
        <v>34.76</v>
      </c>
      <c r="L2435">
        <v>5.49</v>
      </c>
      <c r="M2435" t="s">
        <v>1737</v>
      </c>
      <c r="N2435" t="s">
        <v>81</v>
      </c>
      <c r="O2435" t="s">
        <v>24</v>
      </c>
      <c r="P2435" t="s">
        <v>25</v>
      </c>
      <c r="Q2435" t="s">
        <v>26</v>
      </c>
      <c r="R2435" t="s">
        <v>820</v>
      </c>
      <c r="S2435" t="s">
        <v>57</v>
      </c>
      <c r="T2435" s="10">
        <v>39933</v>
      </c>
    </row>
    <row r="2436" spans="1:20" x14ac:dyDescent="0.25">
      <c r="A2436">
        <v>17670</v>
      </c>
      <c r="B2436" s="10">
        <v>40050</v>
      </c>
      <c r="C2436" t="s">
        <v>79</v>
      </c>
      <c r="D2436">
        <v>14</v>
      </c>
      <c r="E2436">
        <v>52.78</v>
      </c>
      <c r="F2436">
        <v>7.0000000000000007E-2</v>
      </c>
      <c r="G2436" t="s">
        <v>21</v>
      </c>
      <c r="H2436">
        <v>0.35</v>
      </c>
      <c r="I2436">
        <v>15.74</v>
      </c>
      <c r="J2436">
        <v>4.0199999999999996</v>
      </c>
      <c r="K2436">
        <v>2.61</v>
      </c>
      <c r="L2436">
        <v>0.5</v>
      </c>
      <c r="M2436" t="s">
        <v>268</v>
      </c>
      <c r="N2436" t="s">
        <v>63</v>
      </c>
      <c r="O2436" t="s">
        <v>32</v>
      </c>
      <c r="P2436" t="s">
        <v>25</v>
      </c>
      <c r="Q2436" t="s">
        <v>82</v>
      </c>
      <c r="R2436" t="s">
        <v>516</v>
      </c>
      <c r="S2436" t="s">
        <v>57</v>
      </c>
      <c r="T2436" s="10">
        <v>40052</v>
      </c>
    </row>
    <row r="2437" spans="1:20" x14ac:dyDescent="0.25">
      <c r="A2437">
        <v>17698</v>
      </c>
      <c r="B2437" s="10">
        <v>41042</v>
      </c>
      <c r="C2437" t="s">
        <v>36</v>
      </c>
      <c r="D2437">
        <v>22</v>
      </c>
      <c r="E2437">
        <v>2849.43</v>
      </c>
      <c r="F2437">
        <v>0.1</v>
      </c>
      <c r="G2437" t="s">
        <v>21</v>
      </c>
      <c r="H2437">
        <v>0.54</v>
      </c>
      <c r="I2437">
        <v>1388.66</v>
      </c>
      <c r="J2437">
        <v>143.46</v>
      </c>
      <c r="K2437">
        <v>65.989999999999995</v>
      </c>
      <c r="L2437">
        <v>8.99</v>
      </c>
      <c r="M2437" t="s">
        <v>1040</v>
      </c>
      <c r="N2437" t="s">
        <v>93</v>
      </c>
      <c r="O2437" t="s">
        <v>32</v>
      </c>
      <c r="P2437" t="s">
        <v>39</v>
      </c>
      <c r="Q2437" t="s">
        <v>50</v>
      </c>
      <c r="R2437" t="s">
        <v>76</v>
      </c>
      <c r="S2437" t="s">
        <v>57</v>
      </c>
      <c r="T2437" s="10">
        <v>41044</v>
      </c>
    </row>
    <row r="2438" spans="1:20" x14ac:dyDescent="0.25">
      <c r="A2438">
        <v>17698</v>
      </c>
      <c r="B2438" s="10">
        <v>41042</v>
      </c>
      <c r="C2438" t="s">
        <v>36</v>
      </c>
      <c r="D2438">
        <v>40</v>
      </c>
      <c r="E2438">
        <v>1208.3599999999999</v>
      </c>
      <c r="F2438">
        <v>0.04</v>
      </c>
      <c r="G2438" t="s">
        <v>21</v>
      </c>
      <c r="H2438">
        <v>0.51</v>
      </c>
      <c r="I2438">
        <v>586.25</v>
      </c>
      <c r="J2438">
        <v>31.18</v>
      </c>
      <c r="K2438">
        <v>15.28</v>
      </c>
      <c r="L2438">
        <v>10.91</v>
      </c>
      <c r="M2438" t="s">
        <v>1040</v>
      </c>
      <c r="N2438" t="s">
        <v>93</v>
      </c>
      <c r="O2438" t="s">
        <v>32</v>
      </c>
      <c r="P2438" t="s">
        <v>25</v>
      </c>
      <c r="Q2438" t="s">
        <v>121</v>
      </c>
      <c r="R2438" t="s">
        <v>1428</v>
      </c>
      <c r="S2438" t="s">
        <v>57</v>
      </c>
      <c r="T2438" s="10">
        <v>41043</v>
      </c>
    </row>
    <row r="2439" spans="1:20" x14ac:dyDescent="0.25">
      <c r="A2439">
        <v>17698</v>
      </c>
      <c r="B2439" s="10">
        <v>41042</v>
      </c>
      <c r="C2439" t="s">
        <v>36</v>
      </c>
      <c r="D2439">
        <v>43</v>
      </c>
      <c r="E2439">
        <v>3351.65</v>
      </c>
      <c r="F2439">
        <v>0.08</v>
      </c>
      <c r="G2439" t="s">
        <v>21</v>
      </c>
      <c r="H2439">
        <v>0.48</v>
      </c>
      <c r="I2439">
        <v>1455.72</v>
      </c>
      <c r="J2439">
        <v>84.63</v>
      </c>
      <c r="K2439">
        <v>44.01</v>
      </c>
      <c r="L2439">
        <v>3.5</v>
      </c>
      <c r="M2439" t="s">
        <v>1040</v>
      </c>
      <c r="N2439" t="s">
        <v>73</v>
      </c>
      <c r="O2439" t="s">
        <v>32</v>
      </c>
      <c r="P2439" t="s">
        <v>25</v>
      </c>
      <c r="Q2439" t="s">
        <v>127</v>
      </c>
      <c r="R2439" t="s">
        <v>1395</v>
      </c>
      <c r="S2439" t="s">
        <v>57</v>
      </c>
      <c r="T2439" s="10">
        <v>41044</v>
      </c>
    </row>
    <row r="2440" spans="1:20" x14ac:dyDescent="0.25">
      <c r="A2440">
        <v>17700</v>
      </c>
      <c r="B2440" s="10">
        <v>41209</v>
      </c>
      <c r="C2440" t="s">
        <v>58</v>
      </c>
      <c r="D2440">
        <v>20</v>
      </c>
      <c r="E2440">
        <v>3649.12</v>
      </c>
      <c r="F2440">
        <v>0.03</v>
      </c>
      <c r="G2440" t="s">
        <v>21</v>
      </c>
      <c r="H2440">
        <v>0.39</v>
      </c>
      <c r="I2440">
        <v>1341.32</v>
      </c>
      <c r="J2440">
        <v>186.3</v>
      </c>
      <c r="K2440">
        <v>113.64</v>
      </c>
      <c r="L2440">
        <v>35</v>
      </c>
      <c r="M2440" t="s">
        <v>1181</v>
      </c>
      <c r="N2440" t="s">
        <v>81</v>
      </c>
      <c r="O2440" t="s">
        <v>60</v>
      </c>
      <c r="P2440" t="s">
        <v>42</v>
      </c>
      <c r="Q2440" t="s">
        <v>43</v>
      </c>
      <c r="R2440" t="s">
        <v>274</v>
      </c>
      <c r="S2440" t="s">
        <v>57</v>
      </c>
      <c r="T2440" s="10">
        <v>41210</v>
      </c>
    </row>
    <row r="2441" spans="1:20" x14ac:dyDescent="0.25">
      <c r="A2441">
        <v>17701</v>
      </c>
      <c r="B2441" s="10">
        <v>41050</v>
      </c>
      <c r="C2441" t="s">
        <v>58</v>
      </c>
      <c r="D2441">
        <v>21</v>
      </c>
      <c r="E2441">
        <v>134.63999999999999</v>
      </c>
      <c r="F2441">
        <v>0.09</v>
      </c>
      <c r="G2441" t="s">
        <v>21</v>
      </c>
      <c r="H2441">
        <v>0.45</v>
      </c>
      <c r="I2441">
        <v>51.41</v>
      </c>
      <c r="J2441">
        <v>6.8</v>
      </c>
      <c r="K2441">
        <v>3.74</v>
      </c>
      <c r="L2441">
        <v>4.6900000000000004</v>
      </c>
      <c r="M2441" t="s">
        <v>107</v>
      </c>
      <c r="N2441" t="s">
        <v>81</v>
      </c>
      <c r="O2441" t="s">
        <v>60</v>
      </c>
      <c r="P2441" t="s">
        <v>25</v>
      </c>
      <c r="Q2441" t="s">
        <v>121</v>
      </c>
      <c r="R2441" t="s">
        <v>1738</v>
      </c>
      <c r="S2441" t="s">
        <v>57</v>
      </c>
      <c r="T2441" s="10">
        <v>41051</v>
      </c>
    </row>
    <row r="2442" spans="1:20" x14ac:dyDescent="0.25">
      <c r="A2442">
        <v>17702</v>
      </c>
      <c r="B2442" s="10">
        <v>41012</v>
      </c>
      <c r="C2442" t="s">
        <v>36</v>
      </c>
      <c r="D2442">
        <v>9</v>
      </c>
      <c r="E2442">
        <v>444.68</v>
      </c>
      <c r="F2442">
        <v>0.02</v>
      </c>
      <c r="G2442" t="s">
        <v>70</v>
      </c>
      <c r="H2442">
        <v>0.45</v>
      </c>
      <c r="I2442">
        <v>193.36</v>
      </c>
      <c r="J2442">
        <v>49.96</v>
      </c>
      <c r="K2442">
        <v>27.48</v>
      </c>
      <c r="L2442">
        <v>4</v>
      </c>
      <c r="M2442" t="s">
        <v>1490</v>
      </c>
      <c r="N2442" t="s">
        <v>31</v>
      </c>
      <c r="O2442" t="s">
        <v>60</v>
      </c>
      <c r="P2442" t="s">
        <v>39</v>
      </c>
      <c r="Q2442" t="s">
        <v>40</v>
      </c>
      <c r="R2442" t="s">
        <v>1220</v>
      </c>
      <c r="S2442" t="s">
        <v>57</v>
      </c>
      <c r="T2442" s="10">
        <v>41012</v>
      </c>
    </row>
    <row r="2443" spans="1:20" x14ac:dyDescent="0.25">
      <c r="A2443">
        <v>17702</v>
      </c>
      <c r="B2443" s="10">
        <v>41012</v>
      </c>
      <c r="C2443" t="s">
        <v>36</v>
      </c>
      <c r="D2443">
        <v>48</v>
      </c>
      <c r="E2443">
        <v>574.89</v>
      </c>
      <c r="F2443">
        <v>0.09</v>
      </c>
      <c r="G2443" t="s">
        <v>21</v>
      </c>
      <c r="H2443">
        <v>0.4</v>
      </c>
      <c r="I2443">
        <v>192.7</v>
      </c>
      <c r="J2443">
        <v>12.95</v>
      </c>
      <c r="K2443">
        <v>7.77</v>
      </c>
      <c r="L2443">
        <v>9.23</v>
      </c>
      <c r="M2443" t="s">
        <v>1490</v>
      </c>
      <c r="N2443" t="s">
        <v>63</v>
      </c>
      <c r="O2443" t="s">
        <v>60</v>
      </c>
      <c r="P2443" t="s">
        <v>25</v>
      </c>
      <c r="Q2443" t="s">
        <v>127</v>
      </c>
      <c r="R2443" t="s">
        <v>1260</v>
      </c>
      <c r="S2443" t="s">
        <v>57</v>
      </c>
      <c r="T2443" s="10">
        <v>41013</v>
      </c>
    </row>
    <row r="2444" spans="1:20" x14ac:dyDescent="0.25">
      <c r="A2444">
        <v>17735</v>
      </c>
      <c r="B2444" s="10">
        <v>41102</v>
      </c>
      <c r="C2444" t="s">
        <v>20</v>
      </c>
      <c r="D2444">
        <v>45</v>
      </c>
      <c r="E2444">
        <v>577.13</v>
      </c>
      <c r="F2444">
        <v>0.03</v>
      </c>
      <c r="G2444" t="s">
        <v>21</v>
      </c>
      <c r="H2444">
        <v>0.48</v>
      </c>
      <c r="I2444">
        <v>265.2</v>
      </c>
      <c r="J2444">
        <v>13.1</v>
      </c>
      <c r="K2444">
        <v>6.81</v>
      </c>
      <c r="L2444">
        <v>5.48</v>
      </c>
      <c r="M2444" t="s">
        <v>432</v>
      </c>
      <c r="N2444" t="s">
        <v>63</v>
      </c>
      <c r="O2444" t="s">
        <v>66</v>
      </c>
      <c r="P2444" t="s">
        <v>25</v>
      </c>
      <c r="Q2444" t="s">
        <v>121</v>
      </c>
      <c r="R2444" t="s">
        <v>1420</v>
      </c>
      <c r="S2444" t="s">
        <v>57</v>
      </c>
      <c r="T2444" s="10">
        <v>41107</v>
      </c>
    </row>
    <row r="2445" spans="1:20" x14ac:dyDescent="0.25">
      <c r="A2445">
        <v>17735</v>
      </c>
      <c r="B2445" s="10">
        <v>41102</v>
      </c>
      <c r="C2445" t="s">
        <v>20</v>
      </c>
      <c r="D2445">
        <v>28</v>
      </c>
      <c r="E2445">
        <v>184.95</v>
      </c>
      <c r="F2445">
        <v>0.06</v>
      </c>
      <c r="G2445" t="s">
        <v>21</v>
      </c>
      <c r="H2445">
        <v>0.46</v>
      </c>
      <c r="I2445">
        <v>78.400000000000006</v>
      </c>
      <c r="J2445">
        <v>7</v>
      </c>
      <c r="K2445">
        <v>3.78</v>
      </c>
      <c r="L2445">
        <v>0.71</v>
      </c>
      <c r="M2445" t="s">
        <v>432</v>
      </c>
      <c r="N2445" t="s">
        <v>63</v>
      </c>
      <c r="O2445" t="s">
        <v>66</v>
      </c>
      <c r="P2445" t="s">
        <v>25</v>
      </c>
      <c r="Q2445" t="s">
        <v>74</v>
      </c>
      <c r="R2445" t="s">
        <v>614</v>
      </c>
      <c r="S2445" t="s">
        <v>55</v>
      </c>
      <c r="T2445" s="10">
        <v>41107</v>
      </c>
    </row>
    <row r="2446" spans="1:20" x14ac:dyDescent="0.25">
      <c r="A2446">
        <v>17764</v>
      </c>
      <c r="B2446" s="10">
        <v>40072</v>
      </c>
      <c r="C2446" t="s">
        <v>20</v>
      </c>
      <c r="D2446">
        <v>27</v>
      </c>
      <c r="E2446">
        <v>1093.26</v>
      </c>
      <c r="F2446">
        <v>0.04</v>
      </c>
      <c r="G2446" t="s">
        <v>21</v>
      </c>
      <c r="H2446">
        <v>0.45</v>
      </c>
      <c r="I2446">
        <v>459.71</v>
      </c>
      <c r="J2446">
        <v>41.53</v>
      </c>
      <c r="K2446">
        <v>22.84</v>
      </c>
      <c r="L2446">
        <v>16.87</v>
      </c>
      <c r="M2446" t="s">
        <v>408</v>
      </c>
      <c r="N2446" t="s">
        <v>81</v>
      </c>
      <c r="O2446" t="s">
        <v>60</v>
      </c>
      <c r="P2446" t="s">
        <v>25</v>
      </c>
      <c r="Q2446" t="s">
        <v>85</v>
      </c>
      <c r="R2446" t="s">
        <v>1715</v>
      </c>
      <c r="S2446" t="s">
        <v>57</v>
      </c>
      <c r="T2446" s="10">
        <v>40072</v>
      </c>
    </row>
    <row r="2447" spans="1:20" x14ac:dyDescent="0.25">
      <c r="A2447">
        <v>17765</v>
      </c>
      <c r="B2447" s="10">
        <v>40801</v>
      </c>
      <c r="C2447" t="s">
        <v>29</v>
      </c>
      <c r="D2447">
        <v>36</v>
      </c>
      <c r="E2447">
        <v>136.12</v>
      </c>
      <c r="F2447">
        <v>0.08</v>
      </c>
      <c r="G2447" t="s">
        <v>21</v>
      </c>
      <c r="H2447">
        <v>0.45</v>
      </c>
      <c r="I2447">
        <v>52.31</v>
      </c>
      <c r="J2447">
        <v>3.93</v>
      </c>
      <c r="K2447">
        <v>2.16</v>
      </c>
      <c r="L2447">
        <v>6.05</v>
      </c>
      <c r="M2447" t="s">
        <v>985</v>
      </c>
      <c r="N2447" t="s">
        <v>73</v>
      </c>
      <c r="O2447" t="s">
        <v>24</v>
      </c>
      <c r="P2447" t="s">
        <v>25</v>
      </c>
      <c r="Q2447" t="s">
        <v>121</v>
      </c>
      <c r="R2447" t="s">
        <v>402</v>
      </c>
      <c r="S2447" t="s">
        <v>57</v>
      </c>
      <c r="T2447" s="10">
        <v>40801</v>
      </c>
    </row>
    <row r="2448" spans="1:20" x14ac:dyDescent="0.25">
      <c r="A2448">
        <v>17795</v>
      </c>
      <c r="B2448" s="10">
        <v>39904</v>
      </c>
      <c r="C2448" t="s">
        <v>79</v>
      </c>
      <c r="D2448">
        <v>1</v>
      </c>
      <c r="E2448">
        <v>26.6</v>
      </c>
      <c r="F2448">
        <v>0.06</v>
      </c>
      <c r="G2448" t="s">
        <v>21</v>
      </c>
      <c r="H2448">
        <v>0.48</v>
      </c>
      <c r="I2448">
        <v>9.15</v>
      </c>
      <c r="J2448">
        <v>21.79</v>
      </c>
      <c r="K2448">
        <v>11.33</v>
      </c>
      <c r="L2448">
        <v>6.12</v>
      </c>
      <c r="M2448" t="s">
        <v>1520</v>
      </c>
      <c r="N2448" t="s">
        <v>93</v>
      </c>
      <c r="O2448" t="s">
        <v>24</v>
      </c>
      <c r="P2448" t="s">
        <v>25</v>
      </c>
      <c r="Q2448" t="s">
        <v>127</v>
      </c>
      <c r="R2448" t="s">
        <v>952</v>
      </c>
      <c r="S2448" t="s">
        <v>45</v>
      </c>
      <c r="T2448" s="10">
        <v>39906</v>
      </c>
    </row>
    <row r="2449" spans="1:20" x14ac:dyDescent="0.25">
      <c r="A2449">
        <v>17797</v>
      </c>
      <c r="B2449" s="10">
        <v>41100</v>
      </c>
      <c r="C2449" t="s">
        <v>20</v>
      </c>
      <c r="D2449">
        <v>10</v>
      </c>
      <c r="E2449">
        <v>2076.98</v>
      </c>
      <c r="F2449">
        <v>0</v>
      </c>
      <c r="G2449" t="s">
        <v>46</v>
      </c>
      <c r="H2449">
        <v>0.5</v>
      </c>
      <c r="I2449">
        <v>1009.8</v>
      </c>
      <c r="J2449">
        <v>201.96</v>
      </c>
      <c r="K2449">
        <v>100.98</v>
      </c>
      <c r="L2449">
        <v>57.38</v>
      </c>
      <c r="M2449" t="s">
        <v>1541</v>
      </c>
      <c r="N2449" t="s">
        <v>63</v>
      </c>
      <c r="O2449" t="s">
        <v>60</v>
      </c>
      <c r="P2449" t="s">
        <v>42</v>
      </c>
      <c r="Q2449" t="s">
        <v>94</v>
      </c>
      <c r="R2449" t="s">
        <v>547</v>
      </c>
      <c r="S2449" t="s">
        <v>49</v>
      </c>
      <c r="T2449" s="10">
        <v>41102</v>
      </c>
    </row>
    <row r="2450" spans="1:20" x14ac:dyDescent="0.25">
      <c r="A2450">
        <v>17797</v>
      </c>
      <c r="B2450" s="10">
        <v>41100</v>
      </c>
      <c r="C2450" t="s">
        <v>20</v>
      </c>
      <c r="D2450">
        <v>16</v>
      </c>
      <c r="E2450">
        <v>131.08000000000001</v>
      </c>
      <c r="F2450">
        <v>0.02</v>
      </c>
      <c r="G2450" t="s">
        <v>21</v>
      </c>
      <c r="H2450">
        <v>0.55000000000000004</v>
      </c>
      <c r="I2450">
        <v>69.540000000000006</v>
      </c>
      <c r="J2450">
        <v>8.1999999999999993</v>
      </c>
      <c r="K2450">
        <v>3.69</v>
      </c>
      <c r="L2450">
        <v>2.5</v>
      </c>
      <c r="M2450" t="s">
        <v>1541</v>
      </c>
      <c r="N2450" t="s">
        <v>63</v>
      </c>
      <c r="O2450" t="s">
        <v>60</v>
      </c>
      <c r="P2450" t="s">
        <v>25</v>
      </c>
      <c r="Q2450" t="s">
        <v>139</v>
      </c>
      <c r="R2450" t="s">
        <v>1739</v>
      </c>
      <c r="S2450" t="s">
        <v>57</v>
      </c>
      <c r="T2450" s="10">
        <v>41104</v>
      </c>
    </row>
    <row r="2451" spans="1:20" x14ac:dyDescent="0.25">
      <c r="A2451">
        <v>17799</v>
      </c>
      <c r="B2451" s="10">
        <v>41172</v>
      </c>
      <c r="C2451" t="s">
        <v>79</v>
      </c>
      <c r="D2451">
        <v>8</v>
      </c>
      <c r="E2451">
        <v>220.4</v>
      </c>
      <c r="F2451">
        <v>0.02</v>
      </c>
      <c r="G2451" t="s">
        <v>21</v>
      </c>
      <c r="H2451">
        <v>0.36</v>
      </c>
      <c r="I2451">
        <v>72.17</v>
      </c>
      <c r="J2451">
        <v>26.53</v>
      </c>
      <c r="K2451">
        <v>16.98</v>
      </c>
      <c r="L2451">
        <v>12.39</v>
      </c>
      <c r="M2451" t="s">
        <v>1181</v>
      </c>
      <c r="N2451" t="s">
        <v>81</v>
      </c>
      <c r="O2451" t="s">
        <v>66</v>
      </c>
      <c r="P2451" t="s">
        <v>42</v>
      </c>
      <c r="Q2451" t="s">
        <v>43</v>
      </c>
      <c r="R2451" t="s">
        <v>1261</v>
      </c>
      <c r="S2451" t="s">
        <v>28</v>
      </c>
      <c r="T2451" s="10">
        <v>41174</v>
      </c>
    </row>
    <row r="2452" spans="1:20" x14ac:dyDescent="0.25">
      <c r="A2452">
        <v>17825</v>
      </c>
      <c r="B2452" s="10">
        <v>40191</v>
      </c>
      <c r="C2452" t="s">
        <v>29</v>
      </c>
      <c r="D2452">
        <v>26</v>
      </c>
      <c r="E2452">
        <v>1577.06</v>
      </c>
      <c r="F2452">
        <v>0.06</v>
      </c>
      <c r="G2452" t="s">
        <v>21</v>
      </c>
      <c r="H2452">
        <v>0.41</v>
      </c>
      <c r="I2452">
        <v>582.4</v>
      </c>
      <c r="J2452">
        <v>64</v>
      </c>
      <c r="K2452">
        <v>37.76</v>
      </c>
      <c r="L2452">
        <v>12.9</v>
      </c>
      <c r="M2452" t="s">
        <v>1697</v>
      </c>
      <c r="N2452" t="s">
        <v>63</v>
      </c>
      <c r="O2452" t="s">
        <v>60</v>
      </c>
      <c r="P2452" t="s">
        <v>25</v>
      </c>
      <c r="Q2452" t="s">
        <v>26</v>
      </c>
      <c r="R2452" t="s">
        <v>1318</v>
      </c>
      <c r="S2452" t="s">
        <v>57</v>
      </c>
      <c r="T2452" s="10">
        <v>40194</v>
      </c>
    </row>
    <row r="2453" spans="1:20" x14ac:dyDescent="0.25">
      <c r="A2453">
        <v>17826</v>
      </c>
      <c r="B2453" s="10">
        <v>41090</v>
      </c>
      <c r="C2453" t="s">
        <v>36</v>
      </c>
      <c r="D2453">
        <v>18</v>
      </c>
      <c r="E2453">
        <v>131.49</v>
      </c>
      <c r="F2453">
        <v>0.04</v>
      </c>
      <c r="G2453" t="s">
        <v>21</v>
      </c>
      <c r="H2453">
        <v>0.46</v>
      </c>
      <c r="I2453">
        <v>54.46</v>
      </c>
      <c r="J2453">
        <v>7.2</v>
      </c>
      <c r="K2453">
        <v>3.89</v>
      </c>
      <c r="L2453">
        <v>7.01</v>
      </c>
      <c r="M2453" t="s">
        <v>1740</v>
      </c>
      <c r="N2453" t="s">
        <v>31</v>
      </c>
      <c r="O2453" t="s">
        <v>60</v>
      </c>
      <c r="P2453" t="s">
        <v>25</v>
      </c>
      <c r="Q2453" t="s">
        <v>121</v>
      </c>
      <c r="R2453" t="s">
        <v>631</v>
      </c>
      <c r="S2453" t="s">
        <v>57</v>
      </c>
      <c r="T2453" s="10">
        <v>41091</v>
      </c>
    </row>
    <row r="2454" spans="1:20" x14ac:dyDescent="0.25">
      <c r="A2454">
        <v>17831</v>
      </c>
      <c r="B2454" s="10">
        <v>41207</v>
      </c>
      <c r="C2454" t="s">
        <v>58</v>
      </c>
      <c r="D2454">
        <v>34</v>
      </c>
      <c r="E2454">
        <v>415.94</v>
      </c>
      <c r="F2454">
        <v>0.06</v>
      </c>
      <c r="G2454" t="s">
        <v>21</v>
      </c>
      <c r="H2454">
        <v>0.46</v>
      </c>
      <c r="I2454">
        <v>175.79</v>
      </c>
      <c r="J2454">
        <v>12.93</v>
      </c>
      <c r="K2454">
        <v>6.98</v>
      </c>
      <c r="L2454">
        <v>2.83</v>
      </c>
      <c r="M2454" t="s">
        <v>1065</v>
      </c>
      <c r="N2454" t="s">
        <v>31</v>
      </c>
      <c r="O2454" t="s">
        <v>32</v>
      </c>
      <c r="P2454" t="s">
        <v>42</v>
      </c>
      <c r="Q2454" t="s">
        <v>43</v>
      </c>
      <c r="R2454" t="s">
        <v>1741</v>
      </c>
      <c r="S2454" t="s">
        <v>35</v>
      </c>
      <c r="T2454" s="10">
        <v>41208</v>
      </c>
    </row>
    <row r="2455" spans="1:20" x14ac:dyDescent="0.25">
      <c r="A2455">
        <v>17831</v>
      </c>
      <c r="B2455" s="10">
        <v>41207</v>
      </c>
      <c r="C2455" t="s">
        <v>58</v>
      </c>
      <c r="D2455">
        <v>38</v>
      </c>
      <c r="E2455">
        <v>478.77</v>
      </c>
      <c r="F2455">
        <v>0</v>
      </c>
      <c r="G2455" t="s">
        <v>70</v>
      </c>
      <c r="H2455">
        <v>0.52</v>
      </c>
      <c r="I2455">
        <v>246.18</v>
      </c>
      <c r="J2455">
        <v>12.46</v>
      </c>
      <c r="K2455">
        <v>5.98</v>
      </c>
      <c r="L2455">
        <v>5.35</v>
      </c>
      <c r="M2455" t="s">
        <v>1065</v>
      </c>
      <c r="N2455" t="s">
        <v>31</v>
      </c>
      <c r="O2455" t="s">
        <v>32</v>
      </c>
      <c r="P2455" t="s">
        <v>25</v>
      </c>
      <c r="Q2455" t="s">
        <v>85</v>
      </c>
      <c r="R2455" t="s">
        <v>846</v>
      </c>
      <c r="S2455" t="s">
        <v>57</v>
      </c>
      <c r="T2455" s="10">
        <v>41210</v>
      </c>
    </row>
    <row r="2456" spans="1:20" x14ac:dyDescent="0.25">
      <c r="A2456">
        <v>17858</v>
      </c>
      <c r="B2456" s="10">
        <v>40446</v>
      </c>
      <c r="C2456" t="s">
        <v>79</v>
      </c>
      <c r="D2456">
        <v>21</v>
      </c>
      <c r="E2456">
        <v>287.70999999999998</v>
      </c>
      <c r="F2456">
        <v>0.02</v>
      </c>
      <c r="G2456" t="s">
        <v>21</v>
      </c>
      <c r="H2456">
        <v>0.4</v>
      </c>
      <c r="I2456">
        <v>110.79</v>
      </c>
      <c r="J2456">
        <v>13.88</v>
      </c>
      <c r="K2456">
        <v>8.33</v>
      </c>
      <c r="L2456">
        <v>1.99</v>
      </c>
      <c r="M2456" t="s">
        <v>1742</v>
      </c>
      <c r="N2456" t="s">
        <v>63</v>
      </c>
      <c r="O2456" t="s">
        <v>66</v>
      </c>
      <c r="P2456" t="s">
        <v>39</v>
      </c>
      <c r="Q2456" t="s">
        <v>40</v>
      </c>
      <c r="R2456" t="s">
        <v>880</v>
      </c>
      <c r="S2456" t="s">
        <v>35</v>
      </c>
      <c r="T2456" s="10">
        <v>40448</v>
      </c>
    </row>
    <row r="2457" spans="1:20" x14ac:dyDescent="0.25">
      <c r="A2457">
        <v>17858</v>
      </c>
      <c r="B2457" s="10">
        <v>40446</v>
      </c>
      <c r="C2457" t="s">
        <v>79</v>
      </c>
      <c r="D2457">
        <v>12</v>
      </c>
      <c r="E2457">
        <v>647.47</v>
      </c>
      <c r="F2457">
        <v>0</v>
      </c>
      <c r="G2457" t="s">
        <v>21</v>
      </c>
      <c r="H2457">
        <v>0.42</v>
      </c>
      <c r="I2457">
        <v>269.20999999999998</v>
      </c>
      <c r="J2457">
        <v>53.41</v>
      </c>
      <c r="K2457">
        <v>30.98</v>
      </c>
      <c r="L2457">
        <v>6.5</v>
      </c>
      <c r="M2457" t="s">
        <v>1742</v>
      </c>
      <c r="N2457" t="s">
        <v>63</v>
      </c>
      <c r="O2457" t="s">
        <v>66</v>
      </c>
      <c r="P2457" t="s">
        <v>39</v>
      </c>
      <c r="Q2457" t="s">
        <v>40</v>
      </c>
      <c r="R2457" t="s">
        <v>1242</v>
      </c>
      <c r="S2457" t="s">
        <v>57</v>
      </c>
      <c r="T2457" s="10">
        <v>40447</v>
      </c>
    </row>
    <row r="2458" spans="1:20" x14ac:dyDescent="0.25">
      <c r="A2458">
        <v>17858</v>
      </c>
      <c r="B2458" s="10">
        <v>40446</v>
      </c>
      <c r="C2458" t="s">
        <v>79</v>
      </c>
      <c r="D2458">
        <v>46</v>
      </c>
      <c r="E2458">
        <v>1610.25</v>
      </c>
      <c r="F2458">
        <v>0.06</v>
      </c>
      <c r="G2458" t="s">
        <v>70</v>
      </c>
      <c r="H2458">
        <v>0.38</v>
      </c>
      <c r="I2458">
        <v>545.59</v>
      </c>
      <c r="J2458">
        <v>37.06</v>
      </c>
      <c r="K2458">
        <v>22.98</v>
      </c>
      <c r="L2458">
        <v>7.58</v>
      </c>
      <c r="M2458" t="s">
        <v>1742</v>
      </c>
      <c r="N2458" t="s">
        <v>63</v>
      </c>
      <c r="O2458" t="s">
        <v>66</v>
      </c>
      <c r="P2458" t="s">
        <v>42</v>
      </c>
      <c r="Q2458" t="s">
        <v>43</v>
      </c>
      <c r="R2458" t="s">
        <v>503</v>
      </c>
      <c r="S2458" t="s">
        <v>57</v>
      </c>
      <c r="T2458" s="10">
        <v>40447</v>
      </c>
    </row>
    <row r="2459" spans="1:20" x14ac:dyDescent="0.25">
      <c r="A2459">
        <v>17859</v>
      </c>
      <c r="B2459" s="10">
        <v>40324</v>
      </c>
      <c r="C2459" t="s">
        <v>58</v>
      </c>
      <c r="D2459">
        <v>7</v>
      </c>
      <c r="E2459">
        <v>392.9</v>
      </c>
      <c r="F2459">
        <v>7.0000000000000007E-2</v>
      </c>
      <c r="G2459" t="s">
        <v>21</v>
      </c>
      <c r="H2459">
        <v>0.54</v>
      </c>
      <c r="I2459">
        <v>196.54</v>
      </c>
      <c r="J2459">
        <v>59.74</v>
      </c>
      <c r="K2459">
        <v>27.48</v>
      </c>
      <c r="L2459">
        <v>4</v>
      </c>
      <c r="M2459" t="s">
        <v>518</v>
      </c>
      <c r="N2459" t="s">
        <v>38</v>
      </c>
      <c r="O2459" t="s">
        <v>66</v>
      </c>
      <c r="P2459" t="s">
        <v>39</v>
      </c>
      <c r="Q2459" t="s">
        <v>40</v>
      </c>
      <c r="R2459" t="s">
        <v>1220</v>
      </c>
      <c r="S2459" t="s">
        <v>57</v>
      </c>
      <c r="T2459" s="10">
        <v>40326</v>
      </c>
    </row>
    <row r="2460" spans="1:20" x14ac:dyDescent="0.25">
      <c r="A2460">
        <v>17860</v>
      </c>
      <c r="B2460" s="10">
        <v>40639</v>
      </c>
      <c r="C2460" t="s">
        <v>58</v>
      </c>
      <c r="D2460">
        <v>16</v>
      </c>
      <c r="E2460">
        <v>245.44</v>
      </c>
      <c r="F2460">
        <v>0.05</v>
      </c>
      <c r="G2460" t="s">
        <v>70</v>
      </c>
      <c r="H2460">
        <v>0.5</v>
      </c>
      <c r="I2460">
        <v>111.89</v>
      </c>
      <c r="J2460">
        <v>15.54</v>
      </c>
      <c r="K2460">
        <v>7.77</v>
      </c>
      <c r="L2460">
        <v>9.23</v>
      </c>
      <c r="M2460" t="s">
        <v>1358</v>
      </c>
      <c r="N2460" t="s">
        <v>31</v>
      </c>
      <c r="O2460" t="s">
        <v>24</v>
      </c>
      <c r="P2460" t="s">
        <v>25</v>
      </c>
      <c r="Q2460" t="s">
        <v>127</v>
      </c>
      <c r="R2460" t="s">
        <v>1260</v>
      </c>
      <c r="S2460" t="s">
        <v>57</v>
      </c>
      <c r="T2460" s="10">
        <v>40641</v>
      </c>
    </row>
    <row r="2461" spans="1:20" x14ac:dyDescent="0.25">
      <c r="A2461">
        <v>17862</v>
      </c>
      <c r="B2461" s="10">
        <v>41036</v>
      </c>
      <c r="C2461" t="s">
        <v>29</v>
      </c>
      <c r="D2461">
        <v>1</v>
      </c>
      <c r="E2461">
        <v>40.32</v>
      </c>
      <c r="F2461">
        <v>0</v>
      </c>
      <c r="G2461" t="s">
        <v>21</v>
      </c>
      <c r="H2461">
        <v>0.38</v>
      </c>
      <c r="I2461">
        <v>12.85</v>
      </c>
      <c r="J2461">
        <v>33.82</v>
      </c>
      <c r="K2461">
        <v>20.97</v>
      </c>
      <c r="L2461">
        <v>6.5</v>
      </c>
      <c r="M2461" t="s">
        <v>702</v>
      </c>
      <c r="N2461" t="s">
        <v>38</v>
      </c>
      <c r="O2461" t="s">
        <v>32</v>
      </c>
      <c r="P2461" t="s">
        <v>39</v>
      </c>
      <c r="Q2461" t="s">
        <v>40</v>
      </c>
      <c r="R2461" t="s">
        <v>326</v>
      </c>
      <c r="S2461" t="s">
        <v>57</v>
      </c>
      <c r="T2461" s="10">
        <v>41037</v>
      </c>
    </row>
    <row r="2462" spans="1:20" x14ac:dyDescent="0.25">
      <c r="A2462">
        <v>17862</v>
      </c>
      <c r="B2462" s="10">
        <v>41036</v>
      </c>
      <c r="C2462" t="s">
        <v>29</v>
      </c>
      <c r="D2462">
        <v>31</v>
      </c>
      <c r="E2462">
        <v>103.96</v>
      </c>
      <c r="F2462">
        <v>0.08</v>
      </c>
      <c r="G2462" t="s">
        <v>70</v>
      </c>
      <c r="H2462">
        <v>0.42</v>
      </c>
      <c r="I2462">
        <v>38.159999999999997</v>
      </c>
      <c r="J2462">
        <v>3.62</v>
      </c>
      <c r="K2462">
        <v>2.1</v>
      </c>
      <c r="L2462">
        <v>0.7</v>
      </c>
      <c r="M2462" t="s">
        <v>702</v>
      </c>
      <c r="N2462" t="s">
        <v>38</v>
      </c>
      <c r="O2462" t="s">
        <v>32</v>
      </c>
      <c r="P2462" t="s">
        <v>25</v>
      </c>
      <c r="Q2462" t="s">
        <v>53</v>
      </c>
      <c r="R2462" t="s">
        <v>1716</v>
      </c>
      <c r="S2462" t="s">
        <v>55</v>
      </c>
      <c r="T2462" s="10">
        <v>41038</v>
      </c>
    </row>
    <row r="2463" spans="1:20" x14ac:dyDescent="0.25">
      <c r="A2463">
        <v>17924</v>
      </c>
      <c r="B2463" s="10">
        <v>40781</v>
      </c>
      <c r="C2463" t="s">
        <v>58</v>
      </c>
      <c r="D2463">
        <v>42</v>
      </c>
      <c r="E2463">
        <v>5234.95</v>
      </c>
      <c r="F2463">
        <v>0.04</v>
      </c>
      <c r="G2463" t="s">
        <v>21</v>
      </c>
      <c r="H2463">
        <v>0.53</v>
      </c>
      <c r="I2463">
        <v>2669.71</v>
      </c>
      <c r="J2463">
        <v>129.72</v>
      </c>
      <c r="K2463">
        <v>60.97</v>
      </c>
      <c r="L2463">
        <v>4.5</v>
      </c>
      <c r="M2463" t="s">
        <v>689</v>
      </c>
      <c r="N2463" t="s">
        <v>38</v>
      </c>
      <c r="O2463" t="s">
        <v>66</v>
      </c>
      <c r="P2463" t="s">
        <v>25</v>
      </c>
      <c r="Q2463" t="s">
        <v>127</v>
      </c>
      <c r="R2463" t="s">
        <v>495</v>
      </c>
      <c r="S2463" t="s">
        <v>57</v>
      </c>
      <c r="T2463" s="10">
        <v>40781</v>
      </c>
    </row>
    <row r="2464" spans="1:20" x14ac:dyDescent="0.25">
      <c r="A2464">
        <v>17926</v>
      </c>
      <c r="B2464" s="10">
        <v>40857</v>
      </c>
      <c r="C2464" t="s">
        <v>58</v>
      </c>
      <c r="D2464">
        <v>37</v>
      </c>
      <c r="E2464">
        <v>1056.22</v>
      </c>
      <c r="F2464">
        <v>0.02</v>
      </c>
      <c r="G2464" t="s">
        <v>21</v>
      </c>
      <c r="H2464">
        <v>0.47</v>
      </c>
      <c r="I2464">
        <v>480.97</v>
      </c>
      <c r="J2464">
        <v>28.89</v>
      </c>
      <c r="K2464">
        <v>15.31</v>
      </c>
      <c r="L2464">
        <v>8.7799999999999994</v>
      </c>
      <c r="M2464" t="s">
        <v>1349</v>
      </c>
      <c r="N2464" t="s">
        <v>31</v>
      </c>
      <c r="O2464" t="s">
        <v>66</v>
      </c>
      <c r="P2464" t="s">
        <v>25</v>
      </c>
      <c r="Q2464" t="s">
        <v>26</v>
      </c>
      <c r="R2464" t="s">
        <v>987</v>
      </c>
      <c r="S2464" t="s">
        <v>57</v>
      </c>
      <c r="T2464" s="10">
        <v>40859</v>
      </c>
    </row>
    <row r="2465" spans="1:20" x14ac:dyDescent="0.25">
      <c r="A2465">
        <v>17927</v>
      </c>
      <c r="B2465" s="10">
        <v>40034</v>
      </c>
      <c r="C2465" t="s">
        <v>79</v>
      </c>
      <c r="D2465">
        <v>42</v>
      </c>
      <c r="E2465">
        <v>1392.95</v>
      </c>
      <c r="F2465">
        <v>7.0000000000000007E-2</v>
      </c>
      <c r="G2465" t="s">
        <v>21</v>
      </c>
      <c r="H2465">
        <v>0.41</v>
      </c>
      <c r="I2465">
        <v>507.06</v>
      </c>
      <c r="J2465">
        <v>35.51</v>
      </c>
      <c r="K2465">
        <v>20.95</v>
      </c>
      <c r="L2465">
        <v>5.99</v>
      </c>
      <c r="M2465" t="s">
        <v>365</v>
      </c>
      <c r="N2465" t="s">
        <v>38</v>
      </c>
      <c r="O2465" t="s">
        <v>66</v>
      </c>
      <c r="P2465" t="s">
        <v>39</v>
      </c>
      <c r="Q2465" t="s">
        <v>40</v>
      </c>
      <c r="R2465" t="s">
        <v>1159</v>
      </c>
      <c r="S2465" t="s">
        <v>57</v>
      </c>
      <c r="T2465" s="10">
        <v>40035</v>
      </c>
    </row>
    <row r="2466" spans="1:20" x14ac:dyDescent="0.25">
      <c r="A2466">
        <v>17952</v>
      </c>
      <c r="B2466" s="10">
        <v>40462</v>
      </c>
      <c r="C2466" t="s">
        <v>79</v>
      </c>
      <c r="D2466">
        <v>28</v>
      </c>
      <c r="E2466">
        <v>726.18</v>
      </c>
      <c r="F2466">
        <v>0.02</v>
      </c>
      <c r="G2466" t="s">
        <v>21</v>
      </c>
      <c r="H2466">
        <v>0.45</v>
      </c>
      <c r="I2466">
        <v>315.67</v>
      </c>
      <c r="J2466">
        <v>26.22</v>
      </c>
      <c r="K2466">
        <v>14.42</v>
      </c>
      <c r="L2466">
        <v>6.75</v>
      </c>
      <c r="M2466" t="s">
        <v>1497</v>
      </c>
      <c r="N2466" t="s">
        <v>31</v>
      </c>
      <c r="O2466" t="s">
        <v>24</v>
      </c>
      <c r="P2466" t="s">
        <v>25</v>
      </c>
      <c r="Q2466" t="s">
        <v>127</v>
      </c>
      <c r="R2466" t="s">
        <v>343</v>
      </c>
      <c r="S2466" t="s">
        <v>45</v>
      </c>
      <c r="T2466" s="10">
        <v>40463</v>
      </c>
    </row>
    <row r="2467" spans="1:20" x14ac:dyDescent="0.25">
      <c r="A2467">
        <v>17953</v>
      </c>
      <c r="B2467" s="10">
        <v>41141</v>
      </c>
      <c r="C2467" t="s">
        <v>36</v>
      </c>
      <c r="D2467">
        <v>21</v>
      </c>
      <c r="E2467">
        <v>3040.33</v>
      </c>
      <c r="F2467">
        <v>0.01</v>
      </c>
      <c r="G2467" t="s">
        <v>46</v>
      </c>
      <c r="H2467">
        <v>0.52</v>
      </c>
      <c r="I2467">
        <v>1535.32</v>
      </c>
      <c r="J2467">
        <v>143.35</v>
      </c>
      <c r="K2467">
        <v>68.81</v>
      </c>
      <c r="L2467">
        <v>60</v>
      </c>
      <c r="M2467" t="s">
        <v>1520</v>
      </c>
      <c r="N2467" t="s">
        <v>73</v>
      </c>
      <c r="O2467" t="s">
        <v>24</v>
      </c>
      <c r="P2467" t="s">
        <v>25</v>
      </c>
      <c r="Q2467" t="s">
        <v>127</v>
      </c>
      <c r="R2467" t="s">
        <v>296</v>
      </c>
      <c r="S2467" t="s">
        <v>132</v>
      </c>
      <c r="T2467" s="10">
        <v>41143</v>
      </c>
    </row>
    <row r="2468" spans="1:20" x14ac:dyDescent="0.25">
      <c r="A2468">
        <v>17953</v>
      </c>
      <c r="B2468" s="10">
        <v>41141</v>
      </c>
      <c r="C2468" t="s">
        <v>36</v>
      </c>
      <c r="D2468">
        <v>17</v>
      </c>
      <c r="E2468">
        <v>221.82</v>
      </c>
      <c r="F2468">
        <v>0</v>
      </c>
      <c r="G2468" t="s">
        <v>21</v>
      </c>
      <c r="H2468">
        <v>0.55000000000000004</v>
      </c>
      <c r="I2468">
        <v>121.34</v>
      </c>
      <c r="J2468">
        <v>12.98</v>
      </c>
      <c r="K2468">
        <v>5.84</v>
      </c>
      <c r="L2468">
        <v>1.2</v>
      </c>
      <c r="M2468" t="s">
        <v>1520</v>
      </c>
      <c r="N2468" t="s">
        <v>73</v>
      </c>
      <c r="O2468" t="s">
        <v>24</v>
      </c>
      <c r="P2468" t="s">
        <v>25</v>
      </c>
      <c r="Q2468" t="s">
        <v>53</v>
      </c>
      <c r="R2468" t="s">
        <v>1292</v>
      </c>
      <c r="S2468" t="s">
        <v>55</v>
      </c>
      <c r="T2468" s="10">
        <v>41143</v>
      </c>
    </row>
    <row r="2469" spans="1:20" x14ac:dyDescent="0.25">
      <c r="A2469">
        <v>17953</v>
      </c>
      <c r="B2469" s="10">
        <v>41141</v>
      </c>
      <c r="C2469" t="s">
        <v>36</v>
      </c>
      <c r="D2469">
        <v>30</v>
      </c>
      <c r="E2469">
        <v>1629.36</v>
      </c>
      <c r="F2469">
        <v>0.03</v>
      </c>
      <c r="G2469" t="s">
        <v>21</v>
      </c>
      <c r="H2469">
        <v>0.44</v>
      </c>
      <c r="I2469">
        <v>680.45</v>
      </c>
      <c r="J2469">
        <v>55.32</v>
      </c>
      <c r="K2469">
        <v>30.98</v>
      </c>
      <c r="L2469">
        <v>19.510000000000002</v>
      </c>
      <c r="M2469" t="s">
        <v>1520</v>
      </c>
      <c r="N2469" t="s">
        <v>63</v>
      </c>
      <c r="O2469" t="s">
        <v>24</v>
      </c>
      <c r="P2469" t="s">
        <v>25</v>
      </c>
      <c r="Q2469" t="s">
        <v>139</v>
      </c>
      <c r="R2469" t="s">
        <v>1213</v>
      </c>
      <c r="S2469" t="s">
        <v>57</v>
      </c>
      <c r="T2469" s="10">
        <v>41143</v>
      </c>
    </row>
    <row r="2470" spans="1:20" x14ac:dyDescent="0.25">
      <c r="A2470">
        <v>17956</v>
      </c>
      <c r="B2470" s="10">
        <v>40395</v>
      </c>
      <c r="C2470" t="s">
        <v>58</v>
      </c>
      <c r="D2470">
        <v>40</v>
      </c>
      <c r="E2470">
        <v>2509.12</v>
      </c>
      <c r="F2470">
        <v>0.01</v>
      </c>
      <c r="G2470" t="s">
        <v>70</v>
      </c>
      <c r="H2470">
        <v>0.4</v>
      </c>
      <c r="I2470">
        <v>986.44</v>
      </c>
      <c r="J2470">
        <v>63.23</v>
      </c>
      <c r="K2470">
        <v>37.94</v>
      </c>
      <c r="L2470">
        <v>5.08</v>
      </c>
      <c r="M2470" t="s">
        <v>306</v>
      </c>
      <c r="N2470" t="s">
        <v>63</v>
      </c>
      <c r="O2470" t="s">
        <v>32</v>
      </c>
      <c r="P2470" t="s">
        <v>25</v>
      </c>
      <c r="Q2470" t="s">
        <v>85</v>
      </c>
      <c r="R2470" t="s">
        <v>815</v>
      </c>
      <c r="S2470" t="s">
        <v>55</v>
      </c>
      <c r="T2470" s="10">
        <v>40398</v>
      </c>
    </row>
    <row r="2471" spans="1:20" x14ac:dyDescent="0.25">
      <c r="A2471">
        <v>17956</v>
      </c>
      <c r="B2471" s="10">
        <v>40395</v>
      </c>
      <c r="C2471" t="s">
        <v>58</v>
      </c>
      <c r="D2471">
        <v>17</v>
      </c>
      <c r="E2471">
        <v>3672.63</v>
      </c>
      <c r="F2471">
        <v>0.01</v>
      </c>
      <c r="G2471" t="s">
        <v>21</v>
      </c>
      <c r="H2471">
        <v>0.49</v>
      </c>
      <c r="I2471">
        <v>1776.48</v>
      </c>
      <c r="J2471">
        <v>217.71</v>
      </c>
      <c r="K2471">
        <v>111.03</v>
      </c>
      <c r="L2471">
        <v>8.64</v>
      </c>
      <c r="M2471" t="s">
        <v>306</v>
      </c>
      <c r="N2471" t="s">
        <v>63</v>
      </c>
      <c r="O2471" t="s">
        <v>32</v>
      </c>
      <c r="P2471" t="s">
        <v>25</v>
      </c>
      <c r="Q2471" t="s">
        <v>26</v>
      </c>
      <c r="R2471" t="s">
        <v>1448</v>
      </c>
      <c r="S2471" t="s">
        <v>57</v>
      </c>
      <c r="T2471" s="10">
        <v>40396</v>
      </c>
    </row>
    <row r="2472" spans="1:20" x14ac:dyDescent="0.25">
      <c r="A2472">
        <v>17958</v>
      </c>
      <c r="B2472" s="10">
        <v>40766</v>
      </c>
      <c r="C2472" t="s">
        <v>20</v>
      </c>
      <c r="D2472">
        <v>33</v>
      </c>
      <c r="E2472">
        <v>1614.85</v>
      </c>
      <c r="F2472">
        <v>7.0000000000000007E-2</v>
      </c>
      <c r="G2472" t="s">
        <v>21</v>
      </c>
      <c r="H2472">
        <v>0.38</v>
      </c>
      <c r="I2472">
        <v>535.91999999999996</v>
      </c>
      <c r="J2472">
        <v>52.39</v>
      </c>
      <c r="K2472">
        <v>32.479999999999997</v>
      </c>
      <c r="L2472">
        <v>7.09</v>
      </c>
      <c r="M2472" t="s">
        <v>666</v>
      </c>
      <c r="N2472" t="s">
        <v>73</v>
      </c>
      <c r="O2472" t="s">
        <v>60</v>
      </c>
      <c r="P2472" t="s">
        <v>42</v>
      </c>
      <c r="Q2472" t="s">
        <v>43</v>
      </c>
      <c r="R2472" t="s">
        <v>1743</v>
      </c>
      <c r="S2472" t="s">
        <v>57</v>
      </c>
      <c r="T2472" s="10">
        <v>40770</v>
      </c>
    </row>
    <row r="2473" spans="1:20" x14ac:dyDescent="0.25">
      <c r="A2473">
        <v>17959</v>
      </c>
      <c r="B2473" s="10">
        <v>41161</v>
      </c>
      <c r="C2473" t="s">
        <v>79</v>
      </c>
      <c r="D2473">
        <v>28</v>
      </c>
      <c r="E2473">
        <v>2205.0700000000002</v>
      </c>
      <c r="F2473">
        <v>0.01</v>
      </c>
      <c r="G2473" t="s">
        <v>21</v>
      </c>
      <c r="H2473">
        <v>0.48</v>
      </c>
      <c r="I2473">
        <v>1037.3599999999999</v>
      </c>
      <c r="J2473">
        <v>78.83</v>
      </c>
      <c r="K2473">
        <v>40.99</v>
      </c>
      <c r="L2473">
        <v>19.989999999999998</v>
      </c>
      <c r="M2473" t="s">
        <v>1216</v>
      </c>
      <c r="N2473" t="s">
        <v>73</v>
      </c>
      <c r="O2473" t="s">
        <v>60</v>
      </c>
      <c r="P2473" t="s">
        <v>25</v>
      </c>
      <c r="Q2473" t="s">
        <v>85</v>
      </c>
      <c r="R2473" t="s">
        <v>541</v>
      </c>
      <c r="S2473" t="s">
        <v>57</v>
      </c>
      <c r="T2473" s="10">
        <v>41164</v>
      </c>
    </row>
    <row r="2474" spans="1:20" x14ac:dyDescent="0.25">
      <c r="A2474">
        <v>17959</v>
      </c>
      <c r="B2474" s="10">
        <v>41161</v>
      </c>
      <c r="C2474" t="s">
        <v>79</v>
      </c>
      <c r="D2474">
        <v>21</v>
      </c>
      <c r="E2474">
        <v>5489.99</v>
      </c>
      <c r="F2474">
        <v>0.05</v>
      </c>
      <c r="G2474" t="s">
        <v>21</v>
      </c>
      <c r="H2474">
        <v>0.5</v>
      </c>
      <c r="I2474">
        <v>2588.92</v>
      </c>
      <c r="J2474">
        <v>273.95999999999998</v>
      </c>
      <c r="K2474">
        <v>136.97999999999999</v>
      </c>
      <c r="L2474">
        <v>24.49</v>
      </c>
      <c r="M2474" t="s">
        <v>1216</v>
      </c>
      <c r="N2474" t="s">
        <v>73</v>
      </c>
      <c r="O2474" t="s">
        <v>60</v>
      </c>
      <c r="P2474" t="s">
        <v>42</v>
      </c>
      <c r="Q2474" t="s">
        <v>43</v>
      </c>
      <c r="R2474" t="s">
        <v>486</v>
      </c>
      <c r="S2474" t="s">
        <v>28</v>
      </c>
      <c r="T2474" s="10">
        <v>41164</v>
      </c>
    </row>
    <row r="2475" spans="1:20" x14ac:dyDescent="0.25">
      <c r="A2475">
        <v>17985</v>
      </c>
      <c r="B2475" s="10">
        <v>40645</v>
      </c>
      <c r="C2475" t="s">
        <v>79</v>
      </c>
      <c r="D2475">
        <v>4</v>
      </c>
      <c r="E2475">
        <v>985.39</v>
      </c>
      <c r="F2475">
        <v>0.01</v>
      </c>
      <c r="G2475" t="s">
        <v>46</v>
      </c>
      <c r="H2475">
        <v>0.54</v>
      </c>
      <c r="I2475">
        <v>511.47</v>
      </c>
      <c r="J2475">
        <v>241.26</v>
      </c>
      <c r="K2475">
        <v>110.98</v>
      </c>
      <c r="L2475">
        <v>30</v>
      </c>
      <c r="M2475" t="s">
        <v>1744</v>
      </c>
      <c r="N2475" t="s">
        <v>63</v>
      </c>
      <c r="O2475" t="s">
        <v>60</v>
      </c>
      <c r="P2475" t="s">
        <v>42</v>
      </c>
      <c r="Q2475" t="s">
        <v>193</v>
      </c>
      <c r="R2475" t="s">
        <v>1745</v>
      </c>
      <c r="S2475" t="s">
        <v>132</v>
      </c>
      <c r="T2475" s="10">
        <v>40646</v>
      </c>
    </row>
    <row r="2476" spans="1:20" x14ac:dyDescent="0.25">
      <c r="A2476">
        <v>17985</v>
      </c>
      <c r="B2476" s="10">
        <v>40645</v>
      </c>
      <c r="C2476" t="s">
        <v>79</v>
      </c>
      <c r="D2476">
        <v>50</v>
      </c>
      <c r="E2476">
        <v>1504.89</v>
      </c>
      <c r="F2476">
        <v>7.0000000000000007E-2</v>
      </c>
      <c r="G2476" t="s">
        <v>21</v>
      </c>
      <c r="H2476">
        <v>0.35</v>
      </c>
      <c r="I2476">
        <v>452.09</v>
      </c>
      <c r="J2476">
        <v>32.29</v>
      </c>
      <c r="K2476">
        <v>20.99</v>
      </c>
      <c r="L2476">
        <v>3.3</v>
      </c>
      <c r="M2476" t="s">
        <v>1744</v>
      </c>
      <c r="N2476" t="s">
        <v>63</v>
      </c>
      <c r="O2476" t="s">
        <v>60</v>
      </c>
      <c r="P2476" t="s">
        <v>39</v>
      </c>
      <c r="Q2476" t="s">
        <v>50</v>
      </c>
      <c r="R2476" t="s">
        <v>686</v>
      </c>
      <c r="S2476" t="s">
        <v>35</v>
      </c>
      <c r="T2476" s="10">
        <v>40647</v>
      </c>
    </row>
    <row r="2477" spans="1:20" x14ac:dyDescent="0.25">
      <c r="A2477">
        <v>17986</v>
      </c>
      <c r="B2477" s="10">
        <v>41004</v>
      </c>
      <c r="C2477" t="s">
        <v>29</v>
      </c>
      <c r="D2477">
        <v>43</v>
      </c>
      <c r="E2477">
        <v>138.54</v>
      </c>
      <c r="F2477">
        <v>0.05</v>
      </c>
      <c r="G2477" t="s">
        <v>21</v>
      </c>
      <c r="H2477">
        <v>0.38</v>
      </c>
      <c r="I2477">
        <v>47.61</v>
      </c>
      <c r="J2477">
        <v>3.35</v>
      </c>
      <c r="K2477">
        <v>2.08</v>
      </c>
      <c r="L2477">
        <v>1.49</v>
      </c>
      <c r="M2477" t="s">
        <v>1543</v>
      </c>
      <c r="N2477" t="s">
        <v>63</v>
      </c>
      <c r="O2477" t="s">
        <v>24</v>
      </c>
      <c r="P2477" t="s">
        <v>25</v>
      </c>
      <c r="Q2477" t="s">
        <v>121</v>
      </c>
      <c r="R2477" t="s">
        <v>1184</v>
      </c>
      <c r="S2477" t="s">
        <v>57</v>
      </c>
      <c r="T2477" s="10">
        <v>41006</v>
      </c>
    </row>
    <row r="2478" spans="1:20" x14ac:dyDescent="0.25">
      <c r="A2478">
        <v>17988</v>
      </c>
      <c r="B2478" s="10">
        <v>40443</v>
      </c>
      <c r="C2478" t="s">
        <v>20</v>
      </c>
      <c r="D2478">
        <v>46</v>
      </c>
      <c r="E2478">
        <v>4758.1400000000003</v>
      </c>
      <c r="F2478">
        <v>0.03</v>
      </c>
      <c r="G2478" t="s">
        <v>21</v>
      </c>
      <c r="H2478">
        <v>0.38</v>
      </c>
      <c r="I2478">
        <v>1713.61</v>
      </c>
      <c r="J2478">
        <v>106.44</v>
      </c>
      <c r="K2478">
        <v>65.989999999999995</v>
      </c>
      <c r="L2478">
        <v>8.99</v>
      </c>
      <c r="M2478" t="s">
        <v>836</v>
      </c>
      <c r="N2478" t="s">
        <v>38</v>
      </c>
      <c r="O2478" t="s">
        <v>24</v>
      </c>
      <c r="P2478" t="s">
        <v>39</v>
      </c>
      <c r="Q2478" t="s">
        <v>50</v>
      </c>
      <c r="R2478" t="s">
        <v>76</v>
      </c>
      <c r="S2478" t="s">
        <v>57</v>
      </c>
      <c r="T2478" s="10">
        <v>40445</v>
      </c>
    </row>
    <row r="2479" spans="1:20" x14ac:dyDescent="0.25">
      <c r="A2479">
        <v>18017</v>
      </c>
      <c r="B2479" s="10">
        <v>40262</v>
      </c>
      <c r="C2479" t="s">
        <v>58</v>
      </c>
      <c r="D2479">
        <v>22</v>
      </c>
      <c r="E2479">
        <v>10353.540000000001</v>
      </c>
      <c r="F2479">
        <v>0.02</v>
      </c>
      <c r="G2479" t="s">
        <v>46</v>
      </c>
      <c r="H2479">
        <v>0.38</v>
      </c>
      <c r="I2479">
        <v>3783.46</v>
      </c>
      <c r="J2479">
        <v>477.71</v>
      </c>
      <c r="K2479">
        <v>296.18</v>
      </c>
      <c r="L2479">
        <v>54.12</v>
      </c>
      <c r="M2479" t="s">
        <v>474</v>
      </c>
      <c r="N2479" t="s">
        <v>73</v>
      </c>
      <c r="O2479" t="s">
        <v>24</v>
      </c>
      <c r="P2479" t="s">
        <v>42</v>
      </c>
      <c r="Q2479" t="s">
        <v>47</v>
      </c>
      <c r="R2479" t="s">
        <v>278</v>
      </c>
      <c r="S2479" t="s">
        <v>49</v>
      </c>
      <c r="T2479" s="10">
        <v>40264</v>
      </c>
    </row>
    <row r="2480" spans="1:20" x14ac:dyDescent="0.25">
      <c r="A2480">
        <v>18023</v>
      </c>
      <c r="B2480" s="10">
        <v>40598</v>
      </c>
      <c r="C2480" t="s">
        <v>79</v>
      </c>
      <c r="D2480">
        <v>38</v>
      </c>
      <c r="E2480">
        <v>8741.18</v>
      </c>
      <c r="F2480">
        <v>0.09</v>
      </c>
      <c r="G2480" t="s">
        <v>46</v>
      </c>
      <c r="H2480">
        <v>0.52</v>
      </c>
      <c r="I2480">
        <v>4118.0200000000004</v>
      </c>
      <c r="J2480">
        <v>252.02</v>
      </c>
      <c r="K2480">
        <v>120.97</v>
      </c>
      <c r="L2480">
        <v>26.3</v>
      </c>
      <c r="M2480" t="s">
        <v>1484</v>
      </c>
      <c r="N2480" t="s">
        <v>73</v>
      </c>
      <c r="O2480" t="s">
        <v>60</v>
      </c>
      <c r="P2480" t="s">
        <v>39</v>
      </c>
      <c r="Q2480" t="s">
        <v>88</v>
      </c>
      <c r="R2480" t="s">
        <v>1746</v>
      </c>
      <c r="S2480" t="s">
        <v>132</v>
      </c>
      <c r="T2480" s="10">
        <v>40599</v>
      </c>
    </row>
    <row r="2481" spans="1:20" x14ac:dyDescent="0.25">
      <c r="A2481">
        <v>18023</v>
      </c>
      <c r="B2481" s="10">
        <v>40598</v>
      </c>
      <c r="C2481" t="s">
        <v>79</v>
      </c>
      <c r="D2481">
        <v>34</v>
      </c>
      <c r="E2481">
        <v>302.42</v>
      </c>
      <c r="F2481">
        <v>7.0000000000000007E-2</v>
      </c>
      <c r="G2481" t="s">
        <v>21</v>
      </c>
      <c r="H2481">
        <v>0.38</v>
      </c>
      <c r="I2481">
        <v>98.26</v>
      </c>
      <c r="J2481">
        <v>9.32</v>
      </c>
      <c r="K2481">
        <v>5.78</v>
      </c>
      <c r="L2481">
        <v>7.64</v>
      </c>
      <c r="M2481" t="s">
        <v>1484</v>
      </c>
      <c r="N2481" t="s">
        <v>73</v>
      </c>
      <c r="O2481" t="s">
        <v>60</v>
      </c>
      <c r="P2481" t="s">
        <v>25</v>
      </c>
      <c r="Q2481" t="s">
        <v>85</v>
      </c>
      <c r="R2481" t="s">
        <v>965</v>
      </c>
      <c r="S2481" t="s">
        <v>57</v>
      </c>
      <c r="T2481" s="10">
        <v>40599</v>
      </c>
    </row>
    <row r="2482" spans="1:20" x14ac:dyDescent="0.25">
      <c r="A2482">
        <v>18049</v>
      </c>
      <c r="B2482" s="10">
        <v>40038</v>
      </c>
      <c r="C2482" t="s">
        <v>79</v>
      </c>
      <c r="D2482">
        <v>10</v>
      </c>
      <c r="E2482">
        <v>123.79</v>
      </c>
      <c r="F2482">
        <v>7.0000000000000007E-2</v>
      </c>
      <c r="G2482" t="s">
        <v>21</v>
      </c>
      <c r="H2482">
        <v>0.53</v>
      </c>
      <c r="I2482">
        <v>58.53</v>
      </c>
      <c r="J2482">
        <v>12.72</v>
      </c>
      <c r="K2482">
        <v>5.98</v>
      </c>
      <c r="L2482">
        <v>5.46</v>
      </c>
      <c r="M2482" t="s">
        <v>684</v>
      </c>
      <c r="N2482" t="s">
        <v>38</v>
      </c>
      <c r="O2482" t="s">
        <v>32</v>
      </c>
      <c r="P2482" t="s">
        <v>25</v>
      </c>
      <c r="Q2482" t="s">
        <v>85</v>
      </c>
      <c r="R2482" t="s">
        <v>1747</v>
      </c>
      <c r="S2482" t="s">
        <v>57</v>
      </c>
      <c r="T2482" s="10">
        <v>40040</v>
      </c>
    </row>
    <row r="2483" spans="1:20" x14ac:dyDescent="0.25">
      <c r="A2483">
        <v>18055</v>
      </c>
      <c r="B2483" s="10">
        <v>40213</v>
      </c>
      <c r="C2483" t="s">
        <v>58</v>
      </c>
      <c r="D2483">
        <v>3</v>
      </c>
      <c r="E2483">
        <v>32.909999999999997</v>
      </c>
      <c r="F2483">
        <v>0.02</v>
      </c>
      <c r="G2483" t="s">
        <v>21</v>
      </c>
      <c r="H2483">
        <v>0.48</v>
      </c>
      <c r="I2483">
        <v>13.22</v>
      </c>
      <c r="J2483">
        <v>9.58</v>
      </c>
      <c r="K2483">
        <v>4.9800000000000004</v>
      </c>
      <c r="L2483">
        <v>4.75</v>
      </c>
      <c r="M2483" t="s">
        <v>397</v>
      </c>
      <c r="N2483" t="s">
        <v>93</v>
      </c>
      <c r="O2483" t="s">
        <v>32</v>
      </c>
      <c r="P2483" t="s">
        <v>25</v>
      </c>
      <c r="Q2483" t="s">
        <v>85</v>
      </c>
      <c r="R2483" t="s">
        <v>455</v>
      </c>
      <c r="S2483" t="s">
        <v>57</v>
      </c>
      <c r="T2483" s="10">
        <v>40215</v>
      </c>
    </row>
    <row r="2484" spans="1:20" x14ac:dyDescent="0.25">
      <c r="A2484">
        <v>18080</v>
      </c>
      <c r="B2484" s="10">
        <v>39986</v>
      </c>
      <c r="C2484" t="s">
        <v>36</v>
      </c>
      <c r="D2484">
        <v>7</v>
      </c>
      <c r="E2484">
        <v>1926.49</v>
      </c>
      <c r="F2484">
        <v>0.1</v>
      </c>
      <c r="G2484" t="s">
        <v>46</v>
      </c>
      <c r="H2484">
        <v>0.4</v>
      </c>
      <c r="I2484">
        <v>633.42999999999995</v>
      </c>
      <c r="J2484">
        <v>301.63</v>
      </c>
      <c r="K2484">
        <v>180.98</v>
      </c>
      <c r="L2484">
        <v>26.2</v>
      </c>
      <c r="M2484" t="s">
        <v>329</v>
      </c>
      <c r="N2484" t="s">
        <v>81</v>
      </c>
      <c r="O2484" t="s">
        <v>32</v>
      </c>
      <c r="P2484" t="s">
        <v>42</v>
      </c>
      <c r="Q2484" t="s">
        <v>193</v>
      </c>
      <c r="R2484" t="s">
        <v>1387</v>
      </c>
      <c r="S2484" t="s">
        <v>132</v>
      </c>
      <c r="T2484" s="10">
        <v>39987</v>
      </c>
    </row>
    <row r="2485" spans="1:20" x14ac:dyDescent="0.25">
      <c r="A2485">
        <v>18085</v>
      </c>
      <c r="B2485" s="10">
        <v>40811</v>
      </c>
      <c r="C2485" t="s">
        <v>36</v>
      </c>
      <c r="D2485">
        <v>23</v>
      </c>
      <c r="E2485">
        <v>17276.59</v>
      </c>
      <c r="F2485">
        <v>0.01</v>
      </c>
      <c r="G2485" t="s">
        <v>46</v>
      </c>
      <c r="H2485">
        <v>0.54</v>
      </c>
      <c r="I2485">
        <v>9227.57</v>
      </c>
      <c r="J2485">
        <v>756.98</v>
      </c>
      <c r="K2485">
        <v>348.21</v>
      </c>
      <c r="L2485">
        <v>40.19</v>
      </c>
      <c r="M2485" t="s">
        <v>725</v>
      </c>
      <c r="N2485" t="s">
        <v>63</v>
      </c>
      <c r="O2485" t="s">
        <v>32</v>
      </c>
      <c r="P2485" t="s">
        <v>42</v>
      </c>
      <c r="Q2485" t="s">
        <v>47</v>
      </c>
      <c r="R2485" t="s">
        <v>1046</v>
      </c>
      <c r="S2485" t="s">
        <v>49</v>
      </c>
      <c r="T2485" s="10">
        <v>40813</v>
      </c>
    </row>
    <row r="2486" spans="1:20" x14ac:dyDescent="0.25">
      <c r="A2486">
        <v>18085</v>
      </c>
      <c r="B2486" s="10">
        <v>40811</v>
      </c>
      <c r="C2486" t="s">
        <v>36</v>
      </c>
      <c r="D2486">
        <v>33</v>
      </c>
      <c r="E2486">
        <v>9058.94</v>
      </c>
      <c r="F2486">
        <v>0.09</v>
      </c>
      <c r="G2486" t="s">
        <v>21</v>
      </c>
      <c r="H2486">
        <v>0.35</v>
      </c>
      <c r="I2486">
        <v>2587.0700000000002</v>
      </c>
      <c r="J2486">
        <v>301.52</v>
      </c>
      <c r="K2486">
        <v>195.99</v>
      </c>
      <c r="L2486">
        <v>4.2</v>
      </c>
      <c r="M2486" t="s">
        <v>725</v>
      </c>
      <c r="N2486" t="s">
        <v>63</v>
      </c>
      <c r="O2486" t="s">
        <v>32</v>
      </c>
      <c r="P2486" t="s">
        <v>39</v>
      </c>
      <c r="Q2486" t="s">
        <v>50</v>
      </c>
      <c r="R2486" t="s">
        <v>767</v>
      </c>
      <c r="S2486" t="s">
        <v>57</v>
      </c>
      <c r="T2486" s="10">
        <v>40812</v>
      </c>
    </row>
    <row r="2487" spans="1:20" x14ac:dyDescent="0.25">
      <c r="A2487">
        <v>18112</v>
      </c>
      <c r="B2487" s="10">
        <v>40984</v>
      </c>
      <c r="C2487" t="s">
        <v>29</v>
      </c>
      <c r="D2487">
        <v>13</v>
      </c>
      <c r="E2487">
        <v>165.55</v>
      </c>
      <c r="F2487">
        <v>0.06</v>
      </c>
      <c r="G2487" t="s">
        <v>21</v>
      </c>
      <c r="H2487">
        <v>0.52</v>
      </c>
      <c r="I2487">
        <v>80.36</v>
      </c>
      <c r="J2487">
        <v>13.44</v>
      </c>
      <c r="K2487">
        <v>6.45</v>
      </c>
      <c r="L2487">
        <v>1.34</v>
      </c>
      <c r="M2487" t="s">
        <v>159</v>
      </c>
      <c r="N2487" t="s">
        <v>63</v>
      </c>
      <c r="O2487" t="s">
        <v>24</v>
      </c>
      <c r="P2487" t="s">
        <v>25</v>
      </c>
      <c r="Q2487" t="s">
        <v>85</v>
      </c>
      <c r="R2487" t="s">
        <v>1748</v>
      </c>
      <c r="S2487" t="s">
        <v>55</v>
      </c>
      <c r="T2487" s="10">
        <v>40985</v>
      </c>
    </row>
    <row r="2488" spans="1:20" x14ac:dyDescent="0.25">
      <c r="A2488">
        <v>18113</v>
      </c>
      <c r="B2488" s="10">
        <v>41149</v>
      </c>
      <c r="C2488" t="s">
        <v>29</v>
      </c>
      <c r="D2488">
        <v>27</v>
      </c>
      <c r="E2488">
        <v>5945.53</v>
      </c>
      <c r="F2488">
        <v>0.08</v>
      </c>
      <c r="G2488" t="s">
        <v>46</v>
      </c>
      <c r="H2488">
        <v>0.45</v>
      </c>
      <c r="I2488">
        <v>2379.0700000000002</v>
      </c>
      <c r="J2488">
        <v>238.15</v>
      </c>
      <c r="K2488">
        <v>130.97999999999999</v>
      </c>
      <c r="L2488">
        <v>30</v>
      </c>
      <c r="M2488" t="s">
        <v>1742</v>
      </c>
      <c r="N2488" t="s">
        <v>81</v>
      </c>
      <c r="O2488" t="s">
        <v>66</v>
      </c>
      <c r="P2488" t="s">
        <v>42</v>
      </c>
      <c r="Q2488" t="s">
        <v>193</v>
      </c>
      <c r="R2488" t="s">
        <v>893</v>
      </c>
      <c r="S2488" t="s">
        <v>132</v>
      </c>
      <c r="T2488" s="10">
        <v>41151</v>
      </c>
    </row>
    <row r="2489" spans="1:20" x14ac:dyDescent="0.25">
      <c r="A2489">
        <v>18119</v>
      </c>
      <c r="B2489" s="10">
        <v>39988</v>
      </c>
      <c r="C2489" t="s">
        <v>20</v>
      </c>
      <c r="D2489">
        <v>37</v>
      </c>
      <c r="E2489">
        <v>575.62</v>
      </c>
      <c r="F2489">
        <v>0</v>
      </c>
      <c r="G2489" t="s">
        <v>21</v>
      </c>
      <c r="H2489">
        <v>0.43</v>
      </c>
      <c r="I2489">
        <v>243.95</v>
      </c>
      <c r="J2489">
        <v>15.33</v>
      </c>
      <c r="K2489">
        <v>8.74</v>
      </c>
      <c r="L2489">
        <v>8.2899999999999991</v>
      </c>
      <c r="M2489" t="s">
        <v>1749</v>
      </c>
      <c r="N2489" t="s">
        <v>31</v>
      </c>
      <c r="O2489" t="s">
        <v>66</v>
      </c>
      <c r="P2489" t="s">
        <v>25</v>
      </c>
      <c r="Q2489" t="s">
        <v>139</v>
      </c>
      <c r="R2489" t="s">
        <v>505</v>
      </c>
      <c r="S2489" t="s">
        <v>57</v>
      </c>
      <c r="T2489" s="10">
        <v>39990</v>
      </c>
    </row>
    <row r="2490" spans="1:20" x14ac:dyDescent="0.25">
      <c r="A2490">
        <v>18144</v>
      </c>
      <c r="B2490" s="10">
        <v>40701</v>
      </c>
      <c r="C2490" t="s">
        <v>58</v>
      </c>
      <c r="D2490">
        <v>48</v>
      </c>
      <c r="E2490">
        <v>306.7</v>
      </c>
      <c r="F2490">
        <v>0.09</v>
      </c>
      <c r="G2490" t="s">
        <v>21</v>
      </c>
      <c r="H2490">
        <v>0.38</v>
      </c>
      <c r="I2490">
        <v>96.09</v>
      </c>
      <c r="J2490">
        <v>6.9</v>
      </c>
      <c r="K2490">
        <v>4.28</v>
      </c>
      <c r="L2490">
        <v>5.17</v>
      </c>
      <c r="M2490" t="s">
        <v>808</v>
      </c>
      <c r="N2490" t="s">
        <v>81</v>
      </c>
      <c r="O2490" t="s">
        <v>32</v>
      </c>
      <c r="P2490" t="s">
        <v>25</v>
      </c>
      <c r="Q2490" t="s">
        <v>85</v>
      </c>
      <c r="R2490" t="s">
        <v>1750</v>
      </c>
      <c r="S2490" t="s">
        <v>57</v>
      </c>
      <c r="T2490" s="10">
        <v>40703</v>
      </c>
    </row>
    <row r="2491" spans="1:20" x14ac:dyDescent="0.25">
      <c r="A2491">
        <v>18144</v>
      </c>
      <c r="B2491" s="10">
        <v>40701</v>
      </c>
      <c r="C2491" t="s">
        <v>58</v>
      </c>
      <c r="D2491">
        <v>8</v>
      </c>
      <c r="E2491">
        <v>452.03</v>
      </c>
      <c r="F2491">
        <v>0.09</v>
      </c>
      <c r="G2491" t="s">
        <v>21</v>
      </c>
      <c r="H2491">
        <v>0.53</v>
      </c>
      <c r="I2491">
        <v>211.8</v>
      </c>
      <c r="J2491">
        <v>60.17</v>
      </c>
      <c r="K2491">
        <v>28.28</v>
      </c>
      <c r="L2491">
        <v>13.99</v>
      </c>
      <c r="M2491" t="s">
        <v>808</v>
      </c>
      <c r="N2491" t="s">
        <v>81</v>
      </c>
      <c r="O2491" t="s">
        <v>32</v>
      </c>
      <c r="P2491" t="s">
        <v>25</v>
      </c>
      <c r="Q2491" t="s">
        <v>26</v>
      </c>
      <c r="R2491" t="s">
        <v>797</v>
      </c>
      <c r="S2491" t="s">
        <v>45</v>
      </c>
      <c r="T2491" s="10">
        <v>40703</v>
      </c>
    </row>
    <row r="2492" spans="1:20" x14ac:dyDescent="0.25">
      <c r="A2492">
        <v>18144</v>
      </c>
      <c r="B2492" s="10">
        <v>40701</v>
      </c>
      <c r="C2492" t="s">
        <v>58</v>
      </c>
      <c r="D2492">
        <v>41</v>
      </c>
      <c r="E2492">
        <v>3735.33</v>
      </c>
      <c r="F2492">
        <v>0.09</v>
      </c>
      <c r="G2492" t="s">
        <v>21</v>
      </c>
      <c r="H2492">
        <v>0.44</v>
      </c>
      <c r="I2492">
        <v>1434.74</v>
      </c>
      <c r="J2492">
        <v>99.98</v>
      </c>
      <c r="K2492">
        <v>55.99</v>
      </c>
      <c r="L2492">
        <v>5</v>
      </c>
      <c r="M2492" t="s">
        <v>808</v>
      </c>
      <c r="N2492" t="s">
        <v>81</v>
      </c>
      <c r="O2492" t="s">
        <v>32</v>
      </c>
      <c r="P2492" t="s">
        <v>39</v>
      </c>
      <c r="Q2492" t="s">
        <v>50</v>
      </c>
      <c r="R2492" t="s">
        <v>889</v>
      </c>
      <c r="S2492" t="s">
        <v>35</v>
      </c>
      <c r="T2492" s="10">
        <v>40703</v>
      </c>
    </row>
    <row r="2493" spans="1:20" x14ac:dyDescent="0.25">
      <c r="A2493">
        <v>18145</v>
      </c>
      <c r="B2493" s="10">
        <v>40425</v>
      </c>
      <c r="C2493" t="s">
        <v>79</v>
      </c>
      <c r="D2493">
        <v>21</v>
      </c>
      <c r="E2493">
        <v>526</v>
      </c>
      <c r="F2493">
        <v>0</v>
      </c>
      <c r="G2493" t="s">
        <v>21</v>
      </c>
      <c r="H2493">
        <v>0.35</v>
      </c>
      <c r="I2493">
        <v>180.81</v>
      </c>
      <c r="J2493">
        <v>24.6</v>
      </c>
      <c r="K2493">
        <v>15.99</v>
      </c>
      <c r="L2493">
        <v>9.4</v>
      </c>
      <c r="M2493" t="s">
        <v>936</v>
      </c>
      <c r="N2493" t="s">
        <v>31</v>
      </c>
      <c r="O2493" t="s">
        <v>32</v>
      </c>
      <c r="P2493" t="s">
        <v>39</v>
      </c>
      <c r="Q2493" t="s">
        <v>88</v>
      </c>
      <c r="R2493" t="s">
        <v>258</v>
      </c>
      <c r="S2493" t="s">
        <v>57</v>
      </c>
      <c r="T2493" s="10">
        <v>40426</v>
      </c>
    </row>
    <row r="2494" spans="1:20" x14ac:dyDescent="0.25">
      <c r="A2494">
        <v>18145</v>
      </c>
      <c r="B2494" s="10">
        <v>40425</v>
      </c>
      <c r="C2494" t="s">
        <v>79</v>
      </c>
      <c r="D2494">
        <v>47</v>
      </c>
      <c r="E2494">
        <v>404.44</v>
      </c>
      <c r="F2494">
        <v>0.06</v>
      </c>
      <c r="G2494" t="s">
        <v>21</v>
      </c>
      <c r="H2494">
        <v>0.36</v>
      </c>
      <c r="I2494">
        <v>128</v>
      </c>
      <c r="J2494">
        <v>9.08</v>
      </c>
      <c r="K2494">
        <v>5.81</v>
      </c>
      <c r="L2494">
        <v>3.37</v>
      </c>
      <c r="M2494" t="s">
        <v>936</v>
      </c>
      <c r="N2494" t="s">
        <v>31</v>
      </c>
      <c r="O2494" t="s">
        <v>32</v>
      </c>
      <c r="P2494" t="s">
        <v>25</v>
      </c>
      <c r="Q2494" t="s">
        <v>74</v>
      </c>
      <c r="R2494" t="s">
        <v>156</v>
      </c>
      <c r="S2494" t="s">
        <v>55</v>
      </c>
      <c r="T2494" s="10">
        <v>40426</v>
      </c>
    </row>
    <row r="2495" spans="1:20" x14ac:dyDescent="0.25">
      <c r="A2495">
        <v>18147</v>
      </c>
      <c r="B2495" s="10">
        <v>40011</v>
      </c>
      <c r="C2495" t="s">
        <v>29</v>
      </c>
      <c r="D2495">
        <v>42</v>
      </c>
      <c r="E2495">
        <v>153.34</v>
      </c>
      <c r="F2495">
        <v>0</v>
      </c>
      <c r="G2495" t="s">
        <v>21</v>
      </c>
      <c r="H2495">
        <v>0.48</v>
      </c>
      <c r="I2495">
        <v>72.89</v>
      </c>
      <c r="J2495">
        <v>3.62</v>
      </c>
      <c r="K2495">
        <v>1.88</v>
      </c>
      <c r="L2495">
        <v>1.49</v>
      </c>
      <c r="M2495" t="s">
        <v>1353</v>
      </c>
      <c r="N2495" t="s">
        <v>81</v>
      </c>
      <c r="O2495" t="s">
        <v>60</v>
      </c>
      <c r="P2495" t="s">
        <v>25</v>
      </c>
      <c r="Q2495" t="s">
        <v>121</v>
      </c>
      <c r="R2495" t="s">
        <v>1250</v>
      </c>
      <c r="S2495" t="s">
        <v>57</v>
      </c>
      <c r="T2495" s="10">
        <v>40012</v>
      </c>
    </row>
    <row r="2496" spans="1:20" x14ac:dyDescent="0.25">
      <c r="A2496">
        <v>18147</v>
      </c>
      <c r="B2496" s="10">
        <v>40011</v>
      </c>
      <c r="C2496" t="s">
        <v>29</v>
      </c>
      <c r="D2496">
        <v>50</v>
      </c>
      <c r="E2496">
        <v>538.34</v>
      </c>
      <c r="F2496">
        <v>0.06</v>
      </c>
      <c r="G2496" t="s">
        <v>21</v>
      </c>
      <c r="H2496">
        <v>0.49</v>
      </c>
      <c r="I2496">
        <v>243.67</v>
      </c>
      <c r="J2496">
        <v>11.33</v>
      </c>
      <c r="K2496">
        <v>5.78</v>
      </c>
      <c r="L2496">
        <v>5.67</v>
      </c>
      <c r="M2496" t="s">
        <v>1353</v>
      </c>
      <c r="N2496" t="s">
        <v>81</v>
      </c>
      <c r="O2496" t="s">
        <v>60</v>
      </c>
      <c r="P2496" t="s">
        <v>25</v>
      </c>
      <c r="Q2496" t="s">
        <v>85</v>
      </c>
      <c r="R2496" t="s">
        <v>482</v>
      </c>
      <c r="S2496" t="s">
        <v>57</v>
      </c>
      <c r="T2496" s="10">
        <v>40012</v>
      </c>
    </row>
    <row r="2497" spans="1:20" x14ac:dyDescent="0.25">
      <c r="A2497">
        <v>18178</v>
      </c>
      <c r="B2497" s="10">
        <v>40119</v>
      </c>
      <c r="C2497" t="s">
        <v>20</v>
      </c>
      <c r="D2497">
        <v>43</v>
      </c>
      <c r="E2497">
        <v>434.28</v>
      </c>
      <c r="F2497">
        <v>0.08</v>
      </c>
      <c r="G2497" t="s">
        <v>21</v>
      </c>
      <c r="H2497">
        <v>0.54</v>
      </c>
      <c r="I2497">
        <v>192.64</v>
      </c>
      <c r="J2497">
        <v>9.74</v>
      </c>
      <c r="K2497">
        <v>4.4800000000000004</v>
      </c>
      <c r="L2497">
        <v>49</v>
      </c>
      <c r="M2497" t="s">
        <v>1689</v>
      </c>
      <c r="N2497" t="s">
        <v>63</v>
      </c>
      <c r="O2497" t="s">
        <v>24</v>
      </c>
      <c r="P2497" t="s">
        <v>25</v>
      </c>
      <c r="Q2497" t="s">
        <v>127</v>
      </c>
      <c r="R2497" t="s">
        <v>250</v>
      </c>
      <c r="S2497" t="s">
        <v>28</v>
      </c>
      <c r="T2497" s="10">
        <v>40119</v>
      </c>
    </row>
    <row r="2498" spans="1:20" x14ac:dyDescent="0.25">
      <c r="A2498">
        <v>18178</v>
      </c>
      <c r="B2498" s="10">
        <v>40119</v>
      </c>
      <c r="C2498" t="s">
        <v>20</v>
      </c>
      <c r="D2498">
        <v>10</v>
      </c>
      <c r="E2498">
        <v>280.83999999999997</v>
      </c>
      <c r="F2498">
        <v>0</v>
      </c>
      <c r="G2498" t="s">
        <v>21</v>
      </c>
      <c r="H2498">
        <v>0.35</v>
      </c>
      <c r="I2498">
        <v>95.15</v>
      </c>
      <c r="J2498">
        <v>27.18</v>
      </c>
      <c r="K2498">
        <v>17.670000000000002</v>
      </c>
      <c r="L2498">
        <v>8.99</v>
      </c>
      <c r="M2498" t="s">
        <v>1689</v>
      </c>
      <c r="N2498" t="s">
        <v>63</v>
      </c>
      <c r="O2498" t="s">
        <v>24</v>
      </c>
      <c r="P2498" t="s">
        <v>42</v>
      </c>
      <c r="Q2498" t="s">
        <v>43</v>
      </c>
      <c r="R2498" t="s">
        <v>385</v>
      </c>
      <c r="S2498" t="s">
        <v>35</v>
      </c>
      <c r="T2498" s="10">
        <v>40126</v>
      </c>
    </row>
    <row r="2499" spans="1:20" x14ac:dyDescent="0.25">
      <c r="A2499">
        <v>18179</v>
      </c>
      <c r="B2499" s="10">
        <v>40026</v>
      </c>
      <c r="C2499" t="s">
        <v>29</v>
      </c>
      <c r="D2499">
        <v>50</v>
      </c>
      <c r="E2499">
        <v>4623.13</v>
      </c>
      <c r="F2499">
        <v>0.03</v>
      </c>
      <c r="G2499" t="s">
        <v>21</v>
      </c>
      <c r="H2499">
        <v>0.36</v>
      </c>
      <c r="I2499">
        <v>1572.14</v>
      </c>
      <c r="J2499">
        <v>95.28</v>
      </c>
      <c r="K2499">
        <v>60.98</v>
      </c>
      <c r="L2499">
        <v>1.99</v>
      </c>
      <c r="M2499" t="s">
        <v>845</v>
      </c>
      <c r="N2499" t="s">
        <v>31</v>
      </c>
      <c r="O2499" t="s">
        <v>32</v>
      </c>
      <c r="P2499" t="s">
        <v>39</v>
      </c>
      <c r="Q2499" t="s">
        <v>40</v>
      </c>
      <c r="R2499" t="s">
        <v>1751</v>
      </c>
      <c r="S2499" t="s">
        <v>35</v>
      </c>
      <c r="T2499" s="10">
        <v>40026</v>
      </c>
    </row>
    <row r="2500" spans="1:20" x14ac:dyDescent="0.25">
      <c r="A2500">
        <v>18179</v>
      </c>
      <c r="B2500" s="10">
        <v>40026</v>
      </c>
      <c r="C2500" t="s">
        <v>29</v>
      </c>
      <c r="D2500">
        <v>24</v>
      </c>
      <c r="E2500">
        <v>111.87</v>
      </c>
      <c r="F2500">
        <v>0.04</v>
      </c>
      <c r="G2500" t="s">
        <v>21</v>
      </c>
      <c r="H2500">
        <v>0.36</v>
      </c>
      <c r="I2500">
        <v>36.96</v>
      </c>
      <c r="J2500">
        <v>4.8099999999999996</v>
      </c>
      <c r="K2500">
        <v>3.08</v>
      </c>
      <c r="L2500">
        <v>0.99</v>
      </c>
      <c r="M2500" t="s">
        <v>845</v>
      </c>
      <c r="N2500" t="s">
        <v>31</v>
      </c>
      <c r="O2500" t="s">
        <v>32</v>
      </c>
      <c r="P2500" t="s">
        <v>25</v>
      </c>
      <c r="Q2500" t="s">
        <v>82</v>
      </c>
      <c r="R2500" t="s">
        <v>201</v>
      </c>
      <c r="S2500" t="s">
        <v>57</v>
      </c>
      <c r="T2500" s="10">
        <v>40027</v>
      </c>
    </row>
    <row r="2501" spans="1:20" x14ac:dyDescent="0.25">
      <c r="A2501">
        <v>18179</v>
      </c>
      <c r="B2501" s="10">
        <v>40026</v>
      </c>
      <c r="C2501" t="s">
        <v>29</v>
      </c>
      <c r="D2501">
        <v>50</v>
      </c>
      <c r="E2501">
        <v>846.87</v>
      </c>
      <c r="F2501">
        <v>0</v>
      </c>
      <c r="G2501" t="s">
        <v>21</v>
      </c>
      <c r="H2501">
        <v>0.39</v>
      </c>
      <c r="I2501">
        <v>329.58</v>
      </c>
      <c r="J2501">
        <v>16.899999999999999</v>
      </c>
      <c r="K2501">
        <v>10.31</v>
      </c>
      <c r="L2501">
        <v>1.79</v>
      </c>
      <c r="M2501" t="s">
        <v>845</v>
      </c>
      <c r="N2501" t="s">
        <v>31</v>
      </c>
      <c r="O2501" t="s">
        <v>32</v>
      </c>
      <c r="P2501" t="s">
        <v>25</v>
      </c>
      <c r="Q2501" t="s">
        <v>85</v>
      </c>
      <c r="R2501" t="s">
        <v>921</v>
      </c>
      <c r="S2501" t="s">
        <v>55</v>
      </c>
      <c r="T2501" s="10">
        <v>40028</v>
      </c>
    </row>
    <row r="2502" spans="1:20" x14ac:dyDescent="0.25">
      <c r="A2502">
        <v>18182</v>
      </c>
      <c r="B2502" s="10">
        <v>40643</v>
      </c>
      <c r="C2502" t="s">
        <v>79</v>
      </c>
      <c r="D2502">
        <v>45</v>
      </c>
      <c r="E2502">
        <v>8659.1299999999992</v>
      </c>
      <c r="F2502">
        <v>0.04</v>
      </c>
      <c r="G2502" t="s">
        <v>21</v>
      </c>
      <c r="H2502">
        <v>0.5</v>
      </c>
      <c r="I2502">
        <v>4139.59</v>
      </c>
      <c r="J2502">
        <v>199.98</v>
      </c>
      <c r="K2502">
        <v>99.99</v>
      </c>
      <c r="L2502">
        <v>19.989999999999998</v>
      </c>
      <c r="M2502" t="s">
        <v>1072</v>
      </c>
      <c r="N2502" t="s">
        <v>63</v>
      </c>
      <c r="O2502" t="s">
        <v>32</v>
      </c>
      <c r="P2502" t="s">
        <v>39</v>
      </c>
      <c r="Q2502" t="s">
        <v>40</v>
      </c>
      <c r="R2502" t="s">
        <v>1673</v>
      </c>
      <c r="S2502" t="s">
        <v>57</v>
      </c>
      <c r="T2502" s="10">
        <v>40645</v>
      </c>
    </row>
    <row r="2503" spans="1:20" x14ac:dyDescent="0.25">
      <c r="A2503">
        <v>18182</v>
      </c>
      <c r="B2503" s="10">
        <v>40643</v>
      </c>
      <c r="C2503" t="s">
        <v>79</v>
      </c>
      <c r="D2503">
        <v>45</v>
      </c>
      <c r="E2503">
        <v>4717.34</v>
      </c>
      <c r="F2503">
        <v>0.01</v>
      </c>
      <c r="G2503" t="s">
        <v>21</v>
      </c>
      <c r="H2503">
        <v>0.47</v>
      </c>
      <c r="I2503">
        <v>2167.64</v>
      </c>
      <c r="J2503">
        <v>104.72</v>
      </c>
      <c r="K2503">
        <v>55.5</v>
      </c>
      <c r="L2503">
        <v>52.2</v>
      </c>
      <c r="M2503" t="s">
        <v>1072</v>
      </c>
      <c r="N2503" t="s">
        <v>63</v>
      </c>
      <c r="O2503" t="s">
        <v>32</v>
      </c>
      <c r="P2503" t="s">
        <v>42</v>
      </c>
      <c r="Q2503" t="s">
        <v>43</v>
      </c>
      <c r="R2503" t="s">
        <v>1752</v>
      </c>
      <c r="S2503" t="s">
        <v>45</v>
      </c>
      <c r="T2503" s="10">
        <v>40644</v>
      </c>
    </row>
    <row r="2504" spans="1:20" x14ac:dyDescent="0.25">
      <c r="A2504">
        <v>18182</v>
      </c>
      <c r="B2504" s="10">
        <v>40643</v>
      </c>
      <c r="C2504" t="s">
        <v>79</v>
      </c>
      <c r="D2504">
        <v>12</v>
      </c>
      <c r="E2504">
        <v>657.9</v>
      </c>
      <c r="F2504">
        <v>0.09</v>
      </c>
      <c r="G2504" t="s">
        <v>70</v>
      </c>
      <c r="H2504">
        <v>0.44</v>
      </c>
      <c r="I2504">
        <v>249.68</v>
      </c>
      <c r="J2504">
        <v>59.45</v>
      </c>
      <c r="K2504">
        <v>33.29</v>
      </c>
      <c r="L2504">
        <v>8.74</v>
      </c>
      <c r="M2504" t="s">
        <v>1072</v>
      </c>
      <c r="N2504" t="s">
        <v>63</v>
      </c>
      <c r="O2504" t="s">
        <v>32</v>
      </c>
      <c r="P2504" t="s">
        <v>25</v>
      </c>
      <c r="Q2504" t="s">
        <v>26</v>
      </c>
      <c r="R2504" t="s">
        <v>1753</v>
      </c>
      <c r="S2504" t="s">
        <v>57</v>
      </c>
      <c r="T2504" s="10">
        <v>40645</v>
      </c>
    </row>
    <row r="2505" spans="1:20" x14ac:dyDescent="0.25">
      <c r="A2505">
        <v>18208</v>
      </c>
      <c r="B2505" s="10">
        <v>41000</v>
      </c>
      <c r="C2505" t="s">
        <v>29</v>
      </c>
      <c r="D2505">
        <v>34</v>
      </c>
      <c r="E2505">
        <v>379.58</v>
      </c>
      <c r="F2505">
        <v>0.06</v>
      </c>
      <c r="G2505" t="s">
        <v>21</v>
      </c>
      <c r="H2505">
        <v>0.52</v>
      </c>
      <c r="I2505">
        <v>185.07</v>
      </c>
      <c r="J2505">
        <v>11.83</v>
      </c>
      <c r="K2505">
        <v>5.68</v>
      </c>
      <c r="L2505">
        <v>1.39</v>
      </c>
      <c r="M2505" t="s">
        <v>87</v>
      </c>
      <c r="N2505" t="s">
        <v>38</v>
      </c>
      <c r="O2505" t="s">
        <v>32</v>
      </c>
      <c r="P2505" t="s">
        <v>25</v>
      </c>
      <c r="Q2505" t="s">
        <v>139</v>
      </c>
      <c r="R2505" t="s">
        <v>150</v>
      </c>
      <c r="S2505" t="s">
        <v>57</v>
      </c>
      <c r="T2505" s="10">
        <v>41002</v>
      </c>
    </row>
    <row r="2506" spans="1:20" x14ac:dyDescent="0.25">
      <c r="A2506">
        <v>18208</v>
      </c>
      <c r="B2506" s="10">
        <v>41000</v>
      </c>
      <c r="C2506" t="s">
        <v>29</v>
      </c>
      <c r="D2506">
        <v>36</v>
      </c>
      <c r="E2506">
        <v>150.41999999999999</v>
      </c>
      <c r="F2506">
        <v>0.08</v>
      </c>
      <c r="G2506" t="s">
        <v>21</v>
      </c>
      <c r="H2506">
        <v>0.48</v>
      </c>
      <c r="I2506">
        <v>63.14</v>
      </c>
      <c r="J2506">
        <v>4.38</v>
      </c>
      <c r="K2506">
        <v>2.2799999999999998</v>
      </c>
      <c r="L2506">
        <v>5.2</v>
      </c>
      <c r="M2506" t="s">
        <v>87</v>
      </c>
      <c r="N2506" t="s">
        <v>38</v>
      </c>
      <c r="O2506" t="s">
        <v>32</v>
      </c>
      <c r="P2506" t="s">
        <v>25</v>
      </c>
      <c r="Q2506" t="s">
        <v>53</v>
      </c>
      <c r="R2506" t="s">
        <v>1364</v>
      </c>
      <c r="S2506" t="s">
        <v>55</v>
      </c>
      <c r="T2506" s="10">
        <v>41002</v>
      </c>
    </row>
    <row r="2507" spans="1:20" x14ac:dyDescent="0.25">
      <c r="A2507">
        <v>18210</v>
      </c>
      <c r="B2507" s="10">
        <v>40396</v>
      </c>
      <c r="C2507" t="s">
        <v>29</v>
      </c>
      <c r="D2507">
        <v>27</v>
      </c>
      <c r="E2507">
        <v>19218.14</v>
      </c>
      <c r="F2507">
        <v>0.08</v>
      </c>
      <c r="G2507" t="s">
        <v>21</v>
      </c>
      <c r="H2507">
        <v>0.53</v>
      </c>
      <c r="I2507">
        <v>9390.4</v>
      </c>
      <c r="J2507">
        <v>772.87</v>
      </c>
      <c r="K2507">
        <v>363.25</v>
      </c>
      <c r="L2507">
        <v>19.989999999999998</v>
      </c>
      <c r="M2507" t="s">
        <v>1553</v>
      </c>
      <c r="N2507" t="s">
        <v>93</v>
      </c>
      <c r="O2507" t="s">
        <v>24</v>
      </c>
      <c r="P2507" t="s">
        <v>25</v>
      </c>
      <c r="Q2507" t="s">
        <v>127</v>
      </c>
      <c r="R2507" t="s">
        <v>128</v>
      </c>
      <c r="S2507" t="s">
        <v>57</v>
      </c>
      <c r="T2507" s="10">
        <v>40397</v>
      </c>
    </row>
    <row r="2508" spans="1:20" x14ac:dyDescent="0.25">
      <c r="A2508">
        <v>18210</v>
      </c>
      <c r="B2508" s="10">
        <v>40396</v>
      </c>
      <c r="C2508" t="s">
        <v>29</v>
      </c>
      <c r="D2508">
        <v>27</v>
      </c>
      <c r="E2508">
        <v>124.13</v>
      </c>
      <c r="F2508">
        <v>0</v>
      </c>
      <c r="G2508" t="s">
        <v>21</v>
      </c>
      <c r="H2508">
        <v>0.37</v>
      </c>
      <c r="I2508">
        <v>45.67</v>
      </c>
      <c r="J2508">
        <v>4.57</v>
      </c>
      <c r="K2508">
        <v>2.88</v>
      </c>
      <c r="L2508">
        <v>0.7</v>
      </c>
      <c r="M2508" t="s">
        <v>1553</v>
      </c>
      <c r="N2508" t="s">
        <v>93</v>
      </c>
      <c r="O2508" t="s">
        <v>24</v>
      </c>
      <c r="P2508" t="s">
        <v>25</v>
      </c>
      <c r="Q2508" t="s">
        <v>53</v>
      </c>
      <c r="R2508" t="s">
        <v>409</v>
      </c>
      <c r="S2508" t="s">
        <v>55</v>
      </c>
      <c r="T2508" s="10">
        <v>40397</v>
      </c>
    </row>
    <row r="2509" spans="1:20" x14ac:dyDescent="0.25">
      <c r="A2509">
        <v>18213</v>
      </c>
      <c r="B2509" s="10">
        <v>40431</v>
      </c>
      <c r="C2509" t="s">
        <v>79</v>
      </c>
      <c r="D2509">
        <v>29</v>
      </c>
      <c r="E2509">
        <v>2001.17</v>
      </c>
      <c r="F2509">
        <v>0.1</v>
      </c>
      <c r="G2509" t="s">
        <v>21</v>
      </c>
      <c r="H2509">
        <v>0.46</v>
      </c>
      <c r="I2509">
        <v>792.47</v>
      </c>
      <c r="J2509">
        <v>75.91</v>
      </c>
      <c r="K2509">
        <v>40.99</v>
      </c>
      <c r="L2509">
        <v>19.989999999999998</v>
      </c>
      <c r="M2509" t="s">
        <v>1394</v>
      </c>
      <c r="N2509" t="s">
        <v>63</v>
      </c>
      <c r="O2509" t="s">
        <v>32</v>
      </c>
      <c r="P2509" t="s">
        <v>25</v>
      </c>
      <c r="Q2509" t="s">
        <v>85</v>
      </c>
      <c r="R2509" t="s">
        <v>541</v>
      </c>
      <c r="S2509" t="s">
        <v>57</v>
      </c>
      <c r="T2509" s="10">
        <v>40433</v>
      </c>
    </row>
    <row r="2510" spans="1:20" x14ac:dyDescent="0.25">
      <c r="A2510">
        <v>18215</v>
      </c>
      <c r="B2510" s="10">
        <v>40440</v>
      </c>
      <c r="C2510" t="s">
        <v>79</v>
      </c>
      <c r="D2510">
        <v>29</v>
      </c>
      <c r="E2510">
        <v>2012.86</v>
      </c>
      <c r="F2510">
        <v>0.09</v>
      </c>
      <c r="G2510" t="s">
        <v>21</v>
      </c>
      <c r="H2510">
        <v>0.54</v>
      </c>
      <c r="I2510">
        <v>992.65</v>
      </c>
      <c r="J2510">
        <v>76.069999999999993</v>
      </c>
      <c r="K2510">
        <v>34.99</v>
      </c>
      <c r="L2510">
        <v>5.5</v>
      </c>
      <c r="M2510" t="s">
        <v>267</v>
      </c>
      <c r="N2510" t="s">
        <v>31</v>
      </c>
      <c r="O2510" t="s">
        <v>60</v>
      </c>
      <c r="P2510" t="s">
        <v>39</v>
      </c>
      <c r="Q2510" t="s">
        <v>40</v>
      </c>
      <c r="R2510" t="s">
        <v>1754</v>
      </c>
      <c r="S2510" t="s">
        <v>57</v>
      </c>
      <c r="T2510" s="10">
        <v>40441</v>
      </c>
    </row>
    <row r="2511" spans="1:20" x14ac:dyDescent="0.25">
      <c r="A2511">
        <v>18241</v>
      </c>
      <c r="B2511" s="10">
        <v>40386</v>
      </c>
      <c r="C2511" t="s">
        <v>20</v>
      </c>
      <c r="D2511">
        <v>3</v>
      </c>
      <c r="E2511">
        <v>93.58</v>
      </c>
      <c r="F2511">
        <v>0.05</v>
      </c>
      <c r="G2511" t="s">
        <v>21</v>
      </c>
      <c r="H2511">
        <v>0.35</v>
      </c>
      <c r="I2511">
        <v>28.92</v>
      </c>
      <c r="J2511">
        <v>32.14</v>
      </c>
      <c r="K2511">
        <v>20.89</v>
      </c>
      <c r="L2511">
        <v>1.99</v>
      </c>
      <c r="M2511" t="s">
        <v>1629</v>
      </c>
      <c r="N2511" t="s">
        <v>63</v>
      </c>
      <c r="O2511" t="s">
        <v>60</v>
      </c>
      <c r="P2511" t="s">
        <v>39</v>
      </c>
      <c r="Q2511" t="s">
        <v>40</v>
      </c>
      <c r="R2511" t="s">
        <v>1535</v>
      </c>
      <c r="S2511" t="s">
        <v>35</v>
      </c>
      <c r="T2511" s="10">
        <v>40388</v>
      </c>
    </row>
    <row r="2512" spans="1:20" x14ac:dyDescent="0.25">
      <c r="A2512">
        <v>18241</v>
      </c>
      <c r="B2512" s="10">
        <v>40386</v>
      </c>
      <c r="C2512" t="s">
        <v>20</v>
      </c>
      <c r="D2512">
        <v>25</v>
      </c>
      <c r="E2512">
        <v>16256.26</v>
      </c>
      <c r="F2512">
        <v>0.08</v>
      </c>
      <c r="G2512" t="s">
        <v>46</v>
      </c>
      <c r="H2512">
        <v>0.43</v>
      </c>
      <c r="I2512">
        <v>6155.39</v>
      </c>
      <c r="J2512">
        <v>703.47</v>
      </c>
      <c r="K2512">
        <v>400.98</v>
      </c>
      <c r="L2512">
        <v>76.37</v>
      </c>
      <c r="M2512" t="s">
        <v>1629</v>
      </c>
      <c r="N2512" t="s">
        <v>63</v>
      </c>
      <c r="O2512" t="s">
        <v>60</v>
      </c>
      <c r="P2512" t="s">
        <v>42</v>
      </c>
      <c r="Q2512" t="s">
        <v>47</v>
      </c>
      <c r="R2512" t="s">
        <v>912</v>
      </c>
      <c r="S2512" t="s">
        <v>49</v>
      </c>
      <c r="T2512" s="10">
        <v>40388</v>
      </c>
    </row>
    <row r="2513" spans="1:20" x14ac:dyDescent="0.25">
      <c r="A2513">
        <v>18244</v>
      </c>
      <c r="B2513" s="10">
        <v>40585</v>
      </c>
      <c r="C2513" t="s">
        <v>58</v>
      </c>
      <c r="D2513">
        <v>1</v>
      </c>
      <c r="E2513">
        <v>290.17</v>
      </c>
      <c r="F2513">
        <v>0</v>
      </c>
      <c r="G2513" t="s">
        <v>21</v>
      </c>
      <c r="H2513">
        <v>0.47</v>
      </c>
      <c r="I2513">
        <v>124.87</v>
      </c>
      <c r="J2513">
        <v>265.68</v>
      </c>
      <c r="K2513">
        <v>140.81</v>
      </c>
      <c r="L2513">
        <v>24.49</v>
      </c>
      <c r="M2513" t="s">
        <v>1709</v>
      </c>
      <c r="N2513" t="s">
        <v>63</v>
      </c>
      <c r="O2513" t="s">
        <v>60</v>
      </c>
      <c r="P2513" t="s">
        <v>42</v>
      </c>
      <c r="Q2513" t="s">
        <v>193</v>
      </c>
      <c r="R2513" t="s">
        <v>1287</v>
      </c>
      <c r="S2513" t="s">
        <v>28</v>
      </c>
      <c r="T2513" s="10">
        <v>40587</v>
      </c>
    </row>
    <row r="2514" spans="1:20" x14ac:dyDescent="0.25">
      <c r="A2514">
        <v>18247</v>
      </c>
      <c r="B2514" s="10">
        <v>40122</v>
      </c>
      <c r="C2514" t="s">
        <v>29</v>
      </c>
      <c r="D2514">
        <v>20</v>
      </c>
      <c r="E2514">
        <v>341.33</v>
      </c>
      <c r="F2514">
        <v>0</v>
      </c>
      <c r="G2514" t="s">
        <v>21</v>
      </c>
      <c r="H2514">
        <v>0.55000000000000004</v>
      </c>
      <c r="I2514">
        <v>185.53</v>
      </c>
      <c r="J2514">
        <v>16.87</v>
      </c>
      <c r="K2514">
        <v>7.59</v>
      </c>
      <c r="L2514">
        <v>4</v>
      </c>
      <c r="M2514" t="s">
        <v>542</v>
      </c>
      <c r="N2514" t="s">
        <v>31</v>
      </c>
      <c r="O2514" t="s">
        <v>32</v>
      </c>
      <c r="P2514" t="s">
        <v>42</v>
      </c>
      <c r="Q2514" t="s">
        <v>43</v>
      </c>
      <c r="R2514" t="s">
        <v>864</v>
      </c>
      <c r="S2514" t="s">
        <v>55</v>
      </c>
      <c r="T2514" s="10">
        <v>40123</v>
      </c>
    </row>
    <row r="2515" spans="1:20" x14ac:dyDescent="0.25">
      <c r="A2515">
        <v>18273</v>
      </c>
      <c r="B2515" s="10">
        <v>40801</v>
      </c>
      <c r="C2515" t="s">
        <v>20</v>
      </c>
      <c r="D2515">
        <v>18</v>
      </c>
      <c r="E2515">
        <v>1557.86</v>
      </c>
      <c r="F2515">
        <v>0.06</v>
      </c>
      <c r="G2515" t="s">
        <v>21</v>
      </c>
      <c r="H2515">
        <v>0.45</v>
      </c>
      <c r="I2515">
        <v>638.04999999999995</v>
      </c>
      <c r="J2515">
        <v>90.89</v>
      </c>
      <c r="K2515">
        <v>49.99</v>
      </c>
      <c r="L2515">
        <v>19.989999999999998</v>
      </c>
      <c r="M2515" t="s">
        <v>816</v>
      </c>
      <c r="N2515" t="s">
        <v>93</v>
      </c>
      <c r="O2515" t="s">
        <v>32</v>
      </c>
      <c r="P2515" t="s">
        <v>39</v>
      </c>
      <c r="Q2515" t="s">
        <v>40</v>
      </c>
      <c r="R2515" t="s">
        <v>1453</v>
      </c>
      <c r="S2515" t="s">
        <v>57</v>
      </c>
      <c r="T2515" s="10">
        <v>40803</v>
      </c>
    </row>
    <row r="2516" spans="1:20" x14ac:dyDescent="0.25">
      <c r="A2516">
        <v>18275</v>
      </c>
      <c r="B2516" s="10">
        <v>40918</v>
      </c>
      <c r="C2516" t="s">
        <v>20</v>
      </c>
      <c r="D2516">
        <v>25</v>
      </c>
      <c r="E2516">
        <v>654.01</v>
      </c>
      <c r="F2516">
        <v>7.0000000000000007E-2</v>
      </c>
      <c r="G2516" t="s">
        <v>21</v>
      </c>
      <c r="H2516">
        <v>0.52</v>
      </c>
      <c r="I2516">
        <v>314.06</v>
      </c>
      <c r="J2516">
        <v>27.92</v>
      </c>
      <c r="K2516">
        <v>13.4</v>
      </c>
      <c r="L2516">
        <v>4.95</v>
      </c>
      <c r="M2516" t="s">
        <v>676</v>
      </c>
      <c r="N2516" t="s">
        <v>81</v>
      </c>
      <c r="O2516" t="s">
        <v>32</v>
      </c>
      <c r="P2516" t="s">
        <v>42</v>
      </c>
      <c r="Q2516" t="s">
        <v>43</v>
      </c>
      <c r="R2516" t="s">
        <v>1755</v>
      </c>
      <c r="S2516" t="s">
        <v>35</v>
      </c>
      <c r="T2516" s="10">
        <v>40922</v>
      </c>
    </row>
    <row r="2517" spans="1:20" x14ac:dyDescent="0.25">
      <c r="A2517">
        <v>18279</v>
      </c>
      <c r="B2517" s="10">
        <v>39870</v>
      </c>
      <c r="C2517" t="s">
        <v>79</v>
      </c>
      <c r="D2517">
        <v>22</v>
      </c>
      <c r="E2517">
        <v>364.61</v>
      </c>
      <c r="F2517">
        <v>7.0000000000000007E-2</v>
      </c>
      <c r="G2517" t="s">
        <v>21</v>
      </c>
      <c r="H2517">
        <v>0.53</v>
      </c>
      <c r="I2517">
        <v>179.36</v>
      </c>
      <c r="J2517">
        <v>17.72</v>
      </c>
      <c r="K2517">
        <v>8.33</v>
      </c>
      <c r="L2517">
        <v>1.99</v>
      </c>
      <c r="M2517" t="s">
        <v>801</v>
      </c>
      <c r="N2517" t="s">
        <v>31</v>
      </c>
      <c r="O2517" t="s">
        <v>66</v>
      </c>
      <c r="P2517" t="s">
        <v>39</v>
      </c>
      <c r="Q2517" t="s">
        <v>40</v>
      </c>
      <c r="R2517" t="s">
        <v>880</v>
      </c>
      <c r="S2517" t="s">
        <v>35</v>
      </c>
      <c r="T2517" s="10">
        <v>39872</v>
      </c>
    </row>
    <row r="2518" spans="1:20" x14ac:dyDescent="0.25">
      <c r="A2518">
        <v>18279</v>
      </c>
      <c r="B2518" s="10">
        <v>39870</v>
      </c>
      <c r="C2518" t="s">
        <v>79</v>
      </c>
      <c r="D2518">
        <v>20</v>
      </c>
      <c r="E2518">
        <v>17041.689999999999</v>
      </c>
      <c r="F2518">
        <v>0.03</v>
      </c>
      <c r="G2518" t="s">
        <v>21</v>
      </c>
      <c r="H2518">
        <v>0.43</v>
      </c>
      <c r="I2518">
        <v>7017.4</v>
      </c>
      <c r="J2518">
        <v>877.18</v>
      </c>
      <c r="K2518">
        <v>499.99</v>
      </c>
      <c r="L2518">
        <v>24.49</v>
      </c>
      <c r="M2518" t="s">
        <v>801</v>
      </c>
      <c r="N2518" t="s">
        <v>31</v>
      </c>
      <c r="O2518" t="s">
        <v>66</v>
      </c>
      <c r="P2518" t="s">
        <v>39</v>
      </c>
      <c r="Q2518" t="s">
        <v>387</v>
      </c>
      <c r="R2518" t="s">
        <v>1025</v>
      </c>
      <c r="S2518" t="s">
        <v>28</v>
      </c>
      <c r="T2518" s="10">
        <v>39871</v>
      </c>
    </row>
    <row r="2519" spans="1:20" x14ac:dyDescent="0.25">
      <c r="A2519">
        <v>18307</v>
      </c>
      <c r="B2519" s="10">
        <v>40211</v>
      </c>
      <c r="C2519" t="s">
        <v>20</v>
      </c>
      <c r="D2519">
        <v>23</v>
      </c>
      <c r="E2519">
        <v>948.18</v>
      </c>
      <c r="F2519">
        <v>0.08</v>
      </c>
      <c r="G2519" t="s">
        <v>70</v>
      </c>
      <c r="H2519">
        <v>0.55000000000000004</v>
      </c>
      <c r="I2519">
        <v>479.96</v>
      </c>
      <c r="J2519">
        <v>44.4</v>
      </c>
      <c r="K2519">
        <v>19.98</v>
      </c>
      <c r="L2519">
        <v>8.68</v>
      </c>
      <c r="M2519" t="s">
        <v>1208</v>
      </c>
      <c r="N2519" t="s">
        <v>38</v>
      </c>
      <c r="O2519" t="s">
        <v>32</v>
      </c>
      <c r="P2519" t="s">
        <v>25</v>
      </c>
      <c r="Q2519" t="s">
        <v>85</v>
      </c>
      <c r="R2519" t="s">
        <v>1173</v>
      </c>
      <c r="S2519" t="s">
        <v>57</v>
      </c>
      <c r="T2519" s="10">
        <v>40215</v>
      </c>
    </row>
    <row r="2520" spans="1:20" x14ac:dyDescent="0.25">
      <c r="A2520">
        <v>18307</v>
      </c>
      <c r="B2520" s="10">
        <v>40211</v>
      </c>
      <c r="C2520" t="s">
        <v>20</v>
      </c>
      <c r="D2520">
        <v>34</v>
      </c>
      <c r="E2520">
        <v>469.35</v>
      </c>
      <c r="F2520">
        <v>0.03</v>
      </c>
      <c r="G2520" t="s">
        <v>21</v>
      </c>
      <c r="H2520">
        <v>0.5</v>
      </c>
      <c r="I2520">
        <v>226.28</v>
      </c>
      <c r="J2520">
        <v>14.16</v>
      </c>
      <c r="K2520">
        <v>7.08</v>
      </c>
      <c r="L2520">
        <v>2.35</v>
      </c>
      <c r="M2520" t="s">
        <v>1208</v>
      </c>
      <c r="N2520" t="s">
        <v>38</v>
      </c>
      <c r="O2520" t="s">
        <v>32</v>
      </c>
      <c r="P2520" t="s">
        <v>25</v>
      </c>
      <c r="Q2520" t="s">
        <v>53</v>
      </c>
      <c r="R2520" t="s">
        <v>1703</v>
      </c>
      <c r="S2520" t="s">
        <v>55</v>
      </c>
      <c r="T2520" s="10">
        <v>40211</v>
      </c>
    </row>
    <row r="2521" spans="1:20" x14ac:dyDescent="0.25">
      <c r="A2521">
        <v>18308</v>
      </c>
      <c r="B2521" s="10">
        <v>40095</v>
      </c>
      <c r="C2521" t="s">
        <v>29</v>
      </c>
      <c r="D2521">
        <v>30</v>
      </c>
      <c r="E2521">
        <v>191.49</v>
      </c>
      <c r="F2521">
        <v>0.05</v>
      </c>
      <c r="G2521" t="s">
        <v>21</v>
      </c>
      <c r="H2521">
        <v>0.43</v>
      </c>
      <c r="I2521">
        <v>76</v>
      </c>
      <c r="J2521">
        <v>6.67</v>
      </c>
      <c r="K2521">
        <v>3.8</v>
      </c>
      <c r="L2521">
        <v>1.49</v>
      </c>
      <c r="M2521" t="s">
        <v>1010</v>
      </c>
      <c r="N2521" t="s">
        <v>81</v>
      </c>
      <c r="O2521" t="s">
        <v>32</v>
      </c>
      <c r="P2521" t="s">
        <v>25</v>
      </c>
      <c r="Q2521" t="s">
        <v>121</v>
      </c>
      <c r="R2521" t="s">
        <v>533</v>
      </c>
      <c r="S2521" t="s">
        <v>57</v>
      </c>
      <c r="T2521" s="10">
        <v>40097</v>
      </c>
    </row>
    <row r="2522" spans="1:20" x14ac:dyDescent="0.25">
      <c r="A2522">
        <v>18308</v>
      </c>
      <c r="B2522" s="10">
        <v>40095</v>
      </c>
      <c r="C2522" t="s">
        <v>29</v>
      </c>
      <c r="D2522">
        <v>15</v>
      </c>
      <c r="E2522">
        <v>753.04</v>
      </c>
      <c r="F2522">
        <v>0.09</v>
      </c>
      <c r="G2522" t="s">
        <v>21</v>
      </c>
      <c r="H2522">
        <v>0.44</v>
      </c>
      <c r="I2522">
        <v>288.08999999999997</v>
      </c>
      <c r="J2522">
        <v>54.88</v>
      </c>
      <c r="K2522">
        <v>30.73</v>
      </c>
      <c r="L2522">
        <v>4</v>
      </c>
      <c r="M2522" t="s">
        <v>1010</v>
      </c>
      <c r="N2522" t="s">
        <v>81</v>
      </c>
      <c r="O2522" t="s">
        <v>32</v>
      </c>
      <c r="P2522" t="s">
        <v>39</v>
      </c>
      <c r="Q2522" t="s">
        <v>40</v>
      </c>
      <c r="R2522" t="s">
        <v>885</v>
      </c>
      <c r="S2522" t="s">
        <v>57</v>
      </c>
      <c r="T2522" s="10">
        <v>40095</v>
      </c>
    </row>
    <row r="2523" spans="1:20" x14ac:dyDescent="0.25">
      <c r="A2523">
        <v>18308</v>
      </c>
      <c r="B2523" s="10">
        <v>40095</v>
      </c>
      <c r="C2523" t="s">
        <v>29</v>
      </c>
      <c r="D2523">
        <v>49</v>
      </c>
      <c r="E2523">
        <v>10471.66</v>
      </c>
      <c r="F2523">
        <v>0</v>
      </c>
      <c r="G2523" t="s">
        <v>21</v>
      </c>
      <c r="H2523">
        <v>0.41</v>
      </c>
      <c r="I2523">
        <v>4290.07</v>
      </c>
      <c r="J2523">
        <v>213.54</v>
      </c>
      <c r="K2523">
        <v>125.99</v>
      </c>
      <c r="L2523">
        <v>8.08</v>
      </c>
      <c r="M2523" t="s">
        <v>1010</v>
      </c>
      <c r="N2523" t="s">
        <v>81</v>
      </c>
      <c r="O2523" t="s">
        <v>32</v>
      </c>
      <c r="P2523" t="s">
        <v>39</v>
      </c>
      <c r="Q2523" t="s">
        <v>50</v>
      </c>
      <c r="R2523" t="s">
        <v>125</v>
      </c>
      <c r="S2523" t="s">
        <v>57</v>
      </c>
      <c r="T2523" s="10">
        <v>40096</v>
      </c>
    </row>
    <row r="2524" spans="1:20" x14ac:dyDescent="0.25">
      <c r="A2524">
        <v>18336</v>
      </c>
      <c r="B2524" s="10">
        <v>39927</v>
      </c>
      <c r="C2524" t="s">
        <v>29</v>
      </c>
      <c r="D2524">
        <v>1</v>
      </c>
      <c r="E2524">
        <v>5.35</v>
      </c>
      <c r="F2524">
        <v>0</v>
      </c>
      <c r="G2524" t="s">
        <v>70</v>
      </c>
      <c r="H2524">
        <v>0.38</v>
      </c>
      <c r="I2524">
        <v>1.77</v>
      </c>
      <c r="J2524">
        <v>4.6500000000000004</v>
      </c>
      <c r="K2524">
        <v>2.88</v>
      </c>
      <c r="L2524">
        <v>0.7</v>
      </c>
      <c r="M2524" t="s">
        <v>918</v>
      </c>
      <c r="N2524" t="s">
        <v>81</v>
      </c>
      <c r="O2524" t="s">
        <v>66</v>
      </c>
      <c r="P2524" t="s">
        <v>25</v>
      </c>
      <c r="Q2524" t="s">
        <v>53</v>
      </c>
      <c r="R2524" t="s">
        <v>67</v>
      </c>
      <c r="S2524" t="s">
        <v>55</v>
      </c>
      <c r="T2524" s="10">
        <v>39927</v>
      </c>
    </row>
    <row r="2525" spans="1:20" x14ac:dyDescent="0.25">
      <c r="A2525">
        <v>18340</v>
      </c>
      <c r="B2525" s="10">
        <v>40711</v>
      </c>
      <c r="C2525" t="s">
        <v>79</v>
      </c>
      <c r="D2525">
        <v>20</v>
      </c>
      <c r="E2525">
        <v>233.25</v>
      </c>
      <c r="F2525">
        <v>0.1</v>
      </c>
      <c r="G2525" t="s">
        <v>70</v>
      </c>
      <c r="H2525">
        <v>0.41</v>
      </c>
      <c r="I2525">
        <v>76.5</v>
      </c>
      <c r="J2525">
        <v>12.34</v>
      </c>
      <c r="K2525">
        <v>7.28</v>
      </c>
      <c r="L2525">
        <v>11.15</v>
      </c>
      <c r="M2525" t="s">
        <v>518</v>
      </c>
      <c r="N2525" t="s">
        <v>38</v>
      </c>
      <c r="O2525" t="s">
        <v>66</v>
      </c>
      <c r="P2525" t="s">
        <v>25</v>
      </c>
      <c r="Q2525" t="s">
        <v>85</v>
      </c>
      <c r="R2525" t="s">
        <v>1222</v>
      </c>
      <c r="S2525" t="s">
        <v>57</v>
      </c>
      <c r="T2525" s="10">
        <v>40712</v>
      </c>
    </row>
    <row r="2526" spans="1:20" x14ac:dyDescent="0.25">
      <c r="A2526">
        <v>18340</v>
      </c>
      <c r="B2526" s="10">
        <v>40711</v>
      </c>
      <c r="C2526" t="s">
        <v>79</v>
      </c>
      <c r="D2526">
        <v>28</v>
      </c>
      <c r="E2526">
        <v>336.64</v>
      </c>
      <c r="F2526">
        <v>0.01</v>
      </c>
      <c r="G2526" t="s">
        <v>70</v>
      </c>
      <c r="H2526">
        <v>0.45</v>
      </c>
      <c r="I2526">
        <v>145.15</v>
      </c>
      <c r="J2526">
        <v>11.78</v>
      </c>
      <c r="K2526">
        <v>6.48</v>
      </c>
      <c r="L2526">
        <v>10.050000000000001</v>
      </c>
      <c r="M2526" t="s">
        <v>518</v>
      </c>
      <c r="N2526" t="s">
        <v>38</v>
      </c>
      <c r="O2526" t="s">
        <v>66</v>
      </c>
      <c r="P2526" t="s">
        <v>25</v>
      </c>
      <c r="Q2526" t="s">
        <v>85</v>
      </c>
      <c r="R2526" t="s">
        <v>148</v>
      </c>
      <c r="S2526" t="s">
        <v>57</v>
      </c>
      <c r="T2526" s="10">
        <v>40712</v>
      </c>
    </row>
    <row r="2527" spans="1:20" x14ac:dyDescent="0.25">
      <c r="A2527">
        <v>18341</v>
      </c>
      <c r="B2527" s="10">
        <v>40377</v>
      </c>
      <c r="C2527" t="s">
        <v>58</v>
      </c>
      <c r="D2527">
        <v>39</v>
      </c>
      <c r="E2527">
        <v>403.43</v>
      </c>
      <c r="F2527">
        <v>0</v>
      </c>
      <c r="G2527" t="s">
        <v>21</v>
      </c>
      <c r="H2527">
        <v>0.43</v>
      </c>
      <c r="I2527">
        <v>170.05</v>
      </c>
      <c r="J2527">
        <v>10.14</v>
      </c>
      <c r="K2527">
        <v>5.78</v>
      </c>
      <c r="L2527">
        <v>7.96</v>
      </c>
      <c r="M2527" t="s">
        <v>679</v>
      </c>
      <c r="N2527" t="s">
        <v>73</v>
      </c>
      <c r="O2527" t="s">
        <v>66</v>
      </c>
      <c r="P2527" t="s">
        <v>25</v>
      </c>
      <c r="Q2527" t="s">
        <v>85</v>
      </c>
      <c r="R2527" t="s">
        <v>927</v>
      </c>
      <c r="S2527" t="s">
        <v>57</v>
      </c>
      <c r="T2527" s="10">
        <v>40377</v>
      </c>
    </row>
    <row r="2528" spans="1:20" x14ac:dyDescent="0.25">
      <c r="A2528">
        <v>18368</v>
      </c>
      <c r="B2528" s="10">
        <v>41243</v>
      </c>
      <c r="C2528" t="s">
        <v>29</v>
      </c>
      <c r="D2528">
        <v>3</v>
      </c>
      <c r="E2528">
        <v>476.63</v>
      </c>
      <c r="F2528">
        <v>0</v>
      </c>
      <c r="G2528" t="s">
        <v>21</v>
      </c>
      <c r="H2528">
        <v>0.55000000000000004</v>
      </c>
      <c r="I2528">
        <v>260.22000000000003</v>
      </c>
      <c r="J2528">
        <v>157.71</v>
      </c>
      <c r="K2528">
        <v>70.97</v>
      </c>
      <c r="L2528">
        <v>3.5</v>
      </c>
      <c r="M2528" t="s">
        <v>1756</v>
      </c>
      <c r="N2528" t="s">
        <v>31</v>
      </c>
      <c r="O2528" t="s">
        <v>32</v>
      </c>
      <c r="P2528" t="s">
        <v>25</v>
      </c>
      <c r="Q2528" t="s">
        <v>127</v>
      </c>
      <c r="R2528" t="s">
        <v>272</v>
      </c>
      <c r="S2528" t="s">
        <v>57</v>
      </c>
      <c r="T2528" s="10">
        <v>41245</v>
      </c>
    </row>
    <row r="2529" spans="1:20" x14ac:dyDescent="0.25">
      <c r="A2529">
        <v>18368</v>
      </c>
      <c r="B2529" s="10">
        <v>41243</v>
      </c>
      <c r="C2529" t="s">
        <v>29</v>
      </c>
      <c r="D2529">
        <v>35</v>
      </c>
      <c r="E2529">
        <v>2604.37</v>
      </c>
      <c r="F2529">
        <v>0.08</v>
      </c>
      <c r="G2529" t="s">
        <v>21</v>
      </c>
      <c r="H2529">
        <v>0.53</v>
      </c>
      <c r="I2529">
        <v>1271.3900000000001</v>
      </c>
      <c r="J2529">
        <v>80.72</v>
      </c>
      <c r="K2529">
        <v>37.94</v>
      </c>
      <c r="L2529">
        <v>5.08</v>
      </c>
      <c r="M2529" t="s">
        <v>1756</v>
      </c>
      <c r="N2529" t="s">
        <v>31</v>
      </c>
      <c r="O2529" t="s">
        <v>32</v>
      </c>
      <c r="P2529" t="s">
        <v>25</v>
      </c>
      <c r="Q2529" t="s">
        <v>85</v>
      </c>
      <c r="R2529" t="s">
        <v>815</v>
      </c>
      <c r="S2529" t="s">
        <v>55</v>
      </c>
      <c r="T2529" s="10">
        <v>41244</v>
      </c>
    </row>
    <row r="2530" spans="1:20" x14ac:dyDescent="0.25">
      <c r="A2530">
        <v>18368</v>
      </c>
      <c r="B2530" s="10">
        <v>41243</v>
      </c>
      <c r="C2530" t="s">
        <v>29</v>
      </c>
      <c r="D2530">
        <v>3</v>
      </c>
      <c r="E2530">
        <v>10089.92</v>
      </c>
      <c r="F2530">
        <v>0.06</v>
      </c>
      <c r="G2530" t="s">
        <v>46</v>
      </c>
      <c r="H2530">
        <v>0.43</v>
      </c>
      <c r="I2530">
        <v>3965.78</v>
      </c>
      <c r="J2530">
        <v>3572.77</v>
      </c>
      <c r="K2530">
        <v>2036.48</v>
      </c>
      <c r="L2530">
        <v>14.7</v>
      </c>
      <c r="M2530" t="s">
        <v>1756</v>
      </c>
      <c r="N2530" t="s">
        <v>31</v>
      </c>
      <c r="O2530" t="s">
        <v>32</v>
      </c>
      <c r="P2530" t="s">
        <v>39</v>
      </c>
      <c r="Q2530" t="s">
        <v>88</v>
      </c>
      <c r="R2530" t="s">
        <v>564</v>
      </c>
      <c r="S2530" t="s">
        <v>132</v>
      </c>
      <c r="T2530" s="10">
        <v>41245</v>
      </c>
    </row>
    <row r="2531" spans="1:20" x14ac:dyDescent="0.25">
      <c r="A2531">
        <v>18370</v>
      </c>
      <c r="B2531" s="10">
        <v>40556</v>
      </c>
      <c r="C2531" t="s">
        <v>20</v>
      </c>
      <c r="D2531">
        <v>41</v>
      </c>
      <c r="E2531">
        <v>2347.21</v>
      </c>
      <c r="F2531">
        <v>0</v>
      </c>
      <c r="G2531" t="s">
        <v>21</v>
      </c>
      <c r="H2531">
        <v>0.37</v>
      </c>
      <c r="I2531">
        <v>866.62</v>
      </c>
      <c r="J2531">
        <v>57.13</v>
      </c>
      <c r="K2531">
        <v>35.99</v>
      </c>
      <c r="L2531">
        <v>5</v>
      </c>
      <c r="M2531" t="s">
        <v>419</v>
      </c>
      <c r="N2531" t="s">
        <v>38</v>
      </c>
      <c r="O2531" t="s">
        <v>66</v>
      </c>
      <c r="P2531" t="s">
        <v>39</v>
      </c>
      <c r="Q2531" t="s">
        <v>50</v>
      </c>
      <c r="R2531" t="s">
        <v>1622</v>
      </c>
      <c r="S2531" t="s">
        <v>57</v>
      </c>
      <c r="T2531" s="10">
        <v>40560</v>
      </c>
    </row>
    <row r="2532" spans="1:20" x14ac:dyDescent="0.25">
      <c r="A2532">
        <v>18371</v>
      </c>
      <c r="B2532" s="10">
        <v>40074</v>
      </c>
      <c r="C2532" t="s">
        <v>79</v>
      </c>
      <c r="D2532">
        <v>30</v>
      </c>
      <c r="E2532">
        <v>2137.0500000000002</v>
      </c>
      <c r="F2532">
        <v>0</v>
      </c>
      <c r="G2532" t="s">
        <v>21</v>
      </c>
      <c r="H2532">
        <v>0.38</v>
      </c>
      <c r="I2532">
        <v>808.66</v>
      </c>
      <c r="J2532">
        <v>70.94</v>
      </c>
      <c r="K2532">
        <v>43.98</v>
      </c>
      <c r="L2532">
        <v>8.99</v>
      </c>
      <c r="M2532" t="s">
        <v>770</v>
      </c>
      <c r="N2532" t="s">
        <v>38</v>
      </c>
      <c r="O2532" t="s">
        <v>60</v>
      </c>
      <c r="P2532" t="s">
        <v>25</v>
      </c>
      <c r="Q2532" t="s">
        <v>53</v>
      </c>
      <c r="R2532" t="s">
        <v>124</v>
      </c>
      <c r="S2532" t="s">
        <v>35</v>
      </c>
      <c r="T2532" s="10">
        <v>40074</v>
      </c>
    </row>
    <row r="2533" spans="1:20" x14ac:dyDescent="0.25">
      <c r="A2533">
        <v>18373</v>
      </c>
      <c r="B2533" s="10">
        <v>41011</v>
      </c>
      <c r="C2533" t="s">
        <v>58</v>
      </c>
      <c r="D2533">
        <v>35</v>
      </c>
      <c r="E2533">
        <v>13487.19</v>
      </c>
      <c r="F2533">
        <v>0.09</v>
      </c>
      <c r="G2533" t="s">
        <v>21</v>
      </c>
      <c r="H2533">
        <v>0.51</v>
      </c>
      <c r="I2533">
        <v>6224.4</v>
      </c>
      <c r="J2533">
        <v>423.43</v>
      </c>
      <c r="K2533">
        <v>207.48</v>
      </c>
      <c r="L2533">
        <v>0.99</v>
      </c>
      <c r="M2533" t="s">
        <v>168</v>
      </c>
      <c r="N2533" t="s">
        <v>73</v>
      </c>
      <c r="O2533" t="s">
        <v>32</v>
      </c>
      <c r="P2533" t="s">
        <v>25</v>
      </c>
      <c r="Q2533" t="s">
        <v>127</v>
      </c>
      <c r="R2533" t="s">
        <v>282</v>
      </c>
      <c r="S2533" t="s">
        <v>57</v>
      </c>
      <c r="T2533" s="10">
        <v>41011</v>
      </c>
    </row>
    <row r="2534" spans="1:20" x14ac:dyDescent="0.25">
      <c r="A2534">
        <v>18374</v>
      </c>
      <c r="B2534" s="10">
        <v>41182</v>
      </c>
      <c r="C2534" t="s">
        <v>20</v>
      </c>
      <c r="D2534">
        <v>21</v>
      </c>
      <c r="E2534">
        <v>278.26</v>
      </c>
      <c r="F2534">
        <v>0.09</v>
      </c>
      <c r="G2534" t="s">
        <v>21</v>
      </c>
      <c r="H2534">
        <v>0.49</v>
      </c>
      <c r="I2534">
        <v>119.91</v>
      </c>
      <c r="J2534">
        <v>14.27</v>
      </c>
      <c r="K2534">
        <v>7.28</v>
      </c>
      <c r="L2534">
        <v>5.47</v>
      </c>
      <c r="M2534" t="s">
        <v>1757</v>
      </c>
      <c r="N2534" t="s">
        <v>38</v>
      </c>
      <c r="O2534" t="s">
        <v>32</v>
      </c>
      <c r="P2534" t="s">
        <v>25</v>
      </c>
      <c r="Q2534" t="s">
        <v>85</v>
      </c>
      <c r="R2534" t="s">
        <v>1491</v>
      </c>
      <c r="S2534" t="s">
        <v>57</v>
      </c>
      <c r="T2534" s="10">
        <v>41184</v>
      </c>
    </row>
    <row r="2535" spans="1:20" x14ac:dyDescent="0.25">
      <c r="A2535">
        <v>18375</v>
      </c>
      <c r="B2535" s="10">
        <v>40808</v>
      </c>
      <c r="C2535" t="s">
        <v>20</v>
      </c>
      <c r="D2535">
        <v>20</v>
      </c>
      <c r="E2535">
        <v>146</v>
      </c>
      <c r="F2535">
        <v>0.03</v>
      </c>
      <c r="G2535" t="s">
        <v>21</v>
      </c>
      <c r="H2535">
        <v>0.5</v>
      </c>
      <c r="I2535">
        <v>70.5</v>
      </c>
      <c r="J2535">
        <v>7.5</v>
      </c>
      <c r="K2535">
        <v>3.75</v>
      </c>
      <c r="L2535">
        <v>0.5</v>
      </c>
      <c r="M2535" t="s">
        <v>988</v>
      </c>
      <c r="N2535" t="s">
        <v>73</v>
      </c>
      <c r="O2535" t="s">
        <v>24</v>
      </c>
      <c r="P2535" t="s">
        <v>25</v>
      </c>
      <c r="Q2535" t="s">
        <v>82</v>
      </c>
      <c r="R2535" t="s">
        <v>895</v>
      </c>
      <c r="S2535" t="s">
        <v>57</v>
      </c>
      <c r="T2535" s="10">
        <v>40812</v>
      </c>
    </row>
    <row r="2536" spans="1:20" x14ac:dyDescent="0.25">
      <c r="A2536">
        <v>18400</v>
      </c>
      <c r="B2536" s="10">
        <v>40883</v>
      </c>
      <c r="C2536" t="s">
        <v>29</v>
      </c>
      <c r="D2536">
        <v>29</v>
      </c>
      <c r="E2536">
        <v>1113.95</v>
      </c>
      <c r="F2536">
        <v>0.05</v>
      </c>
      <c r="G2536" t="s">
        <v>21</v>
      </c>
      <c r="H2536">
        <v>0.48</v>
      </c>
      <c r="I2536">
        <v>502.4</v>
      </c>
      <c r="J2536">
        <v>40.29</v>
      </c>
      <c r="K2536">
        <v>20.95</v>
      </c>
      <c r="L2536">
        <v>4</v>
      </c>
      <c r="M2536" t="s">
        <v>1074</v>
      </c>
      <c r="N2536" t="s">
        <v>73</v>
      </c>
      <c r="O2536" t="s">
        <v>66</v>
      </c>
      <c r="P2536" t="s">
        <v>39</v>
      </c>
      <c r="Q2536" t="s">
        <v>40</v>
      </c>
      <c r="R2536" t="s">
        <v>1159</v>
      </c>
      <c r="S2536" t="s">
        <v>57</v>
      </c>
      <c r="T2536" s="10">
        <v>40884</v>
      </c>
    </row>
    <row r="2537" spans="1:20" x14ac:dyDescent="0.25">
      <c r="A2537">
        <v>18402</v>
      </c>
      <c r="B2537" s="10">
        <v>40054</v>
      </c>
      <c r="C2537" t="s">
        <v>20</v>
      </c>
      <c r="D2537">
        <v>5</v>
      </c>
      <c r="E2537">
        <v>2335.37</v>
      </c>
      <c r="F2537">
        <v>0.03</v>
      </c>
      <c r="G2537" t="s">
        <v>46</v>
      </c>
      <c r="H2537">
        <v>0.39</v>
      </c>
      <c r="I2537">
        <v>840.92</v>
      </c>
      <c r="J2537">
        <v>467.18</v>
      </c>
      <c r="K2537">
        <v>284.98</v>
      </c>
      <c r="L2537">
        <v>69.55</v>
      </c>
      <c r="M2537" t="s">
        <v>445</v>
      </c>
      <c r="N2537" t="s">
        <v>81</v>
      </c>
      <c r="O2537" t="s">
        <v>32</v>
      </c>
      <c r="P2537" t="s">
        <v>42</v>
      </c>
      <c r="Q2537" t="s">
        <v>193</v>
      </c>
      <c r="R2537" t="s">
        <v>1530</v>
      </c>
      <c r="S2537" t="s">
        <v>132</v>
      </c>
      <c r="T2537" s="10">
        <v>40061</v>
      </c>
    </row>
    <row r="2538" spans="1:20" x14ac:dyDescent="0.25">
      <c r="A2538">
        <v>18402</v>
      </c>
      <c r="B2538" s="10">
        <v>40054</v>
      </c>
      <c r="C2538" t="s">
        <v>20</v>
      </c>
      <c r="D2538">
        <v>3</v>
      </c>
      <c r="E2538">
        <v>78.260000000000005</v>
      </c>
      <c r="F2538">
        <v>0</v>
      </c>
      <c r="G2538" t="s">
        <v>21</v>
      </c>
      <c r="H2538">
        <v>0.39</v>
      </c>
      <c r="I2538">
        <v>24.92</v>
      </c>
      <c r="J2538">
        <v>21.3</v>
      </c>
      <c r="K2538">
        <v>12.99</v>
      </c>
      <c r="L2538">
        <v>14.37</v>
      </c>
      <c r="M2538" t="s">
        <v>445</v>
      </c>
      <c r="N2538" t="s">
        <v>81</v>
      </c>
      <c r="O2538" t="s">
        <v>32</v>
      </c>
      <c r="P2538" t="s">
        <v>42</v>
      </c>
      <c r="Q2538" t="s">
        <v>43</v>
      </c>
      <c r="R2538" t="s">
        <v>1578</v>
      </c>
      <c r="S2538" t="s">
        <v>28</v>
      </c>
      <c r="T2538" s="10">
        <v>40054</v>
      </c>
    </row>
    <row r="2539" spans="1:20" x14ac:dyDescent="0.25">
      <c r="A2539">
        <v>18405</v>
      </c>
      <c r="B2539" s="10">
        <v>39820</v>
      </c>
      <c r="C2539" t="s">
        <v>79</v>
      </c>
      <c r="D2539">
        <v>30</v>
      </c>
      <c r="E2539">
        <v>1110.28</v>
      </c>
      <c r="F2539">
        <v>0.09</v>
      </c>
      <c r="G2539" t="s">
        <v>70</v>
      </c>
      <c r="H2539">
        <v>0.48</v>
      </c>
      <c r="I2539">
        <v>472.05</v>
      </c>
      <c r="J2539">
        <v>40.35</v>
      </c>
      <c r="K2539">
        <v>20.98</v>
      </c>
      <c r="L2539">
        <v>8.83</v>
      </c>
      <c r="M2539" t="s">
        <v>1543</v>
      </c>
      <c r="N2539" t="s">
        <v>63</v>
      </c>
      <c r="O2539" t="s">
        <v>66</v>
      </c>
      <c r="P2539" t="s">
        <v>25</v>
      </c>
      <c r="Q2539" t="s">
        <v>121</v>
      </c>
      <c r="R2539" t="s">
        <v>1758</v>
      </c>
      <c r="S2539" t="s">
        <v>57</v>
      </c>
      <c r="T2539" s="10">
        <v>39822</v>
      </c>
    </row>
    <row r="2540" spans="1:20" x14ac:dyDescent="0.25">
      <c r="A2540">
        <v>18405</v>
      </c>
      <c r="B2540" s="10">
        <v>39820</v>
      </c>
      <c r="C2540" t="s">
        <v>79</v>
      </c>
      <c r="D2540">
        <v>2</v>
      </c>
      <c r="E2540">
        <v>261.97000000000003</v>
      </c>
      <c r="F2540">
        <v>0.03</v>
      </c>
      <c r="G2540" t="s">
        <v>21</v>
      </c>
      <c r="H2540">
        <v>0.42</v>
      </c>
      <c r="I2540">
        <v>99.49</v>
      </c>
      <c r="J2540">
        <v>127.55</v>
      </c>
      <c r="K2540">
        <v>73.98</v>
      </c>
      <c r="L2540">
        <v>14.52</v>
      </c>
      <c r="M2540" t="s">
        <v>1543</v>
      </c>
      <c r="N2540" t="s">
        <v>63</v>
      </c>
      <c r="O2540" t="s">
        <v>66</v>
      </c>
      <c r="P2540" t="s">
        <v>39</v>
      </c>
      <c r="Q2540" t="s">
        <v>40</v>
      </c>
      <c r="R2540" t="s">
        <v>758</v>
      </c>
      <c r="S2540" t="s">
        <v>57</v>
      </c>
      <c r="T2540" s="10">
        <v>39823</v>
      </c>
    </row>
    <row r="2541" spans="1:20" x14ac:dyDescent="0.25">
      <c r="A2541">
        <v>18432</v>
      </c>
      <c r="B2541" s="10">
        <v>40614</v>
      </c>
      <c r="C2541" t="s">
        <v>36</v>
      </c>
      <c r="D2541">
        <v>42</v>
      </c>
      <c r="E2541">
        <v>917.94</v>
      </c>
      <c r="F2541">
        <v>0.04</v>
      </c>
      <c r="G2541" t="s">
        <v>21</v>
      </c>
      <c r="H2541">
        <v>0.53</v>
      </c>
      <c r="I2541">
        <v>465.9</v>
      </c>
      <c r="J2541">
        <v>22.64</v>
      </c>
      <c r="K2541">
        <v>10.64</v>
      </c>
      <c r="L2541">
        <v>5.16</v>
      </c>
      <c r="M2541" t="s">
        <v>430</v>
      </c>
      <c r="N2541" t="s">
        <v>93</v>
      </c>
      <c r="O2541" t="s">
        <v>32</v>
      </c>
      <c r="P2541" t="s">
        <v>42</v>
      </c>
      <c r="Q2541" t="s">
        <v>43</v>
      </c>
      <c r="R2541" t="s">
        <v>529</v>
      </c>
      <c r="S2541" t="s">
        <v>57</v>
      </c>
      <c r="T2541" s="10">
        <v>40614</v>
      </c>
    </row>
    <row r="2542" spans="1:20" x14ac:dyDescent="0.25">
      <c r="A2542">
        <v>18432</v>
      </c>
      <c r="B2542" s="10">
        <v>40614</v>
      </c>
      <c r="C2542" t="s">
        <v>36</v>
      </c>
      <c r="D2542">
        <v>15</v>
      </c>
      <c r="E2542">
        <v>348.28</v>
      </c>
      <c r="F2542">
        <v>0.1</v>
      </c>
      <c r="G2542" t="s">
        <v>70</v>
      </c>
      <c r="H2542">
        <v>0.43</v>
      </c>
      <c r="I2542">
        <v>125.23</v>
      </c>
      <c r="J2542">
        <v>25.3</v>
      </c>
      <c r="K2542">
        <v>14.42</v>
      </c>
      <c r="L2542">
        <v>6.75</v>
      </c>
      <c r="M2542" t="s">
        <v>430</v>
      </c>
      <c r="N2542" t="s">
        <v>93</v>
      </c>
      <c r="O2542" t="s">
        <v>32</v>
      </c>
      <c r="P2542" t="s">
        <v>25</v>
      </c>
      <c r="Q2542" t="s">
        <v>127</v>
      </c>
      <c r="R2542" t="s">
        <v>343</v>
      </c>
      <c r="S2542" t="s">
        <v>45</v>
      </c>
      <c r="T2542" s="10">
        <v>40614</v>
      </c>
    </row>
    <row r="2543" spans="1:20" x14ac:dyDescent="0.25">
      <c r="A2543">
        <v>18432</v>
      </c>
      <c r="B2543" s="10">
        <v>40614</v>
      </c>
      <c r="C2543" t="s">
        <v>36</v>
      </c>
      <c r="D2543">
        <v>5</v>
      </c>
      <c r="E2543">
        <v>2546.9699999999998</v>
      </c>
      <c r="F2543">
        <v>0.08</v>
      </c>
      <c r="G2543" t="s">
        <v>46</v>
      </c>
      <c r="H2543">
        <v>0.49</v>
      </c>
      <c r="I2543">
        <v>1124.73</v>
      </c>
      <c r="J2543">
        <v>548.65</v>
      </c>
      <c r="K2543">
        <v>279.81</v>
      </c>
      <c r="L2543">
        <v>23.19</v>
      </c>
      <c r="M2543" t="s">
        <v>430</v>
      </c>
      <c r="N2543" t="s">
        <v>93</v>
      </c>
      <c r="O2543" t="s">
        <v>32</v>
      </c>
      <c r="P2543" t="s">
        <v>25</v>
      </c>
      <c r="Q2543" t="s">
        <v>127</v>
      </c>
      <c r="R2543" t="s">
        <v>604</v>
      </c>
      <c r="S2543" t="s">
        <v>132</v>
      </c>
      <c r="T2543" s="10">
        <v>40616</v>
      </c>
    </row>
    <row r="2544" spans="1:20" x14ac:dyDescent="0.25">
      <c r="A2544">
        <v>18432</v>
      </c>
      <c r="B2544" s="10">
        <v>40614</v>
      </c>
      <c r="C2544" t="s">
        <v>36</v>
      </c>
      <c r="D2544">
        <v>12</v>
      </c>
      <c r="E2544">
        <v>153.44999999999999</v>
      </c>
      <c r="F2544">
        <v>0.02</v>
      </c>
      <c r="G2544" t="s">
        <v>70</v>
      </c>
      <c r="H2544">
        <v>0.55000000000000004</v>
      </c>
      <c r="I2544">
        <v>82.54</v>
      </c>
      <c r="J2544">
        <v>12.98</v>
      </c>
      <c r="K2544">
        <v>5.84</v>
      </c>
      <c r="L2544">
        <v>0.83</v>
      </c>
      <c r="M2544" t="s">
        <v>430</v>
      </c>
      <c r="N2544" t="s">
        <v>93</v>
      </c>
      <c r="O2544" t="s">
        <v>32</v>
      </c>
      <c r="P2544" t="s">
        <v>25</v>
      </c>
      <c r="Q2544" t="s">
        <v>53</v>
      </c>
      <c r="R2544" t="s">
        <v>269</v>
      </c>
      <c r="S2544" t="s">
        <v>55</v>
      </c>
      <c r="T2544" s="10">
        <v>40616</v>
      </c>
    </row>
    <row r="2545" spans="1:20" x14ac:dyDescent="0.25">
      <c r="A2545">
        <v>18464</v>
      </c>
      <c r="B2545" s="10">
        <v>40996</v>
      </c>
      <c r="C2545" t="s">
        <v>36</v>
      </c>
      <c r="D2545">
        <v>27</v>
      </c>
      <c r="E2545">
        <v>7779</v>
      </c>
      <c r="F2545">
        <v>0.02</v>
      </c>
      <c r="G2545" t="s">
        <v>46</v>
      </c>
      <c r="H2545">
        <v>0.38</v>
      </c>
      <c r="I2545">
        <v>2837.3</v>
      </c>
      <c r="J2545">
        <v>291.89999999999998</v>
      </c>
      <c r="K2545">
        <v>180.98</v>
      </c>
      <c r="L2545">
        <v>55.24</v>
      </c>
      <c r="M2545" t="s">
        <v>1759</v>
      </c>
      <c r="N2545" t="s">
        <v>93</v>
      </c>
      <c r="O2545" t="s">
        <v>24</v>
      </c>
      <c r="P2545" t="s">
        <v>25</v>
      </c>
      <c r="Q2545" t="s">
        <v>127</v>
      </c>
      <c r="R2545" t="s">
        <v>1311</v>
      </c>
      <c r="S2545" t="s">
        <v>132</v>
      </c>
      <c r="T2545" s="10">
        <v>40998</v>
      </c>
    </row>
    <row r="2546" spans="1:20" x14ac:dyDescent="0.25">
      <c r="A2546">
        <v>18464</v>
      </c>
      <c r="B2546" s="10">
        <v>40996</v>
      </c>
      <c r="C2546" t="s">
        <v>36</v>
      </c>
      <c r="D2546">
        <v>37</v>
      </c>
      <c r="E2546">
        <v>10307.75</v>
      </c>
      <c r="F2546">
        <v>0.01</v>
      </c>
      <c r="G2546" t="s">
        <v>46</v>
      </c>
      <c r="H2546">
        <v>0.46</v>
      </c>
      <c r="I2546">
        <v>4655.22</v>
      </c>
      <c r="J2546">
        <v>279.58999999999997</v>
      </c>
      <c r="K2546">
        <v>150.97999999999999</v>
      </c>
      <c r="L2546">
        <v>66.27</v>
      </c>
      <c r="M2546" t="s">
        <v>1759</v>
      </c>
      <c r="N2546" t="s">
        <v>93</v>
      </c>
      <c r="O2546" t="s">
        <v>24</v>
      </c>
      <c r="P2546" t="s">
        <v>42</v>
      </c>
      <c r="Q2546" t="s">
        <v>94</v>
      </c>
      <c r="R2546" t="s">
        <v>1020</v>
      </c>
      <c r="S2546" t="s">
        <v>49</v>
      </c>
      <c r="T2546" s="10">
        <v>40996</v>
      </c>
    </row>
    <row r="2547" spans="1:20" x14ac:dyDescent="0.25">
      <c r="A2547">
        <v>18464</v>
      </c>
      <c r="B2547" s="10">
        <v>40996</v>
      </c>
      <c r="C2547" t="s">
        <v>36</v>
      </c>
      <c r="D2547">
        <v>31</v>
      </c>
      <c r="E2547">
        <v>302.85000000000002</v>
      </c>
      <c r="F2547">
        <v>0.05</v>
      </c>
      <c r="G2547" t="s">
        <v>21</v>
      </c>
      <c r="H2547">
        <v>0.37</v>
      </c>
      <c r="I2547">
        <v>101.56</v>
      </c>
      <c r="J2547">
        <v>10.24</v>
      </c>
      <c r="K2547">
        <v>6.45</v>
      </c>
      <c r="L2547">
        <v>1.34</v>
      </c>
      <c r="M2547" t="s">
        <v>1759</v>
      </c>
      <c r="N2547" t="s">
        <v>93</v>
      </c>
      <c r="O2547" t="s">
        <v>24</v>
      </c>
      <c r="P2547" t="s">
        <v>25</v>
      </c>
      <c r="Q2547" t="s">
        <v>85</v>
      </c>
      <c r="R2547" t="s">
        <v>1748</v>
      </c>
      <c r="S2547" t="s">
        <v>55</v>
      </c>
      <c r="T2547" s="10">
        <v>40998</v>
      </c>
    </row>
    <row r="2548" spans="1:20" x14ac:dyDescent="0.25">
      <c r="A2548">
        <v>18464</v>
      </c>
      <c r="B2548" s="10">
        <v>40996</v>
      </c>
      <c r="C2548" t="s">
        <v>36</v>
      </c>
      <c r="D2548">
        <v>41</v>
      </c>
      <c r="E2548">
        <v>157.32</v>
      </c>
      <c r="F2548">
        <v>0.01</v>
      </c>
      <c r="G2548" t="s">
        <v>21</v>
      </c>
      <c r="H2548">
        <v>0.51</v>
      </c>
      <c r="I2548">
        <v>79.069999999999993</v>
      </c>
      <c r="J2548">
        <v>3.86</v>
      </c>
      <c r="K2548">
        <v>1.89</v>
      </c>
      <c r="L2548">
        <v>0.76</v>
      </c>
      <c r="M2548" t="s">
        <v>1759</v>
      </c>
      <c r="N2548" t="s">
        <v>93</v>
      </c>
      <c r="O2548" t="s">
        <v>24</v>
      </c>
      <c r="P2548" t="s">
        <v>25</v>
      </c>
      <c r="Q2548" t="s">
        <v>74</v>
      </c>
      <c r="R2548" t="s">
        <v>1291</v>
      </c>
      <c r="S2548" t="s">
        <v>55</v>
      </c>
      <c r="T2548" s="10">
        <v>40998</v>
      </c>
    </row>
    <row r="2549" spans="1:20" x14ac:dyDescent="0.25">
      <c r="A2549">
        <v>18465</v>
      </c>
      <c r="B2549" s="10">
        <v>40283</v>
      </c>
      <c r="C2549" t="s">
        <v>36</v>
      </c>
      <c r="D2549">
        <v>12</v>
      </c>
      <c r="E2549">
        <v>1637.2</v>
      </c>
      <c r="F2549">
        <v>0.05</v>
      </c>
      <c r="G2549" t="s">
        <v>21</v>
      </c>
      <c r="H2549">
        <v>0.54</v>
      </c>
      <c r="I2549">
        <v>826.4</v>
      </c>
      <c r="J2549">
        <v>140.54</v>
      </c>
      <c r="K2549">
        <v>64.650000000000006</v>
      </c>
      <c r="L2549">
        <v>35</v>
      </c>
      <c r="M2549" t="s">
        <v>1760</v>
      </c>
      <c r="N2549" t="s">
        <v>63</v>
      </c>
      <c r="O2549" t="s">
        <v>24</v>
      </c>
      <c r="P2549" t="s">
        <v>25</v>
      </c>
      <c r="Q2549" t="s">
        <v>26</v>
      </c>
      <c r="R2549" t="s">
        <v>1145</v>
      </c>
      <c r="S2549" t="s">
        <v>28</v>
      </c>
      <c r="T2549" s="10">
        <v>40285</v>
      </c>
    </row>
    <row r="2550" spans="1:20" x14ac:dyDescent="0.25">
      <c r="A2550">
        <v>18466</v>
      </c>
      <c r="B2550" s="10">
        <v>41050</v>
      </c>
      <c r="C2550" t="s">
        <v>20</v>
      </c>
      <c r="D2550">
        <v>25</v>
      </c>
      <c r="E2550">
        <v>412.18</v>
      </c>
      <c r="F2550">
        <v>0.09</v>
      </c>
      <c r="G2550" t="s">
        <v>21</v>
      </c>
      <c r="H2550">
        <v>0.38</v>
      </c>
      <c r="I2550">
        <v>129.68</v>
      </c>
      <c r="J2550">
        <v>17.89</v>
      </c>
      <c r="K2550">
        <v>11.09</v>
      </c>
      <c r="L2550">
        <v>5.25</v>
      </c>
      <c r="M2550" t="s">
        <v>445</v>
      </c>
      <c r="N2550" t="s">
        <v>81</v>
      </c>
      <c r="O2550" t="s">
        <v>32</v>
      </c>
      <c r="P2550" t="s">
        <v>25</v>
      </c>
      <c r="Q2550" t="s">
        <v>139</v>
      </c>
      <c r="R2550" t="s">
        <v>431</v>
      </c>
      <c r="S2550" t="s">
        <v>57</v>
      </c>
      <c r="T2550" s="10">
        <v>41059</v>
      </c>
    </row>
    <row r="2551" spans="1:20" x14ac:dyDescent="0.25">
      <c r="A2551">
        <v>18466</v>
      </c>
      <c r="B2551" s="10">
        <v>41050</v>
      </c>
      <c r="C2551" t="s">
        <v>20</v>
      </c>
      <c r="D2551">
        <v>24</v>
      </c>
      <c r="E2551">
        <v>4458.8100000000004</v>
      </c>
      <c r="F2551">
        <v>0.08</v>
      </c>
      <c r="G2551" t="s">
        <v>70</v>
      </c>
      <c r="H2551">
        <v>0.4</v>
      </c>
      <c r="I2551">
        <v>1548.42</v>
      </c>
      <c r="J2551">
        <v>201.62</v>
      </c>
      <c r="K2551">
        <v>120.97</v>
      </c>
      <c r="L2551">
        <v>7.11</v>
      </c>
      <c r="M2551" t="s">
        <v>445</v>
      </c>
      <c r="N2551" t="s">
        <v>81</v>
      </c>
      <c r="O2551" t="s">
        <v>32</v>
      </c>
      <c r="P2551" t="s">
        <v>39</v>
      </c>
      <c r="Q2551" t="s">
        <v>88</v>
      </c>
      <c r="R2551" t="s">
        <v>868</v>
      </c>
      <c r="S2551" t="s">
        <v>45</v>
      </c>
      <c r="T2551" s="10">
        <v>41050</v>
      </c>
    </row>
    <row r="2552" spans="1:20" x14ac:dyDescent="0.25">
      <c r="A2552">
        <v>18471</v>
      </c>
      <c r="B2552" s="10">
        <v>39863</v>
      </c>
      <c r="C2552" t="s">
        <v>29</v>
      </c>
      <c r="D2552">
        <v>37</v>
      </c>
      <c r="E2552">
        <v>403.25</v>
      </c>
      <c r="F2552">
        <v>0</v>
      </c>
      <c r="G2552" t="s">
        <v>21</v>
      </c>
      <c r="H2552">
        <v>0.45</v>
      </c>
      <c r="I2552">
        <v>181.03</v>
      </c>
      <c r="J2552">
        <v>10.87</v>
      </c>
      <c r="K2552">
        <v>5.98</v>
      </c>
      <c r="L2552">
        <v>0.96</v>
      </c>
      <c r="M2552" t="s">
        <v>363</v>
      </c>
      <c r="N2552" t="s">
        <v>31</v>
      </c>
      <c r="O2552" t="s">
        <v>32</v>
      </c>
      <c r="P2552" t="s">
        <v>25</v>
      </c>
      <c r="Q2552" t="s">
        <v>53</v>
      </c>
      <c r="R2552" t="s">
        <v>586</v>
      </c>
      <c r="S2552" t="s">
        <v>55</v>
      </c>
      <c r="T2552" s="10">
        <v>39864</v>
      </c>
    </row>
    <row r="2553" spans="1:20" x14ac:dyDescent="0.25">
      <c r="A2553">
        <v>18471</v>
      </c>
      <c r="B2553" s="10">
        <v>39863</v>
      </c>
      <c r="C2553" t="s">
        <v>29</v>
      </c>
      <c r="D2553">
        <v>4</v>
      </c>
      <c r="E2553">
        <v>19.55</v>
      </c>
      <c r="F2553">
        <v>0.02</v>
      </c>
      <c r="G2553" t="s">
        <v>21</v>
      </c>
      <c r="H2553">
        <v>0.52</v>
      </c>
      <c r="I2553">
        <v>8.67</v>
      </c>
      <c r="J2553">
        <v>4.33</v>
      </c>
      <c r="K2553">
        <v>2.08</v>
      </c>
      <c r="L2553">
        <v>2.56</v>
      </c>
      <c r="M2553" t="s">
        <v>363</v>
      </c>
      <c r="N2553" t="s">
        <v>31</v>
      </c>
      <c r="O2553" t="s">
        <v>32</v>
      </c>
      <c r="P2553" t="s">
        <v>25</v>
      </c>
      <c r="Q2553" t="s">
        <v>33</v>
      </c>
      <c r="R2553" t="s">
        <v>34</v>
      </c>
      <c r="S2553" t="s">
        <v>35</v>
      </c>
      <c r="T2553" s="10">
        <v>39864</v>
      </c>
    </row>
    <row r="2554" spans="1:20" x14ac:dyDescent="0.25">
      <c r="A2554">
        <v>18471</v>
      </c>
      <c r="B2554" s="10">
        <v>39863</v>
      </c>
      <c r="C2554" t="s">
        <v>29</v>
      </c>
      <c r="D2554">
        <v>29</v>
      </c>
      <c r="E2554">
        <v>332.29</v>
      </c>
      <c r="F2554">
        <v>0.02</v>
      </c>
      <c r="G2554" t="s">
        <v>21</v>
      </c>
      <c r="H2554">
        <v>0.48</v>
      </c>
      <c r="I2554">
        <v>153.41</v>
      </c>
      <c r="J2554">
        <v>11.5</v>
      </c>
      <c r="K2554">
        <v>5.98</v>
      </c>
      <c r="L2554">
        <v>5.46</v>
      </c>
      <c r="M2554" t="s">
        <v>363</v>
      </c>
      <c r="N2554" t="s">
        <v>31</v>
      </c>
      <c r="O2554" t="s">
        <v>32</v>
      </c>
      <c r="P2554" t="s">
        <v>25</v>
      </c>
      <c r="Q2554" t="s">
        <v>85</v>
      </c>
      <c r="R2554" t="s">
        <v>1747</v>
      </c>
      <c r="S2554" t="s">
        <v>57</v>
      </c>
      <c r="T2554" s="10">
        <v>39864</v>
      </c>
    </row>
    <row r="2555" spans="1:20" x14ac:dyDescent="0.25">
      <c r="A2555">
        <v>18496</v>
      </c>
      <c r="B2555" s="10">
        <v>39948</v>
      </c>
      <c r="C2555" t="s">
        <v>36</v>
      </c>
      <c r="D2555">
        <v>30</v>
      </c>
      <c r="E2555">
        <v>1540.01</v>
      </c>
      <c r="F2555">
        <v>0.01</v>
      </c>
      <c r="G2555" t="s">
        <v>21</v>
      </c>
      <c r="H2555">
        <v>0.4</v>
      </c>
      <c r="I2555">
        <v>604.11</v>
      </c>
      <c r="J2555">
        <v>51.63</v>
      </c>
      <c r="K2555">
        <v>30.98</v>
      </c>
      <c r="L2555">
        <v>6.5</v>
      </c>
      <c r="M2555" t="s">
        <v>1347</v>
      </c>
      <c r="N2555" t="s">
        <v>31</v>
      </c>
      <c r="O2555" t="s">
        <v>32</v>
      </c>
      <c r="P2555" t="s">
        <v>39</v>
      </c>
      <c r="Q2555" t="s">
        <v>40</v>
      </c>
      <c r="R2555" t="s">
        <v>626</v>
      </c>
      <c r="S2555" t="s">
        <v>57</v>
      </c>
      <c r="T2555" s="10">
        <v>39949</v>
      </c>
    </row>
    <row r="2556" spans="1:20" x14ac:dyDescent="0.25">
      <c r="A2556">
        <v>18496</v>
      </c>
      <c r="B2556" s="10">
        <v>39948</v>
      </c>
      <c r="C2556" t="s">
        <v>36</v>
      </c>
      <c r="D2556">
        <v>29</v>
      </c>
      <c r="E2556">
        <v>2240.41</v>
      </c>
      <c r="F2556">
        <v>0.01</v>
      </c>
      <c r="G2556" t="s">
        <v>21</v>
      </c>
      <c r="H2556">
        <v>0.47</v>
      </c>
      <c r="I2556">
        <v>1031.71</v>
      </c>
      <c r="J2556">
        <v>77.34</v>
      </c>
      <c r="K2556">
        <v>40.99</v>
      </c>
      <c r="L2556">
        <v>19.989999999999998</v>
      </c>
      <c r="M2556" t="s">
        <v>1347</v>
      </c>
      <c r="N2556" t="s">
        <v>31</v>
      </c>
      <c r="O2556" t="s">
        <v>32</v>
      </c>
      <c r="P2556" t="s">
        <v>25</v>
      </c>
      <c r="Q2556" t="s">
        <v>85</v>
      </c>
      <c r="R2556" t="s">
        <v>541</v>
      </c>
      <c r="S2556" t="s">
        <v>57</v>
      </c>
      <c r="T2556" s="10">
        <v>39951</v>
      </c>
    </row>
    <row r="2557" spans="1:20" x14ac:dyDescent="0.25">
      <c r="A2557">
        <v>18500</v>
      </c>
      <c r="B2557" s="10">
        <v>40950</v>
      </c>
      <c r="C2557" t="s">
        <v>79</v>
      </c>
      <c r="D2557">
        <v>44</v>
      </c>
      <c r="E2557">
        <v>4094.38</v>
      </c>
      <c r="F2557">
        <v>0.08</v>
      </c>
      <c r="G2557" t="s">
        <v>46</v>
      </c>
      <c r="H2557">
        <v>0.42</v>
      </c>
      <c r="I2557">
        <v>1499.61</v>
      </c>
      <c r="J2557">
        <v>100.24</v>
      </c>
      <c r="K2557">
        <v>58.14</v>
      </c>
      <c r="L2557">
        <v>36.61</v>
      </c>
      <c r="M2557" t="s">
        <v>259</v>
      </c>
      <c r="N2557" t="s">
        <v>38</v>
      </c>
      <c r="O2557" t="s">
        <v>24</v>
      </c>
      <c r="P2557" t="s">
        <v>42</v>
      </c>
      <c r="Q2557" t="s">
        <v>94</v>
      </c>
      <c r="R2557" t="s">
        <v>1197</v>
      </c>
      <c r="S2557" t="s">
        <v>49</v>
      </c>
      <c r="T2557" s="10">
        <v>40951</v>
      </c>
    </row>
    <row r="2558" spans="1:20" x14ac:dyDescent="0.25">
      <c r="A2558">
        <v>18500</v>
      </c>
      <c r="B2558" s="10">
        <v>40950</v>
      </c>
      <c r="C2558" t="s">
        <v>79</v>
      </c>
      <c r="D2558">
        <v>30</v>
      </c>
      <c r="E2558">
        <v>2160.19</v>
      </c>
      <c r="F2558">
        <v>0.02</v>
      </c>
      <c r="G2558" t="s">
        <v>21</v>
      </c>
      <c r="H2558">
        <v>0.55000000000000004</v>
      </c>
      <c r="I2558">
        <v>1165.29</v>
      </c>
      <c r="J2558">
        <v>73.290000000000006</v>
      </c>
      <c r="K2558">
        <v>32.979999999999997</v>
      </c>
      <c r="L2558">
        <v>5.5</v>
      </c>
      <c r="M2558" t="s">
        <v>259</v>
      </c>
      <c r="N2558" t="s">
        <v>38</v>
      </c>
      <c r="O2558" t="s">
        <v>24</v>
      </c>
      <c r="P2558" t="s">
        <v>39</v>
      </c>
      <c r="Q2558" t="s">
        <v>40</v>
      </c>
      <c r="R2558" t="s">
        <v>904</v>
      </c>
      <c r="S2558" t="s">
        <v>57</v>
      </c>
      <c r="T2558" s="10">
        <v>40951</v>
      </c>
    </row>
    <row r="2559" spans="1:20" x14ac:dyDescent="0.25">
      <c r="A2559">
        <v>18500</v>
      </c>
      <c r="B2559" s="10">
        <v>40950</v>
      </c>
      <c r="C2559" t="s">
        <v>79</v>
      </c>
      <c r="D2559">
        <v>30</v>
      </c>
      <c r="E2559">
        <v>4111.45</v>
      </c>
      <c r="F2559">
        <v>0.01</v>
      </c>
      <c r="G2559" t="s">
        <v>21</v>
      </c>
      <c r="H2559">
        <v>0.41</v>
      </c>
      <c r="I2559">
        <v>1647.05</v>
      </c>
      <c r="J2559">
        <v>137.25</v>
      </c>
      <c r="K2559">
        <v>80.98</v>
      </c>
      <c r="L2559">
        <v>35</v>
      </c>
      <c r="M2559" t="s">
        <v>259</v>
      </c>
      <c r="N2559" t="s">
        <v>38</v>
      </c>
      <c r="O2559" t="s">
        <v>24</v>
      </c>
      <c r="P2559" t="s">
        <v>25</v>
      </c>
      <c r="Q2559" t="s">
        <v>26</v>
      </c>
      <c r="R2559" t="s">
        <v>1278</v>
      </c>
      <c r="S2559" t="s">
        <v>28</v>
      </c>
      <c r="T2559" s="10">
        <v>40952</v>
      </c>
    </row>
    <row r="2560" spans="1:20" x14ac:dyDescent="0.25">
      <c r="A2560">
        <v>18503</v>
      </c>
      <c r="B2560" s="10">
        <v>40668</v>
      </c>
      <c r="C2560" t="s">
        <v>29</v>
      </c>
      <c r="D2560">
        <v>46</v>
      </c>
      <c r="E2560">
        <v>10002.43</v>
      </c>
      <c r="F2560">
        <v>0.03</v>
      </c>
      <c r="G2560" t="s">
        <v>46</v>
      </c>
      <c r="H2560">
        <v>0.35</v>
      </c>
      <c r="I2560">
        <v>3293.88</v>
      </c>
      <c r="J2560">
        <v>223.77</v>
      </c>
      <c r="K2560">
        <v>145.44999999999999</v>
      </c>
      <c r="L2560">
        <v>17.850000000000001</v>
      </c>
      <c r="M2560" t="s">
        <v>528</v>
      </c>
      <c r="N2560" t="s">
        <v>31</v>
      </c>
      <c r="O2560" t="s">
        <v>66</v>
      </c>
      <c r="P2560" t="s">
        <v>39</v>
      </c>
      <c r="Q2560" t="s">
        <v>88</v>
      </c>
      <c r="R2560" t="s">
        <v>235</v>
      </c>
      <c r="S2560" t="s">
        <v>132</v>
      </c>
      <c r="T2560" s="10">
        <v>40670</v>
      </c>
    </row>
    <row r="2561" spans="1:20" x14ac:dyDescent="0.25">
      <c r="A2561">
        <v>18503</v>
      </c>
      <c r="B2561" s="10">
        <v>40668</v>
      </c>
      <c r="C2561" t="s">
        <v>29</v>
      </c>
      <c r="D2561">
        <v>13</v>
      </c>
      <c r="E2561">
        <v>2238.5300000000002</v>
      </c>
      <c r="F2561">
        <v>0.06</v>
      </c>
      <c r="G2561" t="s">
        <v>21</v>
      </c>
      <c r="H2561">
        <v>0.53</v>
      </c>
      <c r="I2561">
        <v>1117.8699999999999</v>
      </c>
      <c r="J2561">
        <v>182.96</v>
      </c>
      <c r="K2561">
        <v>85.99</v>
      </c>
      <c r="L2561">
        <v>2.79</v>
      </c>
      <c r="M2561" t="s">
        <v>528</v>
      </c>
      <c r="N2561" t="s">
        <v>31</v>
      </c>
      <c r="O2561" t="s">
        <v>66</v>
      </c>
      <c r="P2561" t="s">
        <v>39</v>
      </c>
      <c r="Q2561" t="s">
        <v>50</v>
      </c>
      <c r="R2561" t="s">
        <v>76</v>
      </c>
      <c r="S2561" t="s">
        <v>57</v>
      </c>
      <c r="T2561" s="10">
        <v>40670</v>
      </c>
    </row>
    <row r="2562" spans="1:20" x14ac:dyDescent="0.25">
      <c r="A2562">
        <v>18528</v>
      </c>
      <c r="B2562" s="10">
        <v>40663</v>
      </c>
      <c r="C2562" t="s">
        <v>58</v>
      </c>
      <c r="D2562">
        <v>33</v>
      </c>
      <c r="E2562">
        <v>522.41</v>
      </c>
      <c r="F2562">
        <v>7.0000000000000007E-2</v>
      </c>
      <c r="G2562" t="s">
        <v>21</v>
      </c>
      <c r="H2562">
        <v>0.35</v>
      </c>
      <c r="I2562">
        <v>156.08000000000001</v>
      </c>
      <c r="J2562">
        <v>16.89</v>
      </c>
      <c r="K2562">
        <v>10.98</v>
      </c>
      <c r="L2562">
        <v>3.99</v>
      </c>
      <c r="M2562" t="s">
        <v>300</v>
      </c>
      <c r="N2562" t="s">
        <v>63</v>
      </c>
      <c r="O2562" t="s">
        <v>32</v>
      </c>
      <c r="P2562" t="s">
        <v>25</v>
      </c>
      <c r="Q2562" t="s">
        <v>127</v>
      </c>
      <c r="R2562" t="s">
        <v>1209</v>
      </c>
      <c r="S2562" t="s">
        <v>57</v>
      </c>
      <c r="T2562" s="10">
        <v>40664</v>
      </c>
    </row>
    <row r="2563" spans="1:20" x14ac:dyDescent="0.25">
      <c r="A2563">
        <v>18528</v>
      </c>
      <c r="B2563" s="10">
        <v>40663</v>
      </c>
      <c r="C2563" t="s">
        <v>58</v>
      </c>
      <c r="D2563">
        <v>22</v>
      </c>
      <c r="E2563">
        <v>264.93</v>
      </c>
      <c r="F2563">
        <v>0.03</v>
      </c>
      <c r="G2563" t="s">
        <v>21</v>
      </c>
      <c r="H2563">
        <v>0.52</v>
      </c>
      <c r="I2563">
        <v>129.81</v>
      </c>
      <c r="J2563">
        <v>12.04</v>
      </c>
      <c r="K2563">
        <v>5.78</v>
      </c>
      <c r="L2563">
        <v>7.96</v>
      </c>
      <c r="M2563" t="s">
        <v>300</v>
      </c>
      <c r="N2563" t="s">
        <v>63</v>
      </c>
      <c r="O2563" t="s">
        <v>32</v>
      </c>
      <c r="P2563" t="s">
        <v>25</v>
      </c>
      <c r="Q2563" t="s">
        <v>85</v>
      </c>
      <c r="R2563" t="s">
        <v>927</v>
      </c>
      <c r="S2563" t="s">
        <v>57</v>
      </c>
      <c r="T2563" s="10">
        <v>40665</v>
      </c>
    </row>
    <row r="2564" spans="1:20" x14ac:dyDescent="0.25">
      <c r="A2564">
        <v>18530</v>
      </c>
      <c r="B2564" s="10">
        <v>40543</v>
      </c>
      <c r="C2564" t="s">
        <v>29</v>
      </c>
      <c r="D2564">
        <v>2</v>
      </c>
      <c r="E2564">
        <v>92.33</v>
      </c>
      <c r="F2564">
        <v>0.02</v>
      </c>
      <c r="G2564" t="s">
        <v>21</v>
      </c>
      <c r="H2564">
        <v>0.49</v>
      </c>
      <c r="I2564">
        <v>37.380000000000003</v>
      </c>
      <c r="J2564">
        <v>39.76</v>
      </c>
      <c r="K2564">
        <v>20.28</v>
      </c>
      <c r="L2564">
        <v>14.39</v>
      </c>
      <c r="M2564" t="s">
        <v>401</v>
      </c>
      <c r="N2564" t="s">
        <v>81</v>
      </c>
      <c r="O2564" t="s">
        <v>32</v>
      </c>
      <c r="P2564" t="s">
        <v>42</v>
      </c>
      <c r="Q2564" t="s">
        <v>43</v>
      </c>
      <c r="R2564" t="s">
        <v>1132</v>
      </c>
      <c r="S2564" t="s">
        <v>57</v>
      </c>
      <c r="T2564" s="10">
        <v>40543</v>
      </c>
    </row>
    <row r="2565" spans="1:20" x14ac:dyDescent="0.25">
      <c r="A2565">
        <v>18530</v>
      </c>
      <c r="B2565" s="10">
        <v>40543</v>
      </c>
      <c r="C2565" t="s">
        <v>29</v>
      </c>
      <c r="D2565">
        <v>25</v>
      </c>
      <c r="E2565">
        <v>3372.83</v>
      </c>
      <c r="F2565">
        <v>0</v>
      </c>
      <c r="G2565" t="s">
        <v>21</v>
      </c>
      <c r="H2565">
        <v>0.51</v>
      </c>
      <c r="I2565">
        <v>1717.09</v>
      </c>
      <c r="J2565">
        <v>134.66999999999999</v>
      </c>
      <c r="K2565">
        <v>65.989999999999995</v>
      </c>
      <c r="L2565">
        <v>5.99</v>
      </c>
      <c r="M2565" t="s">
        <v>401</v>
      </c>
      <c r="N2565" t="s">
        <v>81</v>
      </c>
      <c r="O2565" t="s">
        <v>32</v>
      </c>
      <c r="P2565" t="s">
        <v>39</v>
      </c>
      <c r="Q2565" t="s">
        <v>50</v>
      </c>
      <c r="R2565" t="s">
        <v>1458</v>
      </c>
      <c r="S2565" t="s">
        <v>57</v>
      </c>
      <c r="T2565" s="10">
        <v>40545</v>
      </c>
    </row>
    <row r="2566" spans="1:20" x14ac:dyDescent="0.25">
      <c r="A2566">
        <v>18531</v>
      </c>
      <c r="B2566" s="10">
        <v>41211</v>
      </c>
      <c r="C2566" t="s">
        <v>58</v>
      </c>
      <c r="D2566">
        <v>50</v>
      </c>
      <c r="E2566">
        <v>2459.54</v>
      </c>
      <c r="F2566">
        <v>0.04</v>
      </c>
      <c r="G2566" t="s">
        <v>46</v>
      </c>
      <c r="H2566">
        <v>0.49</v>
      </c>
      <c r="I2566">
        <v>1146.18</v>
      </c>
      <c r="J2566">
        <v>50.94</v>
      </c>
      <c r="K2566">
        <v>25.98</v>
      </c>
      <c r="L2566">
        <v>14.36</v>
      </c>
      <c r="M2566" t="s">
        <v>470</v>
      </c>
      <c r="N2566" t="s">
        <v>63</v>
      </c>
      <c r="O2566" t="s">
        <v>24</v>
      </c>
      <c r="P2566" t="s">
        <v>42</v>
      </c>
      <c r="Q2566" t="s">
        <v>193</v>
      </c>
      <c r="R2566" t="s">
        <v>1322</v>
      </c>
      <c r="S2566" t="s">
        <v>132</v>
      </c>
      <c r="T2566" s="10">
        <v>41213</v>
      </c>
    </row>
    <row r="2567" spans="1:20" x14ac:dyDescent="0.25">
      <c r="A2567">
        <v>18532</v>
      </c>
      <c r="B2567" s="10">
        <v>40836</v>
      </c>
      <c r="C2567" t="s">
        <v>29</v>
      </c>
      <c r="D2567">
        <v>29</v>
      </c>
      <c r="E2567">
        <v>436.61</v>
      </c>
      <c r="F2567">
        <v>0.09</v>
      </c>
      <c r="G2567" t="s">
        <v>21</v>
      </c>
      <c r="H2567">
        <v>0.48</v>
      </c>
      <c r="I2567">
        <v>183.79</v>
      </c>
      <c r="J2567">
        <v>16.25</v>
      </c>
      <c r="K2567">
        <v>8.4499999999999993</v>
      </c>
      <c r="L2567">
        <v>7.77</v>
      </c>
      <c r="M2567" t="s">
        <v>666</v>
      </c>
      <c r="N2567" t="s">
        <v>73</v>
      </c>
      <c r="O2567" t="s">
        <v>60</v>
      </c>
      <c r="P2567" t="s">
        <v>25</v>
      </c>
      <c r="Q2567" t="s">
        <v>33</v>
      </c>
      <c r="R2567" t="s">
        <v>1730</v>
      </c>
      <c r="S2567" t="s">
        <v>35</v>
      </c>
      <c r="T2567" s="10">
        <v>40837</v>
      </c>
    </row>
    <row r="2568" spans="1:20" x14ac:dyDescent="0.25">
      <c r="A2568">
        <v>18532</v>
      </c>
      <c r="B2568" s="10">
        <v>40836</v>
      </c>
      <c r="C2568" t="s">
        <v>29</v>
      </c>
      <c r="D2568">
        <v>31</v>
      </c>
      <c r="E2568">
        <v>996.6</v>
      </c>
      <c r="F2568">
        <v>0.01</v>
      </c>
      <c r="G2568" t="s">
        <v>21</v>
      </c>
      <c r="H2568">
        <v>0.52</v>
      </c>
      <c r="I2568">
        <v>507.9</v>
      </c>
      <c r="J2568">
        <v>32.130000000000003</v>
      </c>
      <c r="K2568">
        <v>15.42</v>
      </c>
      <c r="L2568">
        <v>10.68</v>
      </c>
      <c r="M2568" t="s">
        <v>666</v>
      </c>
      <c r="N2568" t="s">
        <v>73</v>
      </c>
      <c r="O2568" t="s">
        <v>60</v>
      </c>
      <c r="P2568" t="s">
        <v>25</v>
      </c>
      <c r="Q2568" t="s">
        <v>26</v>
      </c>
      <c r="R2568" t="s">
        <v>114</v>
      </c>
      <c r="S2568" t="s">
        <v>57</v>
      </c>
      <c r="T2568" s="10">
        <v>40838</v>
      </c>
    </row>
    <row r="2569" spans="1:20" x14ac:dyDescent="0.25">
      <c r="A2569">
        <v>18533</v>
      </c>
      <c r="B2569" s="10">
        <v>40123</v>
      </c>
      <c r="C2569" t="s">
        <v>29</v>
      </c>
      <c r="D2569">
        <v>27</v>
      </c>
      <c r="E2569">
        <v>690.84</v>
      </c>
      <c r="F2569">
        <v>0.01</v>
      </c>
      <c r="G2569" t="s">
        <v>21</v>
      </c>
      <c r="H2569">
        <v>0.4</v>
      </c>
      <c r="I2569">
        <v>268.69</v>
      </c>
      <c r="J2569">
        <v>25.52</v>
      </c>
      <c r="K2569">
        <v>15.31</v>
      </c>
      <c r="L2569">
        <v>8.7799999999999994</v>
      </c>
      <c r="M2569" t="s">
        <v>1697</v>
      </c>
      <c r="N2569" t="s">
        <v>63</v>
      </c>
      <c r="O2569" t="s">
        <v>60</v>
      </c>
      <c r="P2569" t="s">
        <v>25</v>
      </c>
      <c r="Q2569" t="s">
        <v>26</v>
      </c>
      <c r="R2569" t="s">
        <v>987</v>
      </c>
      <c r="S2569" t="s">
        <v>57</v>
      </c>
      <c r="T2569" s="10">
        <v>40124</v>
      </c>
    </row>
    <row r="2570" spans="1:20" x14ac:dyDescent="0.25">
      <c r="A2570">
        <v>18533</v>
      </c>
      <c r="B2570" s="10">
        <v>40123</v>
      </c>
      <c r="C2570" t="s">
        <v>29</v>
      </c>
      <c r="D2570">
        <v>5</v>
      </c>
      <c r="E2570">
        <v>66.239999999999995</v>
      </c>
      <c r="F2570">
        <v>0.05</v>
      </c>
      <c r="G2570" t="s">
        <v>70</v>
      </c>
      <c r="H2570">
        <v>0.38</v>
      </c>
      <c r="I2570">
        <v>21.26</v>
      </c>
      <c r="J2570">
        <v>12.89</v>
      </c>
      <c r="K2570">
        <v>7.99</v>
      </c>
      <c r="L2570">
        <v>5.03</v>
      </c>
      <c r="M2570" t="s">
        <v>1697</v>
      </c>
      <c r="N2570" t="s">
        <v>63</v>
      </c>
      <c r="O2570" t="s">
        <v>60</v>
      </c>
      <c r="P2570" t="s">
        <v>39</v>
      </c>
      <c r="Q2570" t="s">
        <v>50</v>
      </c>
      <c r="R2570" t="s">
        <v>51</v>
      </c>
      <c r="S2570" t="s">
        <v>45</v>
      </c>
      <c r="T2570" s="10">
        <v>40125</v>
      </c>
    </row>
    <row r="2571" spans="1:20" x14ac:dyDescent="0.25">
      <c r="A2571">
        <v>18534</v>
      </c>
      <c r="B2571" s="10">
        <v>40907</v>
      </c>
      <c r="C2571" t="s">
        <v>20</v>
      </c>
      <c r="D2571">
        <v>36</v>
      </c>
      <c r="E2571">
        <v>501.79</v>
      </c>
      <c r="F2571">
        <v>0.1</v>
      </c>
      <c r="G2571" t="s">
        <v>70</v>
      </c>
      <c r="H2571">
        <v>0.46</v>
      </c>
      <c r="I2571">
        <v>199.92</v>
      </c>
      <c r="J2571">
        <v>15.43</v>
      </c>
      <c r="K2571">
        <v>8.33</v>
      </c>
      <c r="L2571">
        <v>1.99</v>
      </c>
      <c r="M2571" t="s">
        <v>168</v>
      </c>
      <c r="N2571" t="s">
        <v>93</v>
      </c>
      <c r="O2571" t="s">
        <v>32</v>
      </c>
      <c r="P2571" t="s">
        <v>39</v>
      </c>
      <c r="Q2571" t="s">
        <v>40</v>
      </c>
      <c r="R2571" t="s">
        <v>880</v>
      </c>
      <c r="S2571" t="s">
        <v>35</v>
      </c>
      <c r="T2571" s="10">
        <v>40907</v>
      </c>
    </row>
    <row r="2572" spans="1:20" x14ac:dyDescent="0.25">
      <c r="A2572">
        <v>18561</v>
      </c>
      <c r="B2572" s="10">
        <v>39822</v>
      </c>
      <c r="C2572" t="s">
        <v>29</v>
      </c>
      <c r="D2572">
        <v>9</v>
      </c>
      <c r="E2572">
        <v>69.69</v>
      </c>
      <c r="F2572">
        <v>0.02</v>
      </c>
      <c r="G2572" t="s">
        <v>21</v>
      </c>
      <c r="H2572">
        <v>0.42</v>
      </c>
      <c r="I2572">
        <v>25.63</v>
      </c>
      <c r="J2572">
        <v>7.12</v>
      </c>
      <c r="K2572">
        <v>4.13</v>
      </c>
      <c r="L2572">
        <v>6.89</v>
      </c>
      <c r="M2572" t="s">
        <v>443</v>
      </c>
      <c r="N2572" t="s">
        <v>63</v>
      </c>
      <c r="O2572" t="s">
        <v>60</v>
      </c>
      <c r="P2572" t="s">
        <v>25</v>
      </c>
      <c r="Q2572" t="s">
        <v>82</v>
      </c>
      <c r="R2572" t="s">
        <v>1168</v>
      </c>
      <c r="S2572" t="s">
        <v>57</v>
      </c>
      <c r="T2572" s="10">
        <v>39823</v>
      </c>
    </row>
    <row r="2573" spans="1:20" x14ac:dyDescent="0.25">
      <c r="A2573">
        <v>18562</v>
      </c>
      <c r="B2573" s="10">
        <v>40897</v>
      </c>
      <c r="C2573" t="s">
        <v>58</v>
      </c>
      <c r="D2573">
        <v>41</v>
      </c>
      <c r="E2573">
        <v>329.33</v>
      </c>
      <c r="F2573">
        <v>0.1</v>
      </c>
      <c r="G2573" t="s">
        <v>21</v>
      </c>
      <c r="H2573">
        <v>0.55000000000000004</v>
      </c>
      <c r="I2573">
        <v>163.18</v>
      </c>
      <c r="J2573">
        <v>8.84</v>
      </c>
      <c r="K2573">
        <v>3.98</v>
      </c>
      <c r="L2573">
        <v>2.97</v>
      </c>
      <c r="M2573" t="s">
        <v>386</v>
      </c>
      <c r="N2573" t="s">
        <v>73</v>
      </c>
      <c r="O2573" t="s">
        <v>60</v>
      </c>
      <c r="P2573" t="s">
        <v>25</v>
      </c>
      <c r="Q2573" t="s">
        <v>85</v>
      </c>
      <c r="R2573" t="s">
        <v>957</v>
      </c>
      <c r="S2573" t="s">
        <v>55</v>
      </c>
      <c r="T2573" s="10">
        <v>40899</v>
      </c>
    </row>
    <row r="2574" spans="1:20" x14ac:dyDescent="0.25">
      <c r="A2574">
        <v>18592</v>
      </c>
      <c r="B2574" s="10">
        <v>41182</v>
      </c>
      <c r="C2574" t="s">
        <v>58</v>
      </c>
      <c r="D2574">
        <v>2</v>
      </c>
      <c r="E2574">
        <v>40.36</v>
      </c>
      <c r="F2574">
        <v>0.04</v>
      </c>
      <c r="G2574" t="s">
        <v>21</v>
      </c>
      <c r="H2574">
        <v>0.43</v>
      </c>
      <c r="I2574">
        <v>15.03</v>
      </c>
      <c r="J2574">
        <v>19.260000000000002</v>
      </c>
      <c r="K2574">
        <v>10.98</v>
      </c>
      <c r="L2574">
        <v>3.37</v>
      </c>
      <c r="M2574" t="s">
        <v>1761</v>
      </c>
      <c r="N2574" t="s">
        <v>38</v>
      </c>
      <c r="O2574" t="s">
        <v>32</v>
      </c>
      <c r="P2574" t="s">
        <v>25</v>
      </c>
      <c r="Q2574" t="s">
        <v>33</v>
      </c>
      <c r="R2574" t="s">
        <v>1580</v>
      </c>
      <c r="S2574" t="s">
        <v>35</v>
      </c>
      <c r="T2574" s="10">
        <v>41183</v>
      </c>
    </row>
    <row r="2575" spans="1:20" x14ac:dyDescent="0.25">
      <c r="A2575">
        <v>18593</v>
      </c>
      <c r="B2575" s="10">
        <v>40808</v>
      </c>
      <c r="C2575" t="s">
        <v>36</v>
      </c>
      <c r="D2575">
        <v>23</v>
      </c>
      <c r="E2575">
        <v>11422.92</v>
      </c>
      <c r="F2575">
        <v>0.06</v>
      </c>
      <c r="G2575" t="s">
        <v>21</v>
      </c>
      <c r="H2575">
        <v>0.43</v>
      </c>
      <c r="I2575">
        <v>4493.43</v>
      </c>
      <c r="J2575">
        <v>528.02</v>
      </c>
      <c r="K2575">
        <v>300.97000000000003</v>
      </c>
      <c r="L2575">
        <v>7.18</v>
      </c>
      <c r="M2575" t="s">
        <v>1239</v>
      </c>
      <c r="N2575" t="s">
        <v>31</v>
      </c>
      <c r="O2575" t="s">
        <v>32</v>
      </c>
      <c r="P2575" t="s">
        <v>39</v>
      </c>
      <c r="Q2575" t="s">
        <v>40</v>
      </c>
      <c r="R2575" t="s">
        <v>637</v>
      </c>
      <c r="S2575" t="s">
        <v>57</v>
      </c>
      <c r="T2575" s="10">
        <v>40809</v>
      </c>
    </row>
    <row r="2576" spans="1:20" x14ac:dyDescent="0.25">
      <c r="A2576">
        <v>18593</v>
      </c>
      <c r="B2576" s="10">
        <v>40808</v>
      </c>
      <c r="C2576" t="s">
        <v>36</v>
      </c>
      <c r="D2576">
        <v>19</v>
      </c>
      <c r="E2576">
        <v>2753.84</v>
      </c>
      <c r="F2576">
        <v>0.09</v>
      </c>
      <c r="G2576" t="s">
        <v>46</v>
      </c>
      <c r="H2576">
        <v>0.54</v>
      </c>
      <c r="I2576">
        <v>1317.63</v>
      </c>
      <c r="J2576">
        <v>154.11000000000001</v>
      </c>
      <c r="K2576">
        <v>70.89</v>
      </c>
      <c r="L2576">
        <v>89.3</v>
      </c>
      <c r="M2576" t="s">
        <v>1239</v>
      </c>
      <c r="N2576" t="s">
        <v>31</v>
      </c>
      <c r="O2576" t="s">
        <v>32</v>
      </c>
      <c r="P2576" t="s">
        <v>42</v>
      </c>
      <c r="Q2576" t="s">
        <v>47</v>
      </c>
      <c r="R2576" t="s">
        <v>48</v>
      </c>
      <c r="S2576" t="s">
        <v>49</v>
      </c>
      <c r="T2576" s="10">
        <v>40810</v>
      </c>
    </row>
    <row r="2577" spans="1:20" x14ac:dyDescent="0.25">
      <c r="A2577">
        <v>18595</v>
      </c>
      <c r="B2577" s="10">
        <v>39844</v>
      </c>
      <c r="C2577" t="s">
        <v>58</v>
      </c>
      <c r="D2577">
        <v>6</v>
      </c>
      <c r="E2577">
        <v>815.33</v>
      </c>
      <c r="F2577">
        <v>0.1</v>
      </c>
      <c r="G2577" t="s">
        <v>21</v>
      </c>
      <c r="H2577">
        <v>0.47</v>
      </c>
      <c r="I2577">
        <v>329.44</v>
      </c>
      <c r="J2577">
        <v>148.4</v>
      </c>
      <c r="K2577">
        <v>78.650000000000006</v>
      </c>
      <c r="L2577">
        <v>13.99</v>
      </c>
      <c r="M2577" t="s">
        <v>187</v>
      </c>
      <c r="N2577" t="s">
        <v>63</v>
      </c>
      <c r="O2577" t="s">
        <v>60</v>
      </c>
      <c r="P2577" t="s">
        <v>25</v>
      </c>
      <c r="Q2577" t="s">
        <v>127</v>
      </c>
      <c r="R2577" t="s">
        <v>1547</v>
      </c>
      <c r="S2577" t="s">
        <v>45</v>
      </c>
      <c r="T2577" s="10">
        <v>39846</v>
      </c>
    </row>
    <row r="2578" spans="1:20" x14ac:dyDescent="0.25">
      <c r="A2578">
        <v>18595</v>
      </c>
      <c r="B2578" s="10">
        <v>39844</v>
      </c>
      <c r="C2578" t="s">
        <v>58</v>
      </c>
      <c r="D2578">
        <v>16</v>
      </c>
      <c r="E2578">
        <v>237.98</v>
      </c>
      <c r="F2578">
        <v>0.03</v>
      </c>
      <c r="G2578" t="s">
        <v>21</v>
      </c>
      <c r="H2578">
        <v>0.45</v>
      </c>
      <c r="I2578">
        <v>101.9</v>
      </c>
      <c r="J2578">
        <v>15.16</v>
      </c>
      <c r="K2578">
        <v>8.34</v>
      </c>
      <c r="L2578">
        <v>2.64</v>
      </c>
      <c r="M2578" t="s">
        <v>187</v>
      </c>
      <c r="N2578" t="s">
        <v>63</v>
      </c>
      <c r="O2578" t="s">
        <v>60</v>
      </c>
      <c r="P2578" t="s">
        <v>25</v>
      </c>
      <c r="Q2578" t="s">
        <v>33</v>
      </c>
      <c r="R2578" t="s">
        <v>1731</v>
      </c>
      <c r="S2578" t="s">
        <v>35</v>
      </c>
      <c r="T2578" s="10">
        <v>39846</v>
      </c>
    </row>
    <row r="2579" spans="1:20" x14ac:dyDescent="0.25">
      <c r="A2579">
        <v>18596</v>
      </c>
      <c r="B2579" s="10">
        <v>41184</v>
      </c>
      <c r="C2579" t="s">
        <v>20</v>
      </c>
      <c r="D2579">
        <v>42</v>
      </c>
      <c r="E2579">
        <v>8814.49</v>
      </c>
      <c r="F2579">
        <v>0.02</v>
      </c>
      <c r="G2579" t="s">
        <v>46</v>
      </c>
      <c r="H2579">
        <v>0.48</v>
      </c>
      <c r="I2579">
        <v>4123.33</v>
      </c>
      <c r="J2579">
        <v>213.42</v>
      </c>
      <c r="K2579">
        <v>110.98</v>
      </c>
      <c r="L2579">
        <v>30</v>
      </c>
      <c r="M2579" t="s">
        <v>1358</v>
      </c>
      <c r="N2579" t="s">
        <v>31</v>
      </c>
      <c r="O2579" t="s">
        <v>24</v>
      </c>
      <c r="P2579" t="s">
        <v>42</v>
      </c>
      <c r="Q2579" t="s">
        <v>193</v>
      </c>
      <c r="R2579" t="s">
        <v>1745</v>
      </c>
      <c r="S2579" t="s">
        <v>132</v>
      </c>
      <c r="T2579" s="10">
        <v>41186</v>
      </c>
    </row>
    <row r="2580" spans="1:20" x14ac:dyDescent="0.25">
      <c r="A2580">
        <v>18596</v>
      </c>
      <c r="B2580" s="10">
        <v>41184</v>
      </c>
      <c r="C2580" t="s">
        <v>20</v>
      </c>
      <c r="D2580">
        <v>32</v>
      </c>
      <c r="E2580">
        <v>620.74</v>
      </c>
      <c r="F2580">
        <v>0.01</v>
      </c>
      <c r="G2580" t="s">
        <v>21</v>
      </c>
      <c r="H2580">
        <v>0.36</v>
      </c>
      <c r="I2580">
        <v>219.28</v>
      </c>
      <c r="J2580">
        <v>19.579999999999998</v>
      </c>
      <c r="K2580">
        <v>12.53</v>
      </c>
      <c r="L2580">
        <v>0.5</v>
      </c>
      <c r="M2580" t="s">
        <v>1358</v>
      </c>
      <c r="N2580" t="s">
        <v>31</v>
      </c>
      <c r="O2580" t="s">
        <v>24</v>
      </c>
      <c r="P2580" t="s">
        <v>25</v>
      </c>
      <c r="Q2580" t="s">
        <v>82</v>
      </c>
      <c r="R2580" t="s">
        <v>1762</v>
      </c>
      <c r="S2580" t="s">
        <v>57</v>
      </c>
      <c r="T2580" s="10">
        <v>41186</v>
      </c>
    </row>
    <row r="2581" spans="1:20" x14ac:dyDescent="0.25">
      <c r="A2581">
        <v>18597</v>
      </c>
      <c r="B2581" s="10">
        <v>40447</v>
      </c>
      <c r="C2581" t="s">
        <v>79</v>
      </c>
      <c r="D2581">
        <v>37</v>
      </c>
      <c r="E2581">
        <v>155.18</v>
      </c>
      <c r="F2581">
        <v>0.1</v>
      </c>
      <c r="G2581" t="s">
        <v>21</v>
      </c>
      <c r="H2581">
        <v>0.38</v>
      </c>
      <c r="I2581">
        <v>48.12</v>
      </c>
      <c r="J2581">
        <v>4.6500000000000004</v>
      </c>
      <c r="K2581">
        <v>2.88</v>
      </c>
      <c r="L2581">
        <v>0.5</v>
      </c>
      <c r="M2581" t="s">
        <v>1134</v>
      </c>
      <c r="N2581" t="s">
        <v>38</v>
      </c>
      <c r="O2581" t="s">
        <v>66</v>
      </c>
      <c r="P2581" t="s">
        <v>25</v>
      </c>
      <c r="Q2581" t="s">
        <v>82</v>
      </c>
      <c r="R2581" t="s">
        <v>593</v>
      </c>
      <c r="S2581" t="s">
        <v>57</v>
      </c>
      <c r="T2581" s="10">
        <v>40448</v>
      </c>
    </row>
    <row r="2582" spans="1:20" x14ac:dyDescent="0.25">
      <c r="A2582">
        <v>18598</v>
      </c>
      <c r="B2582" s="10">
        <v>40396</v>
      </c>
      <c r="C2582" t="s">
        <v>58</v>
      </c>
      <c r="D2582">
        <v>24</v>
      </c>
      <c r="E2582">
        <v>564.97</v>
      </c>
      <c r="F2582">
        <v>0.1</v>
      </c>
      <c r="G2582" t="s">
        <v>70</v>
      </c>
      <c r="H2582">
        <v>0.44</v>
      </c>
      <c r="I2582">
        <v>210.99</v>
      </c>
      <c r="J2582">
        <v>25.86</v>
      </c>
      <c r="K2582">
        <v>14.48</v>
      </c>
      <c r="L2582">
        <v>6.46</v>
      </c>
      <c r="M2582" t="s">
        <v>553</v>
      </c>
      <c r="N2582" t="s">
        <v>31</v>
      </c>
      <c r="O2582" t="s">
        <v>60</v>
      </c>
      <c r="P2582" t="s">
        <v>25</v>
      </c>
      <c r="Q2582" t="s">
        <v>121</v>
      </c>
      <c r="R2582" t="s">
        <v>568</v>
      </c>
      <c r="S2582" t="s">
        <v>57</v>
      </c>
      <c r="T2582" s="10">
        <v>40399</v>
      </c>
    </row>
    <row r="2583" spans="1:20" x14ac:dyDescent="0.25">
      <c r="A2583">
        <v>18598</v>
      </c>
      <c r="B2583" s="10">
        <v>40396</v>
      </c>
      <c r="C2583" t="s">
        <v>58</v>
      </c>
      <c r="D2583">
        <v>46</v>
      </c>
      <c r="E2583">
        <v>8474.27</v>
      </c>
      <c r="F2583">
        <v>0.03</v>
      </c>
      <c r="G2583" t="s">
        <v>21</v>
      </c>
      <c r="H2583">
        <v>0.46</v>
      </c>
      <c r="I2583">
        <v>3747.21</v>
      </c>
      <c r="J2583">
        <v>189.44</v>
      </c>
      <c r="K2583">
        <v>102.3</v>
      </c>
      <c r="L2583">
        <v>21.26</v>
      </c>
      <c r="M2583" t="s">
        <v>553</v>
      </c>
      <c r="N2583" t="s">
        <v>31</v>
      </c>
      <c r="O2583" t="s">
        <v>60</v>
      </c>
      <c r="P2583" t="s">
        <v>42</v>
      </c>
      <c r="Q2583" t="s">
        <v>43</v>
      </c>
      <c r="R2583" t="s">
        <v>1290</v>
      </c>
      <c r="S2583" t="s">
        <v>28</v>
      </c>
      <c r="T2583" s="10">
        <v>40398</v>
      </c>
    </row>
    <row r="2584" spans="1:20" x14ac:dyDescent="0.25">
      <c r="A2584">
        <v>18627</v>
      </c>
      <c r="B2584" s="10">
        <v>40532</v>
      </c>
      <c r="C2584" t="s">
        <v>79</v>
      </c>
      <c r="D2584">
        <v>4</v>
      </c>
      <c r="E2584">
        <v>22.98</v>
      </c>
      <c r="F2584">
        <v>0.01</v>
      </c>
      <c r="G2584" t="s">
        <v>21</v>
      </c>
      <c r="H2584">
        <v>0.35</v>
      </c>
      <c r="I2584">
        <v>7.72</v>
      </c>
      <c r="J2584">
        <v>5.68</v>
      </c>
      <c r="K2584">
        <v>3.69</v>
      </c>
      <c r="L2584">
        <v>0.5</v>
      </c>
      <c r="M2584" t="s">
        <v>1036</v>
      </c>
      <c r="N2584" t="s">
        <v>73</v>
      </c>
      <c r="O2584" t="s">
        <v>24</v>
      </c>
      <c r="P2584" t="s">
        <v>25</v>
      </c>
      <c r="Q2584" t="s">
        <v>82</v>
      </c>
      <c r="R2584" t="s">
        <v>1071</v>
      </c>
      <c r="S2584" t="s">
        <v>57</v>
      </c>
      <c r="T2584" s="10">
        <v>40533</v>
      </c>
    </row>
    <row r="2585" spans="1:20" x14ac:dyDescent="0.25">
      <c r="A2585">
        <v>18661</v>
      </c>
      <c r="B2585" s="10">
        <v>41160</v>
      </c>
      <c r="C2585" t="s">
        <v>20</v>
      </c>
      <c r="D2585">
        <v>12</v>
      </c>
      <c r="E2585">
        <v>2489.69</v>
      </c>
      <c r="F2585">
        <v>0.05</v>
      </c>
      <c r="G2585" t="s">
        <v>46</v>
      </c>
      <c r="H2585">
        <v>0.55000000000000004</v>
      </c>
      <c r="I2585">
        <v>1279.73</v>
      </c>
      <c r="J2585">
        <v>213.29</v>
      </c>
      <c r="K2585">
        <v>95.98</v>
      </c>
      <c r="L2585">
        <v>58.2</v>
      </c>
      <c r="M2585" t="s">
        <v>123</v>
      </c>
      <c r="N2585" t="s">
        <v>63</v>
      </c>
      <c r="O2585" t="s">
        <v>32</v>
      </c>
      <c r="P2585" t="s">
        <v>42</v>
      </c>
      <c r="Q2585" t="s">
        <v>193</v>
      </c>
      <c r="R2585" t="s">
        <v>1174</v>
      </c>
      <c r="S2585" t="s">
        <v>132</v>
      </c>
      <c r="T2585" s="10">
        <v>41164</v>
      </c>
    </row>
    <row r="2586" spans="1:20" x14ac:dyDescent="0.25">
      <c r="A2586">
        <v>18661</v>
      </c>
      <c r="B2586" s="10">
        <v>41160</v>
      </c>
      <c r="C2586" t="s">
        <v>20</v>
      </c>
      <c r="D2586">
        <v>11</v>
      </c>
      <c r="E2586">
        <v>5110.32</v>
      </c>
      <c r="F2586">
        <v>0.04</v>
      </c>
      <c r="G2586" t="s">
        <v>46</v>
      </c>
      <c r="H2586">
        <v>0.4</v>
      </c>
      <c r="I2586">
        <v>1893.21</v>
      </c>
      <c r="J2586">
        <v>478.08</v>
      </c>
      <c r="K2586">
        <v>286.85000000000002</v>
      </c>
      <c r="L2586">
        <v>61.76</v>
      </c>
      <c r="M2586" t="s">
        <v>123</v>
      </c>
      <c r="N2586" t="s">
        <v>63</v>
      </c>
      <c r="O2586" t="s">
        <v>32</v>
      </c>
      <c r="P2586" t="s">
        <v>42</v>
      </c>
      <c r="Q2586" t="s">
        <v>47</v>
      </c>
      <c r="R2586" t="s">
        <v>1096</v>
      </c>
      <c r="S2586" t="s">
        <v>49</v>
      </c>
      <c r="T2586" s="10">
        <v>41162</v>
      </c>
    </row>
    <row r="2587" spans="1:20" x14ac:dyDescent="0.25">
      <c r="A2587">
        <v>18688</v>
      </c>
      <c r="B2587" s="10">
        <v>40607</v>
      </c>
      <c r="C2587" t="s">
        <v>29</v>
      </c>
      <c r="D2587">
        <v>49</v>
      </c>
      <c r="E2587">
        <v>28150.83</v>
      </c>
      <c r="F2587">
        <v>0.04</v>
      </c>
      <c r="G2587" t="s">
        <v>21</v>
      </c>
      <c r="H2587">
        <v>0.49</v>
      </c>
      <c r="I2587">
        <v>13186.33</v>
      </c>
      <c r="J2587">
        <v>598.02</v>
      </c>
      <c r="K2587">
        <v>304.99</v>
      </c>
      <c r="L2587">
        <v>19.989999999999998</v>
      </c>
      <c r="M2587" t="s">
        <v>352</v>
      </c>
      <c r="N2587" t="s">
        <v>31</v>
      </c>
      <c r="O2587" t="s">
        <v>60</v>
      </c>
      <c r="P2587" t="s">
        <v>25</v>
      </c>
      <c r="Q2587" t="s">
        <v>121</v>
      </c>
      <c r="R2587" t="s">
        <v>662</v>
      </c>
      <c r="S2587" t="s">
        <v>57</v>
      </c>
      <c r="T2587" s="10">
        <v>40609</v>
      </c>
    </row>
    <row r="2588" spans="1:20" x14ac:dyDescent="0.25">
      <c r="A2588">
        <v>18688</v>
      </c>
      <c r="B2588" s="10">
        <v>40607</v>
      </c>
      <c r="C2588" t="s">
        <v>29</v>
      </c>
      <c r="D2588">
        <v>15</v>
      </c>
      <c r="E2588">
        <v>69.709999999999994</v>
      </c>
      <c r="F2588">
        <v>0.09</v>
      </c>
      <c r="G2588" t="s">
        <v>21</v>
      </c>
      <c r="H2588">
        <v>0.43</v>
      </c>
      <c r="I2588">
        <v>25.86</v>
      </c>
      <c r="J2588">
        <v>5.07</v>
      </c>
      <c r="K2588">
        <v>2.89</v>
      </c>
      <c r="L2588">
        <v>0.5</v>
      </c>
      <c r="M2588" t="s">
        <v>352</v>
      </c>
      <c r="N2588" t="s">
        <v>31</v>
      </c>
      <c r="O2588" t="s">
        <v>60</v>
      </c>
      <c r="P2588" t="s">
        <v>25</v>
      </c>
      <c r="Q2588" t="s">
        <v>82</v>
      </c>
      <c r="R2588" t="s">
        <v>83</v>
      </c>
      <c r="S2588" t="s">
        <v>57</v>
      </c>
      <c r="T2588" s="10">
        <v>40609</v>
      </c>
    </row>
    <row r="2589" spans="1:20" x14ac:dyDescent="0.25">
      <c r="A2589">
        <v>18688</v>
      </c>
      <c r="B2589" s="10">
        <v>40607</v>
      </c>
      <c r="C2589" t="s">
        <v>29</v>
      </c>
      <c r="D2589">
        <v>41</v>
      </c>
      <c r="E2589">
        <v>10335.379999999999</v>
      </c>
      <c r="F2589">
        <v>0.1</v>
      </c>
      <c r="G2589" t="s">
        <v>21</v>
      </c>
      <c r="H2589">
        <v>0.55000000000000004</v>
      </c>
      <c r="I2589">
        <v>5165.59</v>
      </c>
      <c r="J2589">
        <v>279.98</v>
      </c>
      <c r="K2589">
        <v>125.99</v>
      </c>
      <c r="L2589">
        <v>4.2</v>
      </c>
      <c r="M2589" t="s">
        <v>352</v>
      </c>
      <c r="N2589" t="s">
        <v>31</v>
      </c>
      <c r="O2589" t="s">
        <v>60</v>
      </c>
      <c r="P2589" t="s">
        <v>39</v>
      </c>
      <c r="Q2589" t="s">
        <v>50</v>
      </c>
      <c r="R2589" t="s">
        <v>1277</v>
      </c>
      <c r="S2589" t="s">
        <v>57</v>
      </c>
      <c r="T2589" s="10">
        <v>40608</v>
      </c>
    </row>
    <row r="2590" spans="1:20" x14ac:dyDescent="0.25">
      <c r="A2590">
        <v>18689</v>
      </c>
      <c r="B2590" s="10">
        <v>40171</v>
      </c>
      <c r="C2590" t="s">
        <v>29</v>
      </c>
      <c r="D2590">
        <v>38</v>
      </c>
      <c r="E2590">
        <v>474.65</v>
      </c>
      <c r="F2590">
        <v>0.01</v>
      </c>
      <c r="G2590" t="s">
        <v>21</v>
      </c>
      <c r="H2590">
        <v>0.43</v>
      </c>
      <c r="I2590">
        <v>198.8</v>
      </c>
      <c r="J2590">
        <v>12.46</v>
      </c>
      <c r="K2590">
        <v>7.1</v>
      </c>
      <c r="L2590">
        <v>6.05</v>
      </c>
      <c r="M2590" t="s">
        <v>1301</v>
      </c>
      <c r="N2590" t="s">
        <v>31</v>
      </c>
      <c r="O2590" t="s">
        <v>24</v>
      </c>
      <c r="P2590" t="s">
        <v>25</v>
      </c>
      <c r="Q2590" t="s">
        <v>121</v>
      </c>
      <c r="R2590" t="s">
        <v>826</v>
      </c>
      <c r="S2590" t="s">
        <v>57</v>
      </c>
      <c r="T2590" s="10">
        <v>40172</v>
      </c>
    </row>
    <row r="2591" spans="1:20" x14ac:dyDescent="0.25">
      <c r="A2591">
        <v>18689</v>
      </c>
      <c r="B2591" s="10">
        <v>40171</v>
      </c>
      <c r="C2591" t="s">
        <v>29</v>
      </c>
      <c r="D2591">
        <v>10</v>
      </c>
      <c r="E2591">
        <v>409.51</v>
      </c>
      <c r="F2591">
        <v>0.05</v>
      </c>
      <c r="G2591" t="s">
        <v>21</v>
      </c>
      <c r="H2591">
        <v>0.55000000000000004</v>
      </c>
      <c r="I2591">
        <v>210.78</v>
      </c>
      <c r="J2591">
        <v>42.16</v>
      </c>
      <c r="K2591">
        <v>18.97</v>
      </c>
      <c r="L2591">
        <v>9.0299999999999994</v>
      </c>
      <c r="M2591" t="s">
        <v>1301</v>
      </c>
      <c r="N2591" t="s">
        <v>31</v>
      </c>
      <c r="O2591" t="s">
        <v>24</v>
      </c>
      <c r="P2591" t="s">
        <v>25</v>
      </c>
      <c r="Q2591" t="s">
        <v>85</v>
      </c>
      <c r="R2591" t="s">
        <v>90</v>
      </c>
      <c r="S2591" t="s">
        <v>57</v>
      </c>
      <c r="T2591" s="10">
        <v>40172</v>
      </c>
    </row>
    <row r="2592" spans="1:20" x14ac:dyDescent="0.25">
      <c r="A2592">
        <v>18723</v>
      </c>
      <c r="B2592" s="10">
        <v>40037</v>
      </c>
      <c r="C2592" t="s">
        <v>79</v>
      </c>
      <c r="D2592">
        <v>1</v>
      </c>
      <c r="E2592">
        <v>121.63</v>
      </c>
      <c r="F2592">
        <v>0</v>
      </c>
      <c r="G2592" t="s">
        <v>21</v>
      </c>
      <c r="H2592">
        <v>0.53</v>
      </c>
      <c r="I2592">
        <v>63.14</v>
      </c>
      <c r="J2592">
        <v>119.13</v>
      </c>
      <c r="K2592">
        <v>55.99</v>
      </c>
      <c r="L2592">
        <v>2.5</v>
      </c>
      <c r="M2592" t="s">
        <v>1763</v>
      </c>
      <c r="N2592" t="s">
        <v>63</v>
      </c>
      <c r="O2592" t="s">
        <v>66</v>
      </c>
      <c r="P2592" t="s">
        <v>39</v>
      </c>
      <c r="Q2592" t="s">
        <v>50</v>
      </c>
      <c r="R2592" t="s">
        <v>1054</v>
      </c>
      <c r="S2592" t="s">
        <v>35</v>
      </c>
      <c r="T2592" s="10">
        <v>40039</v>
      </c>
    </row>
    <row r="2593" spans="1:20" x14ac:dyDescent="0.25">
      <c r="A2593">
        <v>18753</v>
      </c>
      <c r="B2593" s="10">
        <v>40025</v>
      </c>
      <c r="C2593" t="s">
        <v>79</v>
      </c>
      <c r="D2593">
        <v>31</v>
      </c>
      <c r="E2593">
        <v>8581.93</v>
      </c>
      <c r="F2593">
        <v>0.03</v>
      </c>
      <c r="G2593" t="s">
        <v>21</v>
      </c>
      <c r="H2593">
        <v>0.55000000000000004</v>
      </c>
      <c r="I2593">
        <v>4593.84</v>
      </c>
      <c r="J2593">
        <v>284.98</v>
      </c>
      <c r="K2593">
        <v>128.24</v>
      </c>
      <c r="L2593">
        <v>12.65</v>
      </c>
      <c r="M2593" t="s">
        <v>123</v>
      </c>
      <c r="N2593" t="s">
        <v>63</v>
      </c>
      <c r="O2593" t="s">
        <v>32</v>
      </c>
      <c r="P2593" t="s">
        <v>42</v>
      </c>
      <c r="Q2593" t="s">
        <v>193</v>
      </c>
      <c r="R2593" t="s">
        <v>509</v>
      </c>
      <c r="S2593" t="s">
        <v>45</v>
      </c>
      <c r="T2593" s="10">
        <v>40027</v>
      </c>
    </row>
    <row r="2594" spans="1:20" x14ac:dyDescent="0.25">
      <c r="A2594">
        <v>18753</v>
      </c>
      <c r="B2594" s="10">
        <v>40025</v>
      </c>
      <c r="C2594" t="s">
        <v>79</v>
      </c>
      <c r="D2594">
        <v>33</v>
      </c>
      <c r="E2594">
        <v>10143.879999999999</v>
      </c>
      <c r="F2594">
        <v>0.01</v>
      </c>
      <c r="G2594" t="s">
        <v>46</v>
      </c>
      <c r="H2594">
        <v>0.48</v>
      </c>
      <c r="I2594">
        <v>4801.54</v>
      </c>
      <c r="J2594">
        <v>309.58</v>
      </c>
      <c r="K2594">
        <v>160.97999999999999</v>
      </c>
      <c r="L2594">
        <v>30</v>
      </c>
      <c r="M2594" t="s">
        <v>123</v>
      </c>
      <c r="N2594" t="s">
        <v>63</v>
      </c>
      <c r="O2594" t="s">
        <v>32</v>
      </c>
      <c r="P2594" t="s">
        <v>42</v>
      </c>
      <c r="Q2594" t="s">
        <v>193</v>
      </c>
      <c r="R2594" t="s">
        <v>646</v>
      </c>
      <c r="S2594" t="s">
        <v>132</v>
      </c>
      <c r="T2594" s="10">
        <v>40027</v>
      </c>
    </row>
    <row r="2595" spans="1:20" x14ac:dyDescent="0.25">
      <c r="A2595">
        <v>18754</v>
      </c>
      <c r="B2595" s="10">
        <v>40081</v>
      </c>
      <c r="C2595" t="s">
        <v>29</v>
      </c>
      <c r="D2595">
        <v>8</v>
      </c>
      <c r="E2595">
        <v>1922.31</v>
      </c>
      <c r="F2595">
        <v>0.03</v>
      </c>
      <c r="G2595" t="s">
        <v>46</v>
      </c>
      <c r="H2595">
        <v>0.42</v>
      </c>
      <c r="I2595">
        <v>758.38</v>
      </c>
      <c r="J2595">
        <v>243.07</v>
      </c>
      <c r="K2595">
        <v>140.97999999999999</v>
      </c>
      <c r="L2595">
        <v>36.090000000000003</v>
      </c>
      <c r="M2595" t="s">
        <v>1764</v>
      </c>
      <c r="N2595" t="s">
        <v>93</v>
      </c>
      <c r="O2595" t="s">
        <v>24</v>
      </c>
      <c r="P2595" t="s">
        <v>42</v>
      </c>
      <c r="Q2595" t="s">
        <v>94</v>
      </c>
      <c r="R2595" t="s">
        <v>949</v>
      </c>
      <c r="S2595" t="s">
        <v>49</v>
      </c>
      <c r="T2595" s="10">
        <v>40083</v>
      </c>
    </row>
    <row r="2596" spans="1:20" x14ac:dyDescent="0.25">
      <c r="A2596">
        <v>18754</v>
      </c>
      <c r="B2596" s="10">
        <v>40081</v>
      </c>
      <c r="C2596" t="s">
        <v>29</v>
      </c>
      <c r="D2596">
        <v>32</v>
      </c>
      <c r="E2596">
        <v>3541.25</v>
      </c>
      <c r="F2596">
        <v>0.08</v>
      </c>
      <c r="G2596" t="s">
        <v>21</v>
      </c>
      <c r="H2596">
        <v>0.45</v>
      </c>
      <c r="I2596">
        <v>1420.58</v>
      </c>
      <c r="J2596">
        <v>119.98</v>
      </c>
      <c r="K2596">
        <v>65.989999999999995</v>
      </c>
      <c r="L2596">
        <v>8.99</v>
      </c>
      <c r="M2596" t="s">
        <v>1764</v>
      </c>
      <c r="N2596" t="s">
        <v>93</v>
      </c>
      <c r="O2596" t="s">
        <v>24</v>
      </c>
      <c r="P2596" t="s">
        <v>39</v>
      </c>
      <c r="Q2596" t="s">
        <v>50</v>
      </c>
      <c r="R2596" t="s">
        <v>248</v>
      </c>
      <c r="S2596" t="s">
        <v>57</v>
      </c>
      <c r="T2596" s="10">
        <v>40082</v>
      </c>
    </row>
    <row r="2597" spans="1:20" x14ac:dyDescent="0.25">
      <c r="A2597">
        <v>18757</v>
      </c>
      <c r="B2597" s="10">
        <v>41051</v>
      </c>
      <c r="C2597" t="s">
        <v>20</v>
      </c>
      <c r="D2597">
        <v>9</v>
      </c>
      <c r="E2597">
        <v>325.22000000000003</v>
      </c>
      <c r="F2597">
        <v>0.03</v>
      </c>
      <c r="G2597" t="s">
        <v>21</v>
      </c>
      <c r="H2597">
        <v>0.37</v>
      </c>
      <c r="I2597">
        <v>108.7</v>
      </c>
      <c r="J2597">
        <v>35.520000000000003</v>
      </c>
      <c r="K2597">
        <v>22.38</v>
      </c>
      <c r="L2597">
        <v>15.1</v>
      </c>
      <c r="M2597" t="s">
        <v>1765</v>
      </c>
      <c r="N2597" t="s">
        <v>63</v>
      </c>
      <c r="O2597" t="s">
        <v>66</v>
      </c>
      <c r="P2597" t="s">
        <v>25</v>
      </c>
      <c r="Q2597" t="s">
        <v>121</v>
      </c>
      <c r="R2597" t="s">
        <v>806</v>
      </c>
      <c r="S2597" t="s">
        <v>57</v>
      </c>
      <c r="T2597" s="10">
        <v>41053</v>
      </c>
    </row>
    <row r="2598" spans="1:20" x14ac:dyDescent="0.25">
      <c r="A2598">
        <v>18757</v>
      </c>
      <c r="B2598" s="10">
        <v>41051</v>
      </c>
      <c r="C2598" t="s">
        <v>20</v>
      </c>
      <c r="D2598">
        <v>5</v>
      </c>
      <c r="E2598">
        <v>71.849999999999994</v>
      </c>
      <c r="F2598">
        <v>0.02</v>
      </c>
      <c r="G2598" t="s">
        <v>21</v>
      </c>
      <c r="H2598">
        <v>0.53</v>
      </c>
      <c r="I2598">
        <v>32.229999999999997</v>
      </c>
      <c r="J2598">
        <v>12.64</v>
      </c>
      <c r="K2598">
        <v>5.94</v>
      </c>
      <c r="L2598">
        <v>9.92</v>
      </c>
      <c r="M2598" t="s">
        <v>1765</v>
      </c>
      <c r="N2598" t="s">
        <v>63</v>
      </c>
      <c r="O2598" t="s">
        <v>66</v>
      </c>
      <c r="P2598" t="s">
        <v>25</v>
      </c>
      <c r="Q2598" t="s">
        <v>121</v>
      </c>
      <c r="R2598" t="s">
        <v>1766</v>
      </c>
      <c r="S2598" t="s">
        <v>57</v>
      </c>
      <c r="T2598" s="10">
        <v>41056</v>
      </c>
    </row>
    <row r="2599" spans="1:20" x14ac:dyDescent="0.25">
      <c r="A2599">
        <v>18757</v>
      </c>
      <c r="B2599" s="10">
        <v>41051</v>
      </c>
      <c r="C2599" t="s">
        <v>20</v>
      </c>
      <c r="D2599">
        <v>43</v>
      </c>
      <c r="E2599">
        <v>608.01</v>
      </c>
      <c r="F2599">
        <v>0.01</v>
      </c>
      <c r="G2599" t="s">
        <v>70</v>
      </c>
      <c r="H2599">
        <v>0.51</v>
      </c>
      <c r="I2599">
        <v>306.27</v>
      </c>
      <c r="J2599">
        <v>14.24</v>
      </c>
      <c r="K2599">
        <v>6.98</v>
      </c>
      <c r="L2599">
        <v>1.6</v>
      </c>
      <c r="M2599" t="s">
        <v>1765</v>
      </c>
      <c r="N2599" t="s">
        <v>38</v>
      </c>
      <c r="O2599" t="s">
        <v>66</v>
      </c>
      <c r="P2599" t="s">
        <v>25</v>
      </c>
      <c r="Q2599" t="s">
        <v>85</v>
      </c>
      <c r="R2599" t="s">
        <v>1241</v>
      </c>
      <c r="S2599" t="s">
        <v>55</v>
      </c>
      <c r="T2599" s="10">
        <v>41058</v>
      </c>
    </row>
    <row r="2600" spans="1:20" x14ac:dyDescent="0.25">
      <c r="A2600">
        <v>18758</v>
      </c>
      <c r="B2600" s="10">
        <v>40288</v>
      </c>
      <c r="C2600" t="s">
        <v>29</v>
      </c>
      <c r="D2600">
        <v>20</v>
      </c>
      <c r="E2600">
        <v>3820.97</v>
      </c>
      <c r="F2600">
        <v>0.09</v>
      </c>
      <c r="G2600" t="s">
        <v>70</v>
      </c>
      <c r="H2600">
        <v>0.51</v>
      </c>
      <c r="I2600">
        <v>1753.71</v>
      </c>
      <c r="J2600">
        <v>208.78</v>
      </c>
      <c r="K2600">
        <v>102.3</v>
      </c>
      <c r="L2600">
        <v>21.26</v>
      </c>
      <c r="M2600" t="s">
        <v>37</v>
      </c>
      <c r="N2600" t="s">
        <v>31</v>
      </c>
      <c r="O2600" t="s">
        <v>32</v>
      </c>
      <c r="P2600" t="s">
        <v>42</v>
      </c>
      <c r="Q2600" t="s">
        <v>43</v>
      </c>
      <c r="R2600" t="s">
        <v>1290</v>
      </c>
      <c r="S2600" t="s">
        <v>28</v>
      </c>
      <c r="T2600" s="10">
        <v>40290</v>
      </c>
    </row>
    <row r="2601" spans="1:20" x14ac:dyDescent="0.25">
      <c r="A2601">
        <v>18788</v>
      </c>
      <c r="B2601" s="10">
        <v>40088</v>
      </c>
      <c r="C2601" t="s">
        <v>29</v>
      </c>
      <c r="D2601">
        <v>27</v>
      </c>
      <c r="E2601">
        <v>1017.97</v>
      </c>
      <c r="F2601">
        <v>0.03</v>
      </c>
      <c r="G2601" t="s">
        <v>21</v>
      </c>
      <c r="H2601">
        <v>0.48</v>
      </c>
      <c r="I2601">
        <v>467.07</v>
      </c>
      <c r="J2601">
        <v>38.44</v>
      </c>
      <c r="K2601">
        <v>19.989999999999998</v>
      </c>
      <c r="L2601">
        <v>11.17</v>
      </c>
      <c r="M2601" t="s">
        <v>1329</v>
      </c>
      <c r="N2601" t="s">
        <v>93</v>
      </c>
      <c r="O2601" t="s">
        <v>32</v>
      </c>
      <c r="P2601" t="s">
        <v>42</v>
      </c>
      <c r="Q2601" t="s">
        <v>43</v>
      </c>
      <c r="R2601" t="s">
        <v>1767</v>
      </c>
      <c r="S2601" t="s">
        <v>28</v>
      </c>
      <c r="T2601" s="10">
        <v>40089</v>
      </c>
    </row>
    <row r="2602" spans="1:20" x14ac:dyDescent="0.25">
      <c r="A2602">
        <v>18789</v>
      </c>
      <c r="B2602" s="10">
        <v>40618</v>
      </c>
      <c r="C2602" t="s">
        <v>36</v>
      </c>
      <c r="D2602">
        <v>50</v>
      </c>
      <c r="E2602">
        <v>2679.87</v>
      </c>
      <c r="F2602">
        <v>0</v>
      </c>
      <c r="G2602" t="s">
        <v>21</v>
      </c>
      <c r="H2602">
        <v>0.42</v>
      </c>
      <c r="I2602">
        <v>1121.69</v>
      </c>
      <c r="J2602">
        <v>53.41</v>
      </c>
      <c r="K2602">
        <v>30.98</v>
      </c>
      <c r="L2602">
        <v>9.18</v>
      </c>
      <c r="M2602" t="s">
        <v>1768</v>
      </c>
      <c r="N2602" t="s">
        <v>38</v>
      </c>
      <c r="O2602" t="s">
        <v>24</v>
      </c>
      <c r="P2602" t="s">
        <v>25</v>
      </c>
      <c r="Q2602" t="s">
        <v>85</v>
      </c>
      <c r="R2602" t="s">
        <v>1769</v>
      </c>
      <c r="S2602" t="s">
        <v>57</v>
      </c>
      <c r="T2602" s="10">
        <v>40620</v>
      </c>
    </row>
    <row r="2603" spans="1:20" x14ac:dyDescent="0.25">
      <c r="A2603">
        <v>18790</v>
      </c>
      <c r="B2603" s="10">
        <v>39855</v>
      </c>
      <c r="C2603" t="s">
        <v>36</v>
      </c>
      <c r="D2603">
        <v>7</v>
      </c>
      <c r="E2603">
        <v>23934.71</v>
      </c>
      <c r="F2603">
        <v>0.01</v>
      </c>
      <c r="G2603" t="s">
        <v>46</v>
      </c>
      <c r="H2603">
        <v>0.41</v>
      </c>
      <c r="I2603">
        <v>9664.65</v>
      </c>
      <c r="J2603">
        <v>3451.66</v>
      </c>
      <c r="K2603">
        <v>2036.48</v>
      </c>
      <c r="L2603">
        <v>14.7</v>
      </c>
      <c r="M2603" t="s">
        <v>348</v>
      </c>
      <c r="N2603" t="s">
        <v>81</v>
      </c>
      <c r="O2603" t="s">
        <v>66</v>
      </c>
      <c r="P2603" t="s">
        <v>39</v>
      </c>
      <c r="Q2603" t="s">
        <v>88</v>
      </c>
      <c r="R2603" t="s">
        <v>564</v>
      </c>
      <c r="S2603" t="s">
        <v>132</v>
      </c>
      <c r="T2603" s="10">
        <v>39857</v>
      </c>
    </row>
    <row r="2604" spans="1:20" x14ac:dyDescent="0.25">
      <c r="A2604">
        <v>18816</v>
      </c>
      <c r="B2604" s="10">
        <v>39868</v>
      </c>
      <c r="C2604" t="s">
        <v>58</v>
      </c>
      <c r="D2604">
        <v>12</v>
      </c>
      <c r="E2604">
        <v>887.54</v>
      </c>
      <c r="F2604">
        <v>0.03</v>
      </c>
      <c r="G2604" t="s">
        <v>70</v>
      </c>
      <c r="H2604">
        <v>0.36</v>
      </c>
      <c r="I2604">
        <v>300.58999999999997</v>
      </c>
      <c r="J2604">
        <v>75.91</v>
      </c>
      <c r="K2604">
        <v>48.58</v>
      </c>
      <c r="L2604">
        <v>3.99</v>
      </c>
      <c r="M2604" t="s">
        <v>1770</v>
      </c>
      <c r="N2604" t="s">
        <v>73</v>
      </c>
      <c r="O2604" t="s">
        <v>32</v>
      </c>
      <c r="P2604" t="s">
        <v>25</v>
      </c>
      <c r="Q2604" t="s">
        <v>127</v>
      </c>
      <c r="R2604" t="s">
        <v>411</v>
      </c>
      <c r="S2604" t="s">
        <v>57</v>
      </c>
      <c r="T2604" s="10">
        <v>39870</v>
      </c>
    </row>
    <row r="2605" spans="1:20" x14ac:dyDescent="0.25">
      <c r="A2605">
        <v>18819</v>
      </c>
      <c r="B2605" s="10">
        <v>39869</v>
      </c>
      <c r="C2605" t="s">
        <v>20</v>
      </c>
      <c r="D2605">
        <v>22</v>
      </c>
      <c r="E2605">
        <v>2169.91</v>
      </c>
      <c r="F2605">
        <v>0.1</v>
      </c>
      <c r="G2605" t="s">
        <v>21</v>
      </c>
      <c r="H2605">
        <v>0.53</v>
      </c>
      <c r="I2605">
        <v>1026.1099999999999</v>
      </c>
      <c r="J2605">
        <v>108.47</v>
      </c>
      <c r="K2605">
        <v>50.98</v>
      </c>
      <c r="L2605">
        <v>22.24</v>
      </c>
      <c r="M2605" t="s">
        <v>850</v>
      </c>
      <c r="N2605" t="s">
        <v>81</v>
      </c>
      <c r="O2605" t="s">
        <v>32</v>
      </c>
      <c r="P2605" t="s">
        <v>42</v>
      </c>
      <c r="Q2605" t="s">
        <v>43</v>
      </c>
      <c r="R2605" t="s">
        <v>1434</v>
      </c>
      <c r="S2605" t="s">
        <v>28</v>
      </c>
      <c r="T2605" s="10">
        <v>39871</v>
      </c>
    </row>
    <row r="2606" spans="1:20" x14ac:dyDescent="0.25">
      <c r="A2606">
        <v>18822</v>
      </c>
      <c r="B2606" s="10">
        <v>40533</v>
      </c>
      <c r="C2606" t="s">
        <v>20</v>
      </c>
      <c r="D2606">
        <v>34</v>
      </c>
      <c r="E2606">
        <v>3827.15</v>
      </c>
      <c r="F2606">
        <v>0.03</v>
      </c>
      <c r="G2606" t="s">
        <v>21</v>
      </c>
      <c r="H2606">
        <v>0.43</v>
      </c>
      <c r="I2606">
        <v>1574.5</v>
      </c>
      <c r="J2606">
        <v>115.77</v>
      </c>
      <c r="K2606">
        <v>65.989999999999995</v>
      </c>
      <c r="L2606">
        <v>8.99</v>
      </c>
      <c r="M2606" t="s">
        <v>1079</v>
      </c>
      <c r="N2606" t="s">
        <v>38</v>
      </c>
      <c r="O2606" t="s">
        <v>24</v>
      </c>
      <c r="P2606" t="s">
        <v>39</v>
      </c>
      <c r="Q2606" t="s">
        <v>50</v>
      </c>
      <c r="R2606" t="s">
        <v>248</v>
      </c>
      <c r="S2606" t="s">
        <v>57</v>
      </c>
      <c r="T2606" s="10">
        <v>40542</v>
      </c>
    </row>
    <row r="2607" spans="1:20" x14ac:dyDescent="0.25">
      <c r="A2607">
        <v>18849</v>
      </c>
      <c r="B2607" s="10">
        <v>41126</v>
      </c>
      <c r="C2607" t="s">
        <v>36</v>
      </c>
      <c r="D2607">
        <v>6</v>
      </c>
      <c r="E2607">
        <v>1492.48</v>
      </c>
      <c r="F2607">
        <v>0.09</v>
      </c>
      <c r="G2607" t="s">
        <v>21</v>
      </c>
      <c r="H2607">
        <v>0.52</v>
      </c>
      <c r="I2607">
        <v>704.77</v>
      </c>
      <c r="J2607">
        <v>273.17</v>
      </c>
      <c r="K2607">
        <v>131.12</v>
      </c>
      <c r="L2607">
        <v>0.99</v>
      </c>
      <c r="M2607" t="s">
        <v>445</v>
      </c>
      <c r="N2607" t="s">
        <v>93</v>
      </c>
      <c r="O2607" t="s">
        <v>32</v>
      </c>
      <c r="P2607" t="s">
        <v>25</v>
      </c>
      <c r="Q2607" t="s">
        <v>127</v>
      </c>
      <c r="R2607" t="s">
        <v>946</v>
      </c>
      <c r="S2607" t="s">
        <v>57</v>
      </c>
      <c r="T2607" s="10">
        <v>41126</v>
      </c>
    </row>
    <row r="2608" spans="1:20" x14ac:dyDescent="0.25">
      <c r="A2608">
        <v>18849</v>
      </c>
      <c r="B2608" s="10">
        <v>41126</v>
      </c>
      <c r="C2608" t="s">
        <v>36</v>
      </c>
      <c r="D2608">
        <v>43</v>
      </c>
      <c r="E2608">
        <v>735.94</v>
      </c>
      <c r="F2608">
        <v>0.05</v>
      </c>
      <c r="G2608" t="s">
        <v>21</v>
      </c>
      <c r="H2608">
        <v>0.38</v>
      </c>
      <c r="I2608">
        <v>253.82</v>
      </c>
      <c r="J2608">
        <v>17.89</v>
      </c>
      <c r="K2608">
        <v>11.09</v>
      </c>
      <c r="L2608">
        <v>5.25</v>
      </c>
      <c r="M2608" t="s">
        <v>445</v>
      </c>
      <c r="N2608" t="s">
        <v>81</v>
      </c>
      <c r="O2608" t="s">
        <v>32</v>
      </c>
      <c r="P2608" t="s">
        <v>25</v>
      </c>
      <c r="Q2608" t="s">
        <v>139</v>
      </c>
      <c r="R2608" t="s">
        <v>431</v>
      </c>
      <c r="S2608" t="s">
        <v>57</v>
      </c>
      <c r="T2608" s="10">
        <v>41126</v>
      </c>
    </row>
    <row r="2609" spans="1:20" x14ac:dyDescent="0.25">
      <c r="A2609">
        <v>18849</v>
      </c>
      <c r="B2609" s="10">
        <v>41126</v>
      </c>
      <c r="C2609" t="s">
        <v>36</v>
      </c>
      <c r="D2609">
        <v>39</v>
      </c>
      <c r="E2609">
        <v>811.23</v>
      </c>
      <c r="F2609">
        <v>0.06</v>
      </c>
      <c r="G2609" t="s">
        <v>21</v>
      </c>
      <c r="H2609">
        <v>0.37</v>
      </c>
      <c r="I2609">
        <v>264.64</v>
      </c>
      <c r="J2609">
        <v>21.89</v>
      </c>
      <c r="K2609">
        <v>13.79</v>
      </c>
      <c r="L2609">
        <v>8.7799999999999994</v>
      </c>
      <c r="M2609" t="s">
        <v>445</v>
      </c>
      <c r="N2609" t="s">
        <v>81</v>
      </c>
      <c r="O2609" t="s">
        <v>32</v>
      </c>
      <c r="P2609" t="s">
        <v>42</v>
      </c>
      <c r="Q2609" t="s">
        <v>43</v>
      </c>
      <c r="R2609" t="s">
        <v>1354</v>
      </c>
      <c r="S2609" t="s">
        <v>57</v>
      </c>
      <c r="T2609" s="10">
        <v>41128</v>
      </c>
    </row>
    <row r="2610" spans="1:20" x14ac:dyDescent="0.25">
      <c r="A2610">
        <v>18851</v>
      </c>
      <c r="B2610" s="10">
        <v>41259</v>
      </c>
      <c r="C2610" t="s">
        <v>58</v>
      </c>
      <c r="D2610">
        <v>32</v>
      </c>
      <c r="E2610">
        <v>401.25</v>
      </c>
      <c r="F2610">
        <v>0.04</v>
      </c>
      <c r="G2610" t="s">
        <v>70</v>
      </c>
      <c r="H2610">
        <v>0.53</v>
      </c>
      <c r="I2610">
        <v>199.5</v>
      </c>
      <c r="J2610">
        <v>12.72</v>
      </c>
      <c r="K2610">
        <v>5.98</v>
      </c>
      <c r="L2610">
        <v>10.39</v>
      </c>
      <c r="M2610" t="s">
        <v>1671</v>
      </c>
      <c r="N2610" t="s">
        <v>38</v>
      </c>
      <c r="O2610" t="s">
        <v>66</v>
      </c>
      <c r="P2610" t="s">
        <v>25</v>
      </c>
      <c r="Q2610" t="s">
        <v>85</v>
      </c>
      <c r="R2610" t="s">
        <v>979</v>
      </c>
      <c r="S2610" t="s">
        <v>57</v>
      </c>
      <c r="T2610" s="10">
        <v>41260</v>
      </c>
    </row>
    <row r="2611" spans="1:20" x14ac:dyDescent="0.25">
      <c r="A2611">
        <v>18852</v>
      </c>
      <c r="B2611" s="10">
        <v>40805</v>
      </c>
      <c r="C2611" t="s">
        <v>36</v>
      </c>
      <c r="D2611">
        <v>17</v>
      </c>
      <c r="E2611">
        <v>721.42</v>
      </c>
      <c r="F2611">
        <v>0.01</v>
      </c>
      <c r="G2611" t="s">
        <v>70</v>
      </c>
      <c r="H2611">
        <v>0.53</v>
      </c>
      <c r="I2611">
        <v>375.79</v>
      </c>
      <c r="J2611">
        <v>42.51</v>
      </c>
      <c r="K2611">
        <v>19.98</v>
      </c>
      <c r="L2611">
        <v>5.97</v>
      </c>
      <c r="M2611" t="s">
        <v>988</v>
      </c>
      <c r="N2611" t="s">
        <v>73</v>
      </c>
      <c r="O2611" t="s">
        <v>24</v>
      </c>
      <c r="P2611" t="s">
        <v>25</v>
      </c>
      <c r="Q2611" t="s">
        <v>85</v>
      </c>
      <c r="R2611" t="s">
        <v>1244</v>
      </c>
      <c r="S2611" t="s">
        <v>57</v>
      </c>
      <c r="T2611" s="10">
        <v>40807</v>
      </c>
    </row>
    <row r="2612" spans="1:20" x14ac:dyDescent="0.25">
      <c r="A2612">
        <v>18853</v>
      </c>
      <c r="B2612" s="10">
        <v>40195</v>
      </c>
      <c r="C2612" t="s">
        <v>58</v>
      </c>
      <c r="D2612">
        <v>33</v>
      </c>
      <c r="E2612">
        <v>383.33</v>
      </c>
      <c r="F2612">
        <v>0.03</v>
      </c>
      <c r="G2612" t="s">
        <v>21</v>
      </c>
      <c r="H2612">
        <v>0.44</v>
      </c>
      <c r="I2612">
        <v>161.38999999999999</v>
      </c>
      <c r="J2612">
        <v>11.93</v>
      </c>
      <c r="K2612">
        <v>6.68</v>
      </c>
      <c r="L2612">
        <v>1.5</v>
      </c>
      <c r="M2612" t="s">
        <v>1235</v>
      </c>
      <c r="N2612" t="s">
        <v>38</v>
      </c>
      <c r="O2612" t="s">
        <v>60</v>
      </c>
      <c r="P2612" t="s">
        <v>25</v>
      </c>
      <c r="Q2612" t="s">
        <v>53</v>
      </c>
      <c r="R2612" t="s">
        <v>773</v>
      </c>
      <c r="S2612" t="s">
        <v>55</v>
      </c>
      <c r="T2612" s="10">
        <v>40197</v>
      </c>
    </row>
    <row r="2613" spans="1:20" x14ac:dyDescent="0.25">
      <c r="A2613">
        <v>18855</v>
      </c>
      <c r="B2613" s="10">
        <v>40071</v>
      </c>
      <c r="C2613" t="s">
        <v>36</v>
      </c>
      <c r="D2613">
        <v>31</v>
      </c>
      <c r="E2613">
        <v>386.19</v>
      </c>
      <c r="F2613">
        <v>0.03</v>
      </c>
      <c r="G2613" t="s">
        <v>21</v>
      </c>
      <c r="H2613">
        <v>0.42</v>
      </c>
      <c r="I2613">
        <v>152.16999999999999</v>
      </c>
      <c r="J2613">
        <v>12.59</v>
      </c>
      <c r="K2613">
        <v>7.3</v>
      </c>
      <c r="L2613">
        <v>7.72</v>
      </c>
      <c r="M2613" t="s">
        <v>378</v>
      </c>
      <c r="N2613" t="s">
        <v>81</v>
      </c>
      <c r="O2613" t="s">
        <v>24</v>
      </c>
      <c r="P2613" t="s">
        <v>25</v>
      </c>
      <c r="Q2613" t="s">
        <v>121</v>
      </c>
      <c r="R2613" t="s">
        <v>212</v>
      </c>
      <c r="S2613" t="s">
        <v>57</v>
      </c>
      <c r="T2613" s="10">
        <v>40074</v>
      </c>
    </row>
    <row r="2614" spans="1:20" x14ac:dyDescent="0.25">
      <c r="A2614">
        <v>18884</v>
      </c>
      <c r="B2614" s="10">
        <v>40718</v>
      </c>
      <c r="C2614" t="s">
        <v>29</v>
      </c>
      <c r="D2614">
        <v>5</v>
      </c>
      <c r="E2614">
        <v>226.92</v>
      </c>
      <c r="F2614">
        <v>0.1</v>
      </c>
      <c r="G2614" t="s">
        <v>46</v>
      </c>
      <c r="H2614">
        <v>0.45</v>
      </c>
      <c r="I2614">
        <v>82.66</v>
      </c>
      <c r="J2614">
        <v>47.24</v>
      </c>
      <c r="K2614">
        <v>25.98</v>
      </c>
      <c r="L2614">
        <v>14.36</v>
      </c>
      <c r="M2614" t="s">
        <v>1761</v>
      </c>
      <c r="N2614" t="s">
        <v>38</v>
      </c>
      <c r="O2614" t="s">
        <v>60</v>
      </c>
      <c r="P2614" t="s">
        <v>42</v>
      </c>
      <c r="Q2614" t="s">
        <v>193</v>
      </c>
      <c r="R2614" t="s">
        <v>1322</v>
      </c>
      <c r="S2614" t="s">
        <v>132</v>
      </c>
      <c r="T2614" s="10">
        <v>40719</v>
      </c>
    </row>
    <row r="2615" spans="1:20" x14ac:dyDescent="0.25">
      <c r="A2615">
        <v>18884</v>
      </c>
      <c r="B2615" s="10">
        <v>40718</v>
      </c>
      <c r="C2615" t="s">
        <v>29</v>
      </c>
      <c r="D2615">
        <v>29</v>
      </c>
      <c r="E2615">
        <v>24646.58</v>
      </c>
      <c r="F2615">
        <v>0</v>
      </c>
      <c r="G2615" t="s">
        <v>21</v>
      </c>
      <c r="H2615">
        <v>0.47</v>
      </c>
      <c r="I2615">
        <v>11572.38</v>
      </c>
      <c r="J2615">
        <v>849.04</v>
      </c>
      <c r="K2615">
        <v>449.99</v>
      </c>
      <c r="L2615">
        <v>24.49</v>
      </c>
      <c r="M2615" t="s">
        <v>1761</v>
      </c>
      <c r="N2615" t="s">
        <v>38</v>
      </c>
      <c r="O2615" t="s">
        <v>60</v>
      </c>
      <c r="P2615" t="s">
        <v>39</v>
      </c>
      <c r="Q2615" t="s">
        <v>387</v>
      </c>
      <c r="R2615" t="s">
        <v>437</v>
      </c>
      <c r="S2615" t="s">
        <v>28</v>
      </c>
      <c r="T2615" s="10">
        <v>40720</v>
      </c>
    </row>
    <row r="2616" spans="1:20" x14ac:dyDescent="0.25">
      <c r="A2616">
        <v>18887</v>
      </c>
      <c r="B2616" s="10">
        <v>40517</v>
      </c>
      <c r="C2616" t="s">
        <v>29</v>
      </c>
      <c r="D2616">
        <v>9</v>
      </c>
      <c r="E2616">
        <v>411.66</v>
      </c>
      <c r="F2616">
        <v>0</v>
      </c>
      <c r="G2616" t="s">
        <v>21</v>
      </c>
      <c r="H2616">
        <v>0.54</v>
      </c>
      <c r="I2616">
        <v>221.76</v>
      </c>
      <c r="J2616">
        <v>45.63</v>
      </c>
      <c r="K2616">
        <v>20.99</v>
      </c>
      <c r="L2616">
        <v>0.99</v>
      </c>
      <c r="M2616" t="s">
        <v>188</v>
      </c>
      <c r="N2616" t="s">
        <v>81</v>
      </c>
      <c r="O2616" t="s">
        <v>32</v>
      </c>
      <c r="P2616" t="s">
        <v>39</v>
      </c>
      <c r="Q2616" t="s">
        <v>50</v>
      </c>
      <c r="R2616" t="s">
        <v>1008</v>
      </c>
      <c r="S2616" t="s">
        <v>55</v>
      </c>
      <c r="T2616" s="10">
        <v>40519</v>
      </c>
    </row>
    <row r="2617" spans="1:20" x14ac:dyDescent="0.25">
      <c r="A2617">
        <v>18917</v>
      </c>
      <c r="B2617" s="10">
        <v>41032</v>
      </c>
      <c r="C2617" t="s">
        <v>58</v>
      </c>
      <c r="D2617">
        <v>14</v>
      </c>
      <c r="E2617">
        <v>58.49</v>
      </c>
      <c r="F2617">
        <v>0.08</v>
      </c>
      <c r="G2617" t="s">
        <v>21</v>
      </c>
      <c r="H2617">
        <v>0.53</v>
      </c>
      <c r="I2617">
        <v>27.88</v>
      </c>
      <c r="J2617">
        <v>4.43</v>
      </c>
      <c r="K2617">
        <v>2.08</v>
      </c>
      <c r="L2617">
        <v>1.49</v>
      </c>
      <c r="M2617" t="s">
        <v>729</v>
      </c>
      <c r="N2617" t="s">
        <v>63</v>
      </c>
      <c r="O2617" t="s">
        <v>24</v>
      </c>
      <c r="P2617" t="s">
        <v>25</v>
      </c>
      <c r="Q2617" t="s">
        <v>121</v>
      </c>
      <c r="R2617" t="s">
        <v>1771</v>
      </c>
      <c r="S2617" t="s">
        <v>57</v>
      </c>
      <c r="T2617" s="10">
        <v>41034</v>
      </c>
    </row>
    <row r="2618" spans="1:20" x14ac:dyDescent="0.25">
      <c r="A2618">
        <v>18918</v>
      </c>
      <c r="B2618" s="10">
        <v>41209</v>
      </c>
      <c r="C2618" t="s">
        <v>29</v>
      </c>
      <c r="D2618">
        <v>7</v>
      </c>
      <c r="E2618">
        <v>13138.86</v>
      </c>
      <c r="F2618">
        <v>0.1</v>
      </c>
      <c r="G2618" t="s">
        <v>21</v>
      </c>
      <c r="H2618">
        <v>0.52</v>
      </c>
      <c r="I2618">
        <v>6124.94</v>
      </c>
      <c r="J2618">
        <v>2083.31</v>
      </c>
      <c r="K2618">
        <v>999.99</v>
      </c>
      <c r="L2618">
        <v>13.99</v>
      </c>
      <c r="M2618" t="s">
        <v>570</v>
      </c>
      <c r="N2618" t="s">
        <v>81</v>
      </c>
      <c r="O2618" t="s">
        <v>32</v>
      </c>
      <c r="P2618" t="s">
        <v>39</v>
      </c>
      <c r="Q2618" t="s">
        <v>88</v>
      </c>
      <c r="R2618" t="s">
        <v>1383</v>
      </c>
      <c r="S2618" t="s">
        <v>45</v>
      </c>
      <c r="T2618" s="10">
        <v>41210</v>
      </c>
    </row>
    <row r="2619" spans="1:20" x14ac:dyDescent="0.25">
      <c r="A2619">
        <v>18919</v>
      </c>
      <c r="B2619" s="10">
        <v>39992</v>
      </c>
      <c r="C2619" t="s">
        <v>20</v>
      </c>
      <c r="D2619">
        <v>39</v>
      </c>
      <c r="E2619">
        <v>1128.3</v>
      </c>
      <c r="F2619">
        <v>0</v>
      </c>
      <c r="G2619" t="s">
        <v>21</v>
      </c>
      <c r="H2619">
        <v>0.39</v>
      </c>
      <c r="I2619">
        <v>436.85</v>
      </c>
      <c r="J2619">
        <v>28.72</v>
      </c>
      <c r="K2619">
        <v>17.52</v>
      </c>
      <c r="L2619">
        <v>8.17</v>
      </c>
      <c r="M2619" t="s">
        <v>1772</v>
      </c>
      <c r="N2619" t="s">
        <v>81</v>
      </c>
      <c r="O2619" t="s">
        <v>60</v>
      </c>
      <c r="P2619" t="s">
        <v>25</v>
      </c>
      <c r="Q2619" t="s">
        <v>127</v>
      </c>
      <c r="R2619" t="s">
        <v>246</v>
      </c>
      <c r="S2619" t="s">
        <v>45</v>
      </c>
      <c r="T2619" s="10">
        <v>39997</v>
      </c>
    </row>
    <row r="2620" spans="1:20" x14ac:dyDescent="0.25">
      <c r="A2620">
        <v>18945</v>
      </c>
      <c r="B2620" s="10">
        <v>39830</v>
      </c>
      <c r="C2620" t="s">
        <v>79</v>
      </c>
      <c r="D2620">
        <v>33</v>
      </c>
      <c r="E2620">
        <v>1045.27</v>
      </c>
      <c r="F2620">
        <v>0.06</v>
      </c>
      <c r="G2620" t="s">
        <v>21</v>
      </c>
      <c r="H2620">
        <v>0.51</v>
      </c>
      <c r="I2620">
        <v>499.44</v>
      </c>
      <c r="J2620">
        <v>33.630000000000003</v>
      </c>
      <c r="K2620">
        <v>16.48</v>
      </c>
      <c r="L2620">
        <v>1.99</v>
      </c>
      <c r="M2620" t="s">
        <v>1655</v>
      </c>
      <c r="N2620" t="s">
        <v>93</v>
      </c>
      <c r="O2620" t="s">
        <v>32</v>
      </c>
      <c r="P2620" t="s">
        <v>39</v>
      </c>
      <c r="Q2620" t="s">
        <v>40</v>
      </c>
      <c r="R2620" t="s">
        <v>1473</v>
      </c>
      <c r="S2620" t="s">
        <v>35</v>
      </c>
      <c r="T2620" s="10">
        <v>39832</v>
      </c>
    </row>
    <row r="2621" spans="1:20" x14ac:dyDescent="0.25">
      <c r="A2621">
        <v>18946</v>
      </c>
      <c r="B2621" s="10">
        <v>40302</v>
      </c>
      <c r="C2621" t="s">
        <v>58</v>
      </c>
      <c r="D2621">
        <v>32</v>
      </c>
      <c r="E2621">
        <v>311.37</v>
      </c>
      <c r="F2621">
        <v>7.0000000000000007E-2</v>
      </c>
      <c r="G2621" t="s">
        <v>21</v>
      </c>
      <c r="H2621">
        <v>0.36</v>
      </c>
      <c r="I2621">
        <v>93.96</v>
      </c>
      <c r="J2621">
        <v>10.130000000000001</v>
      </c>
      <c r="K2621">
        <v>6.48</v>
      </c>
      <c r="L2621">
        <v>10.050000000000001</v>
      </c>
      <c r="M2621" t="s">
        <v>852</v>
      </c>
      <c r="N2621" t="s">
        <v>38</v>
      </c>
      <c r="O2621" t="s">
        <v>60</v>
      </c>
      <c r="P2621" t="s">
        <v>25</v>
      </c>
      <c r="Q2621" t="s">
        <v>85</v>
      </c>
      <c r="R2621" t="s">
        <v>148</v>
      </c>
      <c r="S2621" t="s">
        <v>57</v>
      </c>
      <c r="T2621" s="10">
        <v>40302</v>
      </c>
    </row>
    <row r="2622" spans="1:20" x14ac:dyDescent="0.25">
      <c r="A2622">
        <v>18950</v>
      </c>
      <c r="B2622" s="10">
        <v>40966</v>
      </c>
      <c r="C2622" t="s">
        <v>20</v>
      </c>
      <c r="D2622">
        <v>33</v>
      </c>
      <c r="E2622">
        <v>5834.22</v>
      </c>
      <c r="F2622">
        <v>0.05</v>
      </c>
      <c r="G2622" t="s">
        <v>46</v>
      </c>
      <c r="H2622">
        <v>0.51</v>
      </c>
      <c r="I2622">
        <v>2818.21</v>
      </c>
      <c r="J2622">
        <v>185.65</v>
      </c>
      <c r="K2622">
        <v>90.97</v>
      </c>
      <c r="L2622">
        <v>14</v>
      </c>
      <c r="M2622" t="s">
        <v>395</v>
      </c>
      <c r="N2622" t="s">
        <v>73</v>
      </c>
      <c r="O2622" t="s">
        <v>24</v>
      </c>
      <c r="P2622" t="s">
        <v>39</v>
      </c>
      <c r="Q2622" t="s">
        <v>88</v>
      </c>
      <c r="R2622" t="s">
        <v>759</v>
      </c>
      <c r="S2622" t="s">
        <v>132</v>
      </c>
      <c r="T2622" s="10">
        <v>40972</v>
      </c>
    </row>
    <row r="2623" spans="1:20" x14ac:dyDescent="0.25">
      <c r="A2623">
        <v>18951</v>
      </c>
      <c r="B2623" s="10">
        <v>40723</v>
      </c>
      <c r="C2623" t="s">
        <v>58</v>
      </c>
      <c r="D2623">
        <v>16</v>
      </c>
      <c r="E2623">
        <v>96.44</v>
      </c>
      <c r="F2623">
        <v>0.09</v>
      </c>
      <c r="G2623" t="s">
        <v>21</v>
      </c>
      <c r="H2623">
        <v>0.38</v>
      </c>
      <c r="I2623">
        <v>29.79</v>
      </c>
      <c r="J2623">
        <v>6.42</v>
      </c>
      <c r="K2623">
        <v>3.98</v>
      </c>
      <c r="L2623">
        <v>2.97</v>
      </c>
      <c r="M2623" t="s">
        <v>1090</v>
      </c>
      <c r="N2623" t="s">
        <v>93</v>
      </c>
      <c r="O2623" t="s">
        <v>32</v>
      </c>
      <c r="P2623" t="s">
        <v>25</v>
      </c>
      <c r="Q2623" t="s">
        <v>85</v>
      </c>
      <c r="R2623" t="s">
        <v>957</v>
      </c>
      <c r="S2623" t="s">
        <v>55</v>
      </c>
      <c r="T2623" s="10">
        <v>40724</v>
      </c>
    </row>
    <row r="2624" spans="1:20" x14ac:dyDescent="0.25">
      <c r="A2624">
        <v>18951</v>
      </c>
      <c r="B2624" s="10">
        <v>40723</v>
      </c>
      <c r="C2624" t="s">
        <v>58</v>
      </c>
      <c r="D2624">
        <v>10</v>
      </c>
      <c r="E2624">
        <v>663.68</v>
      </c>
      <c r="F2624">
        <v>0.03</v>
      </c>
      <c r="G2624" t="s">
        <v>70</v>
      </c>
      <c r="H2624">
        <v>0.47</v>
      </c>
      <c r="I2624">
        <v>298.77999999999997</v>
      </c>
      <c r="J2624">
        <v>67.91</v>
      </c>
      <c r="K2624">
        <v>35.99</v>
      </c>
      <c r="L2624">
        <v>5</v>
      </c>
      <c r="M2624" t="s">
        <v>1090</v>
      </c>
      <c r="N2624" t="s">
        <v>93</v>
      </c>
      <c r="O2624" t="s">
        <v>32</v>
      </c>
      <c r="P2624" t="s">
        <v>39</v>
      </c>
      <c r="Q2624" t="s">
        <v>50</v>
      </c>
      <c r="R2624" t="s">
        <v>1622</v>
      </c>
      <c r="S2624" t="s">
        <v>57</v>
      </c>
      <c r="T2624" s="10">
        <v>40725</v>
      </c>
    </row>
    <row r="2625" spans="1:20" x14ac:dyDescent="0.25">
      <c r="A2625">
        <v>19010</v>
      </c>
      <c r="B2625" s="10">
        <v>39971</v>
      </c>
      <c r="C2625" t="s">
        <v>20</v>
      </c>
      <c r="D2625">
        <v>18</v>
      </c>
      <c r="E2625">
        <v>50859.59</v>
      </c>
      <c r="F2625">
        <v>0</v>
      </c>
      <c r="G2625" t="s">
        <v>21</v>
      </c>
      <c r="H2625">
        <v>0.55000000000000004</v>
      </c>
      <c r="I2625">
        <v>27961.78</v>
      </c>
      <c r="J2625">
        <v>2824.42</v>
      </c>
      <c r="K2625">
        <v>1270.99</v>
      </c>
      <c r="L2625">
        <v>19.989999999999998</v>
      </c>
      <c r="M2625" t="s">
        <v>538</v>
      </c>
      <c r="N2625" t="s">
        <v>81</v>
      </c>
      <c r="O2625" t="s">
        <v>24</v>
      </c>
      <c r="P2625" t="s">
        <v>25</v>
      </c>
      <c r="Q2625" t="s">
        <v>121</v>
      </c>
      <c r="R2625" t="s">
        <v>799</v>
      </c>
      <c r="S2625" t="s">
        <v>57</v>
      </c>
      <c r="T2625" s="10">
        <v>39973</v>
      </c>
    </row>
    <row r="2626" spans="1:20" x14ac:dyDescent="0.25">
      <c r="A2626">
        <v>19040</v>
      </c>
      <c r="B2626" s="10">
        <v>40896</v>
      </c>
      <c r="C2626" t="s">
        <v>36</v>
      </c>
      <c r="D2626">
        <v>10</v>
      </c>
      <c r="E2626">
        <v>355.49</v>
      </c>
      <c r="F2626">
        <v>0.06</v>
      </c>
      <c r="G2626" t="s">
        <v>21</v>
      </c>
      <c r="H2626">
        <v>0.42</v>
      </c>
      <c r="I2626">
        <v>132.69999999999999</v>
      </c>
      <c r="J2626">
        <v>36.86</v>
      </c>
      <c r="K2626">
        <v>21.38</v>
      </c>
      <c r="L2626">
        <v>8.99</v>
      </c>
      <c r="M2626" t="s">
        <v>565</v>
      </c>
      <c r="N2626" t="s">
        <v>81</v>
      </c>
      <c r="O2626" t="s">
        <v>32</v>
      </c>
      <c r="P2626" t="s">
        <v>25</v>
      </c>
      <c r="Q2626" t="s">
        <v>53</v>
      </c>
      <c r="R2626" t="s">
        <v>861</v>
      </c>
      <c r="S2626" t="s">
        <v>35</v>
      </c>
      <c r="T2626" s="10">
        <v>40897</v>
      </c>
    </row>
    <row r="2627" spans="1:20" x14ac:dyDescent="0.25">
      <c r="A2627">
        <v>19041</v>
      </c>
      <c r="B2627" s="10">
        <v>40750</v>
      </c>
      <c r="C2627" t="s">
        <v>20</v>
      </c>
      <c r="D2627">
        <v>3</v>
      </c>
      <c r="E2627">
        <v>51.46</v>
      </c>
      <c r="F2627">
        <v>0.08</v>
      </c>
      <c r="G2627" t="s">
        <v>21</v>
      </c>
      <c r="H2627">
        <v>0.36</v>
      </c>
      <c r="I2627">
        <v>14.29</v>
      </c>
      <c r="J2627">
        <v>17.02</v>
      </c>
      <c r="K2627">
        <v>10.89</v>
      </c>
      <c r="L2627">
        <v>4.5</v>
      </c>
      <c r="M2627" t="s">
        <v>401</v>
      </c>
      <c r="N2627" t="s">
        <v>81</v>
      </c>
      <c r="O2627" t="s">
        <v>32</v>
      </c>
      <c r="P2627" t="s">
        <v>25</v>
      </c>
      <c r="Q2627" t="s">
        <v>127</v>
      </c>
      <c r="R2627" t="s">
        <v>191</v>
      </c>
      <c r="S2627" t="s">
        <v>57</v>
      </c>
      <c r="T2627" s="10">
        <v>40754</v>
      </c>
    </row>
    <row r="2628" spans="1:20" x14ac:dyDescent="0.25">
      <c r="A2628">
        <v>19041</v>
      </c>
      <c r="B2628" s="10">
        <v>40750</v>
      </c>
      <c r="C2628" t="s">
        <v>20</v>
      </c>
      <c r="D2628">
        <v>43</v>
      </c>
      <c r="E2628">
        <v>2913.17</v>
      </c>
      <c r="F2628">
        <v>0.04</v>
      </c>
      <c r="G2628" t="s">
        <v>21</v>
      </c>
      <c r="H2628">
        <v>0.39</v>
      </c>
      <c r="I2628">
        <v>1060.4100000000001</v>
      </c>
      <c r="J2628">
        <v>70.459999999999994</v>
      </c>
      <c r="K2628">
        <v>42.98</v>
      </c>
      <c r="L2628">
        <v>4.62</v>
      </c>
      <c r="M2628" t="s">
        <v>401</v>
      </c>
      <c r="N2628" t="s">
        <v>81</v>
      </c>
      <c r="O2628" t="s">
        <v>32</v>
      </c>
      <c r="P2628" t="s">
        <v>25</v>
      </c>
      <c r="Q2628" t="s">
        <v>127</v>
      </c>
      <c r="R2628" t="s">
        <v>1552</v>
      </c>
      <c r="S2628" t="s">
        <v>57</v>
      </c>
      <c r="T2628" s="10">
        <v>40759</v>
      </c>
    </row>
    <row r="2629" spans="1:20" x14ac:dyDescent="0.25">
      <c r="A2629">
        <v>19042</v>
      </c>
      <c r="B2629" s="10">
        <v>39873</v>
      </c>
      <c r="C2629" t="s">
        <v>58</v>
      </c>
      <c r="D2629">
        <v>8</v>
      </c>
      <c r="E2629">
        <v>629.70000000000005</v>
      </c>
      <c r="F2629">
        <v>7.0000000000000007E-2</v>
      </c>
      <c r="G2629" t="s">
        <v>21</v>
      </c>
      <c r="H2629">
        <v>0.51</v>
      </c>
      <c r="I2629">
        <v>294.39</v>
      </c>
      <c r="J2629">
        <v>83.63</v>
      </c>
      <c r="K2629">
        <v>40.98</v>
      </c>
      <c r="L2629">
        <v>7.47</v>
      </c>
      <c r="M2629" t="s">
        <v>1388</v>
      </c>
      <c r="N2629" t="s">
        <v>93</v>
      </c>
      <c r="O2629" t="s">
        <v>32</v>
      </c>
      <c r="P2629" t="s">
        <v>25</v>
      </c>
      <c r="Q2629" t="s">
        <v>121</v>
      </c>
      <c r="R2629" t="s">
        <v>322</v>
      </c>
      <c r="S2629" t="s">
        <v>57</v>
      </c>
      <c r="T2629" s="10">
        <v>39874</v>
      </c>
    </row>
    <row r="2630" spans="1:20" x14ac:dyDescent="0.25">
      <c r="A2630">
        <v>19044</v>
      </c>
      <c r="B2630" s="10">
        <v>41010</v>
      </c>
      <c r="C2630" t="s">
        <v>20</v>
      </c>
      <c r="D2630">
        <v>32</v>
      </c>
      <c r="E2630">
        <v>8561.7800000000007</v>
      </c>
      <c r="F2630">
        <v>0.08</v>
      </c>
      <c r="G2630" t="s">
        <v>21</v>
      </c>
      <c r="H2630">
        <v>0.48</v>
      </c>
      <c r="I2630">
        <v>3716.43</v>
      </c>
      <c r="J2630">
        <v>290.35000000000002</v>
      </c>
      <c r="K2630">
        <v>150.97999999999999</v>
      </c>
      <c r="L2630">
        <v>13.99</v>
      </c>
      <c r="M2630" t="s">
        <v>928</v>
      </c>
      <c r="N2630" t="s">
        <v>31</v>
      </c>
      <c r="O2630" t="s">
        <v>32</v>
      </c>
      <c r="P2630" t="s">
        <v>39</v>
      </c>
      <c r="Q2630" t="s">
        <v>88</v>
      </c>
      <c r="R2630" t="s">
        <v>89</v>
      </c>
      <c r="S2630" t="s">
        <v>45</v>
      </c>
      <c r="T2630" s="10">
        <v>41012</v>
      </c>
    </row>
    <row r="2631" spans="1:20" x14ac:dyDescent="0.25">
      <c r="A2631">
        <v>19044</v>
      </c>
      <c r="B2631" s="10">
        <v>41010</v>
      </c>
      <c r="C2631" t="s">
        <v>20</v>
      </c>
      <c r="D2631">
        <v>29</v>
      </c>
      <c r="E2631">
        <v>477.09</v>
      </c>
      <c r="F2631">
        <v>7.0000000000000007E-2</v>
      </c>
      <c r="G2631" t="s">
        <v>21</v>
      </c>
      <c r="H2631">
        <v>0.44</v>
      </c>
      <c r="I2631">
        <v>186.05</v>
      </c>
      <c r="J2631">
        <v>17.34</v>
      </c>
      <c r="K2631">
        <v>9.7100000000000009</v>
      </c>
      <c r="L2631">
        <v>9.4499999999999993</v>
      </c>
      <c r="M2631" t="s">
        <v>928</v>
      </c>
      <c r="N2631" t="s">
        <v>31</v>
      </c>
      <c r="O2631" t="s">
        <v>32</v>
      </c>
      <c r="P2631" t="s">
        <v>25</v>
      </c>
      <c r="Q2631" t="s">
        <v>26</v>
      </c>
      <c r="R2631" t="s">
        <v>91</v>
      </c>
      <c r="S2631" t="s">
        <v>57</v>
      </c>
      <c r="T2631" s="10">
        <v>41017</v>
      </c>
    </row>
    <row r="2632" spans="1:20" x14ac:dyDescent="0.25">
      <c r="A2632">
        <v>19047</v>
      </c>
      <c r="B2632" s="10">
        <v>39841</v>
      </c>
      <c r="C2632" t="s">
        <v>36</v>
      </c>
      <c r="D2632">
        <v>1</v>
      </c>
      <c r="E2632">
        <v>120.73</v>
      </c>
      <c r="F2632">
        <v>0.06</v>
      </c>
      <c r="G2632" t="s">
        <v>21</v>
      </c>
      <c r="H2632">
        <v>0.51</v>
      </c>
      <c r="I2632">
        <v>50.95</v>
      </c>
      <c r="J2632">
        <v>113.22</v>
      </c>
      <c r="K2632">
        <v>55.48</v>
      </c>
      <c r="L2632">
        <v>14.3</v>
      </c>
      <c r="M2632" t="s">
        <v>565</v>
      </c>
      <c r="N2632" t="s">
        <v>81</v>
      </c>
      <c r="O2632" t="s">
        <v>32</v>
      </c>
      <c r="P2632" t="s">
        <v>25</v>
      </c>
      <c r="Q2632" t="s">
        <v>85</v>
      </c>
      <c r="R2632" t="s">
        <v>335</v>
      </c>
      <c r="S2632" t="s">
        <v>57</v>
      </c>
      <c r="T2632" s="10">
        <v>39842</v>
      </c>
    </row>
    <row r="2633" spans="1:20" x14ac:dyDescent="0.25">
      <c r="A2633">
        <v>19047</v>
      </c>
      <c r="B2633" s="10">
        <v>39841</v>
      </c>
      <c r="C2633" t="s">
        <v>36</v>
      </c>
      <c r="D2633">
        <v>3</v>
      </c>
      <c r="E2633">
        <v>10.72</v>
      </c>
      <c r="F2633">
        <v>0.02</v>
      </c>
      <c r="G2633" t="s">
        <v>21</v>
      </c>
      <c r="H2633">
        <v>0.46</v>
      </c>
      <c r="I2633">
        <v>4.1100000000000003</v>
      </c>
      <c r="J2633">
        <v>3.11</v>
      </c>
      <c r="K2633">
        <v>1.68</v>
      </c>
      <c r="L2633">
        <v>1.57</v>
      </c>
      <c r="M2633" t="s">
        <v>565</v>
      </c>
      <c r="N2633" t="s">
        <v>81</v>
      </c>
      <c r="O2633" t="s">
        <v>32</v>
      </c>
      <c r="P2633" t="s">
        <v>25</v>
      </c>
      <c r="Q2633" t="s">
        <v>53</v>
      </c>
      <c r="R2633" t="s">
        <v>754</v>
      </c>
      <c r="S2633" t="s">
        <v>55</v>
      </c>
      <c r="T2633" s="10">
        <v>39843</v>
      </c>
    </row>
    <row r="2634" spans="1:20" x14ac:dyDescent="0.25">
      <c r="A2634">
        <v>19073</v>
      </c>
      <c r="B2634" s="10">
        <v>39988</v>
      </c>
      <c r="C2634" t="s">
        <v>29</v>
      </c>
      <c r="D2634">
        <v>16</v>
      </c>
      <c r="E2634">
        <v>332.02</v>
      </c>
      <c r="F2634">
        <v>0.04</v>
      </c>
      <c r="G2634" t="s">
        <v>21</v>
      </c>
      <c r="H2634">
        <v>0.5</v>
      </c>
      <c r="I2634">
        <v>156.62</v>
      </c>
      <c r="J2634">
        <v>21.28</v>
      </c>
      <c r="K2634">
        <v>10.64</v>
      </c>
      <c r="L2634">
        <v>5.16</v>
      </c>
      <c r="M2634" t="s">
        <v>1773</v>
      </c>
      <c r="N2634" t="s">
        <v>93</v>
      </c>
      <c r="O2634" t="s">
        <v>32</v>
      </c>
      <c r="P2634" t="s">
        <v>42</v>
      </c>
      <c r="Q2634" t="s">
        <v>43</v>
      </c>
      <c r="R2634" t="s">
        <v>529</v>
      </c>
      <c r="S2634" t="s">
        <v>57</v>
      </c>
      <c r="T2634" s="10">
        <v>39989</v>
      </c>
    </row>
    <row r="2635" spans="1:20" x14ac:dyDescent="0.25">
      <c r="A2635">
        <v>19073</v>
      </c>
      <c r="B2635" s="10">
        <v>39988</v>
      </c>
      <c r="C2635" t="s">
        <v>29</v>
      </c>
      <c r="D2635">
        <v>40</v>
      </c>
      <c r="E2635">
        <v>172.55</v>
      </c>
      <c r="F2635">
        <v>0.03</v>
      </c>
      <c r="G2635" t="s">
        <v>70</v>
      </c>
      <c r="H2635">
        <v>0.37</v>
      </c>
      <c r="I2635">
        <v>60.01</v>
      </c>
      <c r="J2635">
        <v>4.41</v>
      </c>
      <c r="K2635">
        <v>2.78</v>
      </c>
      <c r="L2635">
        <v>1.34</v>
      </c>
      <c r="M2635" t="s">
        <v>1773</v>
      </c>
      <c r="N2635" t="s">
        <v>93</v>
      </c>
      <c r="O2635" t="s">
        <v>32</v>
      </c>
      <c r="P2635" t="s">
        <v>25</v>
      </c>
      <c r="Q2635" t="s">
        <v>53</v>
      </c>
      <c r="R2635" t="s">
        <v>354</v>
      </c>
      <c r="S2635" t="s">
        <v>55</v>
      </c>
      <c r="T2635" s="10">
        <v>39990</v>
      </c>
    </row>
    <row r="2636" spans="1:20" x14ac:dyDescent="0.25">
      <c r="A2636">
        <v>19074</v>
      </c>
      <c r="B2636" s="10">
        <v>41085</v>
      </c>
      <c r="C2636" t="s">
        <v>58</v>
      </c>
      <c r="D2636">
        <v>17</v>
      </c>
      <c r="E2636">
        <v>6005.87</v>
      </c>
      <c r="F2636">
        <v>0.01</v>
      </c>
      <c r="G2636" t="s">
        <v>46</v>
      </c>
      <c r="H2636">
        <v>0.41</v>
      </c>
      <c r="I2636">
        <v>2399.13</v>
      </c>
      <c r="J2636">
        <v>352.81</v>
      </c>
      <c r="K2636">
        <v>208.16</v>
      </c>
      <c r="L2636">
        <v>68.02</v>
      </c>
      <c r="M2636" t="s">
        <v>134</v>
      </c>
      <c r="N2636" t="s">
        <v>31</v>
      </c>
      <c r="O2636" t="s">
        <v>32</v>
      </c>
      <c r="P2636" t="s">
        <v>25</v>
      </c>
      <c r="Q2636" t="s">
        <v>127</v>
      </c>
      <c r="R2636" t="s">
        <v>142</v>
      </c>
      <c r="S2636" t="s">
        <v>132</v>
      </c>
      <c r="T2636" s="10">
        <v>41087</v>
      </c>
    </row>
    <row r="2637" spans="1:20" x14ac:dyDescent="0.25">
      <c r="A2637">
        <v>19075</v>
      </c>
      <c r="B2637" s="10">
        <v>40082</v>
      </c>
      <c r="C2637" t="s">
        <v>58</v>
      </c>
      <c r="D2637">
        <v>36</v>
      </c>
      <c r="E2637">
        <v>2937.03</v>
      </c>
      <c r="F2637">
        <v>0.01</v>
      </c>
      <c r="G2637" t="s">
        <v>21</v>
      </c>
      <c r="H2637">
        <v>0.38</v>
      </c>
      <c r="I2637">
        <v>1095.25</v>
      </c>
      <c r="J2637">
        <v>82.23</v>
      </c>
      <c r="K2637">
        <v>50.98</v>
      </c>
      <c r="L2637">
        <v>6.5</v>
      </c>
      <c r="M2637" t="s">
        <v>1060</v>
      </c>
      <c r="N2637" t="s">
        <v>38</v>
      </c>
      <c r="O2637" t="s">
        <v>60</v>
      </c>
      <c r="P2637" t="s">
        <v>39</v>
      </c>
      <c r="Q2637" t="s">
        <v>40</v>
      </c>
      <c r="R2637" t="s">
        <v>1313</v>
      </c>
      <c r="S2637" t="s">
        <v>57</v>
      </c>
      <c r="T2637" s="10">
        <v>40083</v>
      </c>
    </row>
    <row r="2638" spans="1:20" x14ac:dyDescent="0.25">
      <c r="A2638">
        <v>19078</v>
      </c>
      <c r="B2638" s="10">
        <v>40021</v>
      </c>
      <c r="C2638" t="s">
        <v>58</v>
      </c>
      <c r="D2638">
        <v>21</v>
      </c>
      <c r="E2638">
        <v>440.39</v>
      </c>
      <c r="F2638">
        <v>0.03</v>
      </c>
      <c r="G2638" t="s">
        <v>21</v>
      </c>
      <c r="H2638">
        <v>0.44</v>
      </c>
      <c r="I2638">
        <v>184.04</v>
      </c>
      <c r="J2638">
        <v>21.38</v>
      </c>
      <c r="K2638">
        <v>11.97</v>
      </c>
      <c r="L2638">
        <v>4.9800000000000004</v>
      </c>
      <c r="M2638" t="s">
        <v>1478</v>
      </c>
      <c r="N2638" t="s">
        <v>81</v>
      </c>
      <c r="O2638" t="s">
        <v>32</v>
      </c>
      <c r="P2638" t="s">
        <v>25</v>
      </c>
      <c r="Q2638" t="s">
        <v>127</v>
      </c>
      <c r="R2638" t="s">
        <v>1613</v>
      </c>
      <c r="S2638" t="s">
        <v>57</v>
      </c>
      <c r="T2638" s="10">
        <v>40022</v>
      </c>
    </row>
    <row r="2639" spans="1:20" x14ac:dyDescent="0.25">
      <c r="A2639">
        <v>19104</v>
      </c>
      <c r="B2639" s="10">
        <v>40400</v>
      </c>
      <c r="C2639" t="s">
        <v>36</v>
      </c>
      <c r="D2639">
        <v>48</v>
      </c>
      <c r="E2639">
        <v>10122.040000000001</v>
      </c>
      <c r="F2639">
        <v>0.03</v>
      </c>
      <c r="G2639" t="s">
        <v>21</v>
      </c>
      <c r="H2639">
        <v>0.42</v>
      </c>
      <c r="I2639">
        <v>4066.44</v>
      </c>
      <c r="J2639">
        <v>217.22</v>
      </c>
      <c r="K2639">
        <v>125.99</v>
      </c>
      <c r="L2639">
        <v>8.08</v>
      </c>
      <c r="M2639" t="s">
        <v>570</v>
      </c>
      <c r="N2639" t="s">
        <v>81</v>
      </c>
      <c r="O2639" t="s">
        <v>24</v>
      </c>
      <c r="P2639" t="s">
        <v>39</v>
      </c>
      <c r="Q2639" t="s">
        <v>50</v>
      </c>
      <c r="R2639" t="s">
        <v>125</v>
      </c>
      <c r="S2639" t="s">
        <v>57</v>
      </c>
      <c r="T2639" s="10">
        <v>40402</v>
      </c>
    </row>
    <row r="2640" spans="1:20" x14ac:dyDescent="0.25">
      <c r="A2640">
        <v>19105</v>
      </c>
      <c r="B2640" s="10">
        <v>40114</v>
      </c>
      <c r="C2640" t="s">
        <v>36</v>
      </c>
      <c r="D2640">
        <v>31</v>
      </c>
      <c r="E2640">
        <v>2358.71</v>
      </c>
      <c r="F2640">
        <v>0.1</v>
      </c>
      <c r="G2640" t="s">
        <v>21</v>
      </c>
      <c r="H2640">
        <v>0.42</v>
      </c>
      <c r="I2640">
        <v>836.53</v>
      </c>
      <c r="J2640">
        <v>84.33</v>
      </c>
      <c r="K2640">
        <v>48.91</v>
      </c>
      <c r="L2640">
        <v>5.97</v>
      </c>
      <c r="M2640" t="s">
        <v>1083</v>
      </c>
      <c r="N2640" t="s">
        <v>38</v>
      </c>
      <c r="O2640" t="s">
        <v>32</v>
      </c>
      <c r="P2640" t="s">
        <v>25</v>
      </c>
      <c r="Q2640" t="s">
        <v>85</v>
      </c>
      <c r="R2640" t="s">
        <v>1661</v>
      </c>
      <c r="S2640" t="s">
        <v>57</v>
      </c>
      <c r="T2640" s="10">
        <v>40116</v>
      </c>
    </row>
    <row r="2641" spans="1:20" x14ac:dyDescent="0.25">
      <c r="A2641">
        <v>19105</v>
      </c>
      <c r="B2641" s="10">
        <v>40114</v>
      </c>
      <c r="C2641" t="s">
        <v>36</v>
      </c>
      <c r="D2641">
        <v>29</v>
      </c>
      <c r="E2641">
        <v>352.3</v>
      </c>
      <c r="F2641">
        <v>0.08</v>
      </c>
      <c r="G2641" t="s">
        <v>21</v>
      </c>
      <c r="H2641">
        <v>0.54</v>
      </c>
      <c r="I2641">
        <v>173.42</v>
      </c>
      <c r="J2641">
        <v>13</v>
      </c>
      <c r="K2641">
        <v>5.98</v>
      </c>
      <c r="L2641">
        <v>5.46</v>
      </c>
      <c r="M2641" t="s">
        <v>1083</v>
      </c>
      <c r="N2641" t="s">
        <v>38</v>
      </c>
      <c r="O2641" t="s">
        <v>32</v>
      </c>
      <c r="P2641" t="s">
        <v>25</v>
      </c>
      <c r="Q2641" t="s">
        <v>85</v>
      </c>
      <c r="R2641" t="s">
        <v>1747</v>
      </c>
      <c r="S2641" t="s">
        <v>57</v>
      </c>
      <c r="T2641" s="10">
        <v>40114</v>
      </c>
    </row>
    <row r="2642" spans="1:20" x14ac:dyDescent="0.25">
      <c r="A2642">
        <v>19111</v>
      </c>
      <c r="B2642" s="10">
        <v>40090</v>
      </c>
      <c r="C2642" t="s">
        <v>20</v>
      </c>
      <c r="D2642">
        <v>24</v>
      </c>
      <c r="E2642">
        <v>311.54000000000002</v>
      </c>
      <c r="F2642">
        <v>0.04</v>
      </c>
      <c r="G2642" t="s">
        <v>21</v>
      </c>
      <c r="H2642">
        <v>0.38</v>
      </c>
      <c r="I2642">
        <v>109.63</v>
      </c>
      <c r="J2642">
        <v>13.44</v>
      </c>
      <c r="K2642">
        <v>8.33</v>
      </c>
      <c r="L2642">
        <v>1.99</v>
      </c>
      <c r="M2642" t="s">
        <v>1774</v>
      </c>
      <c r="N2642" t="s">
        <v>73</v>
      </c>
      <c r="O2642" t="s">
        <v>66</v>
      </c>
      <c r="P2642" t="s">
        <v>39</v>
      </c>
      <c r="Q2642" t="s">
        <v>40</v>
      </c>
      <c r="R2642" t="s">
        <v>880</v>
      </c>
      <c r="S2642" t="s">
        <v>35</v>
      </c>
      <c r="T2642" s="10">
        <v>40095</v>
      </c>
    </row>
    <row r="2643" spans="1:20" x14ac:dyDescent="0.25">
      <c r="A2643">
        <v>19136</v>
      </c>
      <c r="B2643" s="10">
        <v>40394</v>
      </c>
      <c r="C2643" t="s">
        <v>29</v>
      </c>
      <c r="D2643">
        <v>44</v>
      </c>
      <c r="E2643">
        <v>2829.04</v>
      </c>
      <c r="F2643">
        <v>0</v>
      </c>
      <c r="G2643" t="s">
        <v>21</v>
      </c>
      <c r="H2643">
        <v>0.44</v>
      </c>
      <c r="I2643">
        <v>1244.23</v>
      </c>
      <c r="J2643">
        <v>64.27</v>
      </c>
      <c r="K2643">
        <v>35.99</v>
      </c>
      <c r="L2643">
        <v>1.25</v>
      </c>
      <c r="M2643" t="s">
        <v>1175</v>
      </c>
      <c r="N2643" t="s">
        <v>38</v>
      </c>
      <c r="O2643" t="s">
        <v>32</v>
      </c>
      <c r="P2643" t="s">
        <v>39</v>
      </c>
      <c r="Q2643" t="s">
        <v>50</v>
      </c>
      <c r="R2643" t="s">
        <v>602</v>
      </c>
      <c r="S2643" t="s">
        <v>35</v>
      </c>
      <c r="T2643" s="10">
        <v>40396</v>
      </c>
    </row>
    <row r="2644" spans="1:20" x14ac:dyDescent="0.25">
      <c r="A2644">
        <v>19138</v>
      </c>
      <c r="B2644" s="10">
        <v>40791</v>
      </c>
      <c r="C2644" t="s">
        <v>20</v>
      </c>
      <c r="D2644">
        <v>30</v>
      </c>
      <c r="E2644">
        <v>613.99</v>
      </c>
      <c r="F2644">
        <v>0.01</v>
      </c>
      <c r="G2644" t="s">
        <v>70</v>
      </c>
      <c r="H2644">
        <v>0.4</v>
      </c>
      <c r="I2644">
        <v>239.46</v>
      </c>
      <c r="J2644">
        <v>20.47</v>
      </c>
      <c r="K2644">
        <v>12.28</v>
      </c>
      <c r="L2644">
        <v>6.13</v>
      </c>
      <c r="M2644" t="s">
        <v>270</v>
      </c>
      <c r="N2644" t="s">
        <v>81</v>
      </c>
      <c r="O2644" t="s">
        <v>60</v>
      </c>
      <c r="P2644" t="s">
        <v>25</v>
      </c>
      <c r="Q2644" t="s">
        <v>26</v>
      </c>
      <c r="R2644" t="s">
        <v>1588</v>
      </c>
      <c r="S2644" t="s">
        <v>57</v>
      </c>
      <c r="T2644" s="10">
        <v>40796</v>
      </c>
    </row>
    <row r="2645" spans="1:20" x14ac:dyDescent="0.25">
      <c r="A2645">
        <v>19139</v>
      </c>
      <c r="B2645" s="10">
        <v>40515</v>
      </c>
      <c r="C2645" t="s">
        <v>29</v>
      </c>
      <c r="D2645">
        <v>15</v>
      </c>
      <c r="E2645">
        <v>194.09</v>
      </c>
      <c r="F2645">
        <v>0.01</v>
      </c>
      <c r="G2645" t="s">
        <v>21</v>
      </c>
      <c r="H2645">
        <v>0.53</v>
      </c>
      <c r="I2645">
        <v>99.24</v>
      </c>
      <c r="J2645">
        <v>12.72</v>
      </c>
      <c r="K2645">
        <v>5.98</v>
      </c>
      <c r="L2645">
        <v>5.15</v>
      </c>
      <c r="M2645" t="s">
        <v>72</v>
      </c>
      <c r="N2645" t="s">
        <v>73</v>
      </c>
      <c r="O2645" t="s">
        <v>32</v>
      </c>
      <c r="P2645" t="s">
        <v>25</v>
      </c>
      <c r="Q2645" t="s">
        <v>85</v>
      </c>
      <c r="R2645" t="s">
        <v>113</v>
      </c>
      <c r="S2645" t="s">
        <v>57</v>
      </c>
      <c r="T2645" s="10">
        <v>40516</v>
      </c>
    </row>
    <row r="2646" spans="1:20" x14ac:dyDescent="0.25">
      <c r="A2646">
        <v>19140</v>
      </c>
      <c r="B2646" s="10">
        <v>40086</v>
      </c>
      <c r="C2646" t="s">
        <v>79</v>
      </c>
      <c r="D2646">
        <v>47</v>
      </c>
      <c r="E2646">
        <v>640.52</v>
      </c>
      <c r="F2646">
        <v>7.0000000000000007E-2</v>
      </c>
      <c r="G2646" t="s">
        <v>21</v>
      </c>
      <c r="H2646">
        <v>0.55000000000000004</v>
      </c>
      <c r="I2646">
        <v>327.87</v>
      </c>
      <c r="J2646">
        <v>14.53</v>
      </c>
      <c r="K2646">
        <v>6.54</v>
      </c>
      <c r="L2646">
        <v>5.27</v>
      </c>
      <c r="M2646" t="s">
        <v>1506</v>
      </c>
      <c r="N2646" t="s">
        <v>31</v>
      </c>
      <c r="O2646" t="s">
        <v>32</v>
      </c>
      <c r="P2646" t="s">
        <v>25</v>
      </c>
      <c r="Q2646" t="s">
        <v>121</v>
      </c>
      <c r="R2646" t="s">
        <v>133</v>
      </c>
      <c r="S2646" t="s">
        <v>57</v>
      </c>
      <c r="T2646" s="10">
        <v>40087</v>
      </c>
    </row>
    <row r="2647" spans="1:20" x14ac:dyDescent="0.25">
      <c r="A2647">
        <v>19140</v>
      </c>
      <c r="B2647" s="10">
        <v>40086</v>
      </c>
      <c r="C2647" t="s">
        <v>79</v>
      </c>
      <c r="D2647">
        <v>50</v>
      </c>
      <c r="E2647">
        <v>235.25</v>
      </c>
      <c r="F2647">
        <v>0.09</v>
      </c>
      <c r="G2647" t="s">
        <v>21</v>
      </c>
      <c r="H2647">
        <v>0.36</v>
      </c>
      <c r="I2647">
        <v>69.400000000000006</v>
      </c>
      <c r="J2647">
        <v>5.14</v>
      </c>
      <c r="K2647">
        <v>3.29</v>
      </c>
      <c r="L2647">
        <v>1.35</v>
      </c>
      <c r="M2647" t="s">
        <v>1506</v>
      </c>
      <c r="N2647" t="s">
        <v>31</v>
      </c>
      <c r="O2647" t="s">
        <v>32</v>
      </c>
      <c r="P2647" t="s">
        <v>25</v>
      </c>
      <c r="Q2647" t="s">
        <v>74</v>
      </c>
      <c r="R2647" t="s">
        <v>781</v>
      </c>
      <c r="S2647" t="s">
        <v>55</v>
      </c>
      <c r="T2647" s="10">
        <v>40087</v>
      </c>
    </row>
    <row r="2648" spans="1:20" x14ac:dyDescent="0.25">
      <c r="A2648">
        <v>19143</v>
      </c>
      <c r="B2648" s="10">
        <v>41217</v>
      </c>
      <c r="C2648" t="s">
        <v>36</v>
      </c>
      <c r="D2648">
        <v>3</v>
      </c>
      <c r="E2648">
        <v>4285.18</v>
      </c>
      <c r="F2648">
        <v>7.0000000000000007E-2</v>
      </c>
      <c r="G2648" t="s">
        <v>46</v>
      </c>
      <c r="H2648">
        <v>0.47</v>
      </c>
      <c r="I2648">
        <v>1836.18</v>
      </c>
      <c r="J2648">
        <v>1530.15</v>
      </c>
      <c r="K2648">
        <v>810.98</v>
      </c>
      <c r="L2648">
        <v>16.059999999999999</v>
      </c>
      <c r="M2648" t="s">
        <v>327</v>
      </c>
      <c r="N2648" t="s">
        <v>81</v>
      </c>
      <c r="O2648" t="s">
        <v>60</v>
      </c>
      <c r="P2648" t="s">
        <v>39</v>
      </c>
      <c r="Q2648" t="s">
        <v>88</v>
      </c>
      <c r="R2648" t="s">
        <v>1724</v>
      </c>
      <c r="S2648" t="s">
        <v>132</v>
      </c>
      <c r="T2648" s="10">
        <v>41218</v>
      </c>
    </row>
    <row r="2649" spans="1:20" x14ac:dyDescent="0.25">
      <c r="A2649">
        <v>19174</v>
      </c>
      <c r="B2649" s="10">
        <v>40375</v>
      </c>
      <c r="C2649" t="s">
        <v>79</v>
      </c>
      <c r="D2649">
        <v>35</v>
      </c>
      <c r="E2649">
        <v>9660.33</v>
      </c>
      <c r="F2649">
        <v>0.02</v>
      </c>
      <c r="G2649" t="s">
        <v>21</v>
      </c>
      <c r="H2649">
        <v>0.36</v>
      </c>
      <c r="I2649">
        <v>3346.69</v>
      </c>
      <c r="J2649">
        <v>281.23</v>
      </c>
      <c r="K2649">
        <v>179.99</v>
      </c>
      <c r="L2649">
        <v>13.99</v>
      </c>
      <c r="M2649" t="s">
        <v>1253</v>
      </c>
      <c r="N2649" t="s">
        <v>93</v>
      </c>
      <c r="O2649" t="s">
        <v>24</v>
      </c>
      <c r="P2649" t="s">
        <v>39</v>
      </c>
      <c r="Q2649" t="s">
        <v>50</v>
      </c>
      <c r="R2649" t="s">
        <v>153</v>
      </c>
      <c r="S2649" t="s">
        <v>45</v>
      </c>
      <c r="T2649" s="10">
        <v>40377</v>
      </c>
    </row>
    <row r="2650" spans="1:20" x14ac:dyDescent="0.25">
      <c r="A2650">
        <v>19174</v>
      </c>
      <c r="B2650" s="10">
        <v>40375</v>
      </c>
      <c r="C2650" t="s">
        <v>79</v>
      </c>
      <c r="D2650">
        <v>19</v>
      </c>
      <c r="E2650">
        <v>2457.88</v>
      </c>
      <c r="F2650">
        <v>0.06</v>
      </c>
      <c r="G2650" t="s">
        <v>21</v>
      </c>
      <c r="H2650">
        <v>0.52</v>
      </c>
      <c r="I2650">
        <v>1201.57</v>
      </c>
      <c r="J2650">
        <v>137.47999999999999</v>
      </c>
      <c r="K2650">
        <v>65.989999999999995</v>
      </c>
      <c r="L2650">
        <v>2.5</v>
      </c>
      <c r="M2650" t="s">
        <v>1253</v>
      </c>
      <c r="N2650" t="s">
        <v>93</v>
      </c>
      <c r="O2650" t="s">
        <v>24</v>
      </c>
      <c r="P2650" t="s">
        <v>39</v>
      </c>
      <c r="Q2650" t="s">
        <v>50</v>
      </c>
      <c r="R2650" t="s">
        <v>1775</v>
      </c>
      <c r="S2650" t="s">
        <v>57</v>
      </c>
      <c r="T2650" s="10">
        <v>40376</v>
      </c>
    </row>
    <row r="2651" spans="1:20" x14ac:dyDescent="0.25">
      <c r="A2651">
        <v>19174</v>
      </c>
      <c r="B2651" s="10">
        <v>40375</v>
      </c>
      <c r="C2651" t="s">
        <v>79</v>
      </c>
      <c r="D2651">
        <v>48</v>
      </c>
      <c r="E2651">
        <v>2766.46</v>
      </c>
      <c r="F2651">
        <v>0</v>
      </c>
      <c r="G2651" t="s">
        <v>21</v>
      </c>
      <c r="H2651">
        <v>0.41</v>
      </c>
      <c r="I2651">
        <v>1133.43</v>
      </c>
      <c r="J2651">
        <v>57.59</v>
      </c>
      <c r="K2651">
        <v>33.979999999999997</v>
      </c>
      <c r="L2651">
        <v>1.99</v>
      </c>
      <c r="M2651" t="s">
        <v>1253</v>
      </c>
      <c r="N2651" t="s">
        <v>93</v>
      </c>
      <c r="O2651" t="s">
        <v>24</v>
      </c>
      <c r="P2651" t="s">
        <v>39</v>
      </c>
      <c r="Q2651" t="s">
        <v>40</v>
      </c>
      <c r="R2651" t="s">
        <v>908</v>
      </c>
      <c r="S2651" t="s">
        <v>35</v>
      </c>
      <c r="T2651" s="10">
        <v>40377</v>
      </c>
    </row>
    <row r="2652" spans="1:20" x14ac:dyDescent="0.25">
      <c r="A2652">
        <v>19174</v>
      </c>
      <c r="B2652" s="10">
        <v>40375</v>
      </c>
      <c r="C2652" t="s">
        <v>79</v>
      </c>
      <c r="D2652">
        <v>49</v>
      </c>
      <c r="E2652">
        <v>370.91</v>
      </c>
      <c r="F2652">
        <v>0.05</v>
      </c>
      <c r="G2652" t="s">
        <v>21</v>
      </c>
      <c r="H2652">
        <v>0.46</v>
      </c>
      <c r="I2652">
        <v>157.74</v>
      </c>
      <c r="J2652">
        <v>7.85</v>
      </c>
      <c r="K2652">
        <v>4.24</v>
      </c>
      <c r="L2652">
        <v>5.41</v>
      </c>
      <c r="M2652" t="s">
        <v>1253</v>
      </c>
      <c r="N2652" t="s">
        <v>93</v>
      </c>
      <c r="O2652" t="s">
        <v>24</v>
      </c>
      <c r="P2652" t="s">
        <v>25</v>
      </c>
      <c r="Q2652" t="s">
        <v>121</v>
      </c>
      <c r="R2652" t="s">
        <v>347</v>
      </c>
      <c r="S2652" t="s">
        <v>57</v>
      </c>
      <c r="T2652" s="10">
        <v>40377</v>
      </c>
    </row>
    <row r="2653" spans="1:20" x14ac:dyDescent="0.25">
      <c r="A2653">
        <v>19175</v>
      </c>
      <c r="B2653" s="10">
        <v>40044</v>
      </c>
      <c r="C2653" t="s">
        <v>20</v>
      </c>
      <c r="D2653">
        <v>19</v>
      </c>
      <c r="E2653">
        <v>2392.37</v>
      </c>
      <c r="F2653">
        <v>0.01</v>
      </c>
      <c r="G2653" t="s">
        <v>21</v>
      </c>
      <c r="H2653">
        <v>0.48</v>
      </c>
      <c r="I2653">
        <v>1133.25</v>
      </c>
      <c r="J2653">
        <v>126.9</v>
      </c>
      <c r="K2653">
        <v>65.989999999999995</v>
      </c>
      <c r="L2653">
        <v>5.31</v>
      </c>
      <c r="M2653" t="s">
        <v>376</v>
      </c>
      <c r="N2653" t="s">
        <v>31</v>
      </c>
      <c r="O2653" t="s">
        <v>66</v>
      </c>
      <c r="P2653" t="s">
        <v>39</v>
      </c>
      <c r="Q2653" t="s">
        <v>50</v>
      </c>
      <c r="R2653" t="s">
        <v>76</v>
      </c>
      <c r="S2653" t="s">
        <v>57</v>
      </c>
      <c r="T2653" s="10">
        <v>40051</v>
      </c>
    </row>
    <row r="2654" spans="1:20" x14ac:dyDescent="0.25">
      <c r="A2654">
        <v>19204</v>
      </c>
      <c r="B2654" s="10">
        <v>40074</v>
      </c>
      <c r="C2654" t="s">
        <v>79</v>
      </c>
      <c r="D2654">
        <v>27</v>
      </c>
      <c r="E2654">
        <v>388.23</v>
      </c>
      <c r="F2654">
        <v>0.1</v>
      </c>
      <c r="G2654" t="s">
        <v>21</v>
      </c>
      <c r="H2654">
        <v>0.44</v>
      </c>
      <c r="I2654">
        <v>143.44</v>
      </c>
      <c r="J2654">
        <v>15.63</v>
      </c>
      <c r="K2654">
        <v>8.75</v>
      </c>
      <c r="L2654">
        <v>8.5399999999999991</v>
      </c>
      <c r="M2654" t="s">
        <v>1776</v>
      </c>
      <c r="N2654" t="s">
        <v>63</v>
      </c>
      <c r="O2654" t="s">
        <v>32</v>
      </c>
      <c r="P2654" t="s">
        <v>42</v>
      </c>
      <c r="Q2654" t="s">
        <v>43</v>
      </c>
      <c r="R2654" t="s">
        <v>901</v>
      </c>
      <c r="S2654" t="s">
        <v>35</v>
      </c>
      <c r="T2654" s="10">
        <v>40075</v>
      </c>
    </row>
    <row r="2655" spans="1:20" x14ac:dyDescent="0.25">
      <c r="A2655">
        <v>19204</v>
      </c>
      <c r="B2655" s="10">
        <v>40074</v>
      </c>
      <c r="C2655" t="s">
        <v>79</v>
      </c>
      <c r="D2655">
        <v>28</v>
      </c>
      <c r="E2655">
        <v>2928.74</v>
      </c>
      <c r="F2655">
        <v>0.03</v>
      </c>
      <c r="G2655" t="s">
        <v>21</v>
      </c>
      <c r="H2655">
        <v>0.48</v>
      </c>
      <c r="I2655">
        <v>1356.44</v>
      </c>
      <c r="J2655">
        <v>107.65</v>
      </c>
      <c r="K2655">
        <v>55.98</v>
      </c>
      <c r="L2655">
        <v>4.8600000000000003</v>
      </c>
      <c r="M2655" t="s">
        <v>1776</v>
      </c>
      <c r="N2655" t="s">
        <v>63</v>
      </c>
      <c r="O2655" t="s">
        <v>32</v>
      </c>
      <c r="P2655" t="s">
        <v>25</v>
      </c>
      <c r="Q2655" t="s">
        <v>85</v>
      </c>
      <c r="R2655" t="s">
        <v>508</v>
      </c>
      <c r="S2655" t="s">
        <v>57</v>
      </c>
      <c r="T2655" s="10">
        <v>40076</v>
      </c>
    </row>
    <row r="2656" spans="1:20" x14ac:dyDescent="0.25">
      <c r="A2656">
        <v>19205</v>
      </c>
      <c r="B2656" s="10">
        <v>40385</v>
      </c>
      <c r="C2656" t="s">
        <v>79</v>
      </c>
      <c r="D2656">
        <v>47</v>
      </c>
      <c r="E2656">
        <v>2434.9699999999998</v>
      </c>
      <c r="F2656">
        <v>0.04</v>
      </c>
      <c r="G2656" t="s">
        <v>21</v>
      </c>
      <c r="H2656">
        <v>0.51</v>
      </c>
      <c r="I2656">
        <v>1189.25</v>
      </c>
      <c r="J2656">
        <v>53.84</v>
      </c>
      <c r="K2656">
        <v>26.38</v>
      </c>
      <c r="L2656">
        <v>5.86</v>
      </c>
      <c r="M2656" t="s">
        <v>879</v>
      </c>
      <c r="N2656" t="s">
        <v>63</v>
      </c>
      <c r="O2656" t="s">
        <v>24</v>
      </c>
      <c r="P2656" t="s">
        <v>25</v>
      </c>
      <c r="Q2656" t="s">
        <v>85</v>
      </c>
      <c r="R2656" t="s">
        <v>1549</v>
      </c>
      <c r="S2656" t="s">
        <v>57</v>
      </c>
      <c r="T2656" s="10">
        <v>40386</v>
      </c>
    </row>
    <row r="2657" spans="1:20" x14ac:dyDescent="0.25">
      <c r="A2657">
        <v>19205</v>
      </c>
      <c r="B2657" s="10">
        <v>40385</v>
      </c>
      <c r="C2657" t="s">
        <v>79</v>
      </c>
      <c r="D2657">
        <v>31</v>
      </c>
      <c r="E2657">
        <v>189.01</v>
      </c>
      <c r="F2657">
        <v>0</v>
      </c>
      <c r="G2657" t="s">
        <v>21</v>
      </c>
      <c r="H2657">
        <v>0.46</v>
      </c>
      <c r="I2657">
        <v>86.09</v>
      </c>
      <c r="J2657">
        <v>6.04</v>
      </c>
      <c r="K2657">
        <v>3.26</v>
      </c>
      <c r="L2657">
        <v>1.86</v>
      </c>
      <c r="M2657" t="s">
        <v>879</v>
      </c>
      <c r="N2657" t="s">
        <v>63</v>
      </c>
      <c r="O2657" t="s">
        <v>24</v>
      </c>
      <c r="P2657" t="s">
        <v>25</v>
      </c>
      <c r="Q2657" t="s">
        <v>53</v>
      </c>
      <c r="R2657" t="s">
        <v>705</v>
      </c>
      <c r="S2657" t="s">
        <v>55</v>
      </c>
      <c r="T2657" s="10">
        <v>40387</v>
      </c>
    </row>
    <row r="2658" spans="1:20" x14ac:dyDescent="0.25">
      <c r="A2658">
        <v>19206</v>
      </c>
      <c r="B2658" s="10">
        <v>40267</v>
      </c>
      <c r="C2658" t="s">
        <v>20</v>
      </c>
      <c r="D2658">
        <v>40</v>
      </c>
      <c r="E2658">
        <v>174.82</v>
      </c>
      <c r="F2658">
        <v>0</v>
      </c>
      <c r="G2658" t="s">
        <v>21</v>
      </c>
      <c r="H2658">
        <v>0.52</v>
      </c>
      <c r="I2658">
        <v>90.13</v>
      </c>
      <c r="J2658">
        <v>4.33</v>
      </c>
      <c r="K2658">
        <v>2.08</v>
      </c>
      <c r="L2658">
        <v>1.49</v>
      </c>
      <c r="M2658" t="s">
        <v>1175</v>
      </c>
      <c r="N2658" t="s">
        <v>38</v>
      </c>
      <c r="O2658" t="s">
        <v>32</v>
      </c>
      <c r="P2658" t="s">
        <v>25</v>
      </c>
      <c r="Q2658" t="s">
        <v>121</v>
      </c>
      <c r="R2658" t="s">
        <v>1184</v>
      </c>
      <c r="S2658" t="s">
        <v>57</v>
      </c>
      <c r="T2658" s="10">
        <v>40271</v>
      </c>
    </row>
    <row r="2659" spans="1:20" x14ac:dyDescent="0.25">
      <c r="A2659">
        <v>19206</v>
      </c>
      <c r="B2659" s="10">
        <v>40267</v>
      </c>
      <c r="C2659" t="s">
        <v>20</v>
      </c>
      <c r="D2659">
        <v>32</v>
      </c>
      <c r="E2659">
        <v>1640.93</v>
      </c>
      <c r="F2659">
        <v>0.1</v>
      </c>
      <c r="G2659" t="s">
        <v>46</v>
      </c>
      <c r="H2659">
        <v>0.54</v>
      </c>
      <c r="I2659">
        <v>795.21</v>
      </c>
      <c r="J2659">
        <v>56.48</v>
      </c>
      <c r="K2659">
        <v>25.98</v>
      </c>
      <c r="L2659">
        <v>14.36</v>
      </c>
      <c r="M2659" t="s">
        <v>1175</v>
      </c>
      <c r="N2659" t="s">
        <v>38</v>
      </c>
      <c r="O2659" t="s">
        <v>32</v>
      </c>
      <c r="P2659" t="s">
        <v>42</v>
      </c>
      <c r="Q2659" t="s">
        <v>193</v>
      </c>
      <c r="R2659" t="s">
        <v>1322</v>
      </c>
      <c r="S2659" t="s">
        <v>132</v>
      </c>
      <c r="T2659" s="10">
        <v>40269</v>
      </c>
    </row>
    <row r="2660" spans="1:20" x14ac:dyDescent="0.25">
      <c r="A2660">
        <v>19207</v>
      </c>
      <c r="B2660" s="10">
        <v>40983</v>
      </c>
      <c r="C2660" t="s">
        <v>29</v>
      </c>
      <c r="D2660">
        <v>23</v>
      </c>
      <c r="E2660">
        <v>133.82</v>
      </c>
      <c r="F2660">
        <v>0.1</v>
      </c>
      <c r="G2660" t="s">
        <v>21</v>
      </c>
      <c r="H2660">
        <v>0.52</v>
      </c>
      <c r="I2660">
        <v>61.99</v>
      </c>
      <c r="J2660">
        <v>6.42</v>
      </c>
      <c r="K2660">
        <v>3.08</v>
      </c>
      <c r="L2660">
        <v>0.99</v>
      </c>
      <c r="M2660" t="s">
        <v>581</v>
      </c>
      <c r="N2660" t="s">
        <v>81</v>
      </c>
      <c r="O2660" t="s">
        <v>32</v>
      </c>
      <c r="P2660" t="s">
        <v>25</v>
      </c>
      <c r="Q2660" t="s">
        <v>82</v>
      </c>
      <c r="R2660" t="s">
        <v>1777</v>
      </c>
      <c r="S2660" t="s">
        <v>57</v>
      </c>
      <c r="T2660" s="10">
        <v>40985</v>
      </c>
    </row>
    <row r="2661" spans="1:20" x14ac:dyDescent="0.25">
      <c r="A2661">
        <v>19207</v>
      </c>
      <c r="B2661" s="10">
        <v>40983</v>
      </c>
      <c r="C2661" t="s">
        <v>29</v>
      </c>
      <c r="D2661">
        <v>11</v>
      </c>
      <c r="E2661">
        <v>25.02</v>
      </c>
      <c r="F2661">
        <v>0</v>
      </c>
      <c r="G2661" t="s">
        <v>21</v>
      </c>
      <c r="H2661">
        <v>0.43</v>
      </c>
      <c r="I2661">
        <v>10.46</v>
      </c>
      <c r="J2661">
        <v>2.21</v>
      </c>
      <c r="K2661">
        <v>1.26</v>
      </c>
      <c r="L2661">
        <v>0.7</v>
      </c>
      <c r="M2661" t="s">
        <v>581</v>
      </c>
      <c r="N2661" t="s">
        <v>81</v>
      </c>
      <c r="O2661" t="s">
        <v>32</v>
      </c>
      <c r="P2661" t="s">
        <v>25</v>
      </c>
      <c r="Q2661" t="s">
        <v>74</v>
      </c>
      <c r="R2661" t="s">
        <v>252</v>
      </c>
      <c r="S2661" t="s">
        <v>55</v>
      </c>
      <c r="T2661" s="10">
        <v>40984</v>
      </c>
    </row>
    <row r="2662" spans="1:20" x14ac:dyDescent="0.25">
      <c r="A2662">
        <v>19232</v>
      </c>
      <c r="B2662" s="10">
        <v>40006</v>
      </c>
      <c r="C2662" t="s">
        <v>20</v>
      </c>
      <c r="D2662">
        <v>43</v>
      </c>
      <c r="E2662">
        <v>434.53</v>
      </c>
      <c r="F2662">
        <v>0.04</v>
      </c>
      <c r="G2662" t="s">
        <v>21</v>
      </c>
      <c r="H2662">
        <v>0.4</v>
      </c>
      <c r="I2662">
        <v>160.99</v>
      </c>
      <c r="J2662">
        <v>10.4</v>
      </c>
      <c r="K2662">
        <v>6.24</v>
      </c>
      <c r="L2662">
        <v>5.22</v>
      </c>
      <c r="M2662" t="s">
        <v>1079</v>
      </c>
      <c r="N2662" t="s">
        <v>38</v>
      </c>
      <c r="O2662" t="s">
        <v>24</v>
      </c>
      <c r="P2662" t="s">
        <v>42</v>
      </c>
      <c r="Q2662" t="s">
        <v>43</v>
      </c>
      <c r="R2662" t="s">
        <v>274</v>
      </c>
      <c r="S2662" t="s">
        <v>57</v>
      </c>
      <c r="T2662" s="10">
        <v>40011</v>
      </c>
    </row>
    <row r="2663" spans="1:20" x14ac:dyDescent="0.25">
      <c r="A2663">
        <v>19232</v>
      </c>
      <c r="B2663" s="10">
        <v>40006</v>
      </c>
      <c r="C2663" t="s">
        <v>20</v>
      </c>
      <c r="D2663">
        <v>5</v>
      </c>
      <c r="E2663">
        <v>61.1</v>
      </c>
      <c r="F2663">
        <v>0.09</v>
      </c>
      <c r="G2663" t="s">
        <v>21</v>
      </c>
      <c r="H2663">
        <v>0.49</v>
      </c>
      <c r="I2663">
        <v>26.2</v>
      </c>
      <c r="J2663">
        <v>13.1</v>
      </c>
      <c r="K2663">
        <v>6.68</v>
      </c>
      <c r="L2663">
        <v>1.5</v>
      </c>
      <c r="M2663" t="s">
        <v>1079</v>
      </c>
      <c r="N2663" t="s">
        <v>38</v>
      </c>
      <c r="O2663" t="s">
        <v>24</v>
      </c>
      <c r="P2663" t="s">
        <v>25</v>
      </c>
      <c r="Q2663" t="s">
        <v>53</v>
      </c>
      <c r="R2663" t="s">
        <v>773</v>
      </c>
      <c r="S2663" t="s">
        <v>55</v>
      </c>
      <c r="T2663" s="10">
        <v>40008</v>
      </c>
    </row>
    <row r="2664" spans="1:20" x14ac:dyDescent="0.25">
      <c r="A2664">
        <v>19232</v>
      </c>
      <c r="B2664" s="10">
        <v>40006</v>
      </c>
      <c r="C2664" t="s">
        <v>20</v>
      </c>
      <c r="D2664">
        <v>28</v>
      </c>
      <c r="E2664">
        <v>13612.87</v>
      </c>
      <c r="F2664">
        <v>0.09</v>
      </c>
      <c r="G2664" t="s">
        <v>46</v>
      </c>
      <c r="H2664">
        <v>0.51</v>
      </c>
      <c r="I2664">
        <v>6263.52</v>
      </c>
      <c r="J2664">
        <v>532.61</v>
      </c>
      <c r="K2664">
        <v>260.98</v>
      </c>
      <c r="L2664">
        <v>41.91</v>
      </c>
      <c r="M2664" t="s">
        <v>1079</v>
      </c>
      <c r="N2664" t="s">
        <v>38</v>
      </c>
      <c r="O2664" t="s">
        <v>24</v>
      </c>
      <c r="P2664" t="s">
        <v>42</v>
      </c>
      <c r="Q2664" t="s">
        <v>94</v>
      </c>
      <c r="R2664" t="s">
        <v>609</v>
      </c>
      <c r="S2664" t="s">
        <v>49</v>
      </c>
      <c r="T2664" s="10">
        <v>40013</v>
      </c>
    </row>
    <row r="2665" spans="1:20" x14ac:dyDescent="0.25">
      <c r="A2665">
        <v>19234</v>
      </c>
      <c r="B2665" s="10">
        <v>39837</v>
      </c>
      <c r="C2665" t="s">
        <v>36</v>
      </c>
      <c r="D2665">
        <v>24</v>
      </c>
      <c r="E2665">
        <v>629.69000000000005</v>
      </c>
      <c r="F2665">
        <v>0.01</v>
      </c>
      <c r="G2665" t="s">
        <v>21</v>
      </c>
      <c r="H2665">
        <v>0.45</v>
      </c>
      <c r="I2665">
        <v>276.86</v>
      </c>
      <c r="J2665">
        <v>26.22</v>
      </c>
      <c r="K2665">
        <v>14.42</v>
      </c>
      <c r="L2665">
        <v>6.75</v>
      </c>
      <c r="M2665" t="s">
        <v>1445</v>
      </c>
      <c r="N2665" t="s">
        <v>31</v>
      </c>
      <c r="O2665" t="s">
        <v>32</v>
      </c>
      <c r="P2665" t="s">
        <v>25</v>
      </c>
      <c r="Q2665" t="s">
        <v>127</v>
      </c>
      <c r="R2665" t="s">
        <v>343</v>
      </c>
      <c r="S2665" t="s">
        <v>45</v>
      </c>
      <c r="T2665" s="10">
        <v>39837</v>
      </c>
    </row>
    <row r="2666" spans="1:20" x14ac:dyDescent="0.25">
      <c r="A2666">
        <v>19264</v>
      </c>
      <c r="B2666" s="10">
        <v>40815</v>
      </c>
      <c r="C2666" t="s">
        <v>36</v>
      </c>
      <c r="D2666">
        <v>40</v>
      </c>
      <c r="E2666">
        <v>250.81</v>
      </c>
      <c r="F2666">
        <v>0.09</v>
      </c>
      <c r="G2666" t="s">
        <v>21</v>
      </c>
      <c r="H2666">
        <v>0.41</v>
      </c>
      <c r="I2666">
        <v>86.35</v>
      </c>
      <c r="J2666">
        <v>6.75</v>
      </c>
      <c r="K2666">
        <v>3.98</v>
      </c>
      <c r="L2666">
        <v>5.26</v>
      </c>
      <c r="M2666" t="s">
        <v>1504</v>
      </c>
      <c r="N2666" t="s">
        <v>81</v>
      </c>
      <c r="O2666" t="s">
        <v>66</v>
      </c>
      <c r="P2666" t="s">
        <v>25</v>
      </c>
      <c r="Q2666" t="s">
        <v>121</v>
      </c>
      <c r="R2666" t="s">
        <v>374</v>
      </c>
      <c r="S2666" t="s">
        <v>57</v>
      </c>
      <c r="T2666" s="10">
        <v>40817</v>
      </c>
    </row>
    <row r="2667" spans="1:20" x14ac:dyDescent="0.25">
      <c r="A2667">
        <v>19264</v>
      </c>
      <c r="B2667" s="10">
        <v>40815</v>
      </c>
      <c r="C2667" t="s">
        <v>36</v>
      </c>
      <c r="D2667">
        <v>23</v>
      </c>
      <c r="E2667">
        <v>179.02</v>
      </c>
      <c r="F2667">
        <v>7.0000000000000007E-2</v>
      </c>
      <c r="G2667" t="s">
        <v>21</v>
      </c>
      <c r="H2667">
        <v>0.43</v>
      </c>
      <c r="I2667">
        <v>68.709999999999994</v>
      </c>
      <c r="J2667">
        <v>8.3000000000000007</v>
      </c>
      <c r="K2667">
        <v>4.7300000000000004</v>
      </c>
      <c r="L2667">
        <v>1.52</v>
      </c>
      <c r="M2667" t="s">
        <v>1504</v>
      </c>
      <c r="N2667" t="s">
        <v>81</v>
      </c>
      <c r="O2667" t="s">
        <v>66</v>
      </c>
      <c r="P2667" t="s">
        <v>25</v>
      </c>
      <c r="Q2667" t="s">
        <v>85</v>
      </c>
      <c r="R2667" t="s">
        <v>597</v>
      </c>
      <c r="S2667" t="s">
        <v>55</v>
      </c>
      <c r="T2667" s="10">
        <v>40816</v>
      </c>
    </row>
    <row r="2668" spans="1:20" x14ac:dyDescent="0.25">
      <c r="A2668">
        <v>19296</v>
      </c>
      <c r="B2668" s="10">
        <v>40278</v>
      </c>
      <c r="C2668" t="s">
        <v>36</v>
      </c>
      <c r="D2668">
        <v>43</v>
      </c>
      <c r="E2668">
        <v>130</v>
      </c>
      <c r="F2668">
        <v>0.04</v>
      </c>
      <c r="G2668" t="s">
        <v>70</v>
      </c>
      <c r="H2668">
        <v>0.46</v>
      </c>
      <c r="I2668">
        <v>56.19</v>
      </c>
      <c r="J2668">
        <v>3.11</v>
      </c>
      <c r="K2668">
        <v>1.68</v>
      </c>
      <c r="L2668">
        <v>1.57</v>
      </c>
      <c r="M2668" t="s">
        <v>1028</v>
      </c>
      <c r="N2668" t="s">
        <v>81</v>
      </c>
      <c r="O2668" t="s">
        <v>60</v>
      </c>
      <c r="P2668" t="s">
        <v>25</v>
      </c>
      <c r="Q2668" t="s">
        <v>53</v>
      </c>
      <c r="R2668" t="s">
        <v>754</v>
      </c>
      <c r="S2668" t="s">
        <v>55</v>
      </c>
      <c r="T2668" s="10">
        <v>40280</v>
      </c>
    </row>
    <row r="2669" spans="1:20" x14ac:dyDescent="0.25">
      <c r="A2669">
        <v>19299</v>
      </c>
      <c r="B2669" s="10">
        <v>39890</v>
      </c>
      <c r="C2669" t="s">
        <v>29</v>
      </c>
      <c r="D2669">
        <v>10</v>
      </c>
      <c r="E2669">
        <v>49.36</v>
      </c>
      <c r="F2669">
        <v>0.05</v>
      </c>
      <c r="G2669" t="s">
        <v>21</v>
      </c>
      <c r="H2669">
        <v>0.44</v>
      </c>
      <c r="I2669">
        <v>20.059999999999999</v>
      </c>
      <c r="J2669">
        <v>5.14</v>
      </c>
      <c r="K2669">
        <v>2.88</v>
      </c>
      <c r="L2669">
        <v>0.5</v>
      </c>
      <c r="M2669" t="s">
        <v>1778</v>
      </c>
      <c r="N2669" t="s">
        <v>81</v>
      </c>
      <c r="O2669" t="s">
        <v>32</v>
      </c>
      <c r="P2669" t="s">
        <v>25</v>
      </c>
      <c r="Q2669" t="s">
        <v>82</v>
      </c>
      <c r="R2669" t="s">
        <v>835</v>
      </c>
      <c r="S2669" t="s">
        <v>57</v>
      </c>
      <c r="T2669" s="10">
        <v>39892</v>
      </c>
    </row>
    <row r="2670" spans="1:20" x14ac:dyDescent="0.25">
      <c r="A2670">
        <v>19300</v>
      </c>
      <c r="B2670" s="10">
        <v>40163</v>
      </c>
      <c r="C2670" t="s">
        <v>58</v>
      </c>
      <c r="D2670">
        <v>10</v>
      </c>
      <c r="E2670">
        <v>116.73</v>
      </c>
      <c r="F2670">
        <v>0.1</v>
      </c>
      <c r="G2670" t="s">
        <v>21</v>
      </c>
      <c r="H2670">
        <v>0.38</v>
      </c>
      <c r="I2670">
        <v>34.5</v>
      </c>
      <c r="J2670">
        <v>12.32</v>
      </c>
      <c r="K2670">
        <v>7.64</v>
      </c>
      <c r="L2670">
        <v>5.83</v>
      </c>
      <c r="M2670" t="s">
        <v>1595</v>
      </c>
      <c r="N2670" t="s">
        <v>38</v>
      </c>
      <c r="O2670" t="s">
        <v>32</v>
      </c>
      <c r="P2670" t="s">
        <v>25</v>
      </c>
      <c r="Q2670" t="s">
        <v>85</v>
      </c>
      <c r="R2670" t="s">
        <v>138</v>
      </c>
      <c r="S2670" t="s">
        <v>55</v>
      </c>
      <c r="T2670" s="10">
        <v>40164</v>
      </c>
    </row>
    <row r="2671" spans="1:20" x14ac:dyDescent="0.25">
      <c r="A2671">
        <v>19329</v>
      </c>
      <c r="B2671" s="10">
        <v>40244</v>
      </c>
      <c r="C2671" t="s">
        <v>29</v>
      </c>
      <c r="D2671">
        <v>37</v>
      </c>
      <c r="E2671">
        <v>552.76</v>
      </c>
      <c r="F2671">
        <v>7.0000000000000007E-2</v>
      </c>
      <c r="G2671" t="s">
        <v>21</v>
      </c>
      <c r="H2671">
        <v>0.5</v>
      </c>
      <c r="I2671">
        <v>253.29</v>
      </c>
      <c r="J2671">
        <v>15.92</v>
      </c>
      <c r="K2671">
        <v>7.96</v>
      </c>
      <c r="L2671">
        <v>4.95</v>
      </c>
      <c r="M2671" t="s">
        <v>905</v>
      </c>
      <c r="N2671" t="s">
        <v>73</v>
      </c>
      <c r="O2671" t="s">
        <v>32</v>
      </c>
      <c r="P2671" t="s">
        <v>42</v>
      </c>
      <c r="Q2671" t="s">
        <v>43</v>
      </c>
      <c r="R2671" t="s">
        <v>1021</v>
      </c>
      <c r="S2671" t="s">
        <v>57</v>
      </c>
      <c r="T2671" s="10">
        <v>40246</v>
      </c>
    </row>
    <row r="2672" spans="1:20" x14ac:dyDescent="0.25">
      <c r="A2672">
        <v>19329</v>
      </c>
      <c r="B2672" s="10">
        <v>40244</v>
      </c>
      <c r="C2672" t="s">
        <v>29</v>
      </c>
      <c r="D2672">
        <v>6</v>
      </c>
      <c r="E2672">
        <v>482.96</v>
      </c>
      <c r="F2672">
        <v>0.03</v>
      </c>
      <c r="G2672" t="s">
        <v>21</v>
      </c>
      <c r="H2672">
        <v>0.44</v>
      </c>
      <c r="I2672">
        <v>202.03</v>
      </c>
      <c r="J2672">
        <v>82.13</v>
      </c>
      <c r="K2672">
        <v>45.99</v>
      </c>
      <c r="L2672">
        <v>4.99</v>
      </c>
      <c r="M2672" t="s">
        <v>905</v>
      </c>
      <c r="N2672" t="s">
        <v>73</v>
      </c>
      <c r="O2672" t="s">
        <v>32</v>
      </c>
      <c r="P2672" t="s">
        <v>39</v>
      </c>
      <c r="Q2672" t="s">
        <v>50</v>
      </c>
      <c r="R2672" t="s">
        <v>966</v>
      </c>
      <c r="S2672" t="s">
        <v>57</v>
      </c>
      <c r="T2672" s="10">
        <v>40245</v>
      </c>
    </row>
    <row r="2673" spans="1:20" x14ac:dyDescent="0.25">
      <c r="A2673">
        <v>19332</v>
      </c>
      <c r="B2673" s="10">
        <v>40966</v>
      </c>
      <c r="C2673" t="s">
        <v>36</v>
      </c>
      <c r="D2673">
        <v>46</v>
      </c>
      <c r="E2673">
        <v>12533.24</v>
      </c>
      <c r="F2673">
        <v>0.06</v>
      </c>
      <c r="G2673" t="s">
        <v>46</v>
      </c>
      <c r="H2673">
        <v>0.38</v>
      </c>
      <c r="I2673">
        <v>4256.6899999999996</v>
      </c>
      <c r="J2673">
        <v>289.18</v>
      </c>
      <c r="K2673">
        <v>179.29</v>
      </c>
      <c r="L2673">
        <v>29.21</v>
      </c>
      <c r="M2673" t="s">
        <v>395</v>
      </c>
      <c r="N2673" t="s">
        <v>73</v>
      </c>
      <c r="O2673" t="s">
        <v>66</v>
      </c>
      <c r="P2673" t="s">
        <v>42</v>
      </c>
      <c r="Q2673" t="s">
        <v>47</v>
      </c>
      <c r="R2673" t="s">
        <v>515</v>
      </c>
      <c r="S2673" t="s">
        <v>49</v>
      </c>
      <c r="T2673" s="10">
        <v>40968</v>
      </c>
    </row>
    <row r="2674" spans="1:20" x14ac:dyDescent="0.25">
      <c r="A2674">
        <v>19361</v>
      </c>
      <c r="B2674" s="10">
        <v>41175</v>
      </c>
      <c r="C2674" t="s">
        <v>20</v>
      </c>
      <c r="D2674">
        <v>21</v>
      </c>
      <c r="E2674">
        <v>1491.39</v>
      </c>
      <c r="F2674">
        <v>0.06</v>
      </c>
      <c r="G2674" t="s">
        <v>21</v>
      </c>
      <c r="H2674">
        <v>0.5</v>
      </c>
      <c r="I2674">
        <v>696.7</v>
      </c>
      <c r="J2674">
        <v>75.400000000000006</v>
      </c>
      <c r="K2674">
        <v>37.700000000000003</v>
      </c>
      <c r="L2674">
        <v>2.99</v>
      </c>
      <c r="M2674" t="s">
        <v>100</v>
      </c>
      <c r="N2674" t="s">
        <v>38</v>
      </c>
      <c r="O2674" t="s">
        <v>66</v>
      </c>
      <c r="P2674" t="s">
        <v>25</v>
      </c>
      <c r="Q2674" t="s">
        <v>121</v>
      </c>
      <c r="R2674" t="s">
        <v>324</v>
      </c>
      <c r="S2674" t="s">
        <v>57</v>
      </c>
      <c r="T2674" s="10">
        <v>41184</v>
      </c>
    </row>
    <row r="2675" spans="1:20" x14ac:dyDescent="0.25">
      <c r="A2675">
        <v>19361</v>
      </c>
      <c r="B2675" s="10">
        <v>41175</v>
      </c>
      <c r="C2675" t="s">
        <v>20</v>
      </c>
      <c r="D2675">
        <v>43</v>
      </c>
      <c r="E2675">
        <v>548.52</v>
      </c>
      <c r="F2675">
        <v>7.0000000000000007E-2</v>
      </c>
      <c r="G2675" t="s">
        <v>21</v>
      </c>
      <c r="H2675">
        <v>0.37</v>
      </c>
      <c r="I2675">
        <v>175.28</v>
      </c>
      <c r="J2675">
        <v>13.59</v>
      </c>
      <c r="K2675">
        <v>8.56</v>
      </c>
      <c r="L2675">
        <v>5.16</v>
      </c>
      <c r="M2675" t="s">
        <v>100</v>
      </c>
      <c r="N2675" t="s">
        <v>38</v>
      </c>
      <c r="O2675" t="s">
        <v>66</v>
      </c>
      <c r="P2675" t="s">
        <v>25</v>
      </c>
      <c r="Q2675" t="s">
        <v>85</v>
      </c>
      <c r="R2675" t="s">
        <v>1779</v>
      </c>
      <c r="S2675" t="s">
        <v>55</v>
      </c>
      <c r="T2675" s="10">
        <v>41182</v>
      </c>
    </row>
    <row r="2676" spans="1:20" x14ac:dyDescent="0.25">
      <c r="A2676">
        <v>19361</v>
      </c>
      <c r="B2676" s="10">
        <v>41175</v>
      </c>
      <c r="C2676" t="s">
        <v>20</v>
      </c>
      <c r="D2676">
        <v>21</v>
      </c>
      <c r="E2676">
        <v>1021.65</v>
      </c>
      <c r="F2676">
        <v>0.05</v>
      </c>
      <c r="G2676" t="s">
        <v>21</v>
      </c>
      <c r="H2676">
        <v>0.5</v>
      </c>
      <c r="I2676">
        <v>479.68</v>
      </c>
      <c r="J2676">
        <v>50.76</v>
      </c>
      <c r="K2676">
        <v>25.38</v>
      </c>
      <c r="L2676">
        <v>8.99</v>
      </c>
      <c r="M2676" t="s">
        <v>100</v>
      </c>
      <c r="N2676" t="s">
        <v>38</v>
      </c>
      <c r="O2676" t="s">
        <v>66</v>
      </c>
      <c r="P2676" t="s">
        <v>42</v>
      </c>
      <c r="Q2676" t="s">
        <v>43</v>
      </c>
      <c r="R2676" t="s">
        <v>860</v>
      </c>
      <c r="S2676" t="s">
        <v>35</v>
      </c>
      <c r="T2676" s="10">
        <v>41177</v>
      </c>
    </row>
    <row r="2677" spans="1:20" x14ac:dyDescent="0.25">
      <c r="A2677">
        <v>19363</v>
      </c>
      <c r="B2677" s="10">
        <v>40729</v>
      </c>
      <c r="C2677" t="s">
        <v>36</v>
      </c>
      <c r="D2677">
        <v>44</v>
      </c>
      <c r="E2677">
        <v>514.37</v>
      </c>
      <c r="F2677">
        <v>0.1</v>
      </c>
      <c r="G2677" t="s">
        <v>21</v>
      </c>
      <c r="H2677">
        <v>0.48</v>
      </c>
      <c r="I2677">
        <v>214.79</v>
      </c>
      <c r="J2677">
        <v>12.85</v>
      </c>
      <c r="K2677">
        <v>6.68</v>
      </c>
      <c r="L2677">
        <v>5.66</v>
      </c>
      <c r="M2677" t="s">
        <v>974</v>
      </c>
      <c r="N2677" t="s">
        <v>38</v>
      </c>
      <c r="O2677" t="s">
        <v>60</v>
      </c>
      <c r="P2677" t="s">
        <v>25</v>
      </c>
      <c r="Q2677" t="s">
        <v>85</v>
      </c>
      <c r="R2677" t="s">
        <v>548</v>
      </c>
      <c r="S2677" t="s">
        <v>57</v>
      </c>
      <c r="T2677" s="10">
        <v>40730</v>
      </c>
    </row>
    <row r="2678" spans="1:20" x14ac:dyDescent="0.25">
      <c r="A2678">
        <v>19363</v>
      </c>
      <c r="B2678" s="10">
        <v>40729</v>
      </c>
      <c r="C2678" t="s">
        <v>36</v>
      </c>
      <c r="D2678">
        <v>41</v>
      </c>
      <c r="E2678">
        <v>436.84</v>
      </c>
      <c r="F2678">
        <v>0.04</v>
      </c>
      <c r="G2678" t="s">
        <v>21</v>
      </c>
      <c r="H2678">
        <v>0.46</v>
      </c>
      <c r="I2678">
        <v>190.7</v>
      </c>
      <c r="J2678">
        <v>11.07</v>
      </c>
      <c r="K2678">
        <v>5.98</v>
      </c>
      <c r="L2678">
        <v>0.96</v>
      </c>
      <c r="M2678" t="s">
        <v>974</v>
      </c>
      <c r="N2678" t="s">
        <v>38</v>
      </c>
      <c r="O2678" t="s">
        <v>60</v>
      </c>
      <c r="P2678" t="s">
        <v>25</v>
      </c>
      <c r="Q2678" t="s">
        <v>53</v>
      </c>
      <c r="R2678" t="s">
        <v>586</v>
      </c>
      <c r="S2678" t="s">
        <v>55</v>
      </c>
      <c r="T2678" s="10">
        <v>40731</v>
      </c>
    </row>
    <row r="2679" spans="1:20" x14ac:dyDescent="0.25">
      <c r="A2679">
        <v>19365</v>
      </c>
      <c r="B2679" s="10">
        <v>40559</v>
      </c>
      <c r="C2679" t="s">
        <v>79</v>
      </c>
      <c r="D2679">
        <v>29</v>
      </c>
      <c r="E2679">
        <v>300.32</v>
      </c>
      <c r="F2679">
        <v>0.03</v>
      </c>
      <c r="G2679" t="s">
        <v>21</v>
      </c>
      <c r="H2679">
        <v>0.43</v>
      </c>
      <c r="I2679">
        <v>121.7</v>
      </c>
      <c r="J2679">
        <v>10.49</v>
      </c>
      <c r="K2679">
        <v>5.98</v>
      </c>
      <c r="L2679">
        <v>5.2</v>
      </c>
      <c r="M2679" t="s">
        <v>1022</v>
      </c>
      <c r="N2679" t="s">
        <v>93</v>
      </c>
      <c r="O2679" t="s">
        <v>24</v>
      </c>
      <c r="P2679" t="s">
        <v>25</v>
      </c>
      <c r="Q2679" t="s">
        <v>85</v>
      </c>
      <c r="R2679" t="s">
        <v>788</v>
      </c>
      <c r="S2679" t="s">
        <v>57</v>
      </c>
      <c r="T2679" s="10">
        <v>40560</v>
      </c>
    </row>
    <row r="2680" spans="1:20" x14ac:dyDescent="0.25">
      <c r="A2680">
        <v>19367</v>
      </c>
      <c r="B2680" s="10">
        <v>39923</v>
      </c>
      <c r="C2680" t="s">
        <v>36</v>
      </c>
      <c r="D2680">
        <v>20</v>
      </c>
      <c r="E2680">
        <v>234.07</v>
      </c>
      <c r="F2680">
        <v>0.09</v>
      </c>
      <c r="G2680" t="s">
        <v>21</v>
      </c>
      <c r="H2680">
        <v>0.53</v>
      </c>
      <c r="I2680">
        <v>111.97</v>
      </c>
      <c r="J2680">
        <v>12.72</v>
      </c>
      <c r="K2680">
        <v>5.98</v>
      </c>
      <c r="L2680">
        <v>2.5</v>
      </c>
      <c r="M2680" t="s">
        <v>1180</v>
      </c>
      <c r="N2680" t="s">
        <v>38</v>
      </c>
      <c r="O2680" t="s">
        <v>60</v>
      </c>
      <c r="P2680" t="s">
        <v>25</v>
      </c>
      <c r="Q2680" t="s">
        <v>139</v>
      </c>
      <c r="R2680" t="s">
        <v>439</v>
      </c>
      <c r="S2680" t="s">
        <v>57</v>
      </c>
      <c r="T2680" s="10">
        <v>39925</v>
      </c>
    </row>
    <row r="2681" spans="1:20" x14ac:dyDescent="0.25">
      <c r="A2681">
        <v>19394</v>
      </c>
      <c r="B2681" s="10">
        <v>41268</v>
      </c>
      <c r="C2681" t="s">
        <v>79</v>
      </c>
      <c r="D2681">
        <v>16</v>
      </c>
      <c r="E2681">
        <v>491.83</v>
      </c>
      <c r="F2681">
        <v>0.05</v>
      </c>
      <c r="G2681" t="s">
        <v>21</v>
      </c>
      <c r="H2681">
        <v>0.35</v>
      </c>
      <c r="I2681">
        <v>155</v>
      </c>
      <c r="J2681">
        <v>32.29</v>
      </c>
      <c r="K2681">
        <v>20.99</v>
      </c>
      <c r="L2681">
        <v>0.99</v>
      </c>
      <c r="M2681" t="s">
        <v>1403</v>
      </c>
      <c r="N2681" t="s">
        <v>63</v>
      </c>
      <c r="O2681" t="s">
        <v>32</v>
      </c>
      <c r="P2681" t="s">
        <v>39</v>
      </c>
      <c r="Q2681" t="s">
        <v>50</v>
      </c>
      <c r="R2681" t="s">
        <v>1008</v>
      </c>
      <c r="S2681" t="s">
        <v>55</v>
      </c>
      <c r="T2681" s="10">
        <v>41269</v>
      </c>
    </row>
    <row r="2682" spans="1:20" x14ac:dyDescent="0.25">
      <c r="A2682">
        <v>19394</v>
      </c>
      <c r="B2682" s="10">
        <v>41268</v>
      </c>
      <c r="C2682" t="s">
        <v>79</v>
      </c>
      <c r="D2682">
        <v>5</v>
      </c>
      <c r="E2682">
        <v>1040.6099999999999</v>
      </c>
      <c r="F2682">
        <v>0.05</v>
      </c>
      <c r="G2682" t="s">
        <v>21</v>
      </c>
      <c r="H2682">
        <v>0.42</v>
      </c>
      <c r="I2682">
        <v>401.86</v>
      </c>
      <c r="J2682">
        <v>217.22</v>
      </c>
      <c r="K2682">
        <v>125.99</v>
      </c>
      <c r="L2682">
        <v>8.8000000000000007</v>
      </c>
      <c r="M2682" t="s">
        <v>1403</v>
      </c>
      <c r="N2682" t="s">
        <v>63</v>
      </c>
      <c r="O2682" t="s">
        <v>32</v>
      </c>
      <c r="P2682" t="s">
        <v>39</v>
      </c>
      <c r="Q2682" t="s">
        <v>50</v>
      </c>
      <c r="R2682" t="s">
        <v>462</v>
      </c>
      <c r="S2682" t="s">
        <v>57</v>
      </c>
      <c r="T2682" s="10">
        <v>41271</v>
      </c>
    </row>
    <row r="2683" spans="1:20" x14ac:dyDescent="0.25">
      <c r="A2683">
        <v>19424</v>
      </c>
      <c r="B2683" s="10">
        <v>40642</v>
      </c>
      <c r="C2683" t="s">
        <v>29</v>
      </c>
      <c r="D2683">
        <v>29</v>
      </c>
      <c r="E2683">
        <v>87.71</v>
      </c>
      <c r="F2683">
        <v>0.09</v>
      </c>
      <c r="G2683" t="s">
        <v>21</v>
      </c>
      <c r="H2683">
        <v>0.37</v>
      </c>
      <c r="I2683">
        <v>25.52</v>
      </c>
      <c r="J2683">
        <v>3.14</v>
      </c>
      <c r="K2683">
        <v>1.98</v>
      </c>
      <c r="L2683">
        <v>4.7699999999999996</v>
      </c>
      <c r="M2683" t="s">
        <v>249</v>
      </c>
      <c r="N2683" t="s">
        <v>31</v>
      </c>
      <c r="O2683" t="s">
        <v>24</v>
      </c>
      <c r="P2683" t="s">
        <v>25</v>
      </c>
      <c r="Q2683" t="s">
        <v>121</v>
      </c>
      <c r="R2683" t="s">
        <v>667</v>
      </c>
      <c r="S2683" t="s">
        <v>57</v>
      </c>
      <c r="T2683" s="10">
        <v>40642</v>
      </c>
    </row>
    <row r="2684" spans="1:20" x14ac:dyDescent="0.25">
      <c r="A2684">
        <v>19424</v>
      </c>
      <c r="B2684" s="10">
        <v>40642</v>
      </c>
      <c r="C2684" t="s">
        <v>29</v>
      </c>
      <c r="D2684">
        <v>37</v>
      </c>
      <c r="E2684">
        <v>2582.83</v>
      </c>
      <c r="F2684">
        <v>0.05</v>
      </c>
      <c r="G2684" t="s">
        <v>21</v>
      </c>
      <c r="H2684">
        <v>0.51</v>
      </c>
      <c r="I2684">
        <v>1250.0999999999999</v>
      </c>
      <c r="J2684">
        <v>73.45</v>
      </c>
      <c r="K2684">
        <v>35.99</v>
      </c>
      <c r="L2684">
        <v>1.1000000000000001</v>
      </c>
      <c r="M2684" t="s">
        <v>249</v>
      </c>
      <c r="N2684" t="s">
        <v>31</v>
      </c>
      <c r="O2684" t="s">
        <v>24</v>
      </c>
      <c r="P2684" t="s">
        <v>39</v>
      </c>
      <c r="Q2684" t="s">
        <v>50</v>
      </c>
      <c r="R2684" t="s">
        <v>427</v>
      </c>
      <c r="S2684" t="s">
        <v>57</v>
      </c>
      <c r="T2684" s="10">
        <v>40643</v>
      </c>
    </row>
    <row r="2685" spans="1:20" x14ac:dyDescent="0.25">
      <c r="A2685">
        <v>19425</v>
      </c>
      <c r="B2685" s="10">
        <v>41176</v>
      </c>
      <c r="C2685" t="s">
        <v>29</v>
      </c>
      <c r="D2685">
        <v>34</v>
      </c>
      <c r="E2685">
        <v>305.35000000000002</v>
      </c>
      <c r="F2685">
        <v>0</v>
      </c>
      <c r="G2685" t="s">
        <v>21</v>
      </c>
      <c r="H2685">
        <v>0.36</v>
      </c>
      <c r="I2685">
        <v>108.63</v>
      </c>
      <c r="J2685">
        <v>8.8800000000000008</v>
      </c>
      <c r="K2685">
        <v>5.68</v>
      </c>
      <c r="L2685">
        <v>3.6</v>
      </c>
      <c r="M2685" t="s">
        <v>1780</v>
      </c>
      <c r="N2685" t="s">
        <v>31</v>
      </c>
      <c r="O2685" t="s">
        <v>60</v>
      </c>
      <c r="P2685" t="s">
        <v>25</v>
      </c>
      <c r="Q2685" t="s">
        <v>33</v>
      </c>
      <c r="R2685" t="s">
        <v>1350</v>
      </c>
      <c r="S2685" t="s">
        <v>35</v>
      </c>
      <c r="T2685" s="10">
        <v>41177</v>
      </c>
    </row>
    <row r="2686" spans="1:20" x14ac:dyDescent="0.25">
      <c r="A2686">
        <v>19429</v>
      </c>
      <c r="B2686" s="10">
        <v>40049</v>
      </c>
      <c r="C2686" t="s">
        <v>29</v>
      </c>
      <c r="D2686">
        <v>2</v>
      </c>
      <c r="E2686">
        <v>498.22</v>
      </c>
      <c r="F2686">
        <v>0.05</v>
      </c>
      <c r="G2686" t="s">
        <v>46</v>
      </c>
      <c r="H2686">
        <v>0.47</v>
      </c>
      <c r="I2686">
        <v>197.3</v>
      </c>
      <c r="J2686">
        <v>234.89</v>
      </c>
      <c r="K2686">
        <v>124.49</v>
      </c>
      <c r="L2686">
        <v>51.94</v>
      </c>
      <c r="M2686" t="s">
        <v>1119</v>
      </c>
      <c r="N2686" t="s">
        <v>81</v>
      </c>
      <c r="O2686" t="s">
        <v>60</v>
      </c>
      <c r="P2686" t="s">
        <v>42</v>
      </c>
      <c r="Q2686" t="s">
        <v>47</v>
      </c>
      <c r="R2686" t="s">
        <v>165</v>
      </c>
      <c r="S2686" t="s">
        <v>49</v>
      </c>
      <c r="T2686" s="10">
        <v>40049</v>
      </c>
    </row>
    <row r="2687" spans="1:20" x14ac:dyDescent="0.25">
      <c r="A2687">
        <v>19430</v>
      </c>
      <c r="B2687" s="10">
        <v>40495</v>
      </c>
      <c r="C2687" t="s">
        <v>58</v>
      </c>
      <c r="D2687">
        <v>39</v>
      </c>
      <c r="E2687">
        <v>12442.5</v>
      </c>
      <c r="F2687">
        <v>0.03</v>
      </c>
      <c r="G2687" t="s">
        <v>21</v>
      </c>
      <c r="H2687">
        <v>0.49</v>
      </c>
      <c r="I2687">
        <v>5883.97</v>
      </c>
      <c r="J2687">
        <v>327.98</v>
      </c>
      <c r="K2687">
        <v>167.27</v>
      </c>
      <c r="L2687">
        <v>35</v>
      </c>
      <c r="M2687" t="s">
        <v>676</v>
      </c>
      <c r="N2687" t="s">
        <v>81</v>
      </c>
      <c r="O2687" t="s">
        <v>32</v>
      </c>
      <c r="P2687" t="s">
        <v>25</v>
      </c>
      <c r="Q2687" t="s">
        <v>26</v>
      </c>
      <c r="R2687" t="s">
        <v>1362</v>
      </c>
      <c r="S2687" t="s">
        <v>28</v>
      </c>
      <c r="T2687" s="10">
        <v>40497</v>
      </c>
    </row>
    <row r="2688" spans="1:20" x14ac:dyDescent="0.25">
      <c r="A2688">
        <v>19431</v>
      </c>
      <c r="B2688" s="10">
        <v>39956</v>
      </c>
      <c r="C2688" t="s">
        <v>29</v>
      </c>
      <c r="D2688">
        <v>4</v>
      </c>
      <c r="E2688">
        <v>29.32</v>
      </c>
      <c r="F2688">
        <v>0.08</v>
      </c>
      <c r="G2688" t="s">
        <v>21</v>
      </c>
      <c r="H2688">
        <v>0.46</v>
      </c>
      <c r="I2688">
        <v>11.63</v>
      </c>
      <c r="J2688">
        <v>7.65</v>
      </c>
      <c r="K2688">
        <v>4.13</v>
      </c>
      <c r="L2688">
        <v>1.17</v>
      </c>
      <c r="M2688" t="s">
        <v>1468</v>
      </c>
      <c r="N2688" t="s">
        <v>63</v>
      </c>
      <c r="O2688" t="s">
        <v>60</v>
      </c>
      <c r="P2688" t="s">
        <v>25</v>
      </c>
      <c r="Q2688" t="s">
        <v>53</v>
      </c>
      <c r="R2688" t="s">
        <v>1675</v>
      </c>
      <c r="S2688" t="s">
        <v>55</v>
      </c>
      <c r="T2688" s="10">
        <v>39958</v>
      </c>
    </row>
    <row r="2689" spans="1:20" x14ac:dyDescent="0.25">
      <c r="A2689">
        <v>19457</v>
      </c>
      <c r="B2689" s="10">
        <v>40006</v>
      </c>
      <c r="C2689" t="s">
        <v>36</v>
      </c>
      <c r="D2689">
        <v>34</v>
      </c>
      <c r="E2689">
        <v>323.5</v>
      </c>
      <c r="F2689">
        <v>0.05</v>
      </c>
      <c r="G2689" t="s">
        <v>21</v>
      </c>
      <c r="H2689">
        <v>0.37</v>
      </c>
      <c r="I2689">
        <v>108.8</v>
      </c>
      <c r="J2689">
        <v>10</v>
      </c>
      <c r="K2689">
        <v>6.3</v>
      </c>
      <c r="L2689">
        <v>0.5</v>
      </c>
      <c r="M2689" t="s">
        <v>264</v>
      </c>
      <c r="N2689" t="s">
        <v>31</v>
      </c>
      <c r="O2689" t="s">
        <v>32</v>
      </c>
      <c r="P2689" t="s">
        <v>25</v>
      </c>
      <c r="Q2689" t="s">
        <v>82</v>
      </c>
      <c r="R2689" t="s">
        <v>829</v>
      </c>
      <c r="S2689" t="s">
        <v>57</v>
      </c>
      <c r="T2689" s="10">
        <v>40007</v>
      </c>
    </row>
    <row r="2690" spans="1:20" x14ac:dyDescent="0.25">
      <c r="A2690">
        <v>19457</v>
      </c>
      <c r="B2690" s="10">
        <v>40006</v>
      </c>
      <c r="C2690" t="s">
        <v>36</v>
      </c>
      <c r="D2690">
        <v>33</v>
      </c>
      <c r="E2690">
        <v>11898.92</v>
      </c>
      <c r="F2690">
        <v>0.09</v>
      </c>
      <c r="G2690" t="s">
        <v>70</v>
      </c>
      <c r="H2690">
        <v>0.48</v>
      </c>
      <c r="I2690">
        <v>5098.25</v>
      </c>
      <c r="J2690">
        <v>396.13</v>
      </c>
      <c r="K2690">
        <v>205.99</v>
      </c>
      <c r="L2690">
        <v>3</v>
      </c>
      <c r="M2690" t="s">
        <v>264</v>
      </c>
      <c r="N2690" t="s">
        <v>31</v>
      </c>
      <c r="O2690" t="s">
        <v>32</v>
      </c>
      <c r="P2690" t="s">
        <v>39</v>
      </c>
      <c r="Q2690" t="s">
        <v>50</v>
      </c>
      <c r="R2690" t="s">
        <v>76</v>
      </c>
      <c r="S2690" t="s">
        <v>57</v>
      </c>
      <c r="T2690" s="10">
        <v>40008</v>
      </c>
    </row>
    <row r="2691" spans="1:20" x14ac:dyDescent="0.25">
      <c r="A2691">
        <v>19462</v>
      </c>
      <c r="B2691" s="10">
        <v>40806</v>
      </c>
      <c r="C2691" t="s">
        <v>79</v>
      </c>
      <c r="D2691">
        <v>2</v>
      </c>
      <c r="E2691">
        <v>365.53</v>
      </c>
      <c r="F2691">
        <v>0</v>
      </c>
      <c r="G2691" t="s">
        <v>21</v>
      </c>
      <c r="H2691">
        <v>0.51</v>
      </c>
      <c r="I2691">
        <v>168.57</v>
      </c>
      <c r="J2691">
        <v>165.27</v>
      </c>
      <c r="K2691">
        <v>80.98</v>
      </c>
      <c r="L2691">
        <v>35</v>
      </c>
      <c r="M2691" t="s">
        <v>1490</v>
      </c>
      <c r="N2691" t="s">
        <v>31</v>
      </c>
      <c r="O2691" t="s">
        <v>60</v>
      </c>
      <c r="P2691" t="s">
        <v>25</v>
      </c>
      <c r="Q2691" t="s">
        <v>26</v>
      </c>
      <c r="R2691" t="s">
        <v>1278</v>
      </c>
      <c r="S2691" t="s">
        <v>28</v>
      </c>
      <c r="T2691" s="10">
        <v>40807</v>
      </c>
    </row>
    <row r="2692" spans="1:20" x14ac:dyDescent="0.25">
      <c r="A2692">
        <v>19492</v>
      </c>
      <c r="B2692" s="10">
        <v>40524</v>
      </c>
      <c r="C2692" t="s">
        <v>36</v>
      </c>
      <c r="D2692">
        <v>9</v>
      </c>
      <c r="E2692">
        <v>1467.89</v>
      </c>
      <c r="F2692">
        <v>0.08</v>
      </c>
      <c r="G2692" t="s">
        <v>21</v>
      </c>
      <c r="H2692">
        <v>0.55000000000000004</v>
      </c>
      <c r="I2692">
        <v>739.69</v>
      </c>
      <c r="J2692">
        <v>174.87</v>
      </c>
      <c r="K2692">
        <v>78.69</v>
      </c>
      <c r="L2692">
        <v>19.989999999999998</v>
      </c>
      <c r="M2692" t="s">
        <v>1781</v>
      </c>
      <c r="N2692" t="s">
        <v>38</v>
      </c>
      <c r="O2692" t="s">
        <v>24</v>
      </c>
      <c r="P2692" t="s">
        <v>42</v>
      </c>
      <c r="Q2692" t="s">
        <v>43</v>
      </c>
      <c r="R2692" t="s">
        <v>1782</v>
      </c>
      <c r="S2692" t="s">
        <v>57</v>
      </c>
      <c r="T2692" s="10">
        <v>40526</v>
      </c>
    </row>
    <row r="2693" spans="1:20" x14ac:dyDescent="0.25">
      <c r="A2693">
        <v>19492</v>
      </c>
      <c r="B2693" s="10">
        <v>40524</v>
      </c>
      <c r="C2693" t="s">
        <v>36</v>
      </c>
      <c r="D2693">
        <v>33</v>
      </c>
      <c r="E2693">
        <v>1396.66</v>
      </c>
      <c r="F2693">
        <v>0.02</v>
      </c>
      <c r="G2693" t="s">
        <v>21</v>
      </c>
      <c r="H2693">
        <v>0.49</v>
      </c>
      <c r="I2693">
        <v>668.45</v>
      </c>
      <c r="J2693">
        <v>43.1</v>
      </c>
      <c r="K2693">
        <v>21.98</v>
      </c>
      <c r="L2693">
        <v>2.87</v>
      </c>
      <c r="M2693" t="s">
        <v>1781</v>
      </c>
      <c r="N2693" t="s">
        <v>38</v>
      </c>
      <c r="O2693" t="s">
        <v>24</v>
      </c>
      <c r="P2693" t="s">
        <v>25</v>
      </c>
      <c r="Q2693" t="s">
        <v>53</v>
      </c>
      <c r="R2693" t="s">
        <v>635</v>
      </c>
      <c r="S2693" t="s">
        <v>35</v>
      </c>
      <c r="T2693" s="10">
        <v>40525</v>
      </c>
    </row>
    <row r="2694" spans="1:20" x14ac:dyDescent="0.25">
      <c r="A2694">
        <v>19493</v>
      </c>
      <c r="B2694" s="10">
        <v>39846</v>
      </c>
      <c r="C2694" t="s">
        <v>58</v>
      </c>
      <c r="D2694">
        <v>31</v>
      </c>
      <c r="E2694">
        <v>7236.05</v>
      </c>
      <c r="F2694">
        <v>0.1</v>
      </c>
      <c r="G2694" t="s">
        <v>21</v>
      </c>
      <c r="H2694">
        <v>0.4</v>
      </c>
      <c r="I2694">
        <v>2389.02</v>
      </c>
      <c r="J2694">
        <v>256.88</v>
      </c>
      <c r="K2694">
        <v>154.13</v>
      </c>
      <c r="L2694">
        <v>69</v>
      </c>
      <c r="M2694" t="s">
        <v>1094</v>
      </c>
      <c r="N2694" t="s">
        <v>63</v>
      </c>
      <c r="O2694" t="s">
        <v>32</v>
      </c>
      <c r="P2694" t="s">
        <v>42</v>
      </c>
      <c r="Q2694" t="s">
        <v>47</v>
      </c>
      <c r="R2694" t="s">
        <v>1783</v>
      </c>
      <c r="S2694" t="s">
        <v>28</v>
      </c>
      <c r="T2694" s="10">
        <v>39847</v>
      </c>
    </row>
    <row r="2695" spans="1:20" x14ac:dyDescent="0.25">
      <c r="A2695">
        <v>19494</v>
      </c>
      <c r="B2695" s="10">
        <v>40190</v>
      </c>
      <c r="C2695" t="s">
        <v>36</v>
      </c>
      <c r="D2695">
        <v>39</v>
      </c>
      <c r="E2695">
        <v>1724.87</v>
      </c>
      <c r="F2695">
        <v>0.05</v>
      </c>
      <c r="G2695" t="s">
        <v>21</v>
      </c>
      <c r="H2695">
        <v>0.52</v>
      </c>
      <c r="I2695">
        <v>848.91</v>
      </c>
      <c r="J2695">
        <v>46.31</v>
      </c>
      <c r="K2695">
        <v>22.23</v>
      </c>
      <c r="L2695">
        <v>8.99</v>
      </c>
      <c r="M2695" t="s">
        <v>884</v>
      </c>
      <c r="N2695" t="s">
        <v>63</v>
      </c>
      <c r="O2695" t="s">
        <v>24</v>
      </c>
      <c r="P2695" t="s">
        <v>42</v>
      </c>
      <c r="Q2695" t="s">
        <v>43</v>
      </c>
      <c r="R2695" t="s">
        <v>674</v>
      </c>
      <c r="S2695" t="s">
        <v>35</v>
      </c>
      <c r="T2695" s="10">
        <v>40192</v>
      </c>
    </row>
    <row r="2696" spans="1:20" x14ac:dyDescent="0.25">
      <c r="A2696">
        <v>19494</v>
      </c>
      <c r="B2696" s="10">
        <v>40190</v>
      </c>
      <c r="C2696" t="s">
        <v>36</v>
      </c>
      <c r="D2696">
        <v>2</v>
      </c>
      <c r="E2696">
        <v>12.99</v>
      </c>
      <c r="F2696">
        <v>0.03</v>
      </c>
      <c r="G2696" t="s">
        <v>21</v>
      </c>
      <c r="H2696">
        <v>0.44</v>
      </c>
      <c r="I2696">
        <v>4.01</v>
      </c>
      <c r="J2696">
        <v>4.8899999999999997</v>
      </c>
      <c r="K2696">
        <v>2.74</v>
      </c>
      <c r="L2696">
        <v>3.5</v>
      </c>
      <c r="M2696" t="s">
        <v>884</v>
      </c>
      <c r="N2696" t="s">
        <v>63</v>
      </c>
      <c r="O2696" t="s">
        <v>24</v>
      </c>
      <c r="P2696" t="s">
        <v>25</v>
      </c>
      <c r="Q2696" t="s">
        <v>53</v>
      </c>
      <c r="R2696" t="s">
        <v>255</v>
      </c>
      <c r="S2696" t="s">
        <v>35</v>
      </c>
      <c r="T2696" s="10">
        <v>40193</v>
      </c>
    </row>
    <row r="2697" spans="1:20" x14ac:dyDescent="0.25">
      <c r="A2697">
        <v>19521</v>
      </c>
      <c r="B2697" s="10">
        <v>40140</v>
      </c>
      <c r="C2697" t="s">
        <v>29</v>
      </c>
      <c r="D2697">
        <v>9</v>
      </c>
      <c r="E2697">
        <v>636.79999999999995</v>
      </c>
      <c r="F2697">
        <v>0.02</v>
      </c>
      <c r="G2697" t="s">
        <v>21</v>
      </c>
      <c r="H2697">
        <v>0.48</v>
      </c>
      <c r="I2697">
        <v>282.48</v>
      </c>
      <c r="J2697">
        <v>68.23</v>
      </c>
      <c r="K2697">
        <v>35.479999999999997</v>
      </c>
      <c r="L2697">
        <v>35</v>
      </c>
      <c r="M2697" t="s">
        <v>1603</v>
      </c>
      <c r="N2697" t="s">
        <v>31</v>
      </c>
      <c r="O2697" t="s">
        <v>60</v>
      </c>
      <c r="P2697" t="s">
        <v>25</v>
      </c>
      <c r="Q2697" t="s">
        <v>26</v>
      </c>
      <c r="R2697" t="s">
        <v>421</v>
      </c>
      <c r="S2697" t="s">
        <v>28</v>
      </c>
      <c r="T2697" s="10">
        <v>40141</v>
      </c>
    </row>
    <row r="2698" spans="1:20" x14ac:dyDescent="0.25">
      <c r="A2698">
        <v>19522</v>
      </c>
      <c r="B2698" s="10">
        <v>40106</v>
      </c>
      <c r="C2698" t="s">
        <v>79</v>
      </c>
      <c r="D2698">
        <v>44</v>
      </c>
      <c r="E2698">
        <v>303.74</v>
      </c>
      <c r="F2698">
        <v>0.06</v>
      </c>
      <c r="G2698" t="s">
        <v>21</v>
      </c>
      <c r="H2698">
        <v>0.48</v>
      </c>
      <c r="I2698">
        <v>135.05000000000001</v>
      </c>
      <c r="J2698">
        <v>7.31</v>
      </c>
      <c r="K2698">
        <v>3.8</v>
      </c>
      <c r="L2698">
        <v>1.49</v>
      </c>
      <c r="M2698" t="s">
        <v>691</v>
      </c>
      <c r="N2698" t="s">
        <v>73</v>
      </c>
      <c r="O2698" t="s">
        <v>66</v>
      </c>
      <c r="P2698" t="s">
        <v>25</v>
      </c>
      <c r="Q2698" t="s">
        <v>121</v>
      </c>
      <c r="R2698" t="s">
        <v>533</v>
      </c>
      <c r="S2698" t="s">
        <v>57</v>
      </c>
      <c r="T2698" s="10">
        <v>40107</v>
      </c>
    </row>
    <row r="2699" spans="1:20" x14ac:dyDescent="0.25">
      <c r="A2699">
        <v>19522</v>
      </c>
      <c r="B2699" s="10">
        <v>40106</v>
      </c>
      <c r="C2699" t="s">
        <v>79</v>
      </c>
      <c r="D2699">
        <v>37</v>
      </c>
      <c r="E2699">
        <v>108.09</v>
      </c>
      <c r="F2699">
        <v>0.06</v>
      </c>
      <c r="G2699" t="s">
        <v>21</v>
      </c>
      <c r="H2699">
        <v>0.43</v>
      </c>
      <c r="I2699">
        <v>42.27</v>
      </c>
      <c r="J2699">
        <v>3.09</v>
      </c>
      <c r="K2699">
        <v>1.76</v>
      </c>
      <c r="L2699">
        <v>0.7</v>
      </c>
      <c r="M2699" t="s">
        <v>691</v>
      </c>
      <c r="N2699" t="s">
        <v>73</v>
      </c>
      <c r="O2699" t="s">
        <v>66</v>
      </c>
      <c r="P2699" t="s">
        <v>25</v>
      </c>
      <c r="Q2699" t="s">
        <v>53</v>
      </c>
      <c r="R2699" t="s">
        <v>453</v>
      </c>
      <c r="S2699" t="s">
        <v>55</v>
      </c>
      <c r="T2699" s="10">
        <v>40107</v>
      </c>
    </row>
    <row r="2700" spans="1:20" x14ac:dyDescent="0.25">
      <c r="A2700">
        <v>19523</v>
      </c>
      <c r="B2700" s="10">
        <v>40877</v>
      </c>
      <c r="C2700" t="s">
        <v>36</v>
      </c>
      <c r="D2700">
        <v>44</v>
      </c>
      <c r="E2700">
        <v>243.57</v>
      </c>
      <c r="F2700">
        <v>0.04</v>
      </c>
      <c r="G2700" t="s">
        <v>21</v>
      </c>
      <c r="H2700">
        <v>0.37</v>
      </c>
      <c r="I2700">
        <v>82.97</v>
      </c>
      <c r="J2700">
        <v>5.71</v>
      </c>
      <c r="K2700">
        <v>3.6</v>
      </c>
      <c r="L2700">
        <v>2.2000000000000002</v>
      </c>
      <c r="M2700" t="s">
        <v>1784</v>
      </c>
      <c r="N2700" t="s">
        <v>63</v>
      </c>
      <c r="O2700" t="s">
        <v>32</v>
      </c>
      <c r="P2700" t="s">
        <v>25</v>
      </c>
      <c r="Q2700" t="s">
        <v>85</v>
      </c>
      <c r="R2700" t="s">
        <v>1785</v>
      </c>
      <c r="S2700" t="s">
        <v>55</v>
      </c>
      <c r="T2700" s="10">
        <v>40878</v>
      </c>
    </row>
    <row r="2701" spans="1:20" x14ac:dyDescent="0.25">
      <c r="A2701">
        <v>19524</v>
      </c>
      <c r="B2701" s="10">
        <v>40192</v>
      </c>
      <c r="C2701" t="s">
        <v>58</v>
      </c>
      <c r="D2701">
        <v>9</v>
      </c>
      <c r="E2701">
        <v>157.58000000000001</v>
      </c>
      <c r="F2701">
        <v>7.0000000000000007E-2</v>
      </c>
      <c r="G2701" t="s">
        <v>21</v>
      </c>
      <c r="H2701">
        <v>0.44</v>
      </c>
      <c r="I2701">
        <v>60.83</v>
      </c>
      <c r="J2701">
        <v>18.27</v>
      </c>
      <c r="K2701">
        <v>10.23</v>
      </c>
      <c r="L2701">
        <v>4.68</v>
      </c>
      <c r="M2701" t="s">
        <v>1786</v>
      </c>
      <c r="N2701" t="s">
        <v>81</v>
      </c>
      <c r="O2701" t="s">
        <v>32</v>
      </c>
      <c r="P2701" t="s">
        <v>25</v>
      </c>
      <c r="Q2701" t="s">
        <v>33</v>
      </c>
      <c r="R2701" t="s">
        <v>1069</v>
      </c>
      <c r="S2701" t="s">
        <v>35</v>
      </c>
      <c r="T2701" s="10">
        <v>40193</v>
      </c>
    </row>
    <row r="2702" spans="1:20" x14ac:dyDescent="0.25">
      <c r="A2702">
        <v>19555</v>
      </c>
      <c r="B2702" s="10">
        <v>40220</v>
      </c>
      <c r="C2702" t="s">
        <v>20</v>
      </c>
      <c r="D2702">
        <v>36</v>
      </c>
      <c r="E2702">
        <v>402.37</v>
      </c>
      <c r="F2702">
        <v>0.08</v>
      </c>
      <c r="G2702" t="s">
        <v>21</v>
      </c>
      <c r="H2702">
        <v>0.44</v>
      </c>
      <c r="I2702">
        <v>154.59</v>
      </c>
      <c r="J2702">
        <v>11.93</v>
      </c>
      <c r="K2702">
        <v>6.68</v>
      </c>
      <c r="L2702">
        <v>7.3</v>
      </c>
      <c r="M2702" t="s">
        <v>382</v>
      </c>
      <c r="N2702" t="s">
        <v>31</v>
      </c>
      <c r="O2702" t="s">
        <v>24</v>
      </c>
      <c r="P2702" t="s">
        <v>25</v>
      </c>
      <c r="Q2702" t="s">
        <v>85</v>
      </c>
      <c r="R2702" t="s">
        <v>1729</v>
      </c>
      <c r="S2702" t="s">
        <v>57</v>
      </c>
      <c r="T2702" s="10">
        <v>40224</v>
      </c>
    </row>
    <row r="2703" spans="1:20" x14ac:dyDescent="0.25">
      <c r="A2703">
        <v>19555</v>
      </c>
      <c r="B2703" s="10">
        <v>40220</v>
      </c>
      <c r="C2703" t="s">
        <v>20</v>
      </c>
      <c r="D2703">
        <v>8</v>
      </c>
      <c r="E2703">
        <v>114.27</v>
      </c>
      <c r="F2703">
        <v>0</v>
      </c>
      <c r="G2703" t="s">
        <v>21</v>
      </c>
      <c r="H2703">
        <v>0.35</v>
      </c>
      <c r="I2703">
        <v>39.24</v>
      </c>
      <c r="J2703">
        <v>14.02</v>
      </c>
      <c r="K2703">
        <v>9.11</v>
      </c>
      <c r="L2703">
        <v>2.15</v>
      </c>
      <c r="M2703" t="s">
        <v>382</v>
      </c>
      <c r="N2703" t="s">
        <v>31</v>
      </c>
      <c r="O2703" t="s">
        <v>24</v>
      </c>
      <c r="P2703" t="s">
        <v>25</v>
      </c>
      <c r="Q2703" t="s">
        <v>85</v>
      </c>
      <c r="R2703" t="s">
        <v>1269</v>
      </c>
      <c r="S2703" t="s">
        <v>55</v>
      </c>
      <c r="T2703" s="10">
        <v>40227</v>
      </c>
    </row>
    <row r="2704" spans="1:20" x14ac:dyDescent="0.25">
      <c r="A2704">
        <v>19556</v>
      </c>
      <c r="B2704" s="10">
        <v>40542</v>
      </c>
      <c r="C2704" t="s">
        <v>29</v>
      </c>
      <c r="D2704">
        <v>45</v>
      </c>
      <c r="E2704">
        <v>11692.79</v>
      </c>
      <c r="F2704">
        <v>7.0000000000000007E-2</v>
      </c>
      <c r="G2704" t="s">
        <v>46</v>
      </c>
      <c r="H2704">
        <v>0.53</v>
      </c>
      <c r="I2704">
        <v>5768.69</v>
      </c>
      <c r="J2704">
        <v>278.68</v>
      </c>
      <c r="K2704">
        <v>130.97999999999999</v>
      </c>
      <c r="L2704">
        <v>30</v>
      </c>
      <c r="M2704" t="s">
        <v>660</v>
      </c>
      <c r="N2704" t="s">
        <v>81</v>
      </c>
      <c r="O2704" t="s">
        <v>66</v>
      </c>
      <c r="P2704" t="s">
        <v>42</v>
      </c>
      <c r="Q2704" t="s">
        <v>193</v>
      </c>
      <c r="R2704" t="s">
        <v>893</v>
      </c>
      <c r="S2704" t="s">
        <v>132</v>
      </c>
      <c r="T2704" s="10">
        <v>40559</v>
      </c>
    </row>
    <row r="2705" spans="1:20" x14ac:dyDescent="0.25">
      <c r="A2705">
        <v>19556</v>
      </c>
      <c r="B2705" s="10">
        <v>40542</v>
      </c>
      <c r="C2705" t="s">
        <v>29</v>
      </c>
      <c r="D2705">
        <v>22</v>
      </c>
      <c r="E2705">
        <v>2160.09</v>
      </c>
      <c r="F2705">
        <v>0.09</v>
      </c>
      <c r="G2705" t="s">
        <v>21</v>
      </c>
      <c r="H2705">
        <v>0.48</v>
      </c>
      <c r="I2705">
        <v>923.67</v>
      </c>
      <c r="J2705">
        <v>107.65</v>
      </c>
      <c r="K2705">
        <v>55.98</v>
      </c>
      <c r="L2705">
        <v>4.8600000000000003</v>
      </c>
      <c r="M2705" t="s">
        <v>660</v>
      </c>
      <c r="N2705" t="s">
        <v>81</v>
      </c>
      <c r="O2705" t="s">
        <v>66</v>
      </c>
      <c r="P2705" t="s">
        <v>25</v>
      </c>
      <c r="Q2705" t="s">
        <v>85</v>
      </c>
      <c r="R2705" t="s">
        <v>508</v>
      </c>
      <c r="S2705" t="s">
        <v>57</v>
      </c>
      <c r="T2705" s="10">
        <v>40553</v>
      </c>
    </row>
    <row r="2706" spans="1:20" x14ac:dyDescent="0.25">
      <c r="A2706">
        <v>19556</v>
      </c>
      <c r="B2706" s="10">
        <v>40542</v>
      </c>
      <c r="C2706" t="s">
        <v>29</v>
      </c>
      <c r="D2706">
        <v>35</v>
      </c>
      <c r="E2706">
        <v>6794.92</v>
      </c>
      <c r="F2706">
        <v>0.08</v>
      </c>
      <c r="G2706" t="s">
        <v>21</v>
      </c>
      <c r="H2706">
        <v>0.45</v>
      </c>
      <c r="I2706">
        <v>2731.04</v>
      </c>
      <c r="J2706">
        <v>210.89</v>
      </c>
      <c r="K2706">
        <v>115.99</v>
      </c>
      <c r="L2706">
        <v>4.2300000000000004</v>
      </c>
      <c r="M2706" t="s">
        <v>660</v>
      </c>
      <c r="N2706" t="s">
        <v>81</v>
      </c>
      <c r="O2706" t="s">
        <v>66</v>
      </c>
      <c r="P2706" t="s">
        <v>39</v>
      </c>
      <c r="Q2706" t="s">
        <v>50</v>
      </c>
      <c r="R2706" t="s">
        <v>76</v>
      </c>
      <c r="S2706" t="s">
        <v>57</v>
      </c>
      <c r="T2706" s="10">
        <v>40570</v>
      </c>
    </row>
    <row r="2707" spans="1:20" x14ac:dyDescent="0.25">
      <c r="A2707">
        <v>19557</v>
      </c>
      <c r="B2707" s="10">
        <v>40846</v>
      </c>
      <c r="C2707" t="s">
        <v>20</v>
      </c>
      <c r="D2707">
        <v>26</v>
      </c>
      <c r="E2707">
        <v>114.75</v>
      </c>
      <c r="F2707">
        <v>0.08</v>
      </c>
      <c r="G2707" t="s">
        <v>21</v>
      </c>
      <c r="H2707">
        <v>0.45</v>
      </c>
      <c r="I2707">
        <v>45.83</v>
      </c>
      <c r="J2707">
        <v>4.76</v>
      </c>
      <c r="K2707">
        <v>2.62</v>
      </c>
      <c r="L2707">
        <v>0.8</v>
      </c>
      <c r="M2707" t="s">
        <v>190</v>
      </c>
      <c r="N2707" t="s">
        <v>38</v>
      </c>
      <c r="O2707" t="s">
        <v>32</v>
      </c>
      <c r="P2707" t="s">
        <v>25</v>
      </c>
      <c r="Q2707" t="s">
        <v>74</v>
      </c>
      <c r="R2707" t="s">
        <v>828</v>
      </c>
      <c r="S2707" t="s">
        <v>55</v>
      </c>
      <c r="T2707" s="10">
        <v>40850</v>
      </c>
    </row>
    <row r="2708" spans="1:20" x14ac:dyDescent="0.25">
      <c r="A2708">
        <v>19557</v>
      </c>
      <c r="B2708" s="10">
        <v>40846</v>
      </c>
      <c r="C2708" t="s">
        <v>20</v>
      </c>
      <c r="D2708">
        <v>9</v>
      </c>
      <c r="E2708">
        <v>551.82000000000005</v>
      </c>
      <c r="F2708">
        <v>0.05</v>
      </c>
      <c r="G2708" t="s">
        <v>21</v>
      </c>
      <c r="H2708">
        <v>0.47</v>
      </c>
      <c r="I2708">
        <v>241.71</v>
      </c>
      <c r="J2708">
        <v>63.94</v>
      </c>
      <c r="K2708">
        <v>33.89</v>
      </c>
      <c r="L2708">
        <v>5.0999999999999996</v>
      </c>
      <c r="M2708" t="s">
        <v>190</v>
      </c>
      <c r="N2708" t="s">
        <v>38</v>
      </c>
      <c r="O2708" t="s">
        <v>32</v>
      </c>
      <c r="P2708" t="s">
        <v>25</v>
      </c>
      <c r="Q2708" t="s">
        <v>26</v>
      </c>
      <c r="R2708" t="s">
        <v>1787</v>
      </c>
      <c r="S2708" t="s">
        <v>57</v>
      </c>
      <c r="T2708" s="10">
        <v>40846</v>
      </c>
    </row>
    <row r="2709" spans="1:20" x14ac:dyDescent="0.25">
      <c r="A2709">
        <v>19558</v>
      </c>
      <c r="B2709" s="10">
        <v>40599</v>
      </c>
      <c r="C2709" t="s">
        <v>20</v>
      </c>
      <c r="D2709">
        <v>2</v>
      </c>
      <c r="E2709">
        <v>11.22</v>
      </c>
      <c r="F2709">
        <v>0.04</v>
      </c>
      <c r="G2709" t="s">
        <v>21</v>
      </c>
      <c r="H2709">
        <v>0.36</v>
      </c>
      <c r="I2709">
        <v>3.29</v>
      </c>
      <c r="J2709">
        <v>5.14</v>
      </c>
      <c r="K2709">
        <v>3.29</v>
      </c>
      <c r="L2709">
        <v>1.35</v>
      </c>
      <c r="M2709" t="s">
        <v>1026</v>
      </c>
      <c r="N2709" t="s">
        <v>73</v>
      </c>
      <c r="O2709" t="s">
        <v>32</v>
      </c>
      <c r="P2709" t="s">
        <v>25</v>
      </c>
      <c r="Q2709" t="s">
        <v>74</v>
      </c>
      <c r="R2709" t="s">
        <v>781</v>
      </c>
      <c r="S2709" t="s">
        <v>55</v>
      </c>
      <c r="T2709" s="10">
        <v>40602</v>
      </c>
    </row>
    <row r="2710" spans="1:20" x14ac:dyDescent="0.25">
      <c r="A2710">
        <v>19559</v>
      </c>
      <c r="B2710" s="10">
        <v>40283</v>
      </c>
      <c r="C2710" t="s">
        <v>36</v>
      </c>
      <c r="D2710">
        <v>31</v>
      </c>
      <c r="E2710">
        <v>506.69</v>
      </c>
      <c r="F2710">
        <v>0.01</v>
      </c>
      <c r="G2710" t="s">
        <v>21</v>
      </c>
      <c r="H2710">
        <v>0.49</v>
      </c>
      <c r="I2710">
        <v>243.33</v>
      </c>
      <c r="J2710">
        <v>16.350000000000001</v>
      </c>
      <c r="K2710">
        <v>8.34</v>
      </c>
      <c r="L2710">
        <v>4.82</v>
      </c>
      <c r="M2710" t="s">
        <v>1340</v>
      </c>
      <c r="N2710" t="s">
        <v>31</v>
      </c>
      <c r="O2710" t="s">
        <v>24</v>
      </c>
      <c r="P2710" t="s">
        <v>25</v>
      </c>
      <c r="Q2710" t="s">
        <v>85</v>
      </c>
      <c r="R2710" t="s">
        <v>440</v>
      </c>
      <c r="S2710" t="s">
        <v>57</v>
      </c>
      <c r="T2710" s="10">
        <v>40285</v>
      </c>
    </row>
    <row r="2711" spans="1:20" x14ac:dyDescent="0.25">
      <c r="A2711">
        <v>19559</v>
      </c>
      <c r="B2711" s="10">
        <v>40283</v>
      </c>
      <c r="C2711" t="s">
        <v>36</v>
      </c>
      <c r="D2711">
        <v>18</v>
      </c>
      <c r="E2711">
        <v>5200.8100000000004</v>
      </c>
      <c r="F2711">
        <v>0.02</v>
      </c>
      <c r="G2711" t="s">
        <v>70</v>
      </c>
      <c r="H2711">
        <v>0.47</v>
      </c>
      <c r="I2711">
        <v>2384</v>
      </c>
      <c r="J2711">
        <v>294.32</v>
      </c>
      <c r="K2711">
        <v>155.99</v>
      </c>
      <c r="L2711">
        <v>8.99</v>
      </c>
      <c r="M2711" t="s">
        <v>1340</v>
      </c>
      <c r="N2711" t="s">
        <v>31</v>
      </c>
      <c r="O2711" t="s">
        <v>24</v>
      </c>
      <c r="P2711" t="s">
        <v>39</v>
      </c>
      <c r="Q2711" t="s">
        <v>50</v>
      </c>
      <c r="R2711" t="s">
        <v>56</v>
      </c>
      <c r="S2711" t="s">
        <v>57</v>
      </c>
      <c r="T2711" s="10">
        <v>40284</v>
      </c>
    </row>
    <row r="2712" spans="1:20" x14ac:dyDescent="0.25">
      <c r="A2712">
        <v>19559</v>
      </c>
      <c r="B2712" s="10">
        <v>40283</v>
      </c>
      <c r="C2712" t="s">
        <v>36</v>
      </c>
      <c r="D2712">
        <v>14</v>
      </c>
      <c r="E2712">
        <v>1866.97</v>
      </c>
      <c r="F2712">
        <v>7.0000000000000007E-2</v>
      </c>
      <c r="G2712" t="s">
        <v>70</v>
      </c>
      <c r="H2712">
        <v>0.4</v>
      </c>
      <c r="I2712">
        <v>662.12</v>
      </c>
      <c r="J2712">
        <v>143.32</v>
      </c>
      <c r="K2712">
        <v>85.99</v>
      </c>
      <c r="L2712">
        <v>0.99</v>
      </c>
      <c r="M2712" t="s">
        <v>1340</v>
      </c>
      <c r="N2712" t="s">
        <v>31</v>
      </c>
      <c r="O2712" t="s">
        <v>24</v>
      </c>
      <c r="P2712" t="s">
        <v>39</v>
      </c>
      <c r="Q2712" t="s">
        <v>50</v>
      </c>
      <c r="R2712" t="s">
        <v>1480</v>
      </c>
      <c r="S2712" t="s">
        <v>55</v>
      </c>
      <c r="T2712" s="10">
        <v>40286</v>
      </c>
    </row>
    <row r="2713" spans="1:20" x14ac:dyDescent="0.25">
      <c r="A2713">
        <v>19584</v>
      </c>
      <c r="B2713" s="10">
        <v>39919</v>
      </c>
      <c r="C2713" t="s">
        <v>58</v>
      </c>
      <c r="D2713">
        <v>6</v>
      </c>
      <c r="E2713">
        <v>30312.61</v>
      </c>
      <c r="F2713">
        <v>0.05</v>
      </c>
      <c r="G2713" t="s">
        <v>46</v>
      </c>
      <c r="H2713">
        <v>0.52</v>
      </c>
      <c r="I2713">
        <v>14982.07</v>
      </c>
      <c r="J2713">
        <v>5312.79</v>
      </c>
      <c r="K2713">
        <v>2550.14</v>
      </c>
      <c r="L2713">
        <v>29.7</v>
      </c>
      <c r="M2713" t="s">
        <v>104</v>
      </c>
      <c r="N2713" t="s">
        <v>63</v>
      </c>
      <c r="O2713" t="s">
        <v>32</v>
      </c>
      <c r="P2713" t="s">
        <v>39</v>
      </c>
      <c r="Q2713" t="s">
        <v>88</v>
      </c>
      <c r="R2713" t="s">
        <v>651</v>
      </c>
      <c r="S2713" t="s">
        <v>132</v>
      </c>
      <c r="T2713" s="10">
        <v>39920</v>
      </c>
    </row>
    <row r="2714" spans="1:20" x14ac:dyDescent="0.25">
      <c r="A2714">
        <v>19586</v>
      </c>
      <c r="B2714" s="10">
        <v>41214</v>
      </c>
      <c r="C2714" t="s">
        <v>29</v>
      </c>
      <c r="D2714">
        <v>36</v>
      </c>
      <c r="E2714">
        <v>113.04</v>
      </c>
      <c r="F2714">
        <v>0.1</v>
      </c>
      <c r="G2714" t="s">
        <v>21</v>
      </c>
      <c r="H2714">
        <v>0.39</v>
      </c>
      <c r="I2714">
        <v>35.6</v>
      </c>
      <c r="J2714">
        <v>3.41</v>
      </c>
      <c r="K2714">
        <v>2.08</v>
      </c>
      <c r="L2714">
        <v>2.56</v>
      </c>
      <c r="M2714" t="s">
        <v>1235</v>
      </c>
      <c r="N2714" t="s">
        <v>38</v>
      </c>
      <c r="O2714" t="s">
        <v>60</v>
      </c>
      <c r="P2714" t="s">
        <v>25</v>
      </c>
      <c r="Q2714" t="s">
        <v>33</v>
      </c>
      <c r="R2714" t="s">
        <v>34</v>
      </c>
      <c r="S2714" t="s">
        <v>35</v>
      </c>
      <c r="T2714" s="10">
        <v>41216</v>
      </c>
    </row>
    <row r="2715" spans="1:20" x14ac:dyDescent="0.25">
      <c r="A2715">
        <v>19616</v>
      </c>
      <c r="B2715" s="10">
        <v>40899</v>
      </c>
      <c r="C2715" t="s">
        <v>36</v>
      </c>
      <c r="D2715">
        <v>3</v>
      </c>
      <c r="E2715">
        <v>168.57</v>
      </c>
      <c r="F2715">
        <v>0</v>
      </c>
      <c r="G2715" t="s">
        <v>21</v>
      </c>
      <c r="H2715">
        <v>0.48</v>
      </c>
      <c r="I2715">
        <v>77.95</v>
      </c>
      <c r="J2715">
        <v>54.13</v>
      </c>
      <c r="K2715">
        <v>28.15</v>
      </c>
      <c r="L2715">
        <v>6.17</v>
      </c>
      <c r="M2715" t="s">
        <v>1593</v>
      </c>
      <c r="N2715" t="s">
        <v>63</v>
      </c>
      <c r="O2715" t="s">
        <v>32</v>
      </c>
      <c r="P2715" t="s">
        <v>25</v>
      </c>
      <c r="Q2715" t="s">
        <v>53</v>
      </c>
      <c r="R2715" t="s">
        <v>530</v>
      </c>
      <c r="S2715" t="s">
        <v>35</v>
      </c>
      <c r="T2715" s="10">
        <v>40900</v>
      </c>
    </row>
    <row r="2716" spans="1:20" x14ac:dyDescent="0.25">
      <c r="A2716">
        <v>19616</v>
      </c>
      <c r="B2716" s="10">
        <v>40899</v>
      </c>
      <c r="C2716" t="s">
        <v>36</v>
      </c>
      <c r="D2716">
        <v>42</v>
      </c>
      <c r="E2716">
        <v>245.15</v>
      </c>
      <c r="F2716">
        <v>0.06</v>
      </c>
      <c r="G2716" t="s">
        <v>70</v>
      </c>
      <c r="H2716">
        <v>0.55000000000000004</v>
      </c>
      <c r="I2716">
        <v>127.14</v>
      </c>
      <c r="J2716">
        <v>6.18</v>
      </c>
      <c r="K2716">
        <v>2.78</v>
      </c>
      <c r="L2716">
        <v>1.25</v>
      </c>
      <c r="M2716" t="s">
        <v>1593</v>
      </c>
      <c r="N2716" t="s">
        <v>63</v>
      </c>
      <c r="O2716" t="s">
        <v>32</v>
      </c>
      <c r="P2716" t="s">
        <v>25</v>
      </c>
      <c r="Q2716" t="s">
        <v>53</v>
      </c>
      <c r="R2716" t="s">
        <v>739</v>
      </c>
      <c r="S2716" t="s">
        <v>55</v>
      </c>
      <c r="T2716" s="10">
        <v>40900</v>
      </c>
    </row>
    <row r="2717" spans="1:20" x14ac:dyDescent="0.25">
      <c r="A2717">
        <v>19617</v>
      </c>
      <c r="B2717" s="10">
        <v>40928</v>
      </c>
      <c r="C2717" t="s">
        <v>20</v>
      </c>
      <c r="D2717">
        <v>38</v>
      </c>
      <c r="E2717">
        <v>1432.54</v>
      </c>
      <c r="F2717">
        <v>0.03</v>
      </c>
      <c r="G2717" t="s">
        <v>21</v>
      </c>
      <c r="H2717">
        <v>0.38</v>
      </c>
      <c r="I2717">
        <v>514.62</v>
      </c>
      <c r="J2717">
        <v>38.69</v>
      </c>
      <c r="K2717">
        <v>23.99</v>
      </c>
      <c r="L2717">
        <v>6.3</v>
      </c>
      <c r="M2717" t="s">
        <v>816</v>
      </c>
      <c r="N2717" t="s">
        <v>93</v>
      </c>
      <c r="O2717" t="s">
        <v>32</v>
      </c>
      <c r="P2717" t="s">
        <v>39</v>
      </c>
      <c r="Q2717" t="s">
        <v>88</v>
      </c>
      <c r="R2717" t="s">
        <v>1108</v>
      </c>
      <c r="S2717" t="s">
        <v>45</v>
      </c>
      <c r="T2717" s="10">
        <v>40930</v>
      </c>
    </row>
    <row r="2718" spans="1:20" x14ac:dyDescent="0.25">
      <c r="A2718">
        <v>19617</v>
      </c>
      <c r="B2718" s="10">
        <v>40928</v>
      </c>
      <c r="C2718" t="s">
        <v>20</v>
      </c>
      <c r="D2718">
        <v>3</v>
      </c>
      <c r="E2718">
        <v>349.94</v>
      </c>
      <c r="F2718">
        <v>7.0000000000000007E-2</v>
      </c>
      <c r="G2718" t="s">
        <v>21</v>
      </c>
      <c r="H2718">
        <v>0.46</v>
      </c>
      <c r="I2718">
        <v>142.97999999999999</v>
      </c>
      <c r="J2718">
        <v>122.2</v>
      </c>
      <c r="K2718">
        <v>65.989999999999995</v>
      </c>
      <c r="L2718">
        <v>8.99</v>
      </c>
      <c r="M2718" t="s">
        <v>816</v>
      </c>
      <c r="N2718" t="s">
        <v>93</v>
      </c>
      <c r="O2718" t="s">
        <v>32</v>
      </c>
      <c r="P2718" t="s">
        <v>39</v>
      </c>
      <c r="Q2718" t="s">
        <v>50</v>
      </c>
      <c r="R2718" t="s">
        <v>1300</v>
      </c>
      <c r="S2718" t="s">
        <v>57</v>
      </c>
      <c r="T2718" s="10">
        <v>40928</v>
      </c>
    </row>
    <row r="2719" spans="1:20" x14ac:dyDescent="0.25">
      <c r="A2719">
        <v>19621</v>
      </c>
      <c r="B2719" s="10">
        <v>40793</v>
      </c>
      <c r="C2719" t="s">
        <v>58</v>
      </c>
      <c r="D2719">
        <v>20</v>
      </c>
      <c r="E2719">
        <v>96.12</v>
      </c>
      <c r="F2719">
        <v>0.04</v>
      </c>
      <c r="G2719" t="s">
        <v>21</v>
      </c>
      <c r="H2719">
        <v>0.36</v>
      </c>
      <c r="I2719">
        <v>31.4</v>
      </c>
      <c r="J2719">
        <v>4.91</v>
      </c>
      <c r="K2719">
        <v>3.14</v>
      </c>
      <c r="L2719">
        <v>1.92</v>
      </c>
      <c r="M2719" t="s">
        <v>1232</v>
      </c>
      <c r="N2719" t="s">
        <v>38</v>
      </c>
      <c r="O2719" t="s">
        <v>32</v>
      </c>
      <c r="P2719" t="s">
        <v>25</v>
      </c>
      <c r="Q2719" t="s">
        <v>33</v>
      </c>
      <c r="R2719" t="s">
        <v>106</v>
      </c>
      <c r="S2719" t="s">
        <v>55</v>
      </c>
      <c r="T2719" s="10">
        <v>40794</v>
      </c>
    </row>
    <row r="2720" spans="1:20" x14ac:dyDescent="0.25">
      <c r="A2720">
        <v>19621</v>
      </c>
      <c r="B2720" s="10">
        <v>40793</v>
      </c>
      <c r="C2720" t="s">
        <v>58</v>
      </c>
      <c r="D2720">
        <v>15</v>
      </c>
      <c r="E2720">
        <v>178.57</v>
      </c>
      <c r="F2720">
        <v>0.08</v>
      </c>
      <c r="G2720" t="s">
        <v>70</v>
      </c>
      <c r="H2720">
        <v>0.36</v>
      </c>
      <c r="I2720">
        <v>52.37</v>
      </c>
      <c r="J2720">
        <v>12.47</v>
      </c>
      <c r="K2720">
        <v>7.98</v>
      </c>
      <c r="L2720">
        <v>6.5</v>
      </c>
      <c r="M2720" t="s">
        <v>1232</v>
      </c>
      <c r="N2720" t="s">
        <v>38</v>
      </c>
      <c r="O2720" t="s">
        <v>32</v>
      </c>
      <c r="P2720" t="s">
        <v>25</v>
      </c>
      <c r="Q2720" t="s">
        <v>26</v>
      </c>
      <c r="R2720" t="s">
        <v>897</v>
      </c>
      <c r="S2720" t="s">
        <v>45</v>
      </c>
      <c r="T2720" s="10">
        <v>40794</v>
      </c>
    </row>
    <row r="2721" spans="1:20" x14ac:dyDescent="0.25">
      <c r="A2721">
        <v>19649</v>
      </c>
      <c r="B2721" s="10">
        <v>40667</v>
      </c>
      <c r="C2721" t="s">
        <v>36</v>
      </c>
      <c r="D2721">
        <v>25</v>
      </c>
      <c r="E2721">
        <v>767.81</v>
      </c>
      <c r="F2721">
        <v>0.05</v>
      </c>
      <c r="G2721" t="s">
        <v>70</v>
      </c>
      <c r="H2721">
        <v>0.55000000000000004</v>
      </c>
      <c r="I2721">
        <v>400.56</v>
      </c>
      <c r="J2721">
        <v>32.04</v>
      </c>
      <c r="K2721">
        <v>14.42</v>
      </c>
      <c r="L2721">
        <v>6.75</v>
      </c>
      <c r="M2721" t="s">
        <v>365</v>
      </c>
      <c r="N2721" t="s">
        <v>38</v>
      </c>
      <c r="O2721" t="s">
        <v>66</v>
      </c>
      <c r="P2721" t="s">
        <v>25</v>
      </c>
      <c r="Q2721" t="s">
        <v>127</v>
      </c>
      <c r="R2721" t="s">
        <v>343</v>
      </c>
      <c r="S2721" t="s">
        <v>45</v>
      </c>
      <c r="T2721" s="10">
        <v>40669</v>
      </c>
    </row>
    <row r="2722" spans="1:20" x14ac:dyDescent="0.25">
      <c r="A2722">
        <v>19649</v>
      </c>
      <c r="B2722" s="10">
        <v>40667</v>
      </c>
      <c r="C2722" t="s">
        <v>36</v>
      </c>
      <c r="D2722">
        <v>36</v>
      </c>
      <c r="E2722">
        <v>2282.52</v>
      </c>
      <c r="F2722">
        <v>0.1</v>
      </c>
      <c r="G2722" t="s">
        <v>46</v>
      </c>
      <c r="H2722">
        <v>0.54</v>
      </c>
      <c r="I2722">
        <v>1093.6500000000001</v>
      </c>
      <c r="J2722">
        <v>69.040000000000006</v>
      </c>
      <c r="K2722">
        <v>31.76</v>
      </c>
      <c r="L2722">
        <v>45.51</v>
      </c>
      <c r="M2722" t="s">
        <v>365</v>
      </c>
      <c r="N2722" t="s">
        <v>38</v>
      </c>
      <c r="O2722" t="s">
        <v>66</v>
      </c>
      <c r="P2722" t="s">
        <v>42</v>
      </c>
      <c r="Q2722" t="s">
        <v>47</v>
      </c>
      <c r="R2722" t="s">
        <v>468</v>
      </c>
      <c r="S2722" t="s">
        <v>49</v>
      </c>
      <c r="T2722" s="10">
        <v>40668</v>
      </c>
    </row>
    <row r="2723" spans="1:20" x14ac:dyDescent="0.25">
      <c r="A2723">
        <v>19652</v>
      </c>
      <c r="B2723" s="10">
        <v>41062</v>
      </c>
      <c r="C2723" t="s">
        <v>58</v>
      </c>
      <c r="D2723">
        <v>28</v>
      </c>
      <c r="E2723">
        <v>4131.38</v>
      </c>
      <c r="F2723">
        <v>0.01</v>
      </c>
      <c r="G2723" t="s">
        <v>46</v>
      </c>
      <c r="H2723">
        <v>0.39</v>
      </c>
      <c r="I2723">
        <v>1569.66</v>
      </c>
      <c r="J2723">
        <v>147.52000000000001</v>
      </c>
      <c r="K2723">
        <v>89.99</v>
      </c>
      <c r="L2723">
        <v>42</v>
      </c>
      <c r="M2723" t="s">
        <v>1239</v>
      </c>
      <c r="N2723" t="s">
        <v>31</v>
      </c>
      <c r="O2723" t="s">
        <v>32</v>
      </c>
      <c r="P2723" t="s">
        <v>42</v>
      </c>
      <c r="Q2723" t="s">
        <v>193</v>
      </c>
      <c r="R2723" t="s">
        <v>764</v>
      </c>
      <c r="S2723" t="s">
        <v>132</v>
      </c>
      <c r="T2723" s="10">
        <v>41063</v>
      </c>
    </row>
    <row r="2724" spans="1:20" x14ac:dyDescent="0.25">
      <c r="A2724">
        <v>19652</v>
      </c>
      <c r="B2724" s="10">
        <v>41062</v>
      </c>
      <c r="C2724" t="s">
        <v>58</v>
      </c>
      <c r="D2724">
        <v>34</v>
      </c>
      <c r="E2724">
        <v>4353.9399999999996</v>
      </c>
      <c r="F2724">
        <v>0.05</v>
      </c>
      <c r="G2724" t="s">
        <v>21</v>
      </c>
      <c r="H2724">
        <v>0.51</v>
      </c>
      <c r="I2724">
        <v>2106.29</v>
      </c>
      <c r="J2724">
        <v>134.66999999999999</v>
      </c>
      <c r="K2724">
        <v>65.989999999999995</v>
      </c>
      <c r="L2724">
        <v>3.99</v>
      </c>
      <c r="M2724" t="s">
        <v>1239</v>
      </c>
      <c r="N2724" t="s">
        <v>31</v>
      </c>
      <c r="O2724" t="s">
        <v>32</v>
      </c>
      <c r="P2724" t="s">
        <v>39</v>
      </c>
      <c r="Q2724" t="s">
        <v>50</v>
      </c>
      <c r="R2724" t="s">
        <v>1649</v>
      </c>
      <c r="S2724" t="s">
        <v>57</v>
      </c>
      <c r="T2724" s="10">
        <v>41064</v>
      </c>
    </row>
    <row r="2725" spans="1:20" x14ac:dyDescent="0.25">
      <c r="A2725">
        <v>19653</v>
      </c>
      <c r="B2725" s="10">
        <v>41163</v>
      </c>
      <c r="C2725" t="s">
        <v>29</v>
      </c>
      <c r="D2725">
        <v>34</v>
      </c>
      <c r="E2725">
        <v>257.02</v>
      </c>
      <c r="F2725">
        <v>7.0000000000000007E-2</v>
      </c>
      <c r="G2725" t="s">
        <v>21</v>
      </c>
      <c r="H2725">
        <v>0.55000000000000004</v>
      </c>
      <c r="I2725">
        <v>129.83000000000001</v>
      </c>
      <c r="J2725">
        <v>7.96</v>
      </c>
      <c r="K2725">
        <v>3.58</v>
      </c>
      <c r="L2725">
        <v>5.47</v>
      </c>
      <c r="M2725" t="s">
        <v>275</v>
      </c>
      <c r="N2725" t="s">
        <v>63</v>
      </c>
      <c r="O2725" t="s">
        <v>60</v>
      </c>
      <c r="P2725" t="s">
        <v>25</v>
      </c>
      <c r="Q2725" t="s">
        <v>121</v>
      </c>
      <c r="R2725" t="s">
        <v>233</v>
      </c>
      <c r="S2725" t="s">
        <v>57</v>
      </c>
      <c r="T2725" s="10">
        <v>41163</v>
      </c>
    </row>
    <row r="2726" spans="1:20" x14ac:dyDescent="0.25">
      <c r="A2726">
        <v>19654</v>
      </c>
      <c r="B2726" s="10">
        <v>40552</v>
      </c>
      <c r="C2726" t="s">
        <v>36</v>
      </c>
      <c r="D2726">
        <v>8</v>
      </c>
      <c r="E2726">
        <v>588.22</v>
      </c>
      <c r="F2726">
        <v>0.04</v>
      </c>
      <c r="G2726" t="s">
        <v>21</v>
      </c>
      <c r="H2726">
        <v>0.38</v>
      </c>
      <c r="I2726">
        <v>205.93</v>
      </c>
      <c r="J2726">
        <v>75.709999999999994</v>
      </c>
      <c r="K2726">
        <v>46.94</v>
      </c>
      <c r="L2726">
        <v>6.77</v>
      </c>
      <c r="M2726" t="s">
        <v>1788</v>
      </c>
      <c r="N2726" t="s">
        <v>38</v>
      </c>
      <c r="O2726" t="s">
        <v>60</v>
      </c>
      <c r="P2726" t="s">
        <v>42</v>
      </c>
      <c r="Q2726" t="s">
        <v>43</v>
      </c>
      <c r="R2726" t="s">
        <v>1319</v>
      </c>
      <c r="S2726" t="s">
        <v>57</v>
      </c>
      <c r="T2726" s="10">
        <v>40552</v>
      </c>
    </row>
    <row r="2727" spans="1:20" x14ac:dyDescent="0.25">
      <c r="A2727">
        <v>19655</v>
      </c>
      <c r="B2727" s="10">
        <v>39824</v>
      </c>
      <c r="C2727" t="s">
        <v>36</v>
      </c>
      <c r="D2727">
        <v>31</v>
      </c>
      <c r="E2727">
        <v>2159.4499999999998</v>
      </c>
      <c r="F2727">
        <v>0.06</v>
      </c>
      <c r="G2727" t="s">
        <v>21</v>
      </c>
      <c r="H2727">
        <v>0.47</v>
      </c>
      <c r="I2727">
        <v>941.02</v>
      </c>
      <c r="J2727">
        <v>74.040000000000006</v>
      </c>
      <c r="K2727">
        <v>39.24</v>
      </c>
      <c r="L2727">
        <v>1.99</v>
      </c>
      <c r="M2727" t="s">
        <v>577</v>
      </c>
      <c r="N2727" t="s">
        <v>81</v>
      </c>
      <c r="O2727" t="s">
        <v>32</v>
      </c>
      <c r="P2727" t="s">
        <v>39</v>
      </c>
      <c r="Q2727" t="s">
        <v>40</v>
      </c>
      <c r="R2727" t="s">
        <v>1789</v>
      </c>
      <c r="S2727" t="s">
        <v>35</v>
      </c>
      <c r="T2727" s="10">
        <v>39825</v>
      </c>
    </row>
    <row r="2728" spans="1:20" x14ac:dyDescent="0.25">
      <c r="A2728">
        <v>19686</v>
      </c>
      <c r="B2728" s="10">
        <v>40405</v>
      </c>
      <c r="C2728" t="s">
        <v>79</v>
      </c>
      <c r="D2728">
        <v>2</v>
      </c>
      <c r="E2728">
        <v>72.290000000000006</v>
      </c>
      <c r="F2728">
        <v>0.06</v>
      </c>
      <c r="G2728" t="s">
        <v>21</v>
      </c>
      <c r="H2728">
        <v>0.47</v>
      </c>
      <c r="I2728">
        <v>27.82</v>
      </c>
      <c r="J2728">
        <v>33.92</v>
      </c>
      <c r="K2728">
        <v>17.98</v>
      </c>
      <c r="L2728">
        <v>8.51</v>
      </c>
      <c r="M2728" t="s">
        <v>577</v>
      </c>
      <c r="N2728" t="s">
        <v>81</v>
      </c>
      <c r="O2728" t="s">
        <v>32</v>
      </c>
      <c r="P2728" t="s">
        <v>39</v>
      </c>
      <c r="Q2728" t="s">
        <v>88</v>
      </c>
      <c r="R2728" t="s">
        <v>1255</v>
      </c>
      <c r="S2728" t="s">
        <v>45</v>
      </c>
      <c r="T2728" s="10">
        <v>40405</v>
      </c>
    </row>
    <row r="2729" spans="1:20" x14ac:dyDescent="0.25">
      <c r="A2729">
        <v>19686</v>
      </c>
      <c r="B2729" s="10">
        <v>40405</v>
      </c>
      <c r="C2729" t="s">
        <v>79</v>
      </c>
      <c r="D2729">
        <v>11</v>
      </c>
      <c r="E2729">
        <v>236.76</v>
      </c>
      <c r="F2729">
        <v>0.04</v>
      </c>
      <c r="G2729" t="s">
        <v>21</v>
      </c>
      <c r="H2729">
        <v>0.41</v>
      </c>
      <c r="I2729">
        <v>89.33</v>
      </c>
      <c r="J2729">
        <v>21.95</v>
      </c>
      <c r="K2729">
        <v>12.95</v>
      </c>
      <c r="L2729">
        <v>4.9800000000000004</v>
      </c>
      <c r="M2729" t="s">
        <v>577</v>
      </c>
      <c r="N2729" t="s">
        <v>81</v>
      </c>
      <c r="O2729" t="s">
        <v>32</v>
      </c>
      <c r="P2729" t="s">
        <v>25</v>
      </c>
      <c r="Q2729" t="s">
        <v>121</v>
      </c>
      <c r="R2729" t="s">
        <v>225</v>
      </c>
      <c r="S2729" t="s">
        <v>57</v>
      </c>
      <c r="T2729" s="10">
        <v>40407</v>
      </c>
    </row>
    <row r="2730" spans="1:20" x14ac:dyDescent="0.25">
      <c r="A2730">
        <v>19687</v>
      </c>
      <c r="B2730" s="10">
        <v>40403</v>
      </c>
      <c r="C2730" t="s">
        <v>79</v>
      </c>
      <c r="D2730">
        <v>33</v>
      </c>
      <c r="E2730">
        <v>88.99</v>
      </c>
      <c r="F2730">
        <v>0.06</v>
      </c>
      <c r="G2730" t="s">
        <v>21</v>
      </c>
      <c r="H2730">
        <v>0.48</v>
      </c>
      <c r="I2730">
        <v>39.450000000000003</v>
      </c>
      <c r="J2730">
        <v>2.85</v>
      </c>
      <c r="K2730">
        <v>1.48</v>
      </c>
      <c r="L2730">
        <v>0.7</v>
      </c>
      <c r="M2730" t="s">
        <v>1543</v>
      </c>
      <c r="N2730" t="s">
        <v>63</v>
      </c>
      <c r="O2730" t="s">
        <v>66</v>
      </c>
      <c r="P2730" t="s">
        <v>25</v>
      </c>
      <c r="Q2730" t="s">
        <v>74</v>
      </c>
      <c r="R2730" t="s">
        <v>1067</v>
      </c>
      <c r="S2730" t="s">
        <v>55</v>
      </c>
      <c r="T2730" s="10">
        <v>40404</v>
      </c>
    </row>
    <row r="2731" spans="1:20" x14ac:dyDescent="0.25">
      <c r="A2731">
        <v>19687</v>
      </c>
      <c r="B2731" s="10">
        <v>40403</v>
      </c>
      <c r="C2731" t="s">
        <v>79</v>
      </c>
      <c r="D2731">
        <v>23</v>
      </c>
      <c r="E2731">
        <v>1618.54</v>
      </c>
      <c r="F2731">
        <v>0.1</v>
      </c>
      <c r="G2731" t="s">
        <v>21</v>
      </c>
      <c r="H2731">
        <v>0.41</v>
      </c>
      <c r="I2731">
        <v>555.78</v>
      </c>
      <c r="J2731">
        <v>77.95</v>
      </c>
      <c r="K2731">
        <v>45.99</v>
      </c>
      <c r="L2731">
        <v>4.99</v>
      </c>
      <c r="M2731" t="s">
        <v>1543</v>
      </c>
      <c r="N2731" t="s">
        <v>63</v>
      </c>
      <c r="O2731" t="s">
        <v>66</v>
      </c>
      <c r="P2731" t="s">
        <v>39</v>
      </c>
      <c r="Q2731" t="s">
        <v>50</v>
      </c>
      <c r="R2731" t="s">
        <v>1427</v>
      </c>
      <c r="S2731" t="s">
        <v>57</v>
      </c>
      <c r="T2731" s="10">
        <v>40405</v>
      </c>
    </row>
    <row r="2732" spans="1:20" x14ac:dyDescent="0.25">
      <c r="A2732">
        <v>19716</v>
      </c>
      <c r="B2732" s="10">
        <v>40085</v>
      </c>
      <c r="C2732" t="s">
        <v>20</v>
      </c>
      <c r="D2732">
        <v>5</v>
      </c>
      <c r="E2732">
        <v>1459.1</v>
      </c>
      <c r="F2732">
        <v>0.03</v>
      </c>
      <c r="G2732" t="s">
        <v>21</v>
      </c>
      <c r="H2732">
        <v>0.53</v>
      </c>
      <c r="I2732">
        <v>749.95</v>
      </c>
      <c r="J2732">
        <v>299.98</v>
      </c>
      <c r="K2732">
        <v>140.99</v>
      </c>
      <c r="L2732">
        <v>4.2</v>
      </c>
      <c r="M2732" t="s">
        <v>1790</v>
      </c>
      <c r="N2732" t="s">
        <v>63</v>
      </c>
      <c r="O2732" t="s">
        <v>60</v>
      </c>
      <c r="P2732" t="s">
        <v>39</v>
      </c>
      <c r="Q2732" t="s">
        <v>50</v>
      </c>
      <c r="R2732" t="s">
        <v>76</v>
      </c>
      <c r="S2732" t="s">
        <v>57</v>
      </c>
      <c r="T2732" s="10">
        <v>40092</v>
      </c>
    </row>
    <row r="2733" spans="1:20" x14ac:dyDescent="0.25">
      <c r="A2733">
        <v>19718</v>
      </c>
      <c r="B2733" s="10">
        <v>41084</v>
      </c>
      <c r="C2733" t="s">
        <v>20</v>
      </c>
      <c r="D2733">
        <v>6</v>
      </c>
      <c r="E2733">
        <v>143.21</v>
      </c>
      <c r="F2733">
        <v>0.03</v>
      </c>
      <c r="G2733" t="s">
        <v>21</v>
      </c>
      <c r="H2733">
        <v>0.4</v>
      </c>
      <c r="I2733">
        <v>51.76</v>
      </c>
      <c r="J2733">
        <v>23.32</v>
      </c>
      <c r="K2733">
        <v>13.99</v>
      </c>
      <c r="L2733">
        <v>7.51</v>
      </c>
      <c r="M2733" t="s">
        <v>1103</v>
      </c>
      <c r="N2733" t="s">
        <v>38</v>
      </c>
      <c r="O2733" t="s">
        <v>66</v>
      </c>
      <c r="P2733" t="s">
        <v>39</v>
      </c>
      <c r="Q2733" t="s">
        <v>88</v>
      </c>
      <c r="R2733" t="s">
        <v>303</v>
      </c>
      <c r="S2733" t="s">
        <v>45</v>
      </c>
      <c r="T2733" s="10">
        <v>41089</v>
      </c>
    </row>
    <row r="2734" spans="1:20" x14ac:dyDescent="0.25">
      <c r="A2734">
        <v>19744</v>
      </c>
      <c r="B2734" s="10">
        <v>40251</v>
      </c>
      <c r="C2734" t="s">
        <v>79</v>
      </c>
      <c r="D2734">
        <v>41</v>
      </c>
      <c r="E2734">
        <v>997.43</v>
      </c>
      <c r="F2734">
        <v>0.09</v>
      </c>
      <c r="G2734" t="s">
        <v>21</v>
      </c>
      <c r="H2734">
        <v>0.55000000000000004</v>
      </c>
      <c r="I2734">
        <v>501.68</v>
      </c>
      <c r="J2734">
        <v>26.6</v>
      </c>
      <c r="K2734">
        <v>11.97</v>
      </c>
      <c r="L2734">
        <v>4.9800000000000004</v>
      </c>
      <c r="M2734" t="s">
        <v>1091</v>
      </c>
      <c r="N2734" t="s">
        <v>38</v>
      </c>
      <c r="O2734" t="s">
        <v>66</v>
      </c>
      <c r="P2734" t="s">
        <v>25</v>
      </c>
      <c r="Q2734" t="s">
        <v>127</v>
      </c>
      <c r="R2734" t="s">
        <v>1613</v>
      </c>
      <c r="S2734" t="s">
        <v>57</v>
      </c>
      <c r="T2734" s="10">
        <v>40253</v>
      </c>
    </row>
    <row r="2735" spans="1:20" x14ac:dyDescent="0.25">
      <c r="A2735">
        <v>19745</v>
      </c>
      <c r="B2735" s="10">
        <v>41261</v>
      </c>
      <c r="C2735" t="s">
        <v>36</v>
      </c>
      <c r="D2735">
        <v>25</v>
      </c>
      <c r="E2735">
        <v>2055.87</v>
      </c>
      <c r="F2735">
        <v>0.09</v>
      </c>
      <c r="G2735" t="s">
        <v>21</v>
      </c>
      <c r="H2735">
        <v>0.49</v>
      </c>
      <c r="I2735">
        <v>901.57</v>
      </c>
      <c r="J2735">
        <v>90.16</v>
      </c>
      <c r="K2735">
        <v>45.98</v>
      </c>
      <c r="L2735">
        <v>4.8</v>
      </c>
      <c r="M2735" t="s">
        <v>1791</v>
      </c>
      <c r="N2735" t="s">
        <v>31</v>
      </c>
      <c r="O2735" t="s">
        <v>24</v>
      </c>
      <c r="P2735" t="s">
        <v>42</v>
      </c>
      <c r="Q2735" t="s">
        <v>43</v>
      </c>
      <c r="R2735" t="s">
        <v>1195</v>
      </c>
      <c r="S2735" t="s">
        <v>55</v>
      </c>
      <c r="T2735" s="10">
        <v>41262</v>
      </c>
    </row>
    <row r="2736" spans="1:20" x14ac:dyDescent="0.25">
      <c r="A2736">
        <v>19745</v>
      </c>
      <c r="B2736" s="10">
        <v>41261</v>
      </c>
      <c r="C2736" t="s">
        <v>36</v>
      </c>
      <c r="D2736">
        <v>29</v>
      </c>
      <c r="E2736">
        <v>14117.66</v>
      </c>
      <c r="F2736">
        <v>0.03</v>
      </c>
      <c r="G2736" t="s">
        <v>21</v>
      </c>
      <c r="H2736">
        <v>0.4</v>
      </c>
      <c r="I2736">
        <v>5382.35</v>
      </c>
      <c r="J2736">
        <v>501.62</v>
      </c>
      <c r="K2736">
        <v>300.97000000000003</v>
      </c>
      <c r="L2736">
        <v>7.18</v>
      </c>
      <c r="M2736" t="s">
        <v>1791</v>
      </c>
      <c r="N2736" t="s">
        <v>31</v>
      </c>
      <c r="O2736" t="s">
        <v>24</v>
      </c>
      <c r="P2736" t="s">
        <v>39</v>
      </c>
      <c r="Q2736" t="s">
        <v>40</v>
      </c>
      <c r="R2736" t="s">
        <v>637</v>
      </c>
      <c r="S2736" t="s">
        <v>57</v>
      </c>
      <c r="T2736" s="10">
        <v>41262</v>
      </c>
    </row>
    <row r="2737" spans="1:20" x14ac:dyDescent="0.25">
      <c r="A2737">
        <v>19745</v>
      </c>
      <c r="B2737" s="10">
        <v>41261</v>
      </c>
      <c r="C2737" t="s">
        <v>36</v>
      </c>
      <c r="D2737">
        <v>2</v>
      </c>
      <c r="E2737">
        <v>114.78</v>
      </c>
      <c r="F2737">
        <v>0</v>
      </c>
      <c r="G2737" t="s">
        <v>21</v>
      </c>
      <c r="H2737">
        <v>0.47</v>
      </c>
      <c r="I2737">
        <v>53.01</v>
      </c>
      <c r="J2737">
        <v>56.4</v>
      </c>
      <c r="K2737">
        <v>29.89</v>
      </c>
      <c r="L2737">
        <v>1.99</v>
      </c>
      <c r="M2737" t="s">
        <v>1791</v>
      </c>
      <c r="N2737" t="s">
        <v>31</v>
      </c>
      <c r="O2737" t="s">
        <v>24</v>
      </c>
      <c r="P2737" t="s">
        <v>39</v>
      </c>
      <c r="Q2737" t="s">
        <v>40</v>
      </c>
      <c r="R2737" t="s">
        <v>742</v>
      </c>
      <c r="S2737" t="s">
        <v>35</v>
      </c>
      <c r="T2737" s="10">
        <v>41263</v>
      </c>
    </row>
    <row r="2738" spans="1:20" x14ac:dyDescent="0.25">
      <c r="A2738">
        <v>19745</v>
      </c>
      <c r="B2738" s="10">
        <v>41261</v>
      </c>
      <c r="C2738" t="s">
        <v>36</v>
      </c>
      <c r="D2738">
        <v>50</v>
      </c>
      <c r="E2738">
        <v>1217.8</v>
      </c>
      <c r="F2738">
        <v>0</v>
      </c>
      <c r="G2738" t="s">
        <v>21</v>
      </c>
      <c r="H2738">
        <v>0.36</v>
      </c>
      <c r="I2738">
        <v>437.91</v>
      </c>
      <c r="J2738">
        <v>24.33</v>
      </c>
      <c r="K2738">
        <v>15.57</v>
      </c>
      <c r="L2738">
        <v>1.39</v>
      </c>
      <c r="M2738" t="s">
        <v>1791</v>
      </c>
      <c r="N2738" t="s">
        <v>31</v>
      </c>
      <c r="O2738" t="s">
        <v>24</v>
      </c>
      <c r="P2738" t="s">
        <v>25</v>
      </c>
      <c r="Q2738" t="s">
        <v>139</v>
      </c>
      <c r="R2738" t="s">
        <v>719</v>
      </c>
      <c r="S2738" t="s">
        <v>57</v>
      </c>
      <c r="T2738" s="10">
        <v>41262</v>
      </c>
    </row>
    <row r="2739" spans="1:20" x14ac:dyDescent="0.25">
      <c r="A2739">
        <v>19748</v>
      </c>
      <c r="B2739" s="10">
        <v>40394</v>
      </c>
      <c r="C2739" t="s">
        <v>29</v>
      </c>
      <c r="D2739">
        <v>6</v>
      </c>
      <c r="E2739">
        <v>255.61</v>
      </c>
      <c r="F2739">
        <v>0.01</v>
      </c>
      <c r="G2739" t="s">
        <v>21</v>
      </c>
      <c r="H2739">
        <v>0.55000000000000004</v>
      </c>
      <c r="I2739">
        <v>136.58000000000001</v>
      </c>
      <c r="J2739">
        <v>42.16</v>
      </c>
      <c r="K2739">
        <v>18.97</v>
      </c>
      <c r="L2739">
        <v>5.21</v>
      </c>
      <c r="M2739" t="s">
        <v>661</v>
      </c>
      <c r="N2739" t="s">
        <v>38</v>
      </c>
      <c r="O2739" t="s">
        <v>32</v>
      </c>
      <c r="P2739" t="s">
        <v>25</v>
      </c>
      <c r="Q2739" t="s">
        <v>85</v>
      </c>
      <c r="R2739" t="s">
        <v>1328</v>
      </c>
      <c r="S2739" t="s">
        <v>57</v>
      </c>
      <c r="T2739" s="10">
        <v>40395</v>
      </c>
    </row>
    <row r="2740" spans="1:20" x14ac:dyDescent="0.25">
      <c r="A2740">
        <v>19777</v>
      </c>
      <c r="B2740" s="10">
        <v>41201</v>
      </c>
      <c r="C2740" t="s">
        <v>29</v>
      </c>
      <c r="D2740">
        <v>22</v>
      </c>
      <c r="E2740">
        <v>562.70000000000005</v>
      </c>
      <c r="F2740">
        <v>0.06</v>
      </c>
      <c r="G2740" t="s">
        <v>21</v>
      </c>
      <c r="H2740">
        <v>0.44</v>
      </c>
      <c r="I2740">
        <v>224.08</v>
      </c>
      <c r="J2740">
        <v>26.8</v>
      </c>
      <c r="K2740">
        <v>15.01</v>
      </c>
      <c r="L2740">
        <v>8.4</v>
      </c>
      <c r="M2740" t="s">
        <v>84</v>
      </c>
      <c r="N2740" t="s">
        <v>63</v>
      </c>
      <c r="O2740" t="s">
        <v>32</v>
      </c>
      <c r="P2740" t="s">
        <v>25</v>
      </c>
      <c r="Q2740" t="s">
        <v>121</v>
      </c>
      <c r="R2740" t="s">
        <v>1201</v>
      </c>
      <c r="S2740" t="s">
        <v>57</v>
      </c>
      <c r="T2740" s="10">
        <v>41201</v>
      </c>
    </row>
    <row r="2741" spans="1:20" x14ac:dyDescent="0.25">
      <c r="A2741">
        <v>19777</v>
      </c>
      <c r="B2741" s="10">
        <v>41201</v>
      </c>
      <c r="C2741" t="s">
        <v>29</v>
      </c>
      <c r="D2741">
        <v>2</v>
      </c>
      <c r="E2741">
        <v>213.12</v>
      </c>
      <c r="F2741">
        <v>0.05</v>
      </c>
      <c r="G2741" t="s">
        <v>21</v>
      </c>
      <c r="H2741">
        <v>0.44</v>
      </c>
      <c r="I2741">
        <v>83.27</v>
      </c>
      <c r="J2741">
        <v>106.75</v>
      </c>
      <c r="K2741">
        <v>59.78</v>
      </c>
      <c r="L2741">
        <v>10.29</v>
      </c>
      <c r="M2741" t="s">
        <v>84</v>
      </c>
      <c r="N2741" t="s">
        <v>63</v>
      </c>
      <c r="O2741" t="s">
        <v>32</v>
      </c>
      <c r="P2741" t="s">
        <v>25</v>
      </c>
      <c r="Q2741" t="s">
        <v>121</v>
      </c>
      <c r="R2741" t="s">
        <v>1233</v>
      </c>
      <c r="S2741" t="s">
        <v>57</v>
      </c>
      <c r="T2741" s="10">
        <v>41203</v>
      </c>
    </row>
    <row r="2742" spans="1:20" x14ac:dyDescent="0.25">
      <c r="A2742">
        <v>19777</v>
      </c>
      <c r="B2742" s="10">
        <v>41201</v>
      </c>
      <c r="C2742" t="s">
        <v>29</v>
      </c>
      <c r="D2742">
        <v>24</v>
      </c>
      <c r="E2742">
        <v>7196.1</v>
      </c>
      <c r="F2742">
        <v>0.04</v>
      </c>
      <c r="G2742" t="s">
        <v>21</v>
      </c>
      <c r="H2742">
        <v>0.5</v>
      </c>
      <c r="I2742">
        <v>3444.26</v>
      </c>
      <c r="J2742">
        <v>311.98</v>
      </c>
      <c r="K2742">
        <v>155.99</v>
      </c>
      <c r="L2742">
        <v>8.08</v>
      </c>
      <c r="M2742" t="s">
        <v>84</v>
      </c>
      <c r="N2742" t="s">
        <v>63</v>
      </c>
      <c r="O2742" t="s">
        <v>32</v>
      </c>
      <c r="P2742" t="s">
        <v>39</v>
      </c>
      <c r="Q2742" t="s">
        <v>50</v>
      </c>
      <c r="R2742" t="s">
        <v>1792</v>
      </c>
      <c r="S2742" t="s">
        <v>57</v>
      </c>
      <c r="T2742" s="10">
        <v>41203</v>
      </c>
    </row>
    <row r="2743" spans="1:20" x14ac:dyDescent="0.25">
      <c r="A2743">
        <v>19782</v>
      </c>
      <c r="B2743" s="10">
        <v>41200</v>
      </c>
      <c r="C2743" t="s">
        <v>20</v>
      </c>
      <c r="D2743">
        <v>18</v>
      </c>
      <c r="E2743">
        <v>57.46</v>
      </c>
      <c r="F2743">
        <v>0.06</v>
      </c>
      <c r="G2743" t="s">
        <v>21</v>
      </c>
      <c r="H2743">
        <v>0.46</v>
      </c>
      <c r="I2743">
        <v>24.13</v>
      </c>
      <c r="J2743">
        <v>3.35</v>
      </c>
      <c r="K2743">
        <v>1.81</v>
      </c>
      <c r="L2743">
        <v>0.75</v>
      </c>
      <c r="M2743" t="s">
        <v>1110</v>
      </c>
      <c r="N2743" t="s">
        <v>63</v>
      </c>
      <c r="O2743" t="s">
        <v>66</v>
      </c>
      <c r="P2743" t="s">
        <v>25</v>
      </c>
      <c r="Q2743" t="s">
        <v>74</v>
      </c>
      <c r="R2743" t="s">
        <v>1097</v>
      </c>
      <c r="S2743" t="s">
        <v>55</v>
      </c>
      <c r="T2743" s="10">
        <v>41204</v>
      </c>
    </row>
    <row r="2744" spans="1:20" x14ac:dyDescent="0.25">
      <c r="A2744">
        <v>19811</v>
      </c>
      <c r="B2744" s="10">
        <v>40763</v>
      </c>
      <c r="C2744" t="s">
        <v>20</v>
      </c>
      <c r="D2744">
        <v>49</v>
      </c>
      <c r="E2744">
        <v>645.73</v>
      </c>
      <c r="F2744">
        <v>0.01</v>
      </c>
      <c r="G2744" t="s">
        <v>70</v>
      </c>
      <c r="H2744">
        <v>0.35</v>
      </c>
      <c r="I2744">
        <v>219.66</v>
      </c>
      <c r="J2744">
        <v>13.18</v>
      </c>
      <c r="K2744">
        <v>8.57</v>
      </c>
      <c r="L2744">
        <v>6.14</v>
      </c>
      <c r="M2744" t="s">
        <v>1793</v>
      </c>
      <c r="N2744" t="s">
        <v>73</v>
      </c>
      <c r="O2744" t="s">
        <v>32</v>
      </c>
      <c r="P2744" t="s">
        <v>25</v>
      </c>
      <c r="Q2744" t="s">
        <v>33</v>
      </c>
      <c r="R2744" t="s">
        <v>1606</v>
      </c>
      <c r="S2744" t="s">
        <v>35</v>
      </c>
      <c r="T2744" s="10">
        <v>40768</v>
      </c>
    </row>
    <row r="2745" spans="1:20" x14ac:dyDescent="0.25">
      <c r="A2745">
        <v>19812</v>
      </c>
      <c r="B2745" s="10">
        <v>40270</v>
      </c>
      <c r="C2745" t="s">
        <v>20</v>
      </c>
      <c r="D2745">
        <v>3</v>
      </c>
      <c r="E2745">
        <v>3133.27</v>
      </c>
      <c r="F2745">
        <v>0.01</v>
      </c>
      <c r="G2745" t="s">
        <v>46</v>
      </c>
      <c r="H2745">
        <v>0.47</v>
      </c>
      <c r="I2745">
        <v>1434.63</v>
      </c>
      <c r="J2745">
        <v>1039.58</v>
      </c>
      <c r="K2745">
        <v>550.98</v>
      </c>
      <c r="L2745">
        <v>45.7</v>
      </c>
      <c r="M2745" t="s">
        <v>1193</v>
      </c>
      <c r="N2745" t="s">
        <v>31</v>
      </c>
      <c r="O2745" t="s">
        <v>60</v>
      </c>
      <c r="P2745" t="s">
        <v>42</v>
      </c>
      <c r="Q2745" t="s">
        <v>47</v>
      </c>
      <c r="R2745" t="s">
        <v>1064</v>
      </c>
      <c r="S2745" t="s">
        <v>49</v>
      </c>
      <c r="T2745" s="10">
        <v>40275</v>
      </c>
    </row>
    <row r="2746" spans="1:20" x14ac:dyDescent="0.25">
      <c r="A2746">
        <v>19813</v>
      </c>
      <c r="B2746" s="10">
        <v>40239</v>
      </c>
      <c r="C2746" t="s">
        <v>58</v>
      </c>
      <c r="D2746">
        <v>29</v>
      </c>
      <c r="E2746">
        <v>2013.65</v>
      </c>
      <c r="F2746">
        <v>0.05</v>
      </c>
      <c r="G2746" t="s">
        <v>21</v>
      </c>
      <c r="H2746">
        <v>0.37</v>
      </c>
      <c r="I2746">
        <v>677.44</v>
      </c>
      <c r="J2746">
        <v>73</v>
      </c>
      <c r="K2746">
        <v>45.99</v>
      </c>
      <c r="L2746">
        <v>2.5</v>
      </c>
      <c r="M2746" t="s">
        <v>755</v>
      </c>
      <c r="N2746" t="s">
        <v>31</v>
      </c>
      <c r="O2746" t="s">
        <v>60</v>
      </c>
      <c r="P2746" t="s">
        <v>39</v>
      </c>
      <c r="Q2746" t="s">
        <v>50</v>
      </c>
      <c r="R2746" t="s">
        <v>1794</v>
      </c>
      <c r="S2746" t="s">
        <v>57</v>
      </c>
      <c r="T2746" s="10">
        <v>40240</v>
      </c>
    </row>
    <row r="2747" spans="1:20" x14ac:dyDescent="0.25">
      <c r="A2747">
        <v>19815</v>
      </c>
      <c r="B2747" s="10">
        <v>40262</v>
      </c>
      <c r="C2747" t="s">
        <v>29</v>
      </c>
      <c r="D2747">
        <v>33</v>
      </c>
      <c r="E2747">
        <v>324.89</v>
      </c>
      <c r="F2747">
        <v>0.03</v>
      </c>
      <c r="G2747" t="s">
        <v>21</v>
      </c>
      <c r="H2747">
        <v>0.5</v>
      </c>
      <c r="I2747">
        <v>154.47999999999999</v>
      </c>
      <c r="J2747">
        <v>9.9600000000000009</v>
      </c>
      <c r="K2747">
        <v>4.9800000000000004</v>
      </c>
      <c r="L2747">
        <v>6.07</v>
      </c>
      <c r="M2747" t="s">
        <v>279</v>
      </c>
      <c r="N2747" t="s">
        <v>81</v>
      </c>
      <c r="O2747" t="s">
        <v>60</v>
      </c>
      <c r="P2747" t="s">
        <v>25</v>
      </c>
      <c r="Q2747" t="s">
        <v>85</v>
      </c>
      <c r="R2747" t="s">
        <v>1393</v>
      </c>
      <c r="S2747" t="s">
        <v>57</v>
      </c>
      <c r="T2747" s="10">
        <v>40265</v>
      </c>
    </row>
    <row r="2748" spans="1:20" x14ac:dyDescent="0.25">
      <c r="A2748">
        <v>19840</v>
      </c>
      <c r="B2748" s="10">
        <v>40322</v>
      </c>
      <c r="C2748" t="s">
        <v>58</v>
      </c>
      <c r="D2748">
        <v>25</v>
      </c>
      <c r="E2748">
        <v>18869.3</v>
      </c>
      <c r="F2748">
        <v>0.08</v>
      </c>
      <c r="G2748" t="s">
        <v>46</v>
      </c>
      <c r="H2748">
        <v>0.51</v>
      </c>
      <c r="I2748">
        <v>8796.7900000000009</v>
      </c>
      <c r="J2748">
        <v>818.31</v>
      </c>
      <c r="K2748">
        <v>400.97</v>
      </c>
      <c r="L2748">
        <v>48.26</v>
      </c>
      <c r="M2748" t="s">
        <v>1373</v>
      </c>
      <c r="N2748" t="s">
        <v>81</v>
      </c>
      <c r="O2748" t="s">
        <v>32</v>
      </c>
      <c r="P2748" t="s">
        <v>39</v>
      </c>
      <c r="Q2748" t="s">
        <v>88</v>
      </c>
      <c r="R2748" t="s">
        <v>1795</v>
      </c>
      <c r="S2748" t="s">
        <v>49</v>
      </c>
      <c r="T2748" s="10">
        <v>40325</v>
      </c>
    </row>
    <row r="2749" spans="1:20" x14ac:dyDescent="0.25">
      <c r="A2749">
        <v>19841</v>
      </c>
      <c r="B2749" s="10">
        <v>40538</v>
      </c>
      <c r="C2749" t="s">
        <v>20</v>
      </c>
      <c r="D2749">
        <v>17</v>
      </c>
      <c r="E2749">
        <v>444.44</v>
      </c>
      <c r="F2749">
        <v>0.03</v>
      </c>
      <c r="G2749" t="s">
        <v>21</v>
      </c>
      <c r="H2749">
        <v>0.55000000000000004</v>
      </c>
      <c r="I2749">
        <v>235.14</v>
      </c>
      <c r="J2749">
        <v>26.6</v>
      </c>
      <c r="K2749">
        <v>11.97</v>
      </c>
      <c r="L2749">
        <v>5.81</v>
      </c>
      <c r="M2749" t="s">
        <v>456</v>
      </c>
      <c r="N2749" t="s">
        <v>73</v>
      </c>
      <c r="O2749" t="s">
        <v>32</v>
      </c>
      <c r="P2749" t="s">
        <v>25</v>
      </c>
      <c r="Q2749" t="s">
        <v>53</v>
      </c>
      <c r="R2749" t="s">
        <v>394</v>
      </c>
      <c r="S2749" t="s">
        <v>35</v>
      </c>
      <c r="T2749" s="10">
        <v>40565</v>
      </c>
    </row>
    <row r="2750" spans="1:20" x14ac:dyDescent="0.25">
      <c r="A2750">
        <v>19841</v>
      </c>
      <c r="B2750" s="10">
        <v>40538</v>
      </c>
      <c r="C2750" t="s">
        <v>20</v>
      </c>
      <c r="D2750">
        <v>7</v>
      </c>
      <c r="E2750">
        <v>2107.83</v>
      </c>
      <c r="F2750">
        <v>0.08</v>
      </c>
      <c r="G2750" t="s">
        <v>21</v>
      </c>
      <c r="H2750">
        <v>0.4</v>
      </c>
      <c r="I2750">
        <v>731.7</v>
      </c>
      <c r="J2750">
        <v>326.64999999999998</v>
      </c>
      <c r="K2750">
        <v>195.99</v>
      </c>
      <c r="L2750">
        <v>4.2</v>
      </c>
      <c r="M2750" t="s">
        <v>456</v>
      </c>
      <c r="N2750" t="s">
        <v>73</v>
      </c>
      <c r="O2750" t="s">
        <v>32</v>
      </c>
      <c r="P2750" t="s">
        <v>39</v>
      </c>
      <c r="Q2750" t="s">
        <v>50</v>
      </c>
      <c r="R2750" t="s">
        <v>76</v>
      </c>
      <c r="S2750" t="s">
        <v>57</v>
      </c>
      <c r="T2750" s="10">
        <v>40569</v>
      </c>
    </row>
    <row r="2751" spans="1:20" x14ac:dyDescent="0.25">
      <c r="A2751">
        <v>19841</v>
      </c>
      <c r="B2751" s="10">
        <v>40538</v>
      </c>
      <c r="C2751" t="s">
        <v>20</v>
      </c>
      <c r="D2751">
        <v>43</v>
      </c>
      <c r="E2751">
        <v>9267.2000000000007</v>
      </c>
      <c r="F2751">
        <v>0.06</v>
      </c>
      <c r="G2751" t="s">
        <v>70</v>
      </c>
      <c r="H2751">
        <v>0.45</v>
      </c>
      <c r="I2751">
        <v>3841.55</v>
      </c>
      <c r="J2751">
        <v>229.07</v>
      </c>
      <c r="K2751">
        <v>125.99</v>
      </c>
      <c r="L2751">
        <v>8.08</v>
      </c>
      <c r="M2751" t="s">
        <v>456</v>
      </c>
      <c r="N2751" t="s">
        <v>38</v>
      </c>
      <c r="O2751" t="s">
        <v>32</v>
      </c>
      <c r="P2751" t="s">
        <v>39</v>
      </c>
      <c r="Q2751" t="s">
        <v>50</v>
      </c>
      <c r="R2751" t="s">
        <v>461</v>
      </c>
      <c r="S2751" t="s">
        <v>57</v>
      </c>
      <c r="T2751" s="10">
        <v>40557</v>
      </c>
    </row>
    <row r="2752" spans="1:20" x14ac:dyDescent="0.25">
      <c r="A2752">
        <v>19843</v>
      </c>
      <c r="B2752" s="10">
        <v>40388</v>
      </c>
      <c r="C2752" t="s">
        <v>79</v>
      </c>
      <c r="D2752">
        <v>33</v>
      </c>
      <c r="E2752">
        <v>10304.33</v>
      </c>
      <c r="F2752">
        <v>0.02</v>
      </c>
      <c r="G2752" t="s">
        <v>21</v>
      </c>
      <c r="H2752">
        <v>0.51</v>
      </c>
      <c r="I2752">
        <v>5147.67</v>
      </c>
      <c r="J2752">
        <v>318.35000000000002</v>
      </c>
      <c r="K2752">
        <v>155.99</v>
      </c>
      <c r="L2752">
        <v>8.99</v>
      </c>
      <c r="M2752" t="s">
        <v>267</v>
      </c>
      <c r="N2752" t="s">
        <v>31</v>
      </c>
      <c r="O2752" t="s">
        <v>60</v>
      </c>
      <c r="P2752" t="s">
        <v>39</v>
      </c>
      <c r="Q2752" t="s">
        <v>50</v>
      </c>
      <c r="R2752" t="s">
        <v>368</v>
      </c>
      <c r="S2752" t="s">
        <v>57</v>
      </c>
      <c r="T2752" s="10">
        <v>40388</v>
      </c>
    </row>
    <row r="2753" spans="1:20" x14ac:dyDescent="0.25">
      <c r="A2753">
        <v>19874</v>
      </c>
      <c r="B2753" s="10">
        <v>41068</v>
      </c>
      <c r="C2753" t="s">
        <v>36</v>
      </c>
      <c r="D2753">
        <v>31</v>
      </c>
      <c r="E2753">
        <v>678.36</v>
      </c>
      <c r="F2753">
        <v>0</v>
      </c>
      <c r="G2753" t="s">
        <v>21</v>
      </c>
      <c r="H2753">
        <v>0.55000000000000004</v>
      </c>
      <c r="I2753">
        <v>367.9</v>
      </c>
      <c r="J2753">
        <v>21.58</v>
      </c>
      <c r="K2753">
        <v>9.7100000000000009</v>
      </c>
      <c r="L2753">
        <v>9.4499999999999993</v>
      </c>
      <c r="M2753" t="s">
        <v>1047</v>
      </c>
      <c r="N2753" t="s">
        <v>73</v>
      </c>
      <c r="O2753" t="s">
        <v>24</v>
      </c>
      <c r="P2753" t="s">
        <v>25</v>
      </c>
      <c r="Q2753" t="s">
        <v>26</v>
      </c>
      <c r="R2753" t="s">
        <v>91</v>
      </c>
      <c r="S2753" t="s">
        <v>57</v>
      </c>
      <c r="T2753" s="10">
        <v>41069</v>
      </c>
    </row>
    <row r="2754" spans="1:20" x14ac:dyDescent="0.25">
      <c r="A2754">
        <v>19905</v>
      </c>
      <c r="B2754" s="10">
        <v>41133</v>
      </c>
      <c r="C2754" t="s">
        <v>58</v>
      </c>
      <c r="D2754">
        <v>20</v>
      </c>
      <c r="E2754">
        <v>147.34</v>
      </c>
      <c r="F2754">
        <v>0.04</v>
      </c>
      <c r="G2754" t="s">
        <v>21</v>
      </c>
      <c r="H2754">
        <v>0.46</v>
      </c>
      <c r="I2754">
        <v>64.239999999999995</v>
      </c>
      <c r="J2754">
        <v>7.65</v>
      </c>
      <c r="K2754">
        <v>4.13</v>
      </c>
      <c r="L2754">
        <v>0.5</v>
      </c>
      <c r="M2754" t="s">
        <v>118</v>
      </c>
      <c r="N2754" t="s">
        <v>93</v>
      </c>
      <c r="O2754" t="s">
        <v>60</v>
      </c>
      <c r="P2754" t="s">
        <v>25</v>
      </c>
      <c r="Q2754" t="s">
        <v>82</v>
      </c>
      <c r="R2754" t="s">
        <v>575</v>
      </c>
      <c r="S2754" t="s">
        <v>57</v>
      </c>
      <c r="T2754" s="10">
        <v>41135</v>
      </c>
    </row>
    <row r="2755" spans="1:20" x14ac:dyDescent="0.25">
      <c r="A2755">
        <v>19905</v>
      </c>
      <c r="B2755" s="10">
        <v>41133</v>
      </c>
      <c r="C2755" t="s">
        <v>58</v>
      </c>
      <c r="D2755">
        <v>25</v>
      </c>
      <c r="E2755">
        <v>26803.33</v>
      </c>
      <c r="F2755">
        <v>0.01</v>
      </c>
      <c r="G2755" t="s">
        <v>46</v>
      </c>
      <c r="H2755">
        <v>0.49</v>
      </c>
      <c r="I2755">
        <v>12964.24</v>
      </c>
      <c r="J2755">
        <v>1080.3499999999999</v>
      </c>
      <c r="K2755">
        <v>550.98</v>
      </c>
      <c r="L2755">
        <v>64.59</v>
      </c>
      <c r="M2755" t="s">
        <v>118</v>
      </c>
      <c r="N2755" t="s">
        <v>93</v>
      </c>
      <c r="O2755" t="s">
        <v>60</v>
      </c>
      <c r="P2755" t="s">
        <v>42</v>
      </c>
      <c r="Q2755" t="s">
        <v>47</v>
      </c>
      <c r="R2755" t="s">
        <v>1444</v>
      </c>
      <c r="S2755" t="s">
        <v>49</v>
      </c>
      <c r="T2755" s="10">
        <v>41135</v>
      </c>
    </row>
    <row r="2756" spans="1:20" x14ac:dyDescent="0.25">
      <c r="A2756">
        <v>19911</v>
      </c>
      <c r="B2756" s="10">
        <v>40822</v>
      </c>
      <c r="C2756" t="s">
        <v>36</v>
      </c>
      <c r="D2756">
        <v>43</v>
      </c>
      <c r="E2756">
        <v>2083.25</v>
      </c>
      <c r="F2756">
        <v>7.0000000000000007E-2</v>
      </c>
      <c r="G2756" t="s">
        <v>21</v>
      </c>
      <c r="H2756">
        <v>0.5</v>
      </c>
      <c r="I2756">
        <v>960.74</v>
      </c>
      <c r="J2756">
        <v>51.96</v>
      </c>
      <c r="K2756">
        <v>25.98</v>
      </c>
      <c r="L2756">
        <v>5.37</v>
      </c>
      <c r="M2756" t="s">
        <v>1796</v>
      </c>
      <c r="N2756" t="s">
        <v>38</v>
      </c>
      <c r="O2756" t="s">
        <v>66</v>
      </c>
      <c r="P2756" t="s">
        <v>25</v>
      </c>
      <c r="Q2756" t="s">
        <v>127</v>
      </c>
      <c r="R2756" t="s">
        <v>1027</v>
      </c>
      <c r="S2756" t="s">
        <v>45</v>
      </c>
      <c r="T2756" s="10">
        <v>40823</v>
      </c>
    </row>
    <row r="2757" spans="1:20" x14ac:dyDescent="0.25">
      <c r="A2757">
        <v>19911</v>
      </c>
      <c r="B2757" s="10">
        <v>40822</v>
      </c>
      <c r="C2757" t="s">
        <v>36</v>
      </c>
      <c r="D2757">
        <v>38</v>
      </c>
      <c r="E2757">
        <v>9681.35</v>
      </c>
      <c r="F2757">
        <v>0.01</v>
      </c>
      <c r="G2757" t="s">
        <v>46</v>
      </c>
      <c r="H2757">
        <v>0.47</v>
      </c>
      <c r="I2757">
        <v>4485.1000000000004</v>
      </c>
      <c r="J2757">
        <v>256.58</v>
      </c>
      <c r="K2757">
        <v>135.99</v>
      </c>
      <c r="L2757">
        <v>28.63</v>
      </c>
      <c r="M2757" t="s">
        <v>1796</v>
      </c>
      <c r="N2757" t="s">
        <v>38</v>
      </c>
      <c r="O2757" t="s">
        <v>66</v>
      </c>
      <c r="P2757" t="s">
        <v>42</v>
      </c>
      <c r="Q2757" t="s">
        <v>193</v>
      </c>
      <c r="R2757" t="s">
        <v>1198</v>
      </c>
      <c r="S2757" t="s">
        <v>132</v>
      </c>
      <c r="T2757" s="10">
        <v>40824</v>
      </c>
    </row>
    <row r="2758" spans="1:20" x14ac:dyDescent="0.25">
      <c r="A2758">
        <v>19911</v>
      </c>
      <c r="B2758" s="10">
        <v>40822</v>
      </c>
      <c r="C2758" t="s">
        <v>36</v>
      </c>
      <c r="D2758">
        <v>39</v>
      </c>
      <c r="E2758">
        <v>12182.98</v>
      </c>
      <c r="F2758">
        <v>7.0000000000000007E-2</v>
      </c>
      <c r="G2758" t="s">
        <v>21</v>
      </c>
      <c r="H2758">
        <v>0.55000000000000004</v>
      </c>
      <c r="I2758">
        <v>6280.77</v>
      </c>
      <c r="J2758">
        <v>335.51</v>
      </c>
      <c r="K2758">
        <v>150.97999999999999</v>
      </c>
      <c r="L2758">
        <v>13.99</v>
      </c>
      <c r="M2758" t="s">
        <v>1796</v>
      </c>
      <c r="N2758" t="s">
        <v>38</v>
      </c>
      <c r="O2758" t="s">
        <v>66</v>
      </c>
      <c r="P2758" t="s">
        <v>39</v>
      </c>
      <c r="Q2758" t="s">
        <v>88</v>
      </c>
      <c r="R2758" t="s">
        <v>89</v>
      </c>
      <c r="S2758" t="s">
        <v>45</v>
      </c>
      <c r="T2758" s="10">
        <v>40822</v>
      </c>
    </row>
    <row r="2759" spans="1:20" x14ac:dyDescent="0.25">
      <c r="A2759">
        <v>19936</v>
      </c>
      <c r="B2759" s="10">
        <v>41226</v>
      </c>
      <c r="C2759" t="s">
        <v>58</v>
      </c>
      <c r="D2759">
        <v>19</v>
      </c>
      <c r="E2759">
        <v>66.06</v>
      </c>
      <c r="F2759">
        <v>0.06</v>
      </c>
      <c r="G2759" t="s">
        <v>21</v>
      </c>
      <c r="H2759">
        <v>0.48</v>
      </c>
      <c r="I2759">
        <v>28.85</v>
      </c>
      <c r="J2759">
        <v>3.62</v>
      </c>
      <c r="K2759">
        <v>1.88</v>
      </c>
      <c r="L2759">
        <v>1.49</v>
      </c>
      <c r="M2759" t="s">
        <v>146</v>
      </c>
      <c r="N2759" t="s">
        <v>31</v>
      </c>
      <c r="O2759" t="s">
        <v>60</v>
      </c>
      <c r="P2759" t="s">
        <v>25</v>
      </c>
      <c r="Q2759" t="s">
        <v>121</v>
      </c>
      <c r="R2759" t="s">
        <v>1250</v>
      </c>
      <c r="S2759" t="s">
        <v>57</v>
      </c>
      <c r="T2759" s="10">
        <v>41227</v>
      </c>
    </row>
    <row r="2760" spans="1:20" x14ac:dyDescent="0.25">
      <c r="A2760">
        <v>19936</v>
      </c>
      <c r="B2760" s="10">
        <v>41226</v>
      </c>
      <c r="C2760" t="s">
        <v>58</v>
      </c>
      <c r="D2760">
        <v>41</v>
      </c>
      <c r="E2760">
        <v>2325.31</v>
      </c>
      <c r="F2760">
        <v>0.09</v>
      </c>
      <c r="G2760" t="s">
        <v>21</v>
      </c>
      <c r="H2760">
        <v>0.52</v>
      </c>
      <c r="I2760">
        <v>1097.83</v>
      </c>
      <c r="J2760">
        <v>62.27</v>
      </c>
      <c r="K2760">
        <v>29.89</v>
      </c>
      <c r="L2760">
        <v>1.99</v>
      </c>
      <c r="M2760" t="s">
        <v>146</v>
      </c>
      <c r="N2760" t="s">
        <v>31</v>
      </c>
      <c r="O2760" t="s">
        <v>60</v>
      </c>
      <c r="P2760" t="s">
        <v>39</v>
      </c>
      <c r="Q2760" t="s">
        <v>40</v>
      </c>
      <c r="R2760" t="s">
        <v>742</v>
      </c>
      <c r="S2760" t="s">
        <v>35</v>
      </c>
      <c r="T2760" s="10">
        <v>41227</v>
      </c>
    </row>
    <row r="2761" spans="1:20" x14ac:dyDescent="0.25">
      <c r="A2761">
        <v>19943</v>
      </c>
      <c r="B2761" s="10">
        <v>40141</v>
      </c>
      <c r="C2761" t="s">
        <v>58</v>
      </c>
      <c r="D2761">
        <v>16</v>
      </c>
      <c r="E2761">
        <v>4078.92</v>
      </c>
      <c r="F2761">
        <v>7.0000000000000007E-2</v>
      </c>
      <c r="G2761" t="s">
        <v>46</v>
      </c>
      <c r="H2761">
        <v>0.54</v>
      </c>
      <c r="I2761">
        <v>2035.14</v>
      </c>
      <c r="J2761">
        <v>270.63</v>
      </c>
      <c r="K2761">
        <v>124.49</v>
      </c>
      <c r="L2761">
        <v>51.94</v>
      </c>
      <c r="M2761" t="s">
        <v>1797</v>
      </c>
      <c r="N2761" t="s">
        <v>81</v>
      </c>
      <c r="O2761" t="s">
        <v>32</v>
      </c>
      <c r="P2761" t="s">
        <v>42</v>
      </c>
      <c r="Q2761" t="s">
        <v>47</v>
      </c>
      <c r="R2761" t="s">
        <v>165</v>
      </c>
      <c r="S2761" t="s">
        <v>49</v>
      </c>
      <c r="T2761" s="10">
        <v>40142</v>
      </c>
    </row>
    <row r="2762" spans="1:20" x14ac:dyDescent="0.25">
      <c r="A2762">
        <v>19972</v>
      </c>
      <c r="B2762" s="10">
        <v>41076</v>
      </c>
      <c r="C2762" t="s">
        <v>58</v>
      </c>
      <c r="D2762">
        <v>6</v>
      </c>
      <c r="E2762">
        <v>152.80000000000001</v>
      </c>
      <c r="F2762">
        <v>0.04</v>
      </c>
      <c r="G2762" t="s">
        <v>21</v>
      </c>
      <c r="H2762">
        <v>0.4</v>
      </c>
      <c r="I2762">
        <v>53.93</v>
      </c>
      <c r="J2762">
        <v>24.97</v>
      </c>
      <c r="K2762">
        <v>14.98</v>
      </c>
      <c r="L2762">
        <v>8.99</v>
      </c>
      <c r="M2762" t="s">
        <v>845</v>
      </c>
      <c r="N2762" t="s">
        <v>31</v>
      </c>
      <c r="O2762" t="s">
        <v>32</v>
      </c>
      <c r="P2762" t="s">
        <v>42</v>
      </c>
      <c r="Q2762" t="s">
        <v>43</v>
      </c>
      <c r="R2762" t="s">
        <v>639</v>
      </c>
      <c r="S2762" t="s">
        <v>35</v>
      </c>
      <c r="T2762" s="10">
        <v>41078</v>
      </c>
    </row>
    <row r="2763" spans="1:20" x14ac:dyDescent="0.25">
      <c r="A2763">
        <v>19974</v>
      </c>
      <c r="B2763" s="10">
        <v>40485</v>
      </c>
      <c r="C2763" t="s">
        <v>36</v>
      </c>
      <c r="D2763">
        <v>14</v>
      </c>
      <c r="E2763">
        <v>5899.2</v>
      </c>
      <c r="F2763">
        <v>0.1</v>
      </c>
      <c r="G2763" t="s">
        <v>46</v>
      </c>
      <c r="H2763">
        <v>0.4</v>
      </c>
      <c r="I2763">
        <v>1958.67</v>
      </c>
      <c r="J2763">
        <v>466.35</v>
      </c>
      <c r="K2763">
        <v>279.81</v>
      </c>
      <c r="L2763">
        <v>23.19</v>
      </c>
      <c r="M2763" t="s">
        <v>419</v>
      </c>
      <c r="N2763" t="s">
        <v>38</v>
      </c>
      <c r="O2763" t="s">
        <v>32</v>
      </c>
      <c r="P2763" t="s">
        <v>25</v>
      </c>
      <c r="Q2763" t="s">
        <v>127</v>
      </c>
      <c r="R2763" t="s">
        <v>604</v>
      </c>
      <c r="S2763" t="s">
        <v>132</v>
      </c>
      <c r="T2763" s="10">
        <v>40487</v>
      </c>
    </row>
    <row r="2764" spans="1:20" x14ac:dyDescent="0.25">
      <c r="A2764">
        <v>19974</v>
      </c>
      <c r="B2764" s="10">
        <v>40485</v>
      </c>
      <c r="C2764" t="s">
        <v>36</v>
      </c>
      <c r="D2764">
        <v>22</v>
      </c>
      <c r="E2764">
        <v>418.01</v>
      </c>
      <c r="F2764">
        <v>7.0000000000000007E-2</v>
      </c>
      <c r="G2764" t="s">
        <v>21</v>
      </c>
      <c r="H2764">
        <v>0.39</v>
      </c>
      <c r="I2764">
        <v>141.72</v>
      </c>
      <c r="J2764">
        <v>20.13</v>
      </c>
      <c r="K2764">
        <v>12.28</v>
      </c>
      <c r="L2764">
        <v>6.13</v>
      </c>
      <c r="M2764" t="s">
        <v>419</v>
      </c>
      <c r="N2764" t="s">
        <v>38</v>
      </c>
      <c r="O2764" t="s">
        <v>32</v>
      </c>
      <c r="P2764" t="s">
        <v>25</v>
      </c>
      <c r="Q2764" t="s">
        <v>26</v>
      </c>
      <c r="R2764" t="s">
        <v>1588</v>
      </c>
      <c r="S2764" t="s">
        <v>57</v>
      </c>
      <c r="T2764" s="10">
        <v>40487</v>
      </c>
    </row>
    <row r="2765" spans="1:20" x14ac:dyDescent="0.25">
      <c r="A2765">
        <v>19975</v>
      </c>
      <c r="B2765" s="10">
        <v>39913</v>
      </c>
      <c r="C2765" t="s">
        <v>29</v>
      </c>
      <c r="D2765">
        <v>33</v>
      </c>
      <c r="E2765">
        <v>731.88</v>
      </c>
      <c r="F2765">
        <v>0.08</v>
      </c>
      <c r="G2765" t="s">
        <v>21</v>
      </c>
      <c r="H2765">
        <v>0.51</v>
      </c>
      <c r="I2765">
        <v>338.82</v>
      </c>
      <c r="J2765">
        <v>23.88</v>
      </c>
      <c r="K2765">
        <v>11.7</v>
      </c>
      <c r="L2765">
        <v>6.96</v>
      </c>
      <c r="M2765" t="s">
        <v>92</v>
      </c>
      <c r="N2765" t="s">
        <v>93</v>
      </c>
      <c r="O2765" t="s">
        <v>66</v>
      </c>
      <c r="P2765" t="s">
        <v>25</v>
      </c>
      <c r="Q2765" t="s">
        <v>127</v>
      </c>
      <c r="R2765" t="s">
        <v>172</v>
      </c>
      <c r="S2765" t="s">
        <v>45</v>
      </c>
      <c r="T2765" s="10">
        <v>39916</v>
      </c>
    </row>
    <row r="2766" spans="1:20" x14ac:dyDescent="0.25">
      <c r="A2766">
        <v>20002</v>
      </c>
      <c r="B2766" s="10">
        <v>41133</v>
      </c>
      <c r="C2766" t="s">
        <v>79</v>
      </c>
      <c r="D2766">
        <v>9</v>
      </c>
      <c r="E2766">
        <v>79.66</v>
      </c>
      <c r="F2766">
        <v>0.1</v>
      </c>
      <c r="G2766" t="s">
        <v>21</v>
      </c>
      <c r="H2766">
        <v>0.5</v>
      </c>
      <c r="I2766">
        <v>34.340000000000003</v>
      </c>
      <c r="J2766">
        <v>9.5399999999999991</v>
      </c>
      <c r="K2766">
        <v>4.7699999999999996</v>
      </c>
      <c r="L2766">
        <v>2.39</v>
      </c>
      <c r="M2766" t="s">
        <v>1373</v>
      </c>
      <c r="N2766" t="s">
        <v>81</v>
      </c>
      <c r="O2766" t="s">
        <v>32</v>
      </c>
      <c r="P2766" t="s">
        <v>39</v>
      </c>
      <c r="Q2766" t="s">
        <v>40</v>
      </c>
      <c r="R2766" t="s">
        <v>1226</v>
      </c>
      <c r="S2766" t="s">
        <v>35</v>
      </c>
      <c r="T2766" s="10">
        <v>41134</v>
      </c>
    </row>
    <row r="2767" spans="1:20" x14ac:dyDescent="0.25">
      <c r="A2767">
        <v>20003</v>
      </c>
      <c r="B2767" s="10">
        <v>40938</v>
      </c>
      <c r="C2767" t="s">
        <v>79</v>
      </c>
      <c r="D2767">
        <v>39</v>
      </c>
      <c r="E2767">
        <v>1579.02</v>
      </c>
      <c r="F2767">
        <v>0.05</v>
      </c>
      <c r="G2767" t="s">
        <v>21</v>
      </c>
      <c r="H2767">
        <v>0.53</v>
      </c>
      <c r="I2767">
        <v>795.8</v>
      </c>
      <c r="J2767">
        <v>42.51</v>
      </c>
      <c r="K2767">
        <v>19.98</v>
      </c>
      <c r="L2767">
        <v>4</v>
      </c>
      <c r="M2767" t="s">
        <v>1798</v>
      </c>
      <c r="N2767" t="s">
        <v>63</v>
      </c>
      <c r="O2767" t="s">
        <v>32</v>
      </c>
      <c r="P2767" t="s">
        <v>39</v>
      </c>
      <c r="Q2767" t="s">
        <v>40</v>
      </c>
      <c r="R2767" t="s">
        <v>722</v>
      </c>
      <c r="S2767" t="s">
        <v>57</v>
      </c>
      <c r="T2767" s="10">
        <v>40939</v>
      </c>
    </row>
    <row r="2768" spans="1:20" x14ac:dyDescent="0.25">
      <c r="A2768">
        <v>20003</v>
      </c>
      <c r="B2768" s="10">
        <v>40938</v>
      </c>
      <c r="C2768" t="s">
        <v>79</v>
      </c>
      <c r="D2768">
        <v>5</v>
      </c>
      <c r="E2768">
        <v>283.33</v>
      </c>
      <c r="F2768">
        <v>0.09</v>
      </c>
      <c r="G2768" t="s">
        <v>21</v>
      </c>
      <c r="H2768">
        <v>0.42</v>
      </c>
      <c r="I2768">
        <v>102.39</v>
      </c>
      <c r="J2768">
        <v>62.05</v>
      </c>
      <c r="K2768">
        <v>35.99</v>
      </c>
      <c r="L2768">
        <v>0.99</v>
      </c>
      <c r="M2768" t="s">
        <v>1798</v>
      </c>
      <c r="N2768" t="s">
        <v>73</v>
      </c>
      <c r="O2768" t="s">
        <v>32</v>
      </c>
      <c r="P2768" t="s">
        <v>39</v>
      </c>
      <c r="Q2768" t="s">
        <v>50</v>
      </c>
      <c r="R2768" t="s">
        <v>569</v>
      </c>
      <c r="S2768" t="s">
        <v>35</v>
      </c>
      <c r="T2768" s="10">
        <v>40940</v>
      </c>
    </row>
    <row r="2769" spans="1:20" x14ac:dyDescent="0.25">
      <c r="A2769">
        <v>20007</v>
      </c>
      <c r="B2769" s="10">
        <v>40030</v>
      </c>
      <c r="C2769" t="s">
        <v>29</v>
      </c>
      <c r="D2769">
        <v>49</v>
      </c>
      <c r="E2769">
        <v>141.82</v>
      </c>
      <c r="F2769">
        <v>0.08</v>
      </c>
      <c r="G2769" t="s">
        <v>21</v>
      </c>
      <c r="H2769">
        <v>0.46</v>
      </c>
      <c r="I2769">
        <v>57.93</v>
      </c>
      <c r="J2769">
        <v>3.11</v>
      </c>
      <c r="K2769">
        <v>1.68</v>
      </c>
      <c r="L2769">
        <v>1.57</v>
      </c>
      <c r="M2769" t="s">
        <v>743</v>
      </c>
      <c r="N2769" t="s">
        <v>81</v>
      </c>
      <c r="O2769" t="s">
        <v>24</v>
      </c>
      <c r="P2769" t="s">
        <v>25</v>
      </c>
      <c r="Q2769" t="s">
        <v>53</v>
      </c>
      <c r="R2769" t="s">
        <v>754</v>
      </c>
      <c r="S2769" t="s">
        <v>55</v>
      </c>
      <c r="T2769" s="10">
        <v>40031</v>
      </c>
    </row>
    <row r="2770" spans="1:20" x14ac:dyDescent="0.25">
      <c r="A2770">
        <v>20032</v>
      </c>
      <c r="B2770" s="10">
        <v>41218</v>
      </c>
      <c r="C2770" t="s">
        <v>79</v>
      </c>
      <c r="D2770">
        <v>8</v>
      </c>
      <c r="E2770">
        <v>207.38</v>
      </c>
      <c r="F2770">
        <v>0.06</v>
      </c>
      <c r="G2770" t="s">
        <v>21</v>
      </c>
      <c r="H2770">
        <v>0.36</v>
      </c>
      <c r="I2770">
        <v>65.55</v>
      </c>
      <c r="J2770">
        <v>27.31</v>
      </c>
      <c r="K2770">
        <v>17.48</v>
      </c>
      <c r="L2770">
        <v>1.99</v>
      </c>
      <c r="M2770" t="s">
        <v>684</v>
      </c>
      <c r="N2770" t="s">
        <v>38</v>
      </c>
      <c r="O2770" t="s">
        <v>32</v>
      </c>
      <c r="P2770" t="s">
        <v>39</v>
      </c>
      <c r="Q2770" t="s">
        <v>40</v>
      </c>
      <c r="R2770" t="s">
        <v>1162</v>
      </c>
      <c r="S2770" t="s">
        <v>35</v>
      </c>
      <c r="T2770" s="10">
        <v>41220</v>
      </c>
    </row>
    <row r="2771" spans="1:20" x14ac:dyDescent="0.25">
      <c r="A2771">
        <v>20033</v>
      </c>
      <c r="B2771" s="10">
        <v>40319</v>
      </c>
      <c r="C2771" t="s">
        <v>58</v>
      </c>
      <c r="D2771">
        <v>5</v>
      </c>
      <c r="E2771">
        <v>3833.94</v>
      </c>
      <c r="F2771">
        <v>0.04</v>
      </c>
      <c r="G2771" t="s">
        <v>21</v>
      </c>
      <c r="H2771">
        <v>0.37</v>
      </c>
      <c r="I2771">
        <v>1309.5</v>
      </c>
      <c r="J2771">
        <v>793.63</v>
      </c>
      <c r="K2771">
        <v>499.99</v>
      </c>
      <c r="L2771">
        <v>24.49</v>
      </c>
      <c r="M2771" t="s">
        <v>816</v>
      </c>
      <c r="N2771" t="s">
        <v>93</v>
      </c>
      <c r="O2771" t="s">
        <v>32</v>
      </c>
      <c r="P2771" t="s">
        <v>39</v>
      </c>
      <c r="Q2771" t="s">
        <v>387</v>
      </c>
      <c r="R2771" t="s">
        <v>1025</v>
      </c>
      <c r="S2771" t="s">
        <v>28</v>
      </c>
      <c r="T2771" s="10">
        <v>40321</v>
      </c>
    </row>
    <row r="2772" spans="1:20" x14ac:dyDescent="0.25">
      <c r="A2772">
        <v>20036</v>
      </c>
      <c r="B2772" s="10">
        <v>40517</v>
      </c>
      <c r="C2772" t="s">
        <v>29</v>
      </c>
      <c r="D2772">
        <v>25</v>
      </c>
      <c r="E2772">
        <v>533.07000000000005</v>
      </c>
      <c r="F2772">
        <v>0.1</v>
      </c>
      <c r="G2772" t="s">
        <v>21</v>
      </c>
      <c r="H2772">
        <v>0.49</v>
      </c>
      <c r="I2772">
        <v>228.84</v>
      </c>
      <c r="J2772">
        <v>23.47</v>
      </c>
      <c r="K2772">
        <v>11.97</v>
      </c>
      <c r="L2772">
        <v>4.9800000000000004</v>
      </c>
      <c r="M2772" t="s">
        <v>1655</v>
      </c>
      <c r="N2772" t="s">
        <v>93</v>
      </c>
      <c r="O2772" t="s">
        <v>32</v>
      </c>
      <c r="P2772" t="s">
        <v>25</v>
      </c>
      <c r="Q2772" t="s">
        <v>127</v>
      </c>
      <c r="R2772" t="s">
        <v>1613</v>
      </c>
      <c r="S2772" t="s">
        <v>57</v>
      </c>
      <c r="T2772" s="10">
        <v>40517</v>
      </c>
    </row>
    <row r="2773" spans="1:20" x14ac:dyDescent="0.25">
      <c r="A2773">
        <v>20036</v>
      </c>
      <c r="B2773" s="10">
        <v>40517</v>
      </c>
      <c r="C2773" t="s">
        <v>29</v>
      </c>
      <c r="D2773">
        <v>44</v>
      </c>
      <c r="E2773">
        <v>2085.35</v>
      </c>
      <c r="F2773">
        <v>0.03</v>
      </c>
      <c r="G2773" t="s">
        <v>21</v>
      </c>
      <c r="H2773">
        <v>0.46</v>
      </c>
      <c r="I2773">
        <v>921.82</v>
      </c>
      <c r="J2773">
        <v>48.72</v>
      </c>
      <c r="K2773">
        <v>26.31</v>
      </c>
      <c r="L2773">
        <v>5.89</v>
      </c>
      <c r="M2773" t="s">
        <v>1655</v>
      </c>
      <c r="N2773" t="s">
        <v>93</v>
      </c>
      <c r="O2773" t="s">
        <v>32</v>
      </c>
      <c r="P2773" t="s">
        <v>39</v>
      </c>
      <c r="Q2773" t="s">
        <v>40</v>
      </c>
      <c r="R2773" t="s">
        <v>1185</v>
      </c>
      <c r="S2773" t="s">
        <v>57</v>
      </c>
      <c r="T2773" s="10">
        <v>40519</v>
      </c>
    </row>
    <row r="2774" spans="1:20" x14ac:dyDescent="0.25">
      <c r="A2774">
        <v>20036</v>
      </c>
      <c r="B2774" s="10">
        <v>40517</v>
      </c>
      <c r="C2774" t="s">
        <v>29</v>
      </c>
      <c r="D2774">
        <v>28</v>
      </c>
      <c r="E2774">
        <v>8609.2199999999993</v>
      </c>
      <c r="F2774">
        <v>0.03</v>
      </c>
      <c r="G2774" t="s">
        <v>46</v>
      </c>
      <c r="H2774">
        <v>0.52</v>
      </c>
      <c r="I2774">
        <v>4315.51</v>
      </c>
      <c r="J2774">
        <v>314.54000000000002</v>
      </c>
      <c r="K2774">
        <v>150.97999999999999</v>
      </c>
      <c r="L2774">
        <v>66.27</v>
      </c>
      <c r="M2774" t="s">
        <v>1655</v>
      </c>
      <c r="N2774" t="s">
        <v>38</v>
      </c>
      <c r="O2774" t="s">
        <v>32</v>
      </c>
      <c r="P2774" t="s">
        <v>42</v>
      </c>
      <c r="Q2774" t="s">
        <v>94</v>
      </c>
      <c r="R2774" t="s">
        <v>1020</v>
      </c>
      <c r="S2774" t="s">
        <v>49</v>
      </c>
      <c r="T2774" s="10">
        <v>40520</v>
      </c>
    </row>
    <row r="2775" spans="1:20" x14ac:dyDescent="0.25">
      <c r="A2775">
        <v>20036</v>
      </c>
      <c r="B2775" s="10">
        <v>40517</v>
      </c>
      <c r="C2775" t="s">
        <v>29</v>
      </c>
      <c r="D2775">
        <v>21</v>
      </c>
      <c r="E2775">
        <v>3694.18</v>
      </c>
      <c r="F2775">
        <v>0.03</v>
      </c>
      <c r="G2775" t="s">
        <v>21</v>
      </c>
      <c r="H2775">
        <v>0.47</v>
      </c>
      <c r="I2775">
        <v>1673.49</v>
      </c>
      <c r="J2775">
        <v>181.11</v>
      </c>
      <c r="K2775">
        <v>95.99</v>
      </c>
      <c r="L2775">
        <v>4.9000000000000004</v>
      </c>
      <c r="M2775" t="s">
        <v>1655</v>
      </c>
      <c r="N2775" t="s">
        <v>38</v>
      </c>
      <c r="O2775" t="s">
        <v>32</v>
      </c>
      <c r="P2775" t="s">
        <v>39</v>
      </c>
      <c r="Q2775" t="s">
        <v>50</v>
      </c>
      <c r="R2775" t="s">
        <v>404</v>
      </c>
      <c r="S2775" t="s">
        <v>57</v>
      </c>
      <c r="T2775" s="10">
        <v>40519</v>
      </c>
    </row>
    <row r="2776" spans="1:20" x14ac:dyDescent="0.25">
      <c r="A2776">
        <v>20037</v>
      </c>
      <c r="B2776" s="10">
        <v>39823</v>
      </c>
      <c r="C2776" t="s">
        <v>20</v>
      </c>
      <c r="D2776">
        <v>35</v>
      </c>
      <c r="E2776">
        <v>2138.0700000000002</v>
      </c>
      <c r="F2776">
        <v>0.02</v>
      </c>
      <c r="G2776" t="s">
        <v>21</v>
      </c>
      <c r="H2776">
        <v>0.53</v>
      </c>
      <c r="I2776">
        <v>1108.22</v>
      </c>
      <c r="J2776">
        <v>62.09</v>
      </c>
      <c r="K2776">
        <v>29.18</v>
      </c>
      <c r="L2776">
        <v>8.5500000000000007</v>
      </c>
      <c r="M2776" t="s">
        <v>1175</v>
      </c>
      <c r="N2776" t="s">
        <v>38</v>
      </c>
      <c r="O2776" t="s">
        <v>32</v>
      </c>
      <c r="P2776" t="s">
        <v>42</v>
      </c>
      <c r="Q2776" t="s">
        <v>43</v>
      </c>
      <c r="R2776" t="s">
        <v>783</v>
      </c>
      <c r="S2776" t="s">
        <v>57</v>
      </c>
      <c r="T2776" s="10">
        <v>39828</v>
      </c>
    </row>
    <row r="2777" spans="1:20" x14ac:dyDescent="0.25">
      <c r="A2777">
        <v>20037</v>
      </c>
      <c r="B2777" s="10">
        <v>39823</v>
      </c>
      <c r="C2777" t="s">
        <v>20</v>
      </c>
      <c r="D2777">
        <v>49</v>
      </c>
      <c r="E2777">
        <v>28885.78</v>
      </c>
      <c r="F2777">
        <v>0.03</v>
      </c>
      <c r="G2777" t="s">
        <v>46</v>
      </c>
      <c r="H2777">
        <v>0.51</v>
      </c>
      <c r="I2777">
        <v>14286.72</v>
      </c>
      <c r="J2777">
        <v>607.42999999999995</v>
      </c>
      <c r="K2777">
        <v>297.64</v>
      </c>
      <c r="L2777">
        <v>14.7</v>
      </c>
      <c r="M2777" t="s">
        <v>1175</v>
      </c>
      <c r="N2777" t="s">
        <v>38</v>
      </c>
      <c r="O2777" t="s">
        <v>32</v>
      </c>
      <c r="P2777" t="s">
        <v>39</v>
      </c>
      <c r="Q2777" t="s">
        <v>88</v>
      </c>
      <c r="R2777" t="s">
        <v>1799</v>
      </c>
      <c r="S2777" t="s">
        <v>132</v>
      </c>
      <c r="T2777" s="10">
        <v>39828</v>
      </c>
    </row>
    <row r="2778" spans="1:20" x14ac:dyDescent="0.25">
      <c r="A2778">
        <v>20038</v>
      </c>
      <c r="B2778" s="10">
        <v>40235</v>
      </c>
      <c r="C2778" t="s">
        <v>20</v>
      </c>
      <c r="D2778">
        <v>42</v>
      </c>
      <c r="E2778">
        <v>273.02999999999997</v>
      </c>
      <c r="F2778">
        <v>0.05</v>
      </c>
      <c r="G2778" t="s">
        <v>21</v>
      </c>
      <c r="H2778">
        <v>0.38</v>
      </c>
      <c r="I2778">
        <v>92.55</v>
      </c>
      <c r="J2778">
        <v>6.68</v>
      </c>
      <c r="K2778">
        <v>4.1399999999999997</v>
      </c>
      <c r="L2778">
        <v>6.6</v>
      </c>
      <c r="M2778" t="s">
        <v>1349</v>
      </c>
      <c r="N2778" t="s">
        <v>31</v>
      </c>
      <c r="O2778" t="s">
        <v>66</v>
      </c>
      <c r="P2778" t="s">
        <v>42</v>
      </c>
      <c r="Q2778" t="s">
        <v>43</v>
      </c>
      <c r="R2778" t="s">
        <v>1555</v>
      </c>
      <c r="S2778" t="s">
        <v>57</v>
      </c>
      <c r="T2778" s="10">
        <v>40237</v>
      </c>
    </row>
    <row r="2779" spans="1:20" x14ac:dyDescent="0.25">
      <c r="A2779">
        <v>20066</v>
      </c>
      <c r="B2779" s="10">
        <v>41154</v>
      </c>
      <c r="C2779" t="s">
        <v>58</v>
      </c>
      <c r="D2779">
        <v>3</v>
      </c>
      <c r="E2779">
        <v>72.48</v>
      </c>
      <c r="F2779">
        <v>0.02</v>
      </c>
      <c r="G2779" t="s">
        <v>21</v>
      </c>
      <c r="H2779">
        <v>0.49</v>
      </c>
      <c r="I2779">
        <v>32.020000000000003</v>
      </c>
      <c r="J2779">
        <v>22.71</v>
      </c>
      <c r="K2779">
        <v>11.58</v>
      </c>
      <c r="L2779">
        <v>5.72</v>
      </c>
      <c r="M2779" t="s">
        <v>1800</v>
      </c>
      <c r="N2779" t="s">
        <v>81</v>
      </c>
      <c r="O2779" t="s">
        <v>60</v>
      </c>
      <c r="P2779" t="s">
        <v>25</v>
      </c>
      <c r="Q2779" t="s">
        <v>139</v>
      </c>
      <c r="R2779" t="s">
        <v>888</v>
      </c>
      <c r="S2779" t="s">
        <v>57</v>
      </c>
      <c r="T2779" s="10">
        <v>41155</v>
      </c>
    </row>
    <row r="2780" spans="1:20" x14ac:dyDescent="0.25">
      <c r="A2780">
        <v>20066</v>
      </c>
      <c r="B2780" s="10">
        <v>41154</v>
      </c>
      <c r="C2780" t="s">
        <v>58</v>
      </c>
      <c r="D2780">
        <v>16</v>
      </c>
      <c r="E2780">
        <v>1000.1</v>
      </c>
      <c r="F2780">
        <v>0</v>
      </c>
      <c r="G2780" t="s">
        <v>21</v>
      </c>
      <c r="H2780">
        <v>0.5</v>
      </c>
      <c r="I2780">
        <v>495.68</v>
      </c>
      <c r="J2780">
        <v>61.96</v>
      </c>
      <c r="K2780">
        <v>30.98</v>
      </c>
      <c r="L2780">
        <v>8.74</v>
      </c>
      <c r="M2780" t="s">
        <v>1800</v>
      </c>
      <c r="N2780" t="s">
        <v>81</v>
      </c>
      <c r="O2780" t="s">
        <v>60</v>
      </c>
      <c r="P2780" t="s">
        <v>25</v>
      </c>
      <c r="Q2780" t="s">
        <v>85</v>
      </c>
      <c r="R2780" t="s">
        <v>390</v>
      </c>
      <c r="S2780" t="s">
        <v>57</v>
      </c>
      <c r="T2780" s="10">
        <v>41156</v>
      </c>
    </row>
    <row r="2781" spans="1:20" x14ac:dyDescent="0.25">
      <c r="A2781">
        <v>20068</v>
      </c>
      <c r="B2781" s="10">
        <v>40602</v>
      </c>
      <c r="C2781" t="s">
        <v>58</v>
      </c>
      <c r="D2781">
        <v>9</v>
      </c>
      <c r="E2781">
        <v>77.75</v>
      </c>
      <c r="F2781">
        <v>0.09</v>
      </c>
      <c r="G2781" t="s">
        <v>21</v>
      </c>
      <c r="H2781">
        <v>0.36</v>
      </c>
      <c r="I2781">
        <v>21</v>
      </c>
      <c r="J2781">
        <v>8.64</v>
      </c>
      <c r="K2781">
        <v>5.53</v>
      </c>
      <c r="L2781">
        <v>6.98</v>
      </c>
      <c r="M2781" t="s">
        <v>1801</v>
      </c>
      <c r="N2781" t="s">
        <v>73</v>
      </c>
      <c r="O2781" t="s">
        <v>60</v>
      </c>
      <c r="P2781" t="s">
        <v>25</v>
      </c>
      <c r="Q2781" t="s">
        <v>121</v>
      </c>
      <c r="R2781" t="s">
        <v>1376</v>
      </c>
      <c r="S2781" t="s">
        <v>57</v>
      </c>
      <c r="T2781" s="10">
        <v>40603</v>
      </c>
    </row>
    <row r="2782" spans="1:20" x14ac:dyDescent="0.25">
      <c r="A2782">
        <v>20069</v>
      </c>
      <c r="B2782" s="10">
        <v>40082</v>
      </c>
      <c r="C2782" t="s">
        <v>58</v>
      </c>
      <c r="D2782">
        <v>6</v>
      </c>
      <c r="E2782">
        <v>449.48</v>
      </c>
      <c r="F2782">
        <v>7.0000000000000007E-2</v>
      </c>
      <c r="G2782" t="s">
        <v>21</v>
      </c>
      <c r="H2782">
        <v>0.47</v>
      </c>
      <c r="I2782">
        <v>185.16</v>
      </c>
      <c r="J2782">
        <v>77.150000000000006</v>
      </c>
      <c r="K2782">
        <v>40.89</v>
      </c>
      <c r="L2782">
        <v>18.98</v>
      </c>
      <c r="M2782" t="s">
        <v>598</v>
      </c>
      <c r="N2782" t="s">
        <v>38</v>
      </c>
      <c r="O2782" t="s">
        <v>32</v>
      </c>
      <c r="P2782" t="s">
        <v>42</v>
      </c>
      <c r="Q2782" t="s">
        <v>43</v>
      </c>
      <c r="R2782" t="s">
        <v>554</v>
      </c>
      <c r="S2782" t="s">
        <v>57</v>
      </c>
      <c r="T2782" s="10">
        <v>40084</v>
      </c>
    </row>
    <row r="2783" spans="1:20" x14ac:dyDescent="0.25">
      <c r="A2783">
        <v>20071</v>
      </c>
      <c r="B2783" s="10">
        <v>40803</v>
      </c>
      <c r="C2783" t="s">
        <v>79</v>
      </c>
      <c r="D2783">
        <v>31</v>
      </c>
      <c r="E2783">
        <v>1524.45</v>
      </c>
      <c r="F2783">
        <v>0.1</v>
      </c>
      <c r="G2783" t="s">
        <v>46</v>
      </c>
      <c r="H2783">
        <v>0.52</v>
      </c>
      <c r="I2783">
        <v>704.71</v>
      </c>
      <c r="J2783">
        <v>54.13</v>
      </c>
      <c r="K2783">
        <v>25.98</v>
      </c>
      <c r="L2783">
        <v>14.36</v>
      </c>
      <c r="M2783" t="s">
        <v>1802</v>
      </c>
      <c r="N2783" t="s">
        <v>81</v>
      </c>
      <c r="O2783" t="s">
        <v>60</v>
      </c>
      <c r="P2783" t="s">
        <v>42</v>
      </c>
      <c r="Q2783" t="s">
        <v>193</v>
      </c>
      <c r="R2783" t="s">
        <v>1322</v>
      </c>
      <c r="S2783" t="s">
        <v>132</v>
      </c>
      <c r="T2783" s="10">
        <v>40805</v>
      </c>
    </row>
    <row r="2784" spans="1:20" x14ac:dyDescent="0.25">
      <c r="A2784">
        <v>20096</v>
      </c>
      <c r="B2784" s="10">
        <v>41140</v>
      </c>
      <c r="C2784" t="s">
        <v>20</v>
      </c>
      <c r="D2784">
        <v>35</v>
      </c>
      <c r="E2784">
        <v>9393.66</v>
      </c>
      <c r="F2784">
        <v>0.03</v>
      </c>
      <c r="G2784" t="s">
        <v>46</v>
      </c>
      <c r="H2784">
        <v>0.35</v>
      </c>
      <c r="I2784">
        <v>3089.3</v>
      </c>
      <c r="J2784">
        <v>275.83</v>
      </c>
      <c r="K2784">
        <v>179.29</v>
      </c>
      <c r="L2784">
        <v>29.21</v>
      </c>
      <c r="M2784" t="s">
        <v>1105</v>
      </c>
      <c r="N2784" t="s">
        <v>81</v>
      </c>
      <c r="O2784" t="s">
        <v>66</v>
      </c>
      <c r="P2784" t="s">
        <v>42</v>
      </c>
      <c r="Q2784" t="s">
        <v>47</v>
      </c>
      <c r="R2784" t="s">
        <v>515</v>
      </c>
      <c r="S2784" t="s">
        <v>49</v>
      </c>
      <c r="T2784" s="10">
        <v>41145</v>
      </c>
    </row>
    <row r="2785" spans="1:20" x14ac:dyDescent="0.25">
      <c r="A2785">
        <v>20098</v>
      </c>
      <c r="B2785" s="10">
        <v>40885</v>
      </c>
      <c r="C2785" t="s">
        <v>79</v>
      </c>
      <c r="D2785">
        <v>11</v>
      </c>
      <c r="E2785">
        <v>347.11</v>
      </c>
      <c r="F2785">
        <v>0.04</v>
      </c>
      <c r="G2785" t="s">
        <v>21</v>
      </c>
      <c r="H2785">
        <v>0.5</v>
      </c>
      <c r="I2785">
        <v>161.82</v>
      </c>
      <c r="J2785">
        <v>31.98</v>
      </c>
      <c r="K2785">
        <v>15.99</v>
      </c>
      <c r="L2785">
        <v>9.4</v>
      </c>
      <c r="M2785" t="s">
        <v>1481</v>
      </c>
      <c r="N2785" t="s">
        <v>93</v>
      </c>
      <c r="O2785" t="s">
        <v>66</v>
      </c>
      <c r="P2785" t="s">
        <v>39</v>
      </c>
      <c r="Q2785" t="s">
        <v>88</v>
      </c>
      <c r="R2785" t="s">
        <v>258</v>
      </c>
      <c r="S2785" t="s">
        <v>57</v>
      </c>
      <c r="T2785" s="10">
        <v>40887</v>
      </c>
    </row>
    <row r="2786" spans="1:20" x14ac:dyDescent="0.25">
      <c r="A2786">
        <v>20098</v>
      </c>
      <c r="B2786" s="10">
        <v>40885</v>
      </c>
      <c r="C2786" t="s">
        <v>79</v>
      </c>
      <c r="D2786">
        <v>8</v>
      </c>
      <c r="E2786">
        <v>323.82</v>
      </c>
      <c r="F2786">
        <v>0.03</v>
      </c>
      <c r="G2786" t="s">
        <v>21</v>
      </c>
      <c r="H2786">
        <v>0.44</v>
      </c>
      <c r="I2786">
        <v>133.07</v>
      </c>
      <c r="J2786">
        <v>40.57</v>
      </c>
      <c r="K2786">
        <v>22.72</v>
      </c>
      <c r="L2786">
        <v>8.99</v>
      </c>
      <c r="M2786" t="s">
        <v>1481</v>
      </c>
      <c r="N2786" t="s">
        <v>93</v>
      </c>
      <c r="O2786" t="s">
        <v>66</v>
      </c>
      <c r="P2786" t="s">
        <v>42</v>
      </c>
      <c r="Q2786" t="s">
        <v>43</v>
      </c>
      <c r="R2786" t="s">
        <v>840</v>
      </c>
      <c r="S2786" t="s">
        <v>35</v>
      </c>
      <c r="T2786" s="10">
        <v>40885</v>
      </c>
    </row>
    <row r="2787" spans="1:20" x14ac:dyDescent="0.25">
      <c r="A2787">
        <v>20102</v>
      </c>
      <c r="B2787" s="10">
        <v>40699</v>
      </c>
      <c r="C2787" t="s">
        <v>36</v>
      </c>
      <c r="D2787">
        <v>15</v>
      </c>
      <c r="E2787">
        <v>569.70000000000005</v>
      </c>
      <c r="F2787">
        <v>0.03</v>
      </c>
      <c r="G2787" t="s">
        <v>21</v>
      </c>
      <c r="H2787">
        <v>0.43</v>
      </c>
      <c r="I2787">
        <v>234.11</v>
      </c>
      <c r="J2787">
        <v>39.020000000000003</v>
      </c>
      <c r="K2787">
        <v>22.24</v>
      </c>
      <c r="L2787">
        <v>1.99</v>
      </c>
      <c r="M2787" t="s">
        <v>821</v>
      </c>
      <c r="N2787" t="s">
        <v>38</v>
      </c>
      <c r="O2787" t="s">
        <v>24</v>
      </c>
      <c r="P2787" t="s">
        <v>39</v>
      </c>
      <c r="Q2787" t="s">
        <v>40</v>
      </c>
      <c r="R2787" t="s">
        <v>1293</v>
      </c>
      <c r="S2787" t="s">
        <v>35</v>
      </c>
      <c r="T2787" s="10">
        <v>40700</v>
      </c>
    </row>
    <row r="2788" spans="1:20" x14ac:dyDescent="0.25">
      <c r="A2788">
        <v>20103</v>
      </c>
      <c r="B2788" s="10">
        <v>40220</v>
      </c>
      <c r="C2788" t="s">
        <v>79</v>
      </c>
      <c r="D2788">
        <v>30</v>
      </c>
      <c r="E2788">
        <v>497.55</v>
      </c>
      <c r="F2788">
        <v>0</v>
      </c>
      <c r="G2788" t="s">
        <v>21</v>
      </c>
      <c r="H2788">
        <v>0.39</v>
      </c>
      <c r="I2788">
        <v>191.61</v>
      </c>
      <c r="J2788">
        <v>16.38</v>
      </c>
      <c r="K2788">
        <v>9.99</v>
      </c>
      <c r="L2788">
        <v>6.24</v>
      </c>
      <c r="M2788" t="s">
        <v>254</v>
      </c>
      <c r="N2788" t="s">
        <v>38</v>
      </c>
      <c r="O2788" t="s">
        <v>24</v>
      </c>
      <c r="P2788" t="s">
        <v>39</v>
      </c>
      <c r="Q2788" t="s">
        <v>88</v>
      </c>
      <c r="R2788" t="s">
        <v>1283</v>
      </c>
      <c r="S2788" t="s">
        <v>45</v>
      </c>
      <c r="T2788" s="10">
        <v>40221</v>
      </c>
    </row>
    <row r="2789" spans="1:20" x14ac:dyDescent="0.25">
      <c r="A2789">
        <v>20103</v>
      </c>
      <c r="B2789" s="10">
        <v>40220</v>
      </c>
      <c r="C2789" t="s">
        <v>79</v>
      </c>
      <c r="D2789">
        <v>25</v>
      </c>
      <c r="E2789">
        <v>1188.74</v>
      </c>
      <c r="F2789">
        <v>0.1</v>
      </c>
      <c r="G2789" t="s">
        <v>70</v>
      </c>
      <c r="H2789">
        <v>0.42</v>
      </c>
      <c r="I2789">
        <v>419.59</v>
      </c>
      <c r="J2789">
        <v>52.45</v>
      </c>
      <c r="K2789">
        <v>30.42</v>
      </c>
      <c r="L2789">
        <v>8.65</v>
      </c>
      <c r="M2789" t="s">
        <v>254</v>
      </c>
      <c r="N2789" t="s">
        <v>38</v>
      </c>
      <c r="O2789" t="s">
        <v>24</v>
      </c>
      <c r="P2789" t="s">
        <v>39</v>
      </c>
      <c r="Q2789" t="s">
        <v>40</v>
      </c>
      <c r="R2789" t="s">
        <v>1077</v>
      </c>
      <c r="S2789" t="s">
        <v>57</v>
      </c>
      <c r="T2789" s="10">
        <v>40222</v>
      </c>
    </row>
    <row r="2790" spans="1:20" x14ac:dyDescent="0.25">
      <c r="A2790">
        <v>20128</v>
      </c>
      <c r="B2790" s="10">
        <v>40056</v>
      </c>
      <c r="C2790" t="s">
        <v>29</v>
      </c>
      <c r="D2790">
        <v>32</v>
      </c>
      <c r="E2790">
        <v>580.71</v>
      </c>
      <c r="F2790">
        <v>0</v>
      </c>
      <c r="G2790" t="s">
        <v>21</v>
      </c>
      <c r="H2790">
        <v>0.53</v>
      </c>
      <c r="I2790">
        <v>306.72000000000003</v>
      </c>
      <c r="J2790">
        <v>18.09</v>
      </c>
      <c r="K2790">
        <v>8.5</v>
      </c>
      <c r="L2790">
        <v>1.99</v>
      </c>
      <c r="M2790" t="s">
        <v>1102</v>
      </c>
      <c r="N2790" t="s">
        <v>31</v>
      </c>
      <c r="O2790" t="s">
        <v>32</v>
      </c>
      <c r="P2790" t="s">
        <v>39</v>
      </c>
      <c r="Q2790" t="s">
        <v>40</v>
      </c>
      <c r="R2790" t="s">
        <v>841</v>
      </c>
      <c r="S2790" t="s">
        <v>35</v>
      </c>
      <c r="T2790" s="10">
        <v>40058</v>
      </c>
    </row>
    <row r="2791" spans="1:20" x14ac:dyDescent="0.25">
      <c r="A2791">
        <v>20128</v>
      </c>
      <c r="B2791" s="10">
        <v>40056</v>
      </c>
      <c r="C2791" t="s">
        <v>29</v>
      </c>
      <c r="D2791">
        <v>5</v>
      </c>
      <c r="E2791">
        <v>817.98</v>
      </c>
      <c r="F2791">
        <v>0.03</v>
      </c>
      <c r="G2791" t="s">
        <v>21</v>
      </c>
      <c r="H2791">
        <v>0.42</v>
      </c>
      <c r="I2791">
        <v>320.83999999999997</v>
      </c>
      <c r="J2791">
        <v>164.53</v>
      </c>
      <c r="K2791">
        <v>95.43</v>
      </c>
      <c r="L2791">
        <v>19.989999999999998</v>
      </c>
      <c r="M2791" t="s">
        <v>1102</v>
      </c>
      <c r="N2791" t="s">
        <v>31</v>
      </c>
      <c r="O2791" t="s">
        <v>32</v>
      </c>
      <c r="P2791" t="s">
        <v>25</v>
      </c>
      <c r="Q2791" t="s">
        <v>26</v>
      </c>
      <c r="R2791" t="s">
        <v>312</v>
      </c>
      <c r="S2791" t="s">
        <v>57</v>
      </c>
      <c r="T2791" s="10">
        <v>40058</v>
      </c>
    </row>
    <row r="2792" spans="1:20" x14ac:dyDescent="0.25">
      <c r="A2792">
        <v>20132</v>
      </c>
      <c r="B2792" s="10">
        <v>40315</v>
      </c>
      <c r="C2792" t="s">
        <v>20</v>
      </c>
      <c r="D2792">
        <v>30</v>
      </c>
      <c r="E2792">
        <v>14147.02</v>
      </c>
      <c r="F2792">
        <v>0.01</v>
      </c>
      <c r="G2792" t="s">
        <v>46</v>
      </c>
      <c r="H2792">
        <v>0.43</v>
      </c>
      <c r="I2792">
        <v>5989.86</v>
      </c>
      <c r="J2792">
        <v>475.39</v>
      </c>
      <c r="K2792">
        <v>270.97000000000003</v>
      </c>
      <c r="L2792">
        <v>28.06</v>
      </c>
      <c r="M2792" t="s">
        <v>1665</v>
      </c>
      <c r="N2792" t="s">
        <v>81</v>
      </c>
      <c r="O2792" t="s">
        <v>66</v>
      </c>
      <c r="P2792" t="s">
        <v>39</v>
      </c>
      <c r="Q2792" t="s">
        <v>88</v>
      </c>
      <c r="R2792" t="s">
        <v>1732</v>
      </c>
      <c r="S2792" t="s">
        <v>132</v>
      </c>
      <c r="T2792" s="10">
        <v>40322</v>
      </c>
    </row>
    <row r="2793" spans="1:20" x14ac:dyDescent="0.25">
      <c r="A2793">
        <v>20134</v>
      </c>
      <c r="B2793" s="10">
        <v>40614</v>
      </c>
      <c r="C2793" t="s">
        <v>20</v>
      </c>
      <c r="D2793">
        <v>26</v>
      </c>
      <c r="E2793">
        <v>1075.1300000000001</v>
      </c>
      <c r="F2793">
        <v>0.02</v>
      </c>
      <c r="G2793" t="s">
        <v>21</v>
      </c>
      <c r="H2793">
        <v>0.5</v>
      </c>
      <c r="I2793">
        <v>523.41</v>
      </c>
      <c r="J2793">
        <v>41.94</v>
      </c>
      <c r="K2793">
        <v>20.97</v>
      </c>
      <c r="L2793">
        <v>6.5</v>
      </c>
      <c r="M2793" t="s">
        <v>694</v>
      </c>
      <c r="N2793" t="s">
        <v>63</v>
      </c>
      <c r="O2793" t="s">
        <v>32</v>
      </c>
      <c r="P2793" t="s">
        <v>39</v>
      </c>
      <c r="Q2793" t="s">
        <v>40</v>
      </c>
      <c r="R2793" t="s">
        <v>326</v>
      </c>
      <c r="S2793" t="s">
        <v>57</v>
      </c>
      <c r="T2793" s="10">
        <v>40618</v>
      </c>
    </row>
    <row r="2794" spans="1:20" x14ac:dyDescent="0.25">
      <c r="A2794">
        <v>20134</v>
      </c>
      <c r="B2794" s="10">
        <v>40614</v>
      </c>
      <c r="C2794" t="s">
        <v>20</v>
      </c>
      <c r="D2794">
        <v>47</v>
      </c>
      <c r="E2794">
        <v>616.49</v>
      </c>
      <c r="F2794">
        <v>0.1</v>
      </c>
      <c r="G2794" t="s">
        <v>21</v>
      </c>
      <c r="H2794">
        <v>0.55000000000000004</v>
      </c>
      <c r="I2794">
        <v>304.56</v>
      </c>
      <c r="J2794">
        <v>14.4</v>
      </c>
      <c r="K2794">
        <v>6.48</v>
      </c>
      <c r="L2794">
        <v>7.37</v>
      </c>
      <c r="M2794" t="s">
        <v>694</v>
      </c>
      <c r="N2794" t="s">
        <v>63</v>
      </c>
      <c r="O2794" t="s">
        <v>32</v>
      </c>
      <c r="P2794" t="s">
        <v>25</v>
      </c>
      <c r="Q2794" t="s">
        <v>85</v>
      </c>
      <c r="R2794" t="s">
        <v>909</v>
      </c>
      <c r="S2794" t="s">
        <v>57</v>
      </c>
      <c r="T2794" s="10">
        <v>40621</v>
      </c>
    </row>
    <row r="2795" spans="1:20" x14ac:dyDescent="0.25">
      <c r="A2795">
        <v>20135</v>
      </c>
      <c r="B2795" s="10">
        <v>39994</v>
      </c>
      <c r="C2795" t="s">
        <v>58</v>
      </c>
      <c r="D2795">
        <v>44</v>
      </c>
      <c r="E2795">
        <v>203.04</v>
      </c>
      <c r="F2795">
        <v>0.03</v>
      </c>
      <c r="G2795" t="s">
        <v>21</v>
      </c>
      <c r="H2795">
        <v>0.45</v>
      </c>
      <c r="I2795">
        <v>87.7</v>
      </c>
      <c r="J2795">
        <v>4.75</v>
      </c>
      <c r="K2795">
        <v>2.61</v>
      </c>
      <c r="L2795">
        <v>0.5</v>
      </c>
      <c r="M2795" t="s">
        <v>232</v>
      </c>
      <c r="N2795" t="s">
        <v>38</v>
      </c>
      <c r="O2795" t="s">
        <v>32</v>
      </c>
      <c r="P2795" t="s">
        <v>25</v>
      </c>
      <c r="Q2795" t="s">
        <v>82</v>
      </c>
      <c r="R2795" t="s">
        <v>516</v>
      </c>
      <c r="S2795" t="s">
        <v>57</v>
      </c>
      <c r="T2795" s="10">
        <v>39994</v>
      </c>
    </row>
    <row r="2796" spans="1:20" x14ac:dyDescent="0.25">
      <c r="A2796">
        <v>20135</v>
      </c>
      <c r="B2796" s="10">
        <v>39994</v>
      </c>
      <c r="C2796" t="s">
        <v>58</v>
      </c>
      <c r="D2796">
        <v>28</v>
      </c>
      <c r="E2796">
        <v>18063.66</v>
      </c>
      <c r="F2796">
        <v>0.08</v>
      </c>
      <c r="G2796" t="s">
        <v>46</v>
      </c>
      <c r="H2796">
        <v>0.5</v>
      </c>
      <c r="I2796">
        <v>8219.06</v>
      </c>
      <c r="J2796">
        <v>698.9</v>
      </c>
      <c r="K2796">
        <v>349.45</v>
      </c>
      <c r="L2796">
        <v>60</v>
      </c>
      <c r="M2796" t="s">
        <v>232</v>
      </c>
      <c r="N2796" t="s">
        <v>38</v>
      </c>
      <c r="O2796" t="s">
        <v>32</v>
      </c>
      <c r="P2796" t="s">
        <v>42</v>
      </c>
      <c r="Q2796" t="s">
        <v>47</v>
      </c>
      <c r="R2796" t="s">
        <v>941</v>
      </c>
      <c r="S2796" t="s">
        <v>132</v>
      </c>
      <c r="T2796" s="10">
        <v>39996</v>
      </c>
    </row>
    <row r="2797" spans="1:20" x14ac:dyDescent="0.25">
      <c r="A2797">
        <v>20160</v>
      </c>
      <c r="B2797" s="10">
        <v>40838</v>
      </c>
      <c r="C2797" t="s">
        <v>20</v>
      </c>
      <c r="D2797">
        <v>42</v>
      </c>
      <c r="E2797">
        <v>867.83</v>
      </c>
      <c r="F2797">
        <v>0.08</v>
      </c>
      <c r="G2797" t="s">
        <v>70</v>
      </c>
      <c r="H2797">
        <v>0.54</v>
      </c>
      <c r="I2797">
        <v>433.02</v>
      </c>
      <c r="J2797">
        <v>22.41</v>
      </c>
      <c r="K2797">
        <v>10.31</v>
      </c>
      <c r="L2797">
        <v>1.79</v>
      </c>
      <c r="M2797" t="s">
        <v>1803</v>
      </c>
      <c r="N2797" t="s">
        <v>81</v>
      </c>
      <c r="O2797" t="s">
        <v>24</v>
      </c>
      <c r="P2797" t="s">
        <v>25</v>
      </c>
      <c r="Q2797" t="s">
        <v>85</v>
      </c>
      <c r="R2797" t="s">
        <v>921</v>
      </c>
      <c r="S2797" t="s">
        <v>55</v>
      </c>
      <c r="T2797" s="10">
        <v>40840</v>
      </c>
    </row>
    <row r="2798" spans="1:20" x14ac:dyDescent="0.25">
      <c r="A2798">
        <v>20162</v>
      </c>
      <c r="B2798" s="10">
        <v>39852</v>
      </c>
      <c r="C2798" t="s">
        <v>79</v>
      </c>
      <c r="D2798">
        <v>38</v>
      </c>
      <c r="E2798">
        <v>1110.77</v>
      </c>
      <c r="F2798">
        <v>0.03</v>
      </c>
      <c r="G2798" t="s">
        <v>21</v>
      </c>
      <c r="H2798">
        <v>0.49</v>
      </c>
      <c r="I2798">
        <v>519.6</v>
      </c>
      <c r="J2798">
        <v>29.73</v>
      </c>
      <c r="K2798">
        <v>15.16</v>
      </c>
      <c r="L2798">
        <v>15.09</v>
      </c>
      <c r="M2798" t="s">
        <v>72</v>
      </c>
      <c r="N2798" t="s">
        <v>73</v>
      </c>
      <c r="O2798" t="s">
        <v>60</v>
      </c>
      <c r="P2798" t="s">
        <v>25</v>
      </c>
      <c r="Q2798" t="s">
        <v>121</v>
      </c>
      <c r="R2798" t="s">
        <v>1804</v>
      </c>
      <c r="S2798" t="s">
        <v>57</v>
      </c>
      <c r="T2798" s="10">
        <v>39853</v>
      </c>
    </row>
    <row r="2799" spans="1:20" x14ac:dyDescent="0.25">
      <c r="A2799">
        <v>20166</v>
      </c>
      <c r="B2799" s="10">
        <v>39876</v>
      </c>
      <c r="C2799" t="s">
        <v>20</v>
      </c>
      <c r="D2799">
        <v>6</v>
      </c>
      <c r="E2799">
        <v>2279.08</v>
      </c>
      <c r="F2799">
        <v>0.1</v>
      </c>
      <c r="G2799" t="s">
        <v>21</v>
      </c>
      <c r="H2799">
        <v>0.51</v>
      </c>
      <c r="I2799">
        <v>1034.1500000000001</v>
      </c>
      <c r="J2799">
        <v>420.39</v>
      </c>
      <c r="K2799">
        <v>205.99</v>
      </c>
      <c r="L2799">
        <v>8.99</v>
      </c>
      <c r="M2799" t="s">
        <v>735</v>
      </c>
      <c r="N2799" t="s">
        <v>38</v>
      </c>
      <c r="O2799" t="s">
        <v>32</v>
      </c>
      <c r="P2799" t="s">
        <v>39</v>
      </c>
      <c r="Q2799" t="s">
        <v>50</v>
      </c>
      <c r="R2799" t="s">
        <v>1355</v>
      </c>
      <c r="S2799" t="s">
        <v>57</v>
      </c>
      <c r="T2799" s="10">
        <v>39880</v>
      </c>
    </row>
    <row r="2800" spans="1:20" x14ac:dyDescent="0.25">
      <c r="A2800">
        <v>20192</v>
      </c>
      <c r="B2800" s="10">
        <v>40457</v>
      </c>
      <c r="C2800" t="s">
        <v>20</v>
      </c>
      <c r="D2800">
        <v>35</v>
      </c>
      <c r="E2800">
        <v>2762.69</v>
      </c>
      <c r="F2800">
        <v>0.04</v>
      </c>
      <c r="G2800" t="s">
        <v>21</v>
      </c>
      <c r="H2800">
        <v>0.45</v>
      </c>
      <c r="I2800">
        <v>1179.05</v>
      </c>
      <c r="J2800">
        <v>82.16</v>
      </c>
      <c r="K2800">
        <v>45.19</v>
      </c>
      <c r="L2800">
        <v>1.99</v>
      </c>
      <c r="M2800" t="s">
        <v>1636</v>
      </c>
      <c r="N2800" t="s">
        <v>38</v>
      </c>
      <c r="O2800" t="s">
        <v>60</v>
      </c>
      <c r="P2800" t="s">
        <v>39</v>
      </c>
      <c r="Q2800" t="s">
        <v>40</v>
      </c>
      <c r="R2800" t="s">
        <v>791</v>
      </c>
      <c r="S2800" t="s">
        <v>35</v>
      </c>
      <c r="T2800" s="10">
        <v>40464</v>
      </c>
    </row>
    <row r="2801" spans="1:20" x14ac:dyDescent="0.25">
      <c r="A2801">
        <v>20193</v>
      </c>
      <c r="B2801" s="10">
        <v>40489</v>
      </c>
      <c r="C2801" t="s">
        <v>79</v>
      </c>
      <c r="D2801">
        <v>23</v>
      </c>
      <c r="E2801">
        <v>126.34</v>
      </c>
      <c r="F2801">
        <v>7.0000000000000007E-2</v>
      </c>
      <c r="G2801" t="s">
        <v>21</v>
      </c>
      <c r="H2801">
        <v>0.37</v>
      </c>
      <c r="I2801">
        <v>38.549999999999997</v>
      </c>
      <c r="J2801">
        <v>5.59</v>
      </c>
      <c r="K2801">
        <v>3.52</v>
      </c>
      <c r="L2801">
        <v>6.83</v>
      </c>
      <c r="M2801" t="s">
        <v>1805</v>
      </c>
      <c r="N2801" t="s">
        <v>31</v>
      </c>
      <c r="O2801" t="s">
        <v>32</v>
      </c>
      <c r="P2801" t="s">
        <v>25</v>
      </c>
      <c r="Q2801" t="s">
        <v>121</v>
      </c>
      <c r="R2801" t="s">
        <v>1726</v>
      </c>
      <c r="S2801" t="s">
        <v>57</v>
      </c>
      <c r="T2801" s="10">
        <v>40491</v>
      </c>
    </row>
    <row r="2802" spans="1:20" x14ac:dyDescent="0.25">
      <c r="A2802">
        <v>20194</v>
      </c>
      <c r="B2802" s="10">
        <v>40981</v>
      </c>
      <c r="C2802" t="s">
        <v>36</v>
      </c>
      <c r="D2802">
        <v>10</v>
      </c>
      <c r="E2802">
        <v>411.47</v>
      </c>
      <c r="F2802">
        <v>0.1</v>
      </c>
      <c r="G2802" t="s">
        <v>21</v>
      </c>
      <c r="H2802">
        <v>0.55000000000000004</v>
      </c>
      <c r="I2802">
        <v>202.4</v>
      </c>
      <c r="J2802">
        <v>44.98</v>
      </c>
      <c r="K2802">
        <v>20.239999999999998</v>
      </c>
      <c r="L2802">
        <v>6.67</v>
      </c>
      <c r="M2802" t="s">
        <v>874</v>
      </c>
      <c r="N2802" t="s">
        <v>31</v>
      </c>
      <c r="O2802" t="s">
        <v>66</v>
      </c>
      <c r="P2802" t="s">
        <v>42</v>
      </c>
      <c r="Q2802" t="s">
        <v>43</v>
      </c>
      <c r="R2802" t="s">
        <v>873</v>
      </c>
      <c r="S2802" t="s">
        <v>35</v>
      </c>
      <c r="T2802" s="10">
        <v>40983</v>
      </c>
    </row>
    <row r="2803" spans="1:20" x14ac:dyDescent="0.25">
      <c r="A2803">
        <v>20225</v>
      </c>
      <c r="B2803" s="10">
        <v>40385</v>
      </c>
      <c r="C2803" t="s">
        <v>20</v>
      </c>
      <c r="D2803">
        <v>33</v>
      </c>
      <c r="E2803">
        <v>194.97</v>
      </c>
      <c r="F2803">
        <v>0.09</v>
      </c>
      <c r="G2803" t="s">
        <v>21</v>
      </c>
      <c r="H2803">
        <v>0.37</v>
      </c>
      <c r="I2803">
        <v>58.37</v>
      </c>
      <c r="J2803">
        <v>6.32</v>
      </c>
      <c r="K2803">
        <v>3.98</v>
      </c>
      <c r="L2803">
        <v>5.26</v>
      </c>
      <c r="M2803" t="s">
        <v>467</v>
      </c>
      <c r="N2803" t="s">
        <v>81</v>
      </c>
      <c r="O2803" t="s">
        <v>32</v>
      </c>
      <c r="P2803" t="s">
        <v>25</v>
      </c>
      <c r="Q2803" t="s">
        <v>121</v>
      </c>
      <c r="R2803" t="s">
        <v>374</v>
      </c>
      <c r="S2803" t="s">
        <v>57</v>
      </c>
      <c r="T2803" s="10">
        <v>40392</v>
      </c>
    </row>
    <row r="2804" spans="1:20" x14ac:dyDescent="0.25">
      <c r="A2804">
        <v>20225</v>
      </c>
      <c r="B2804" s="10">
        <v>40385</v>
      </c>
      <c r="C2804" t="s">
        <v>20</v>
      </c>
      <c r="D2804">
        <v>22</v>
      </c>
      <c r="E2804">
        <v>214.96</v>
      </c>
      <c r="F2804">
        <v>0.1</v>
      </c>
      <c r="G2804" t="s">
        <v>21</v>
      </c>
      <c r="H2804">
        <v>0.46</v>
      </c>
      <c r="I2804">
        <v>85.65</v>
      </c>
      <c r="J2804">
        <v>10.81</v>
      </c>
      <c r="K2804">
        <v>5.84</v>
      </c>
      <c r="L2804">
        <v>0.83</v>
      </c>
      <c r="M2804" t="s">
        <v>467</v>
      </c>
      <c r="N2804" t="s">
        <v>81</v>
      </c>
      <c r="O2804" t="s">
        <v>32</v>
      </c>
      <c r="P2804" t="s">
        <v>25</v>
      </c>
      <c r="Q2804" t="s">
        <v>53</v>
      </c>
      <c r="R2804" t="s">
        <v>269</v>
      </c>
      <c r="S2804" t="s">
        <v>55</v>
      </c>
      <c r="T2804" s="10">
        <v>40392</v>
      </c>
    </row>
    <row r="2805" spans="1:20" x14ac:dyDescent="0.25">
      <c r="A2805">
        <v>20229</v>
      </c>
      <c r="B2805" s="10">
        <v>40116</v>
      </c>
      <c r="C2805" t="s">
        <v>20</v>
      </c>
      <c r="D2805">
        <v>47</v>
      </c>
      <c r="E2805">
        <v>218.11</v>
      </c>
      <c r="F2805">
        <v>0.1</v>
      </c>
      <c r="G2805" t="s">
        <v>21</v>
      </c>
      <c r="H2805">
        <v>0.49</v>
      </c>
      <c r="I2805">
        <v>94.17</v>
      </c>
      <c r="J2805">
        <v>5.14</v>
      </c>
      <c r="K2805">
        <v>2.62</v>
      </c>
      <c r="L2805">
        <v>0.8</v>
      </c>
      <c r="M2805" t="s">
        <v>1235</v>
      </c>
      <c r="N2805" t="s">
        <v>38</v>
      </c>
      <c r="O2805" t="s">
        <v>60</v>
      </c>
      <c r="P2805" t="s">
        <v>25</v>
      </c>
      <c r="Q2805" t="s">
        <v>74</v>
      </c>
      <c r="R2805" t="s">
        <v>828</v>
      </c>
      <c r="S2805" t="s">
        <v>55</v>
      </c>
      <c r="T2805" s="10">
        <v>40123</v>
      </c>
    </row>
    <row r="2806" spans="1:20" x14ac:dyDescent="0.25">
      <c r="A2806">
        <v>20256</v>
      </c>
      <c r="B2806" s="10">
        <v>40939</v>
      </c>
      <c r="C2806" t="s">
        <v>20</v>
      </c>
      <c r="D2806">
        <v>24</v>
      </c>
      <c r="E2806">
        <v>812.08</v>
      </c>
      <c r="F2806">
        <v>0.01</v>
      </c>
      <c r="G2806" t="s">
        <v>21</v>
      </c>
      <c r="H2806">
        <v>0.38</v>
      </c>
      <c r="I2806">
        <v>299.2</v>
      </c>
      <c r="J2806">
        <v>33.69</v>
      </c>
      <c r="K2806">
        <v>20.89</v>
      </c>
      <c r="L2806">
        <v>11.52</v>
      </c>
      <c r="M2806" t="s">
        <v>1764</v>
      </c>
      <c r="N2806" t="s">
        <v>93</v>
      </c>
      <c r="O2806" t="s">
        <v>24</v>
      </c>
      <c r="P2806" t="s">
        <v>25</v>
      </c>
      <c r="Q2806" t="s">
        <v>26</v>
      </c>
      <c r="R2806" t="s">
        <v>720</v>
      </c>
      <c r="S2806" t="s">
        <v>57</v>
      </c>
      <c r="T2806" s="10">
        <v>40944</v>
      </c>
    </row>
    <row r="2807" spans="1:20" x14ac:dyDescent="0.25">
      <c r="A2807">
        <v>20259</v>
      </c>
      <c r="B2807" s="10">
        <v>40687</v>
      </c>
      <c r="C2807" t="s">
        <v>58</v>
      </c>
      <c r="D2807">
        <v>42</v>
      </c>
      <c r="E2807">
        <v>1012.26</v>
      </c>
      <c r="F2807">
        <v>0.05</v>
      </c>
      <c r="G2807" t="s">
        <v>21</v>
      </c>
      <c r="H2807">
        <v>0.49</v>
      </c>
      <c r="I2807">
        <v>466.71</v>
      </c>
      <c r="J2807">
        <v>25.25</v>
      </c>
      <c r="K2807">
        <v>12.88</v>
      </c>
      <c r="L2807">
        <v>4.59</v>
      </c>
      <c r="M2807" t="s">
        <v>1072</v>
      </c>
      <c r="N2807" t="s">
        <v>63</v>
      </c>
      <c r="O2807" t="s">
        <v>32</v>
      </c>
      <c r="P2807" t="s">
        <v>25</v>
      </c>
      <c r="Q2807" t="s">
        <v>33</v>
      </c>
      <c r="R2807" t="s">
        <v>1426</v>
      </c>
      <c r="S2807" t="s">
        <v>55</v>
      </c>
      <c r="T2807" s="10">
        <v>40688</v>
      </c>
    </row>
    <row r="2808" spans="1:20" x14ac:dyDescent="0.25">
      <c r="A2808">
        <v>20261</v>
      </c>
      <c r="B2808" s="10">
        <v>39953</v>
      </c>
      <c r="C2808" t="s">
        <v>79</v>
      </c>
      <c r="D2808">
        <v>25</v>
      </c>
      <c r="E2808">
        <v>1516.96</v>
      </c>
      <c r="F2808">
        <v>0.09</v>
      </c>
      <c r="G2808" t="s">
        <v>70</v>
      </c>
      <c r="H2808">
        <v>0.52</v>
      </c>
      <c r="I2808">
        <v>710.84</v>
      </c>
      <c r="J2808">
        <v>66.13</v>
      </c>
      <c r="K2808">
        <v>31.74</v>
      </c>
      <c r="L2808">
        <v>12.62</v>
      </c>
      <c r="M2808" t="s">
        <v>226</v>
      </c>
      <c r="N2808" t="s">
        <v>63</v>
      </c>
      <c r="O2808" t="s">
        <v>24</v>
      </c>
      <c r="P2808" t="s">
        <v>25</v>
      </c>
      <c r="Q2808" t="s">
        <v>121</v>
      </c>
      <c r="R2808" t="s">
        <v>1240</v>
      </c>
      <c r="S2808" t="s">
        <v>57</v>
      </c>
      <c r="T2808" s="10">
        <v>39953</v>
      </c>
    </row>
    <row r="2809" spans="1:20" x14ac:dyDescent="0.25">
      <c r="A2809">
        <v>20261</v>
      </c>
      <c r="B2809" s="10">
        <v>39953</v>
      </c>
      <c r="C2809" t="s">
        <v>79</v>
      </c>
      <c r="D2809">
        <v>36</v>
      </c>
      <c r="E2809">
        <v>392.91</v>
      </c>
      <c r="F2809">
        <v>0.04</v>
      </c>
      <c r="G2809" t="s">
        <v>21</v>
      </c>
      <c r="H2809">
        <v>0.44</v>
      </c>
      <c r="I2809">
        <v>163.29</v>
      </c>
      <c r="J2809">
        <v>11.34</v>
      </c>
      <c r="K2809">
        <v>6.35</v>
      </c>
      <c r="L2809">
        <v>1.02</v>
      </c>
      <c r="M2809" t="s">
        <v>226</v>
      </c>
      <c r="N2809" t="s">
        <v>63</v>
      </c>
      <c r="O2809" t="s">
        <v>24</v>
      </c>
      <c r="P2809" t="s">
        <v>25</v>
      </c>
      <c r="Q2809" t="s">
        <v>85</v>
      </c>
      <c r="R2809" t="s">
        <v>1106</v>
      </c>
      <c r="S2809" t="s">
        <v>55</v>
      </c>
      <c r="T2809" s="10">
        <v>39956</v>
      </c>
    </row>
    <row r="2810" spans="1:20" x14ac:dyDescent="0.25">
      <c r="A2810">
        <v>20261</v>
      </c>
      <c r="B2810" s="10">
        <v>39953</v>
      </c>
      <c r="C2810" t="s">
        <v>79</v>
      </c>
      <c r="D2810">
        <v>21</v>
      </c>
      <c r="E2810">
        <v>2098.33</v>
      </c>
      <c r="F2810">
        <v>0.02</v>
      </c>
      <c r="G2810" t="s">
        <v>70</v>
      </c>
      <c r="H2810">
        <v>0.35</v>
      </c>
      <c r="I2810">
        <v>703.55</v>
      </c>
      <c r="J2810">
        <v>101.52</v>
      </c>
      <c r="K2810">
        <v>65.989999999999995</v>
      </c>
      <c r="L2810">
        <v>8.99</v>
      </c>
      <c r="M2810" t="s">
        <v>226</v>
      </c>
      <c r="N2810" t="s">
        <v>63</v>
      </c>
      <c r="O2810" t="s">
        <v>24</v>
      </c>
      <c r="P2810" t="s">
        <v>39</v>
      </c>
      <c r="Q2810" t="s">
        <v>50</v>
      </c>
      <c r="R2810" t="s">
        <v>248</v>
      </c>
      <c r="S2810" t="s">
        <v>57</v>
      </c>
      <c r="T2810" s="10">
        <v>39954</v>
      </c>
    </row>
    <row r="2811" spans="1:20" x14ac:dyDescent="0.25">
      <c r="A2811">
        <v>20262</v>
      </c>
      <c r="B2811" s="10">
        <v>40173</v>
      </c>
      <c r="C2811" t="s">
        <v>29</v>
      </c>
      <c r="D2811">
        <v>27</v>
      </c>
      <c r="E2811">
        <v>1045.49</v>
      </c>
      <c r="F2811">
        <v>0.02</v>
      </c>
      <c r="G2811" t="s">
        <v>21</v>
      </c>
      <c r="H2811">
        <v>0.42</v>
      </c>
      <c r="I2811">
        <v>423.06</v>
      </c>
      <c r="J2811">
        <v>39.17</v>
      </c>
      <c r="K2811">
        <v>22.72</v>
      </c>
      <c r="L2811">
        <v>8.99</v>
      </c>
      <c r="M2811" t="s">
        <v>1806</v>
      </c>
      <c r="N2811" t="s">
        <v>63</v>
      </c>
      <c r="O2811" t="s">
        <v>60</v>
      </c>
      <c r="P2811" t="s">
        <v>42</v>
      </c>
      <c r="Q2811" t="s">
        <v>43</v>
      </c>
      <c r="R2811" t="s">
        <v>840</v>
      </c>
      <c r="S2811" t="s">
        <v>35</v>
      </c>
      <c r="T2811" s="10">
        <v>40173</v>
      </c>
    </row>
    <row r="2812" spans="1:20" x14ac:dyDescent="0.25">
      <c r="A2812">
        <v>20263</v>
      </c>
      <c r="B2812" s="10">
        <v>40131</v>
      </c>
      <c r="C2812" t="s">
        <v>79</v>
      </c>
      <c r="D2812">
        <v>8</v>
      </c>
      <c r="E2812">
        <v>821.59</v>
      </c>
      <c r="F2812">
        <v>0.05</v>
      </c>
      <c r="G2812" t="s">
        <v>21</v>
      </c>
      <c r="H2812">
        <v>0.44</v>
      </c>
      <c r="I2812">
        <v>333.06</v>
      </c>
      <c r="J2812">
        <v>106.75</v>
      </c>
      <c r="K2812">
        <v>59.78</v>
      </c>
      <c r="L2812">
        <v>10.29</v>
      </c>
      <c r="M2812" t="s">
        <v>1807</v>
      </c>
      <c r="N2812" t="s">
        <v>81</v>
      </c>
      <c r="O2812" t="s">
        <v>24</v>
      </c>
      <c r="P2812" t="s">
        <v>25</v>
      </c>
      <c r="Q2812" t="s">
        <v>121</v>
      </c>
      <c r="R2812" t="s">
        <v>1233</v>
      </c>
      <c r="S2812" t="s">
        <v>57</v>
      </c>
      <c r="T2812" s="10">
        <v>40132</v>
      </c>
    </row>
    <row r="2813" spans="1:20" x14ac:dyDescent="0.25">
      <c r="A2813">
        <v>20263</v>
      </c>
      <c r="B2813" s="10">
        <v>40131</v>
      </c>
      <c r="C2813" t="s">
        <v>79</v>
      </c>
      <c r="D2813">
        <v>33</v>
      </c>
      <c r="E2813">
        <v>1301.77</v>
      </c>
      <c r="F2813">
        <v>0.08</v>
      </c>
      <c r="G2813" t="s">
        <v>21</v>
      </c>
      <c r="H2813">
        <v>0.51</v>
      </c>
      <c r="I2813">
        <v>607.85</v>
      </c>
      <c r="J2813">
        <v>42.84</v>
      </c>
      <c r="K2813">
        <v>20.99</v>
      </c>
      <c r="L2813">
        <v>1.25</v>
      </c>
      <c r="M2813" t="s">
        <v>1807</v>
      </c>
      <c r="N2813" t="s">
        <v>81</v>
      </c>
      <c r="O2813" t="s">
        <v>24</v>
      </c>
      <c r="P2813" t="s">
        <v>39</v>
      </c>
      <c r="Q2813" t="s">
        <v>50</v>
      </c>
      <c r="R2813" t="s">
        <v>1161</v>
      </c>
      <c r="S2813" t="s">
        <v>35</v>
      </c>
      <c r="T2813" s="10">
        <v>40133</v>
      </c>
    </row>
    <row r="2814" spans="1:20" x14ac:dyDescent="0.25">
      <c r="A2814">
        <v>20292</v>
      </c>
      <c r="B2814" s="10">
        <v>41221</v>
      </c>
      <c r="C2814" t="s">
        <v>79</v>
      </c>
      <c r="D2814">
        <v>26</v>
      </c>
      <c r="E2814">
        <v>919.21</v>
      </c>
      <c r="F2814">
        <v>0.08</v>
      </c>
      <c r="G2814" t="s">
        <v>21</v>
      </c>
      <c r="H2814">
        <v>0.54</v>
      </c>
      <c r="I2814">
        <v>455.52</v>
      </c>
      <c r="J2814">
        <v>38.090000000000003</v>
      </c>
      <c r="K2814">
        <v>17.52</v>
      </c>
      <c r="L2814">
        <v>8.17</v>
      </c>
      <c r="M2814" t="s">
        <v>1399</v>
      </c>
      <c r="N2814" t="s">
        <v>38</v>
      </c>
      <c r="O2814" t="s">
        <v>32</v>
      </c>
      <c r="P2814" t="s">
        <v>25</v>
      </c>
      <c r="Q2814" t="s">
        <v>127</v>
      </c>
      <c r="R2814" t="s">
        <v>246</v>
      </c>
      <c r="S2814" t="s">
        <v>45</v>
      </c>
      <c r="T2814" s="10">
        <v>41221</v>
      </c>
    </row>
    <row r="2815" spans="1:20" x14ac:dyDescent="0.25">
      <c r="A2815">
        <v>20292</v>
      </c>
      <c r="B2815" s="10">
        <v>41221</v>
      </c>
      <c r="C2815" t="s">
        <v>79</v>
      </c>
      <c r="D2815">
        <v>5</v>
      </c>
      <c r="E2815">
        <v>222.23</v>
      </c>
      <c r="F2815">
        <v>0</v>
      </c>
      <c r="G2815" t="s">
        <v>21</v>
      </c>
      <c r="H2815">
        <v>0.52</v>
      </c>
      <c r="I2815">
        <v>113.48</v>
      </c>
      <c r="J2815">
        <v>43.65</v>
      </c>
      <c r="K2815">
        <v>20.95</v>
      </c>
      <c r="L2815">
        <v>4</v>
      </c>
      <c r="M2815" t="s">
        <v>1399</v>
      </c>
      <c r="N2815" t="s">
        <v>38</v>
      </c>
      <c r="O2815" t="s">
        <v>32</v>
      </c>
      <c r="P2815" t="s">
        <v>39</v>
      </c>
      <c r="Q2815" t="s">
        <v>40</v>
      </c>
      <c r="R2815" t="s">
        <v>1159</v>
      </c>
      <c r="S2815" t="s">
        <v>57</v>
      </c>
      <c r="T2815" s="10">
        <v>41222</v>
      </c>
    </row>
    <row r="2816" spans="1:20" x14ac:dyDescent="0.25">
      <c r="A2816">
        <v>20322</v>
      </c>
      <c r="B2816" s="10">
        <v>39992</v>
      </c>
      <c r="C2816" t="s">
        <v>58</v>
      </c>
      <c r="D2816">
        <v>46</v>
      </c>
      <c r="E2816">
        <v>251.18</v>
      </c>
      <c r="F2816">
        <v>0.06</v>
      </c>
      <c r="G2816" t="s">
        <v>21</v>
      </c>
      <c r="H2816">
        <v>0.37</v>
      </c>
      <c r="I2816">
        <v>81.03</v>
      </c>
      <c r="J2816">
        <v>5.68</v>
      </c>
      <c r="K2816">
        <v>3.58</v>
      </c>
      <c r="L2816">
        <v>5.47</v>
      </c>
      <c r="M2816" t="s">
        <v>1808</v>
      </c>
      <c r="N2816" t="s">
        <v>31</v>
      </c>
      <c r="O2816" t="s">
        <v>60</v>
      </c>
      <c r="P2816" t="s">
        <v>25</v>
      </c>
      <c r="Q2816" t="s">
        <v>121</v>
      </c>
      <c r="R2816" t="s">
        <v>233</v>
      </c>
      <c r="S2816" t="s">
        <v>57</v>
      </c>
      <c r="T2816" s="10">
        <v>39994</v>
      </c>
    </row>
    <row r="2817" spans="1:20" x14ac:dyDescent="0.25">
      <c r="A2817">
        <v>20322</v>
      </c>
      <c r="B2817" s="10">
        <v>39992</v>
      </c>
      <c r="C2817" t="s">
        <v>58</v>
      </c>
      <c r="D2817">
        <v>46</v>
      </c>
      <c r="E2817">
        <v>6640.56</v>
      </c>
      <c r="F2817">
        <v>0.09</v>
      </c>
      <c r="G2817" t="s">
        <v>46</v>
      </c>
      <c r="H2817">
        <v>0.36</v>
      </c>
      <c r="I2817">
        <v>1959.64</v>
      </c>
      <c r="J2817">
        <v>157.78</v>
      </c>
      <c r="K2817">
        <v>100.98</v>
      </c>
      <c r="L2817">
        <v>35.840000000000003</v>
      </c>
      <c r="M2817" t="s">
        <v>1808</v>
      </c>
      <c r="N2817" t="s">
        <v>31</v>
      </c>
      <c r="O2817" t="s">
        <v>60</v>
      </c>
      <c r="P2817" t="s">
        <v>42</v>
      </c>
      <c r="Q2817" t="s">
        <v>94</v>
      </c>
      <c r="R2817" t="s">
        <v>370</v>
      </c>
      <c r="S2817" t="s">
        <v>49</v>
      </c>
      <c r="T2817" s="10">
        <v>39992</v>
      </c>
    </row>
    <row r="2818" spans="1:20" x14ac:dyDescent="0.25">
      <c r="A2818">
        <v>20322</v>
      </c>
      <c r="B2818" s="10">
        <v>39992</v>
      </c>
      <c r="C2818" t="s">
        <v>58</v>
      </c>
      <c r="D2818">
        <v>15</v>
      </c>
      <c r="E2818">
        <v>133.81</v>
      </c>
      <c r="F2818">
        <v>0.1</v>
      </c>
      <c r="G2818" t="s">
        <v>21</v>
      </c>
      <c r="H2818">
        <v>0.38</v>
      </c>
      <c r="I2818">
        <v>39.15</v>
      </c>
      <c r="J2818">
        <v>9.32</v>
      </c>
      <c r="K2818">
        <v>5.78</v>
      </c>
      <c r="L2818">
        <v>7.96</v>
      </c>
      <c r="M2818" t="s">
        <v>1808</v>
      </c>
      <c r="N2818" t="s">
        <v>31</v>
      </c>
      <c r="O2818" t="s">
        <v>60</v>
      </c>
      <c r="P2818" t="s">
        <v>25</v>
      </c>
      <c r="Q2818" t="s">
        <v>85</v>
      </c>
      <c r="R2818" t="s">
        <v>927</v>
      </c>
      <c r="S2818" t="s">
        <v>57</v>
      </c>
      <c r="T2818" s="10">
        <v>39992</v>
      </c>
    </row>
    <row r="2819" spans="1:20" x14ac:dyDescent="0.25">
      <c r="A2819">
        <v>20325</v>
      </c>
      <c r="B2819" s="10">
        <v>40362</v>
      </c>
      <c r="C2819" t="s">
        <v>58</v>
      </c>
      <c r="D2819">
        <v>35</v>
      </c>
      <c r="E2819">
        <v>6747.11</v>
      </c>
      <c r="F2819">
        <v>0.06</v>
      </c>
      <c r="G2819" t="s">
        <v>46</v>
      </c>
      <c r="H2819">
        <v>0.41</v>
      </c>
      <c r="I2819">
        <v>2491.3200000000002</v>
      </c>
      <c r="J2819">
        <v>203.37</v>
      </c>
      <c r="K2819">
        <v>119.99</v>
      </c>
      <c r="L2819">
        <v>56.14</v>
      </c>
      <c r="M2819" t="s">
        <v>557</v>
      </c>
      <c r="N2819" t="s">
        <v>81</v>
      </c>
      <c r="O2819" t="s">
        <v>24</v>
      </c>
      <c r="P2819" t="s">
        <v>39</v>
      </c>
      <c r="Q2819" t="s">
        <v>88</v>
      </c>
      <c r="R2819" t="s">
        <v>1430</v>
      </c>
      <c r="S2819" t="s">
        <v>49</v>
      </c>
      <c r="T2819" s="10">
        <v>40364</v>
      </c>
    </row>
    <row r="2820" spans="1:20" x14ac:dyDescent="0.25">
      <c r="A2820">
        <v>20325</v>
      </c>
      <c r="B2820" s="10">
        <v>40362</v>
      </c>
      <c r="C2820" t="s">
        <v>58</v>
      </c>
      <c r="D2820">
        <v>24</v>
      </c>
      <c r="E2820">
        <v>1613.49</v>
      </c>
      <c r="F2820">
        <v>7.0000000000000007E-2</v>
      </c>
      <c r="G2820" t="s">
        <v>21</v>
      </c>
      <c r="H2820">
        <v>0.49</v>
      </c>
      <c r="I2820">
        <v>722.4</v>
      </c>
      <c r="J2820">
        <v>71.67</v>
      </c>
      <c r="K2820">
        <v>36.549999999999997</v>
      </c>
      <c r="L2820">
        <v>13.89</v>
      </c>
      <c r="M2820" t="s">
        <v>557</v>
      </c>
      <c r="N2820" t="s">
        <v>81</v>
      </c>
      <c r="O2820" t="s">
        <v>24</v>
      </c>
      <c r="P2820" t="s">
        <v>25</v>
      </c>
      <c r="Q2820" t="s">
        <v>53</v>
      </c>
      <c r="R2820" t="s">
        <v>108</v>
      </c>
      <c r="S2820" t="s">
        <v>55</v>
      </c>
      <c r="T2820" s="10">
        <v>40365</v>
      </c>
    </row>
    <row r="2821" spans="1:20" x14ac:dyDescent="0.25">
      <c r="A2821">
        <v>20354</v>
      </c>
      <c r="B2821" s="10">
        <v>41171</v>
      </c>
      <c r="C2821" t="s">
        <v>58</v>
      </c>
      <c r="D2821">
        <v>24</v>
      </c>
      <c r="E2821">
        <v>118.09</v>
      </c>
      <c r="F2821">
        <v>0.02</v>
      </c>
      <c r="G2821" t="s">
        <v>21</v>
      </c>
      <c r="H2821">
        <v>0.37</v>
      </c>
      <c r="I2821">
        <v>42</v>
      </c>
      <c r="J2821">
        <v>5</v>
      </c>
      <c r="K2821">
        <v>3.15</v>
      </c>
      <c r="L2821">
        <v>0.49</v>
      </c>
      <c r="M2821" t="s">
        <v>750</v>
      </c>
      <c r="N2821" t="s">
        <v>73</v>
      </c>
      <c r="O2821" t="s">
        <v>32</v>
      </c>
      <c r="P2821" t="s">
        <v>25</v>
      </c>
      <c r="Q2821" t="s">
        <v>82</v>
      </c>
      <c r="R2821" t="s">
        <v>761</v>
      </c>
      <c r="S2821" t="s">
        <v>57</v>
      </c>
      <c r="T2821" s="10">
        <v>41173</v>
      </c>
    </row>
    <row r="2822" spans="1:20" x14ac:dyDescent="0.25">
      <c r="A2822">
        <v>20384</v>
      </c>
      <c r="B2822" s="10">
        <v>40841</v>
      </c>
      <c r="C2822" t="s">
        <v>20</v>
      </c>
      <c r="D2822">
        <v>30</v>
      </c>
      <c r="E2822">
        <v>605.11</v>
      </c>
      <c r="F2822">
        <v>0.08</v>
      </c>
      <c r="G2822" t="s">
        <v>21</v>
      </c>
      <c r="H2822">
        <v>0.35</v>
      </c>
      <c r="I2822">
        <v>174.84</v>
      </c>
      <c r="J2822">
        <v>21.58</v>
      </c>
      <c r="K2822">
        <v>14.03</v>
      </c>
      <c r="L2822">
        <v>9.3699999999999992</v>
      </c>
      <c r="M2822" t="s">
        <v>1793</v>
      </c>
      <c r="N2822" t="s">
        <v>73</v>
      </c>
      <c r="O2822" t="s">
        <v>32</v>
      </c>
      <c r="P2822" t="s">
        <v>25</v>
      </c>
      <c r="Q2822" t="s">
        <v>26</v>
      </c>
      <c r="R2822" t="s">
        <v>883</v>
      </c>
      <c r="S2822" t="s">
        <v>57</v>
      </c>
      <c r="T2822" s="10">
        <v>40848</v>
      </c>
    </row>
    <row r="2823" spans="1:20" x14ac:dyDescent="0.25">
      <c r="A2823">
        <v>20384</v>
      </c>
      <c r="B2823" s="10">
        <v>40841</v>
      </c>
      <c r="C2823" t="s">
        <v>20</v>
      </c>
      <c r="D2823">
        <v>32</v>
      </c>
      <c r="E2823">
        <v>12432.98</v>
      </c>
      <c r="F2823">
        <v>0.04</v>
      </c>
      <c r="G2823" t="s">
        <v>46</v>
      </c>
      <c r="H2823">
        <v>0.47</v>
      </c>
      <c r="I2823">
        <v>5519.58</v>
      </c>
      <c r="J2823">
        <v>401.13</v>
      </c>
      <c r="K2823">
        <v>212.6</v>
      </c>
      <c r="L2823">
        <v>110.2</v>
      </c>
      <c r="M2823" t="s">
        <v>1793</v>
      </c>
      <c r="N2823" t="s">
        <v>73</v>
      </c>
      <c r="O2823" t="s">
        <v>32</v>
      </c>
      <c r="P2823" t="s">
        <v>42</v>
      </c>
      <c r="Q2823" t="s">
        <v>47</v>
      </c>
      <c r="R2823" t="s">
        <v>537</v>
      </c>
      <c r="S2823" t="s">
        <v>49</v>
      </c>
      <c r="T2823" s="10">
        <v>40845</v>
      </c>
    </row>
    <row r="2824" spans="1:20" x14ac:dyDescent="0.25">
      <c r="A2824">
        <v>20386</v>
      </c>
      <c r="B2824" s="10">
        <v>40236</v>
      </c>
      <c r="C2824" t="s">
        <v>58</v>
      </c>
      <c r="D2824">
        <v>35</v>
      </c>
      <c r="E2824">
        <v>71.11</v>
      </c>
      <c r="F2824">
        <v>0.09</v>
      </c>
      <c r="G2824" t="s">
        <v>21</v>
      </c>
      <c r="H2824">
        <v>0.43</v>
      </c>
      <c r="I2824">
        <v>26.31</v>
      </c>
      <c r="J2824">
        <v>2.21</v>
      </c>
      <c r="K2824">
        <v>1.26</v>
      </c>
      <c r="L2824">
        <v>0.7</v>
      </c>
      <c r="M2824" t="s">
        <v>1632</v>
      </c>
      <c r="N2824" t="s">
        <v>93</v>
      </c>
      <c r="O2824" t="s">
        <v>32</v>
      </c>
      <c r="P2824" t="s">
        <v>25</v>
      </c>
      <c r="Q2824" t="s">
        <v>74</v>
      </c>
      <c r="R2824" t="s">
        <v>252</v>
      </c>
      <c r="S2824" t="s">
        <v>55</v>
      </c>
      <c r="T2824" s="10">
        <v>40236</v>
      </c>
    </row>
    <row r="2825" spans="1:20" x14ac:dyDescent="0.25">
      <c r="A2825">
        <v>20389</v>
      </c>
      <c r="B2825" s="10">
        <v>40036</v>
      </c>
      <c r="C2825" t="s">
        <v>36</v>
      </c>
      <c r="D2825">
        <v>31</v>
      </c>
      <c r="E2825">
        <v>11545.42</v>
      </c>
      <c r="F2825">
        <v>0.09</v>
      </c>
      <c r="G2825" t="s">
        <v>46</v>
      </c>
      <c r="H2825">
        <v>0.36</v>
      </c>
      <c r="I2825">
        <v>3413.13</v>
      </c>
      <c r="J2825">
        <v>407.78</v>
      </c>
      <c r="K2825">
        <v>260.98</v>
      </c>
      <c r="L2825">
        <v>41.91</v>
      </c>
      <c r="M2825" t="s">
        <v>845</v>
      </c>
      <c r="N2825" t="s">
        <v>31</v>
      </c>
      <c r="O2825" t="s">
        <v>32</v>
      </c>
      <c r="P2825" t="s">
        <v>42</v>
      </c>
      <c r="Q2825" t="s">
        <v>94</v>
      </c>
      <c r="R2825" t="s">
        <v>609</v>
      </c>
      <c r="S2825" t="s">
        <v>49</v>
      </c>
      <c r="T2825" s="10">
        <v>40038</v>
      </c>
    </row>
    <row r="2826" spans="1:20" x14ac:dyDescent="0.25">
      <c r="A2826">
        <v>20389</v>
      </c>
      <c r="B2826" s="10">
        <v>40036</v>
      </c>
      <c r="C2826" t="s">
        <v>36</v>
      </c>
      <c r="D2826">
        <v>24</v>
      </c>
      <c r="E2826">
        <v>462.4</v>
      </c>
      <c r="F2826">
        <v>0.01</v>
      </c>
      <c r="G2826" t="s">
        <v>21</v>
      </c>
      <c r="H2826">
        <v>0.45</v>
      </c>
      <c r="I2826">
        <v>201.98</v>
      </c>
      <c r="J2826">
        <v>19.13</v>
      </c>
      <c r="K2826">
        <v>10.52</v>
      </c>
      <c r="L2826">
        <v>7.94</v>
      </c>
      <c r="M2826" t="s">
        <v>845</v>
      </c>
      <c r="N2826" t="s">
        <v>31</v>
      </c>
      <c r="O2826" t="s">
        <v>32</v>
      </c>
      <c r="P2826" t="s">
        <v>42</v>
      </c>
      <c r="Q2826" t="s">
        <v>43</v>
      </c>
      <c r="R2826" t="s">
        <v>1809</v>
      </c>
      <c r="S2826" t="s">
        <v>35</v>
      </c>
      <c r="T2826" s="10">
        <v>40038</v>
      </c>
    </row>
    <row r="2827" spans="1:20" x14ac:dyDescent="0.25">
      <c r="A2827">
        <v>20389</v>
      </c>
      <c r="B2827" s="10">
        <v>40036</v>
      </c>
      <c r="C2827" t="s">
        <v>36</v>
      </c>
      <c r="D2827">
        <v>30</v>
      </c>
      <c r="E2827">
        <v>305.49</v>
      </c>
      <c r="F2827">
        <v>0.02</v>
      </c>
      <c r="G2827" t="s">
        <v>70</v>
      </c>
      <c r="H2827">
        <v>0.41</v>
      </c>
      <c r="I2827">
        <v>118.59</v>
      </c>
      <c r="J2827">
        <v>10.14</v>
      </c>
      <c r="K2827">
        <v>5.98</v>
      </c>
      <c r="L2827">
        <v>7.5</v>
      </c>
      <c r="M2827" t="s">
        <v>845</v>
      </c>
      <c r="N2827" t="s">
        <v>31</v>
      </c>
      <c r="O2827" t="s">
        <v>32</v>
      </c>
      <c r="P2827" t="s">
        <v>25</v>
      </c>
      <c r="Q2827" t="s">
        <v>85</v>
      </c>
      <c r="R2827" t="s">
        <v>1674</v>
      </c>
      <c r="S2827" t="s">
        <v>57</v>
      </c>
      <c r="T2827" s="10">
        <v>40038</v>
      </c>
    </row>
    <row r="2828" spans="1:20" x14ac:dyDescent="0.25">
      <c r="A2828">
        <v>20390</v>
      </c>
      <c r="B2828" s="10">
        <v>40056</v>
      </c>
      <c r="C2828" t="s">
        <v>29</v>
      </c>
      <c r="D2828">
        <v>35</v>
      </c>
      <c r="E2828">
        <v>1883.47</v>
      </c>
      <c r="F2828">
        <v>0.05</v>
      </c>
      <c r="G2828" t="s">
        <v>70</v>
      </c>
      <c r="H2828">
        <v>0.38</v>
      </c>
      <c r="I2828">
        <v>651.64</v>
      </c>
      <c r="J2828">
        <v>56.42</v>
      </c>
      <c r="K2828">
        <v>34.979999999999997</v>
      </c>
      <c r="L2828">
        <v>7.53</v>
      </c>
      <c r="M2828" t="s">
        <v>706</v>
      </c>
      <c r="N2828" t="s">
        <v>63</v>
      </c>
      <c r="O2828" t="s">
        <v>60</v>
      </c>
      <c r="P2828" t="s">
        <v>39</v>
      </c>
      <c r="Q2828" t="s">
        <v>40</v>
      </c>
      <c r="R2828" t="s">
        <v>1576</v>
      </c>
      <c r="S2828" t="s">
        <v>57</v>
      </c>
      <c r="T2828" s="10">
        <v>40059</v>
      </c>
    </row>
    <row r="2829" spans="1:20" x14ac:dyDescent="0.25">
      <c r="A2829">
        <v>20390</v>
      </c>
      <c r="B2829" s="10">
        <v>40056</v>
      </c>
      <c r="C2829" t="s">
        <v>29</v>
      </c>
      <c r="D2829">
        <v>17</v>
      </c>
      <c r="E2829">
        <v>97.24</v>
      </c>
      <c r="F2829">
        <v>0</v>
      </c>
      <c r="G2829" t="s">
        <v>21</v>
      </c>
      <c r="H2829">
        <v>0.44</v>
      </c>
      <c r="I2829">
        <v>41.94</v>
      </c>
      <c r="J2829">
        <v>5.61</v>
      </c>
      <c r="K2829">
        <v>3.14</v>
      </c>
      <c r="L2829">
        <v>1.92</v>
      </c>
      <c r="M2829" t="s">
        <v>706</v>
      </c>
      <c r="N2829" t="s">
        <v>63</v>
      </c>
      <c r="O2829" t="s">
        <v>60</v>
      </c>
      <c r="P2829" t="s">
        <v>25</v>
      </c>
      <c r="Q2829" t="s">
        <v>33</v>
      </c>
      <c r="R2829" t="s">
        <v>106</v>
      </c>
      <c r="S2829" t="s">
        <v>55</v>
      </c>
      <c r="T2829" s="10">
        <v>40058</v>
      </c>
    </row>
    <row r="2830" spans="1:20" x14ac:dyDescent="0.25">
      <c r="A2830">
        <v>20422</v>
      </c>
      <c r="B2830" s="10">
        <v>39839</v>
      </c>
      <c r="C2830" t="s">
        <v>36</v>
      </c>
      <c r="D2830">
        <v>30</v>
      </c>
      <c r="E2830">
        <v>712.28</v>
      </c>
      <c r="F2830">
        <v>0.03</v>
      </c>
      <c r="G2830" t="s">
        <v>21</v>
      </c>
      <c r="H2830">
        <v>0.41</v>
      </c>
      <c r="I2830">
        <v>277.08</v>
      </c>
      <c r="J2830">
        <v>24.31</v>
      </c>
      <c r="K2830">
        <v>14.34</v>
      </c>
      <c r="L2830">
        <v>5</v>
      </c>
      <c r="M2830" t="s">
        <v>1199</v>
      </c>
      <c r="N2830" t="s">
        <v>31</v>
      </c>
      <c r="O2830" t="s">
        <v>66</v>
      </c>
      <c r="P2830" t="s">
        <v>42</v>
      </c>
      <c r="Q2830" t="s">
        <v>43</v>
      </c>
      <c r="R2830" t="s">
        <v>215</v>
      </c>
      <c r="S2830" t="s">
        <v>35</v>
      </c>
      <c r="T2830" s="10">
        <v>39840</v>
      </c>
    </row>
    <row r="2831" spans="1:20" x14ac:dyDescent="0.25">
      <c r="A2831">
        <v>20422</v>
      </c>
      <c r="B2831" s="10">
        <v>39839</v>
      </c>
      <c r="C2831" t="s">
        <v>36</v>
      </c>
      <c r="D2831">
        <v>5</v>
      </c>
      <c r="E2831">
        <v>32.29</v>
      </c>
      <c r="F2831">
        <v>0.01</v>
      </c>
      <c r="G2831" t="s">
        <v>21</v>
      </c>
      <c r="H2831">
        <v>0.55000000000000004</v>
      </c>
      <c r="I2831">
        <v>17.34</v>
      </c>
      <c r="J2831">
        <v>6.42</v>
      </c>
      <c r="K2831">
        <v>2.89</v>
      </c>
      <c r="L2831">
        <v>0.5</v>
      </c>
      <c r="M2831" t="s">
        <v>1199</v>
      </c>
      <c r="N2831" t="s">
        <v>31</v>
      </c>
      <c r="O2831" t="s">
        <v>66</v>
      </c>
      <c r="P2831" t="s">
        <v>25</v>
      </c>
      <c r="Q2831" t="s">
        <v>82</v>
      </c>
      <c r="R2831" t="s">
        <v>83</v>
      </c>
      <c r="S2831" t="s">
        <v>57</v>
      </c>
      <c r="T2831" s="10">
        <v>39841</v>
      </c>
    </row>
    <row r="2832" spans="1:20" x14ac:dyDescent="0.25">
      <c r="A2832">
        <v>20448</v>
      </c>
      <c r="B2832" s="10">
        <v>40757</v>
      </c>
      <c r="C2832" t="s">
        <v>58</v>
      </c>
      <c r="D2832">
        <v>23</v>
      </c>
      <c r="E2832">
        <v>156.52000000000001</v>
      </c>
      <c r="F2832">
        <v>0.02</v>
      </c>
      <c r="G2832" t="s">
        <v>70</v>
      </c>
      <c r="H2832">
        <v>0.46</v>
      </c>
      <c r="I2832">
        <v>69.150000000000006</v>
      </c>
      <c r="J2832">
        <v>6.83</v>
      </c>
      <c r="K2832">
        <v>3.69</v>
      </c>
      <c r="L2832">
        <v>2.5</v>
      </c>
      <c r="M2832" t="s">
        <v>1810</v>
      </c>
      <c r="N2832" t="s">
        <v>31</v>
      </c>
      <c r="O2832" t="s">
        <v>32</v>
      </c>
      <c r="P2832" t="s">
        <v>25</v>
      </c>
      <c r="Q2832" t="s">
        <v>139</v>
      </c>
      <c r="R2832" t="s">
        <v>1739</v>
      </c>
      <c r="S2832" t="s">
        <v>57</v>
      </c>
      <c r="T2832" s="10">
        <v>40758</v>
      </c>
    </row>
    <row r="2833" spans="1:20" x14ac:dyDescent="0.25">
      <c r="A2833">
        <v>20449</v>
      </c>
      <c r="B2833" s="10">
        <v>40181</v>
      </c>
      <c r="C2833" t="s">
        <v>79</v>
      </c>
      <c r="D2833">
        <v>19</v>
      </c>
      <c r="E2833">
        <v>1969.97</v>
      </c>
      <c r="F2833">
        <v>0.1</v>
      </c>
      <c r="G2833" t="s">
        <v>21</v>
      </c>
      <c r="H2833">
        <v>0.41</v>
      </c>
      <c r="I2833">
        <v>671.66</v>
      </c>
      <c r="J2833">
        <v>114.03</v>
      </c>
      <c r="K2833">
        <v>67.28</v>
      </c>
      <c r="L2833">
        <v>19.989999999999998</v>
      </c>
      <c r="M2833" t="s">
        <v>504</v>
      </c>
      <c r="N2833" t="s">
        <v>93</v>
      </c>
      <c r="O2833" t="s">
        <v>24</v>
      </c>
      <c r="P2833" t="s">
        <v>25</v>
      </c>
      <c r="Q2833" t="s">
        <v>121</v>
      </c>
      <c r="R2833" t="s">
        <v>738</v>
      </c>
      <c r="S2833" t="s">
        <v>57</v>
      </c>
      <c r="T2833" s="10">
        <v>40182</v>
      </c>
    </row>
    <row r="2834" spans="1:20" x14ac:dyDescent="0.25">
      <c r="A2834">
        <v>20450</v>
      </c>
      <c r="B2834" s="10">
        <v>41250</v>
      </c>
      <c r="C2834" t="s">
        <v>58</v>
      </c>
      <c r="D2834">
        <v>26</v>
      </c>
      <c r="E2834">
        <v>11975.55</v>
      </c>
      <c r="F2834">
        <v>0.03</v>
      </c>
      <c r="G2834" t="s">
        <v>46</v>
      </c>
      <c r="H2834">
        <v>0.45</v>
      </c>
      <c r="I2834">
        <v>5156.42</v>
      </c>
      <c r="J2834">
        <v>472.2</v>
      </c>
      <c r="K2834">
        <v>259.70999999999998</v>
      </c>
      <c r="L2834">
        <v>66.67</v>
      </c>
      <c r="M2834" t="s">
        <v>327</v>
      </c>
      <c r="N2834" t="s">
        <v>81</v>
      </c>
      <c r="O2834" t="s">
        <v>60</v>
      </c>
      <c r="P2834" t="s">
        <v>42</v>
      </c>
      <c r="Q2834" t="s">
        <v>47</v>
      </c>
      <c r="R2834" t="s">
        <v>1191</v>
      </c>
      <c r="S2834" t="s">
        <v>49</v>
      </c>
      <c r="T2834" s="10">
        <v>41253</v>
      </c>
    </row>
    <row r="2835" spans="1:20" x14ac:dyDescent="0.25">
      <c r="A2835">
        <v>20451</v>
      </c>
      <c r="B2835" s="10">
        <v>41054</v>
      </c>
      <c r="C2835" t="s">
        <v>58</v>
      </c>
      <c r="D2835">
        <v>6</v>
      </c>
      <c r="E2835">
        <v>94.95</v>
      </c>
      <c r="F2835">
        <v>0.1</v>
      </c>
      <c r="G2835" t="s">
        <v>21</v>
      </c>
      <c r="H2835">
        <v>0.48</v>
      </c>
      <c r="I2835">
        <v>39.24</v>
      </c>
      <c r="J2835">
        <v>17.21</v>
      </c>
      <c r="K2835">
        <v>8.9499999999999993</v>
      </c>
      <c r="L2835">
        <v>2.0099999999999998</v>
      </c>
      <c r="M2835" t="s">
        <v>1094</v>
      </c>
      <c r="N2835" t="s">
        <v>63</v>
      </c>
      <c r="O2835" t="s">
        <v>32</v>
      </c>
      <c r="P2835" t="s">
        <v>25</v>
      </c>
      <c r="Q2835" t="s">
        <v>85</v>
      </c>
      <c r="R2835" t="s">
        <v>1811</v>
      </c>
      <c r="S2835" t="s">
        <v>55</v>
      </c>
      <c r="T2835" s="10">
        <v>41056</v>
      </c>
    </row>
    <row r="2836" spans="1:20" x14ac:dyDescent="0.25">
      <c r="A2836">
        <v>20451</v>
      </c>
      <c r="B2836" s="10">
        <v>41054</v>
      </c>
      <c r="C2836" t="s">
        <v>58</v>
      </c>
      <c r="D2836">
        <v>33</v>
      </c>
      <c r="E2836">
        <v>2785.38</v>
      </c>
      <c r="F2836">
        <v>0.04</v>
      </c>
      <c r="G2836" t="s">
        <v>21</v>
      </c>
      <c r="H2836">
        <v>0.37</v>
      </c>
      <c r="I2836">
        <v>955.73</v>
      </c>
      <c r="J2836">
        <v>87.76</v>
      </c>
      <c r="K2836">
        <v>55.29</v>
      </c>
      <c r="L2836">
        <v>5.08</v>
      </c>
      <c r="M2836" t="s">
        <v>1094</v>
      </c>
      <c r="N2836" t="s">
        <v>63</v>
      </c>
      <c r="O2836" t="s">
        <v>32</v>
      </c>
      <c r="P2836" t="s">
        <v>25</v>
      </c>
      <c r="Q2836" t="s">
        <v>26</v>
      </c>
      <c r="R2836" t="s">
        <v>1131</v>
      </c>
      <c r="S2836" t="s">
        <v>57</v>
      </c>
      <c r="T2836" s="10">
        <v>41056</v>
      </c>
    </row>
    <row r="2837" spans="1:20" x14ac:dyDescent="0.25">
      <c r="A2837">
        <v>20451</v>
      </c>
      <c r="B2837" s="10">
        <v>41054</v>
      </c>
      <c r="C2837" t="s">
        <v>58</v>
      </c>
      <c r="D2837">
        <v>17</v>
      </c>
      <c r="E2837">
        <v>17981.86</v>
      </c>
      <c r="F2837">
        <v>0.1</v>
      </c>
      <c r="G2837" t="s">
        <v>46</v>
      </c>
      <c r="H2837">
        <v>0.53</v>
      </c>
      <c r="I2837">
        <v>8569.5</v>
      </c>
      <c r="J2837">
        <v>1172.3</v>
      </c>
      <c r="K2837">
        <v>550.98</v>
      </c>
      <c r="L2837">
        <v>45.7</v>
      </c>
      <c r="M2837" t="s">
        <v>1094</v>
      </c>
      <c r="N2837" t="s">
        <v>63</v>
      </c>
      <c r="O2837" t="s">
        <v>32</v>
      </c>
      <c r="P2837" t="s">
        <v>42</v>
      </c>
      <c r="Q2837" t="s">
        <v>47</v>
      </c>
      <c r="R2837" t="s">
        <v>1064</v>
      </c>
      <c r="S2837" t="s">
        <v>49</v>
      </c>
      <c r="T2837" s="10">
        <v>41056</v>
      </c>
    </row>
    <row r="2838" spans="1:20" x14ac:dyDescent="0.25">
      <c r="A2838">
        <v>20453</v>
      </c>
      <c r="B2838" s="10">
        <v>40612</v>
      </c>
      <c r="C2838" t="s">
        <v>79</v>
      </c>
      <c r="D2838">
        <v>23</v>
      </c>
      <c r="E2838">
        <v>680.46</v>
      </c>
      <c r="F2838">
        <v>7.0000000000000007E-2</v>
      </c>
      <c r="G2838" t="s">
        <v>21</v>
      </c>
      <c r="H2838">
        <v>0.39</v>
      </c>
      <c r="I2838">
        <v>232.02</v>
      </c>
      <c r="J2838">
        <v>31.52</v>
      </c>
      <c r="K2838">
        <v>19.23</v>
      </c>
      <c r="L2838">
        <v>6.15</v>
      </c>
      <c r="M2838" t="s">
        <v>1699</v>
      </c>
      <c r="N2838" t="s">
        <v>63</v>
      </c>
      <c r="O2838" t="s">
        <v>60</v>
      </c>
      <c r="P2838" t="s">
        <v>42</v>
      </c>
      <c r="Q2838" t="s">
        <v>43</v>
      </c>
      <c r="R2838" t="s">
        <v>1089</v>
      </c>
      <c r="S2838" t="s">
        <v>35</v>
      </c>
      <c r="T2838" s="10">
        <v>40614</v>
      </c>
    </row>
    <row r="2839" spans="1:20" x14ac:dyDescent="0.25">
      <c r="A2839">
        <v>20453</v>
      </c>
      <c r="B2839" s="10">
        <v>40612</v>
      </c>
      <c r="C2839" t="s">
        <v>79</v>
      </c>
      <c r="D2839">
        <v>17</v>
      </c>
      <c r="E2839">
        <v>2638.02</v>
      </c>
      <c r="F2839">
        <v>0.08</v>
      </c>
      <c r="G2839" t="s">
        <v>70</v>
      </c>
      <c r="H2839">
        <v>0.49</v>
      </c>
      <c r="I2839">
        <v>1175.2</v>
      </c>
      <c r="J2839">
        <v>168.61</v>
      </c>
      <c r="K2839">
        <v>85.99</v>
      </c>
      <c r="L2839">
        <v>0.99</v>
      </c>
      <c r="M2839" t="s">
        <v>1699</v>
      </c>
      <c r="N2839" t="s">
        <v>63</v>
      </c>
      <c r="O2839" t="s">
        <v>60</v>
      </c>
      <c r="P2839" t="s">
        <v>39</v>
      </c>
      <c r="Q2839" t="s">
        <v>50</v>
      </c>
      <c r="R2839" t="s">
        <v>1480</v>
      </c>
      <c r="S2839" t="s">
        <v>55</v>
      </c>
      <c r="T2839" s="10">
        <v>40614</v>
      </c>
    </row>
    <row r="2840" spans="1:20" x14ac:dyDescent="0.25">
      <c r="A2840">
        <v>20455</v>
      </c>
      <c r="B2840" s="10">
        <v>40357</v>
      </c>
      <c r="C2840" t="s">
        <v>58</v>
      </c>
      <c r="D2840">
        <v>7</v>
      </c>
      <c r="E2840">
        <v>705.67</v>
      </c>
      <c r="F2840">
        <v>0.08</v>
      </c>
      <c r="G2840" t="s">
        <v>70</v>
      </c>
      <c r="H2840">
        <v>0.39</v>
      </c>
      <c r="I2840">
        <v>234.75</v>
      </c>
      <c r="J2840">
        <v>108.18</v>
      </c>
      <c r="K2840">
        <v>65.989999999999995</v>
      </c>
      <c r="L2840">
        <v>8.99</v>
      </c>
      <c r="M2840" t="s">
        <v>1812</v>
      </c>
      <c r="N2840" t="s">
        <v>93</v>
      </c>
      <c r="O2840" t="s">
        <v>32</v>
      </c>
      <c r="P2840" t="s">
        <v>39</v>
      </c>
      <c r="Q2840" t="s">
        <v>50</v>
      </c>
      <c r="R2840" t="s">
        <v>1300</v>
      </c>
      <c r="S2840" t="s">
        <v>57</v>
      </c>
      <c r="T2840" s="10">
        <v>40358</v>
      </c>
    </row>
    <row r="2841" spans="1:20" x14ac:dyDescent="0.25">
      <c r="A2841">
        <v>20480</v>
      </c>
      <c r="B2841" s="10">
        <v>39842</v>
      </c>
      <c r="C2841" t="s">
        <v>79</v>
      </c>
      <c r="D2841">
        <v>4</v>
      </c>
      <c r="E2841">
        <v>2159.4</v>
      </c>
      <c r="F2841">
        <v>0.02</v>
      </c>
      <c r="G2841" t="s">
        <v>46</v>
      </c>
      <c r="H2841">
        <v>0.55000000000000004</v>
      </c>
      <c r="I2841">
        <v>1135.28</v>
      </c>
      <c r="J2841">
        <v>535.51</v>
      </c>
      <c r="K2841">
        <v>240.98</v>
      </c>
      <c r="L2841">
        <v>60.2</v>
      </c>
      <c r="M2841" t="s">
        <v>417</v>
      </c>
      <c r="N2841" t="s">
        <v>63</v>
      </c>
      <c r="O2841" t="s">
        <v>32</v>
      </c>
      <c r="P2841" t="s">
        <v>42</v>
      </c>
      <c r="Q2841" t="s">
        <v>94</v>
      </c>
      <c r="R2841" t="s">
        <v>1440</v>
      </c>
      <c r="S2841" t="s">
        <v>49</v>
      </c>
      <c r="T2841" s="10">
        <v>39844</v>
      </c>
    </row>
    <row r="2842" spans="1:20" x14ac:dyDescent="0.25">
      <c r="A2842">
        <v>20480</v>
      </c>
      <c r="B2842" s="10">
        <v>39842</v>
      </c>
      <c r="C2842" t="s">
        <v>79</v>
      </c>
      <c r="D2842">
        <v>38</v>
      </c>
      <c r="E2842">
        <v>26591.68</v>
      </c>
      <c r="F2842">
        <v>0.02</v>
      </c>
      <c r="G2842" t="s">
        <v>21</v>
      </c>
      <c r="H2842">
        <v>0.41</v>
      </c>
      <c r="I2842">
        <v>10574.45</v>
      </c>
      <c r="J2842">
        <v>713.53</v>
      </c>
      <c r="K2842">
        <v>420.98</v>
      </c>
      <c r="L2842">
        <v>19.989999999999998</v>
      </c>
      <c r="M2842" t="s">
        <v>417</v>
      </c>
      <c r="N2842" t="s">
        <v>93</v>
      </c>
      <c r="O2842" t="s">
        <v>32</v>
      </c>
      <c r="P2842" t="s">
        <v>25</v>
      </c>
      <c r="Q2842" t="s">
        <v>121</v>
      </c>
      <c r="R2842" t="s">
        <v>393</v>
      </c>
      <c r="S2842" t="s">
        <v>57</v>
      </c>
      <c r="T2842" s="10">
        <v>39845</v>
      </c>
    </row>
    <row r="2843" spans="1:20" x14ac:dyDescent="0.25">
      <c r="A2843">
        <v>20482</v>
      </c>
      <c r="B2843" s="10">
        <v>40742</v>
      </c>
      <c r="C2843" t="s">
        <v>79</v>
      </c>
      <c r="D2843">
        <v>38</v>
      </c>
      <c r="E2843">
        <v>8084.46</v>
      </c>
      <c r="F2843">
        <v>0.04</v>
      </c>
      <c r="G2843" t="s">
        <v>46</v>
      </c>
      <c r="H2843">
        <v>0.45</v>
      </c>
      <c r="I2843">
        <v>3427.03</v>
      </c>
      <c r="J2843">
        <v>219.96</v>
      </c>
      <c r="K2843">
        <v>120.98</v>
      </c>
      <c r="L2843">
        <v>60.19</v>
      </c>
      <c r="M2843" t="s">
        <v>1301</v>
      </c>
      <c r="N2843" t="s">
        <v>63</v>
      </c>
      <c r="O2843" t="s">
        <v>24</v>
      </c>
      <c r="P2843" t="s">
        <v>42</v>
      </c>
      <c r="Q2843" t="s">
        <v>94</v>
      </c>
      <c r="R2843" t="s">
        <v>1813</v>
      </c>
      <c r="S2843" t="s">
        <v>49</v>
      </c>
      <c r="T2843" s="10">
        <v>40742</v>
      </c>
    </row>
    <row r="2844" spans="1:20" x14ac:dyDescent="0.25">
      <c r="A2844">
        <v>20482</v>
      </c>
      <c r="B2844" s="10">
        <v>40742</v>
      </c>
      <c r="C2844" t="s">
        <v>79</v>
      </c>
      <c r="D2844">
        <v>39</v>
      </c>
      <c r="E2844">
        <v>849.73</v>
      </c>
      <c r="F2844">
        <v>0.03</v>
      </c>
      <c r="G2844" t="s">
        <v>21</v>
      </c>
      <c r="H2844">
        <v>0.45</v>
      </c>
      <c r="I2844">
        <v>365.72</v>
      </c>
      <c r="J2844">
        <v>22.33</v>
      </c>
      <c r="K2844">
        <v>12.28</v>
      </c>
      <c r="L2844">
        <v>5.09</v>
      </c>
      <c r="M2844" t="s">
        <v>1301</v>
      </c>
      <c r="N2844" t="s">
        <v>63</v>
      </c>
      <c r="O2844" t="s">
        <v>24</v>
      </c>
      <c r="P2844" t="s">
        <v>25</v>
      </c>
      <c r="Q2844" t="s">
        <v>85</v>
      </c>
      <c r="R2844" t="s">
        <v>1814</v>
      </c>
      <c r="S2844" t="s">
        <v>57</v>
      </c>
      <c r="T2844" s="10">
        <v>40744</v>
      </c>
    </row>
    <row r="2845" spans="1:20" x14ac:dyDescent="0.25">
      <c r="A2845">
        <v>20484</v>
      </c>
      <c r="B2845" s="10">
        <v>39842</v>
      </c>
      <c r="C2845" t="s">
        <v>58</v>
      </c>
      <c r="D2845">
        <v>14</v>
      </c>
      <c r="E2845">
        <v>2500.64</v>
      </c>
      <c r="F2845">
        <v>0.09</v>
      </c>
      <c r="G2845" t="s">
        <v>21</v>
      </c>
      <c r="H2845">
        <v>0.51</v>
      </c>
      <c r="I2845">
        <v>1151.8800000000001</v>
      </c>
      <c r="J2845">
        <v>195.9</v>
      </c>
      <c r="K2845">
        <v>95.99</v>
      </c>
      <c r="L2845">
        <v>4.9000000000000004</v>
      </c>
      <c r="M2845" t="s">
        <v>1700</v>
      </c>
      <c r="N2845" t="s">
        <v>93</v>
      </c>
      <c r="O2845" t="s">
        <v>66</v>
      </c>
      <c r="P2845" t="s">
        <v>39</v>
      </c>
      <c r="Q2845" t="s">
        <v>50</v>
      </c>
      <c r="R2845" t="s">
        <v>404</v>
      </c>
      <c r="S2845" t="s">
        <v>57</v>
      </c>
      <c r="T2845" s="10">
        <v>39844</v>
      </c>
    </row>
    <row r="2846" spans="1:20" x14ac:dyDescent="0.25">
      <c r="A2846">
        <v>20486</v>
      </c>
      <c r="B2846" s="10">
        <v>40607</v>
      </c>
      <c r="C2846" t="s">
        <v>36</v>
      </c>
      <c r="D2846">
        <v>34</v>
      </c>
      <c r="E2846">
        <v>462.39</v>
      </c>
      <c r="F2846">
        <v>7.0000000000000007E-2</v>
      </c>
      <c r="G2846" t="s">
        <v>21</v>
      </c>
      <c r="H2846">
        <v>0.36</v>
      </c>
      <c r="I2846">
        <v>142.82</v>
      </c>
      <c r="J2846">
        <v>14.48</v>
      </c>
      <c r="K2846">
        <v>9.27</v>
      </c>
      <c r="L2846">
        <v>4.3899999999999997</v>
      </c>
      <c r="M2846" t="s">
        <v>478</v>
      </c>
      <c r="N2846" t="s">
        <v>63</v>
      </c>
      <c r="O2846" t="s">
        <v>32</v>
      </c>
      <c r="P2846" t="s">
        <v>25</v>
      </c>
      <c r="Q2846" t="s">
        <v>85</v>
      </c>
      <c r="R2846" t="s">
        <v>364</v>
      </c>
      <c r="S2846" t="s">
        <v>55</v>
      </c>
      <c r="T2846" s="10">
        <v>40608</v>
      </c>
    </row>
    <row r="2847" spans="1:20" x14ac:dyDescent="0.25">
      <c r="A2847">
        <v>20486</v>
      </c>
      <c r="B2847" s="10">
        <v>40607</v>
      </c>
      <c r="C2847" t="s">
        <v>36</v>
      </c>
      <c r="D2847">
        <v>42</v>
      </c>
      <c r="E2847">
        <v>327.39999999999998</v>
      </c>
      <c r="F2847">
        <v>0.01</v>
      </c>
      <c r="G2847" t="s">
        <v>21</v>
      </c>
      <c r="H2847">
        <v>0.51</v>
      </c>
      <c r="I2847">
        <v>165</v>
      </c>
      <c r="J2847">
        <v>7.86</v>
      </c>
      <c r="K2847">
        <v>3.85</v>
      </c>
      <c r="L2847">
        <v>0.7</v>
      </c>
      <c r="M2847" t="s">
        <v>478</v>
      </c>
      <c r="N2847" t="s">
        <v>63</v>
      </c>
      <c r="O2847" t="s">
        <v>32</v>
      </c>
      <c r="P2847" t="s">
        <v>25</v>
      </c>
      <c r="Q2847" t="s">
        <v>53</v>
      </c>
      <c r="R2847" t="s">
        <v>170</v>
      </c>
      <c r="S2847" t="s">
        <v>55</v>
      </c>
      <c r="T2847" s="10">
        <v>40608</v>
      </c>
    </row>
    <row r="2848" spans="1:20" x14ac:dyDescent="0.25">
      <c r="A2848">
        <v>20513</v>
      </c>
      <c r="B2848" s="10">
        <v>40001</v>
      </c>
      <c r="C2848" t="s">
        <v>36</v>
      </c>
      <c r="D2848">
        <v>13</v>
      </c>
      <c r="E2848">
        <v>61.85</v>
      </c>
      <c r="F2848">
        <v>0.01</v>
      </c>
      <c r="G2848" t="s">
        <v>70</v>
      </c>
      <c r="H2848">
        <v>0.4</v>
      </c>
      <c r="I2848">
        <v>24</v>
      </c>
      <c r="J2848">
        <v>4.7300000000000004</v>
      </c>
      <c r="K2848">
        <v>2.84</v>
      </c>
      <c r="L2848">
        <v>0.93</v>
      </c>
      <c r="M2848" t="s">
        <v>834</v>
      </c>
      <c r="N2848" t="s">
        <v>31</v>
      </c>
      <c r="O2848" t="s">
        <v>32</v>
      </c>
      <c r="P2848" t="s">
        <v>25</v>
      </c>
      <c r="Q2848" t="s">
        <v>53</v>
      </c>
      <c r="R2848" t="s">
        <v>436</v>
      </c>
      <c r="S2848" t="s">
        <v>55</v>
      </c>
      <c r="T2848" s="10">
        <v>40002</v>
      </c>
    </row>
    <row r="2849" spans="1:20" x14ac:dyDescent="0.25">
      <c r="A2849">
        <v>20517</v>
      </c>
      <c r="B2849" s="10">
        <v>40436</v>
      </c>
      <c r="C2849" t="s">
        <v>20</v>
      </c>
      <c r="D2849">
        <v>39</v>
      </c>
      <c r="E2849">
        <v>227.94</v>
      </c>
      <c r="F2849">
        <v>0.03</v>
      </c>
      <c r="G2849" t="s">
        <v>21</v>
      </c>
      <c r="H2849">
        <v>0.51</v>
      </c>
      <c r="I2849">
        <v>112.32</v>
      </c>
      <c r="J2849">
        <v>6</v>
      </c>
      <c r="K2849">
        <v>2.94</v>
      </c>
      <c r="L2849">
        <v>0.96</v>
      </c>
      <c r="M2849" t="s">
        <v>1380</v>
      </c>
      <c r="N2849" t="s">
        <v>38</v>
      </c>
      <c r="O2849" t="s">
        <v>24</v>
      </c>
      <c r="P2849" t="s">
        <v>25</v>
      </c>
      <c r="Q2849" t="s">
        <v>53</v>
      </c>
      <c r="R2849" t="s">
        <v>746</v>
      </c>
      <c r="S2849" t="s">
        <v>55</v>
      </c>
      <c r="T2849" s="10">
        <v>40438</v>
      </c>
    </row>
    <row r="2850" spans="1:20" x14ac:dyDescent="0.25">
      <c r="A2850">
        <v>20518</v>
      </c>
      <c r="B2850" s="10">
        <v>40091</v>
      </c>
      <c r="C2850" t="s">
        <v>58</v>
      </c>
      <c r="D2850">
        <v>49</v>
      </c>
      <c r="E2850">
        <v>15795.78</v>
      </c>
      <c r="F2850">
        <v>7.0000000000000007E-2</v>
      </c>
      <c r="G2850" t="s">
        <v>21</v>
      </c>
      <c r="H2850">
        <v>0.42</v>
      </c>
      <c r="I2850">
        <v>5943.07</v>
      </c>
      <c r="J2850">
        <v>346.53</v>
      </c>
      <c r="K2850">
        <v>200.99</v>
      </c>
      <c r="L2850">
        <v>4.2</v>
      </c>
      <c r="M2850" t="s">
        <v>484</v>
      </c>
      <c r="N2850" t="s">
        <v>73</v>
      </c>
      <c r="O2850" t="s">
        <v>32</v>
      </c>
      <c r="P2850" t="s">
        <v>39</v>
      </c>
      <c r="Q2850" t="s">
        <v>50</v>
      </c>
      <c r="R2850" t="s">
        <v>657</v>
      </c>
      <c r="S2850" t="s">
        <v>57</v>
      </c>
      <c r="T2850" s="10">
        <v>40092</v>
      </c>
    </row>
    <row r="2851" spans="1:20" x14ac:dyDescent="0.25">
      <c r="A2851">
        <v>20518</v>
      </c>
      <c r="B2851" s="10">
        <v>40091</v>
      </c>
      <c r="C2851" t="s">
        <v>58</v>
      </c>
      <c r="D2851">
        <v>7</v>
      </c>
      <c r="E2851">
        <v>4599.25</v>
      </c>
      <c r="F2851">
        <v>0.01</v>
      </c>
      <c r="G2851" t="s">
        <v>46</v>
      </c>
      <c r="H2851">
        <v>0.55000000000000004</v>
      </c>
      <c r="I2851">
        <v>2498.83</v>
      </c>
      <c r="J2851">
        <v>661.07</v>
      </c>
      <c r="K2851">
        <v>297.48</v>
      </c>
      <c r="L2851">
        <v>18.059999999999999</v>
      </c>
      <c r="M2851" t="s">
        <v>484</v>
      </c>
      <c r="N2851" t="s">
        <v>73</v>
      </c>
      <c r="O2851" t="s">
        <v>32</v>
      </c>
      <c r="P2851" t="s">
        <v>39</v>
      </c>
      <c r="Q2851" t="s">
        <v>88</v>
      </c>
      <c r="R2851" t="s">
        <v>1799</v>
      </c>
      <c r="S2851" t="s">
        <v>132</v>
      </c>
      <c r="T2851" s="10">
        <v>40092</v>
      </c>
    </row>
    <row r="2852" spans="1:20" x14ac:dyDescent="0.25">
      <c r="A2852">
        <v>20519</v>
      </c>
      <c r="B2852" s="10">
        <v>39913</v>
      </c>
      <c r="C2852" t="s">
        <v>36</v>
      </c>
      <c r="D2852">
        <v>7</v>
      </c>
      <c r="E2852">
        <v>247.31</v>
      </c>
      <c r="F2852">
        <v>0.03</v>
      </c>
      <c r="G2852" t="s">
        <v>21</v>
      </c>
      <c r="H2852">
        <v>0.54</v>
      </c>
      <c r="I2852">
        <v>124.1</v>
      </c>
      <c r="J2852">
        <v>34.76</v>
      </c>
      <c r="K2852">
        <v>15.99</v>
      </c>
      <c r="L2852">
        <v>11.28</v>
      </c>
      <c r="M2852" t="s">
        <v>107</v>
      </c>
      <c r="N2852" t="s">
        <v>81</v>
      </c>
      <c r="O2852" t="s">
        <v>60</v>
      </c>
      <c r="P2852" t="s">
        <v>39</v>
      </c>
      <c r="Q2852" t="s">
        <v>88</v>
      </c>
      <c r="R2852" t="s">
        <v>1815</v>
      </c>
      <c r="S2852" t="s">
        <v>45</v>
      </c>
      <c r="T2852" s="10">
        <v>39914</v>
      </c>
    </row>
    <row r="2853" spans="1:20" x14ac:dyDescent="0.25">
      <c r="A2853">
        <v>20545</v>
      </c>
      <c r="B2853" s="10">
        <v>40460</v>
      </c>
      <c r="C2853" t="s">
        <v>29</v>
      </c>
      <c r="D2853">
        <v>1</v>
      </c>
      <c r="E2853">
        <v>590.19000000000005</v>
      </c>
      <c r="F2853">
        <v>0.05</v>
      </c>
      <c r="G2853" t="s">
        <v>46</v>
      </c>
      <c r="H2853">
        <v>0.48</v>
      </c>
      <c r="I2853">
        <v>235.66</v>
      </c>
      <c r="J2853">
        <v>548.04</v>
      </c>
      <c r="K2853">
        <v>284.98</v>
      </c>
      <c r="L2853">
        <v>69.55</v>
      </c>
      <c r="M2853" t="s">
        <v>995</v>
      </c>
      <c r="N2853" t="s">
        <v>63</v>
      </c>
      <c r="O2853" t="s">
        <v>24</v>
      </c>
      <c r="P2853" t="s">
        <v>42</v>
      </c>
      <c r="Q2853" t="s">
        <v>193</v>
      </c>
      <c r="R2853" t="s">
        <v>1530</v>
      </c>
      <c r="S2853" t="s">
        <v>132</v>
      </c>
      <c r="T2853" s="10">
        <v>40461</v>
      </c>
    </row>
    <row r="2854" spans="1:20" x14ac:dyDescent="0.25">
      <c r="A2854">
        <v>20545</v>
      </c>
      <c r="B2854" s="10">
        <v>40460</v>
      </c>
      <c r="C2854" t="s">
        <v>29</v>
      </c>
      <c r="D2854">
        <v>31</v>
      </c>
      <c r="E2854">
        <v>2400.62</v>
      </c>
      <c r="F2854">
        <v>0.02</v>
      </c>
      <c r="G2854" t="s">
        <v>21</v>
      </c>
      <c r="H2854">
        <v>0.48</v>
      </c>
      <c r="I2854">
        <v>1124.07</v>
      </c>
      <c r="J2854">
        <v>78.83</v>
      </c>
      <c r="K2854">
        <v>40.99</v>
      </c>
      <c r="L2854">
        <v>5.86</v>
      </c>
      <c r="M2854" t="s">
        <v>995</v>
      </c>
      <c r="N2854" t="s">
        <v>63</v>
      </c>
      <c r="O2854" t="s">
        <v>24</v>
      </c>
      <c r="P2854" t="s">
        <v>25</v>
      </c>
      <c r="Q2854" t="s">
        <v>85</v>
      </c>
      <c r="R2854" t="s">
        <v>1816</v>
      </c>
      <c r="S2854" t="s">
        <v>57</v>
      </c>
      <c r="T2854" s="10">
        <v>40462</v>
      </c>
    </row>
    <row r="2855" spans="1:20" x14ac:dyDescent="0.25">
      <c r="A2855">
        <v>20545</v>
      </c>
      <c r="B2855" s="10">
        <v>40460</v>
      </c>
      <c r="C2855" t="s">
        <v>29</v>
      </c>
      <c r="D2855">
        <v>40</v>
      </c>
      <c r="E2855">
        <v>5249.93</v>
      </c>
      <c r="F2855">
        <v>0.02</v>
      </c>
      <c r="G2855" t="s">
        <v>21</v>
      </c>
      <c r="H2855">
        <v>0.46</v>
      </c>
      <c r="I2855">
        <v>2326.13</v>
      </c>
      <c r="J2855">
        <v>132.16999999999999</v>
      </c>
      <c r="K2855">
        <v>71.37</v>
      </c>
      <c r="L2855">
        <v>69</v>
      </c>
      <c r="M2855" t="s">
        <v>995</v>
      </c>
      <c r="N2855" t="s">
        <v>63</v>
      </c>
      <c r="O2855" t="s">
        <v>24</v>
      </c>
      <c r="P2855" t="s">
        <v>42</v>
      </c>
      <c r="Q2855" t="s">
        <v>47</v>
      </c>
      <c r="R2855" t="s">
        <v>331</v>
      </c>
      <c r="S2855" t="s">
        <v>28</v>
      </c>
      <c r="T2855" s="10">
        <v>40462</v>
      </c>
    </row>
    <row r="2856" spans="1:20" x14ac:dyDescent="0.25">
      <c r="A2856">
        <v>20549</v>
      </c>
      <c r="B2856" s="10">
        <v>39825</v>
      </c>
      <c r="C2856" t="s">
        <v>29</v>
      </c>
      <c r="D2856">
        <v>40</v>
      </c>
      <c r="E2856">
        <v>1623.32</v>
      </c>
      <c r="F2856">
        <v>0.09</v>
      </c>
      <c r="G2856" t="s">
        <v>21</v>
      </c>
      <c r="H2856">
        <v>0.37</v>
      </c>
      <c r="I2856">
        <v>493.33</v>
      </c>
      <c r="J2856">
        <v>44.05</v>
      </c>
      <c r="K2856">
        <v>27.75</v>
      </c>
      <c r="L2856">
        <v>19.989999999999998</v>
      </c>
      <c r="M2856" t="s">
        <v>1817</v>
      </c>
      <c r="N2856" t="s">
        <v>38</v>
      </c>
      <c r="O2856" t="s">
        <v>32</v>
      </c>
      <c r="P2856" t="s">
        <v>25</v>
      </c>
      <c r="Q2856" t="s">
        <v>26</v>
      </c>
      <c r="R2856" t="s">
        <v>1128</v>
      </c>
      <c r="S2856" t="s">
        <v>57</v>
      </c>
      <c r="T2856" s="10">
        <v>39826</v>
      </c>
    </row>
    <row r="2857" spans="1:20" x14ac:dyDescent="0.25">
      <c r="A2857">
        <v>20577</v>
      </c>
      <c r="B2857" s="10">
        <v>40218</v>
      </c>
      <c r="C2857" t="s">
        <v>58</v>
      </c>
      <c r="D2857">
        <v>15</v>
      </c>
      <c r="E2857">
        <v>923.02</v>
      </c>
      <c r="F2857">
        <v>0.05</v>
      </c>
      <c r="G2857" t="s">
        <v>21</v>
      </c>
      <c r="H2857">
        <v>0.39</v>
      </c>
      <c r="I2857">
        <v>326.57</v>
      </c>
      <c r="J2857">
        <v>64.03</v>
      </c>
      <c r="K2857">
        <v>39.06</v>
      </c>
      <c r="L2857">
        <v>10.55</v>
      </c>
      <c r="M2857" t="s">
        <v>1806</v>
      </c>
      <c r="N2857" t="s">
        <v>63</v>
      </c>
      <c r="O2857" t="s">
        <v>60</v>
      </c>
      <c r="P2857" t="s">
        <v>25</v>
      </c>
      <c r="Q2857" t="s">
        <v>121</v>
      </c>
      <c r="R2857" t="s">
        <v>1088</v>
      </c>
      <c r="S2857" t="s">
        <v>57</v>
      </c>
      <c r="T2857" s="10">
        <v>40220</v>
      </c>
    </row>
    <row r="2858" spans="1:20" x14ac:dyDescent="0.25">
      <c r="A2858">
        <v>20579</v>
      </c>
      <c r="B2858" s="10">
        <v>41183</v>
      </c>
      <c r="C2858" t="s">
        <v>79</v>
      </c>
      <c r="D2858">
        <v>16</v>
      </c>
      <c r="E2858">
        <v>2629.08</v>
      </c>
      <c r="F2858">
        <v>0.1</v>
      </c>
      <c r="G2858" t="s">
        <v>21</v>
      </c>
      <c r="H2858">
        <v>0.39</v>
      </c>
      <c r="I2858">
        <v>844.25</v>
      </c>
      <c r="J2858">
        <v>181.95</v>
      </c>
      <c r="K2858">
        <v>110.99</v>
      </c>
      <c r="L2858">
        <v>8.99</v>
      </c>
      <c r="M2858" t="s">
        <v>319</v>
      </c>
      <c r="N2858" t="s">
        <v>93</v>
      </c>
      <c r="O2858" t="s">
        <v>24</v>
      </c>
      <c r="P2858" t="s">
        <v>39</v>
      </c>
      <c r="Q2858" t="s">
        <v>50</v>
      </c>
      <c r="R2858" t="s">
        <v>728</v>
      </c>
      <c r="S2858" t="s">
        <v>57</v>
      </c>
      <c r="T2858" s="10">
        <v>41186</v>
      </c>
    </row>
    <row r="2859" spans="1:20" x14ac:dyDescent="0.25">
      <c r="A2859">
        <v>20614</v>
      </c>
      <c r="B2859" s="10">
        <v>39951</v>
      </c>
      <c r="C2859" t="s">
        <v>29</v>
      </c>
      <c r="D2859">
        <v>47</v>
      </c>
      <c r="E2859">
        <v>6572.63</v>
      </c>
      <c r="F2859">
        <v>0</v>
      </c>
      <c r="G2859" t="s">
        <v>70</v>
      </c>
      <c r="H2859">
        <v>0.47</v>
      </c>
      <c r="I2859">
        <v>3083.43</v>
      </c>
      <c r="J2859">
        <v>139.58000000000001</v>
      </c>
      <c r="K2859">
        <v>73.98</v>
      </c>
      <c r="L2859">
        <v>12.14</v>
      </c>
      <c r="M2859" t="s">
        <v>1570</v>
      </c>
      <c r="N2859" t="s">
        <v>63</v>
      </c>
      <c r="O2859" t="s">
        <v>32</v>
      </c>
      <c r="P2859" t="s">
        <v>39</v>
      </c>
      <c r="Q2859" t="s">
        <v>40</v>
      </c>
      <c r="R2859" t="s">
        <v>492</v>
      </c>
      <c r="S2859" t="s">
        <v>57</v>
      </c>
      <c r="T2859" s="10">
        <v>39953</v>
      </c>
    </row>
    <row r="2860" spans="1:20" x14ac:dyDescent="0.25">
      <c r="A2860">
        <v>20615</v>
      </c>
      <c r="B2860" s="10">
        <v>41014</v>
      </c>
      <c r="C2860" t="s">
        <v>79</v>
      </c>
      <c r="D2860">
        <v>29</v>
      </c>
      <c r="E2860">
        <v>273.57</v>
      </c>
      <c r="F2860">
        <v>0.02</v>
      </c>
      <c r="G2860" t="s">
        <v>70</v>
      </c>
      <c r="H2860">
        <v>0.5</v>
      </c>
      <c r="I2860">
        <v>132.52000000000001</v>
      </c>
      <c r="J2860">
        <v>9.52</v>
      </c>
      <c r="K2860">
        <v>4.76</v>
      </c>
      <c r="L2860">
        <v>3.01</v>
      </c>
      <c r="M2860" t="s">
        <v>1219</v>
      </c>
      <c r="N2860" t="s">
        <v>81</v>
      </c>
      <c r="O2860" t="s">
        <v>60</v>
      </c>
      <c r="P2860" t="s">
        <v>25</v>
      </c>
      <c r="Q2860" t="s">
        <v>85</v>
      </c>
      <c r="R2860" t="s">
        <v>1229</v>
      </c>
      <c r="S2860" t="s">
        <v>55</v>
      </c>
      <c r="T2860" s="10">
        <v>41015</v>
      </c>
    </row>
    <row r="2861" spans="1:20" x14ac:dyDescent="0.25">
      <c r="A2861">
        <v>20642</v>
      </c>
      <c r="B2861" s="10">
        <v>41048</v>
      </c>
      <c r="C2861" t="s">
        <v>36</v>
      </c>
      <c r="D2861">
        <v>32</v>
      </c>
      <c r="E2861">
        <v>223.8</v>
      </c>
      <c r="F2861">
        <v>0.02</v>
      </c>
      <c r="G2861" t="s">
        <v>21</v>
      </c>
      <c r="H2861">
        <v>0.42</v>
      </c>
      <c r="I2861">
        <v>91.14</v>
      </c>
      <c r="J2861">
        <v>7.12</v>
      </c>
      <c r="K2861">
        <v>4.13</v>
      </c>
      <c r="L2861">
        <v>0.5</v>
      </c>
      <c r="M2861" t="s">
        <v>1160</v>
      </c>
      <c r="N2861" t="s">
        <v>93</v>
      </c>
      <c r="O2861" t="s">
        <v>66</v>
      </c>
      <c r="P2861" t="s">
        <v>25</v>
      </c>
      <c r="Q2861" t="s">
        <v>82</v>
      </c>
      <c r="R2861" t="s">
        <v>575</v>
      </c>
      <c r="S2861" t="s">
        <v>57</v>
      </c>
      <c r="T2861" s="10">
        <v>41049</v>
      </c>
    </row>
    <row r="2862" spans="1:20" x14ac:dyDescent="0.25">
      <c r="A2862">
        <v>20642</v>
      </c>
      <c r="B2862" s="10">
        <v>41048</v>
      </c>
      <c r="C2862" t="s">
        <v>36</v>
      </c>
      <c r="D2862">
        <v>47</v>
      </c>
      <c r="E2862">
        <v>1977.68</v>
      </c>
      <c r="F2862">
        <v>0.02</v>
      </c>
      <c r="G2862" t="s">
        <v>46</v>
      </c>
      <c r="H2862">
        <v>0.5</v>
      </c>
      <c r="I2862">
        <v>946.62</v>
      </c>
      <c r="J2862">
        <v>41.96</v>
      </c>
      <c r="K2862">
        <v>20.98</v>
      </c>
      <c r="L2862">
        <v>45</v>
      </c>
      <c r="M2862" t="s">
        <v>1160</v>
      </c>
      <c r="N2862" t="s">
        <v>31</v>
      </c>
      <c r="O2862" t="s">
        <v>66</v>
      </c>
      <c r="P2862" t="s">
        <v>25</v>
      </c>
      <c r="Q2862" t="s">
        <v>26</v>
      </c>
      <c r="R2862" t="s">
        <v>812</v>
      </c>
      <c r="S2862" t="s">
        <v>132</v>
      </c>
      <c r="T2862" s="10">
        <v>41048</v>
      </c>
    </row>
    <row r="2863" spans="1:20" x14ac:dyDescent="0.25">
      <c r="A2863">
        <v>20646</v>
      </c>
      <c r="B2863" s="10">
        <v>40632</v>
      </c>
      <c r="C2863" t="s">
        <v>79</v>
      </c>
      <c r="D2863">
        <v>41</v>
      </c>
      <c r="E2863">
        <v>3149.03</v>
      </c>
      <c r="F2863">
        <v>0.04</v>
      </c>
      <c r="G2863" t="s">
        <v>21</v>
      </c>
      <c r="H2863">
        <v>0.55000000000000004</v>
      </c>
      <c r="I2863">
        <v>1672.34</v>
      </c>
      <c r="J2863">
        <v>79.98</v>
      </c>
      <c r="K2863">
        <v>35.99</v>
      </c>
      <c r="L2863">
        <v>1.1000000000000001</v>
      </c>
      <c r="M2863" t="s">
        <v>936</v>
      </c>
      <c r="N2863" t="s">
        <v>31</v>
      </c>
      <c r="O2863" t="s">
        <v>32</v>
      </c>
      <c r="P2863" t="s">
        <v>39</v>
      </c>
      <c r="Q2863" t="s">
        <v>50</v>
      </c>
      <c r="R2863" t="s">
        <v>427</v>
      </c>
      <c r="S2863" t="s">
        <v>57</v>
      </c>
      <c r="T2863" s="10">
        <v>40634</v>
      </c>
    </row>
    <row r="2864" spans="1:20" x14ac:dyDescent="0.25">
      <c r="A2864">
        <v>20674</v>
      </c>
      <c r="B2864" s="10">
        <v>40520</v>
      </c>
      <c r="C2864" t="s">
        <v>36</v>
      </c>
      <c r="D2864">
        <v>37</v>
      </c>
      <c r="E2864">
        <v>30456</v>
      </c>
      <c r="F2864">
        <v>0</v>
      </c>
      <c r="G2864" t="s">
        <v>46</v>
      </c>
      <c r="H2864">
        <v>0.39</v>
      </c>
      <c r="I2864">
        <v>11850.81</v>
      </c>
      <c r="J2864">
        <v>821.26</v>
      </c>
      <c r="K2864">
        <v>500.97</v>
      </c>
      <c r="L2864">
        <v>69.3</v>
      </c>
      <c r="M2864" t="s">
        <v>616</v>
      </c>
      <c r="N2864" t="s">
        <v>63</v>
      </c>
      <c r="O2864" t="s">
        <v>32</v>
      </c>
      <c r="P2864" t="s">
        <v>39</v>
      </c>
      <c r="Q2864" t="s">
        <v>88</v>
      </c>
      <c r="R2864" t="s">
        <v>1488</v>
      </c>
      <c r="S2864" t="s">
        <v>132</v>
      </c>
      <c r="T2864" s="10">
        <v>40521</v>
      </c>
    </row>
    <row r="2865" spans="1:20" x14ac:dyDescent="0.25">
      <c r="A2865">
        <v>20676</v>
      </c>
      <c r="B2865" s="10">
        <v>41235</v>
      </c>
      <c r="C2865" t="s">
        <v>20</v>
      </c>
      <c r="D2865">
        <v>22</v>
      </c>
      <c r="E2865">
        <v>63.53</v>
      </c>
      <c r="F2865">
        <v>0.04</v>
      </c>
      <c r="G2865" t="s">
        <v>21</v>
      </c>
      <c r="H2865">
        <v>0.36</v>
      </c>
      <c r="I2865">
        <v>20.68</v>
      </c>
      <c r="J2865">
        <v>2.94</v>
      </c>
      <c r="K2865">
        <v>1.88</v>
      </c>
      <c r="L2865">
        <v>1.49</v>
      </c>
      <c r="M2865" t="s">
        <v>392</v>
      </c>
      <c r="N2865" t="s">
        <v>31</v>
      </c>
      <c r="O2865" t="s">
        <v>32</v>
      </c>
      <c r="P2865" t="s">
        <v>25</v>
      </c>
      <c r="Q2865" t="s">
        <v>121</v>
      </c>
      <c r="R2865" t="s">
        <v>1250</v>
      </c>
      <c r="S2865" t="s">
        <v>57</v>
      </c>
      <c r="T2865" s="10">
        <v>41239</v>
      </c>
    </row>
    <row r="2866" spans="1:20" x14ac:dyDescent="0.25">
      <c r="A2866">
        <v>20679</v>
      </c>
      <c r="B2866" s="10">
        <v>40404</v>
      </c>
      <c r="C2866" t="s">
        <v>79</v>
      </c>
      <c r="D2866">
        <v>32</v>
      </c>
      <c r="E2866">
        <v>7733.36</v>
      </c>
      <c r="F2866">
        <v>0.06</v>
      </c>
      <c r="G2866" t="s">
        <v>21</v>
      </c>
      <c r="H2866">
        <v>0.37</v>
      </c>
      <c r="I2866">
        <v>2543.77</v>
      </c>
      <c r="J2866">
        <v>256.43</v>
      </c>
      <c r="K2866">
        <v>161.55000000000001</v>
      </c>
      <c r="L2866">
        <v>19.989999999999998</v>
      </c>
      <c r="M2866" t="s">
        <v>1305</v>
      </c>
      <c r="N2866" t="s">
        <v>81</v>
      </c>
      <c r="O2866" t="s">
        <v>24</v>
      </c>
      <c r="P2866" t="s">
        <v>25</v>
      </c>
      <c r="Q2866" t="s">
        <v>26</v>
      </c>
      <c r="R2866" t="s">
        <v>1667</v>
      </c>
      <c r="S2866" t="s">
        <v>57</v>
      </c>
      <c r="T2866" s="10">
        <v>40404</v>
      </c>
    </row>
    <row r="2867" spans="1:20" x14ac:dyDescent="0.25">
      <c r="A2867">
        <v>20704</v>
      </c>
      <c r="B2867" s="10">
        <v>40219</v>
      </c>
      <c r="C2867" t="s">
        <v>20</v>
      </c>
      <c r="D2867">
        <v>1</v>
      </c>
      <c r="E2867">
        <v>9.49</v>
      </c>
      <c r="F2867">
        <v>0.03</v>
      </c>
      <c r="G2867" t="s">
        <v>21</v>
      </c>
      <c r="H2867">
        <v>0.48</v>
      </c>
      <c r="I2867">
        <v>4.08</v>
      </c>
      <c r="J2867">
        <v>9.06</v>
      </c>
      <c r="K2867">
        <v>4.71</v>
      </c>
      <c r="L2867">
        <v>0.7</v>
      </c>
      <c r="M2867" t="s">
        <v>1546</v>
      </c>
      <c r="N2867" t="s">
        <v>38</v>
      </c>
      <c r="O2867" t="s">
        <v>60</v>
      </c>
      <c r="P2867" t="s">
        <v>25</v>
      </c>
      <c r="Q2867" t="s">
        <v>74</v>
      </c>
      <c r="R2867" t="s">
        <v>381</v>
      </c>
      <c r="S2867" t="s">
        <v>55</v>
      </c>
      <c r="T2867" s="10">
        <v>40219</v>
      </c>
    </row>
    <row r="2868" spans="1:20" x14ac:dyDescent="0.25">
      <c r="A2868">
        <v>20704</v>
      </c>
      <c r="B2868" s="10">
        <v>40219</v>
      </c>
      <c r="C2868" t="s">
        <v>20</v>
      </c>
      <c r="D2868">
        <v>5</v>
      </c>
      <c r="E2868">
        <v>26.39</v>
      </c>
      <c r="F2868">
        <v>0.06</v>
      </c>
      <c r="G2868" t="s">
        <v>21</v>
      </c>
      <c r="H2868">
        <v>0.43</v>
      </c>
      <c r="I2868">
        <v>10</v>
      </c>
      <c r="J2868">
        <v>5.4</v>
      </c>
      <c r="K2868">
        <v>3.08</v>
      </c>
      <c r="L2868">
        <v>0.99</v>
      </c>
      <c r="M2868" t="s">
        <v>1546</v>
      </c>
      <c r="N2868" t="s">
        <v>38</v>
      </c>
      <c r="O2868" t="s">
        <v>60</v>
      </c>
      <c r="P2868" t="s">
        <v>25</v>
      </c>
      <c r="Q2868" t="s">
        <v>82</v>
      </c>
      <c r="R2868" t="s">
        <v>201</v>
      </c>
      <c r="S2868" t="s">
        <v>57</v>
      </c>
      <c r="T2868" s="10">
        <v>40224</v>
      </c>
    </row>
    <row r="2869" spans="1:20" x14ac:dyDescent="0.25">
      <c r="A2869">
        <v>20704</v>
      </c>
      <c r="B2869" s="10">
        <v>40219</v>
      </c>
      <c r="C2869" t="s">
        <v>20</v>
      </c>
      <c r="D2869">
        <v>38</v>
      </c>
      <c r="E2869">
        <v>25450.85</v>
      </c>
      <c r="F2869">
        <v>0.09</v>
      </c>
      <c r="G2869" t="s">
        <v>21</v>
      </c>
      <c r="H2869">
        <v>0.43</v>
      </c>
      <c r="I2869">
        <v>9501.64</v>
      </c>
      <c r="J2869">
        <v>735.42</v>
      </c>
      <c r="K2869">
        <v>419.19</v>
      </c>
      <c r="L2869">
        <v>19.989999999999998</v>
      </c>
      <c r="M2869" t="s">
        <v>1546</v>
      </c>
      <c r="N2869" t="s">
        <v>38</v>
      </c>
      <c r="O2869" t="s">
        <v>60</v>
      </c>
      <c r="P2869" t="s">
        <v>25</v>
      </c>
      <c r="Q2869" t="s">
        <v>26</v>
      </c>
      <c r="R2869" t="s">
        <v>1070</v>
      </c>
      <c r="S2869" t="s">
        <v>57</v>
      </c>
      <c r="T2869" s="10">
        <v>40224</v>
      </c>
    </row>
    <row r="2870" spans="1:20" x14ac:dyDescent="0.25">
      <c r="A2870">
        <v>20706</v>
      </c>
      <c r="B2870" s="10">
        <v>40006</v>
      </c>
      <c r="C2870" t="s">
        <v>36</v>
      </c>
      <c r="D2870">
        <v>41</v>
      </c>
      <c r="E2870">
        <v>10197.19</v>
      </c>
      <c r="F2870">
        <v>0.04</v>
      </c>
      <c r="G2870" t="s">
        <v>70</v>
      </c>
      <c r="H2870">
        <v>0.47</v>
      </c>
      <c r="I2870">
        <v>4556.5200000000004</v>
      </c>
      <c r="J2870">
        <v>258.45</v>
      </c>
      <c r="K2870">
        <v>136.97999999999999</v>
      </c>
      <c r="L2870">
        <v>24.49</v>
      </c>
      <c r="M2870" t="s">
        <v>1238</v>
      </c>
      <c r="N2870" t="s">
        <v>81</v>
      </c>
      <c r="O2870" t="s">
        <v>60</v>
      </c>
      <c r="P2870" t="s">
        <v>42</v>
      </c>
      <c r="Q2870" t="s">
        <v>43</v>
      </c>
      <c r="R2870" t="s">
        <v>486</v>
      </c>
      <c r="S2870" t="s">
        <v>28</v>
      </c>
      <c r="T2870" s="10">
        <v>40008</v>
      </c>
    </row>
    <row r="2871" spans="1:20" x14ac:dyDescent="0.25">
      <c r="A2871">
        <v>20709</v>
      </c>
      <c r="B2871" s="10">
        <v>40036</v>
      </c>
      <c r="C2871" t="s">
        <v>36</v>
      </c>
      <c r="D2871">
        <v>4</v>
      </c>
      <c r="E2871">
        <v>28.02</v>
      </c>
      <c r="F2871">
        <v>0.1</v>
      </c>
      <c r="G2871" t="s">
        <v>21</v>
      </c>
      <c r="H2871">
        <v>0.45</v>
      </c>
      <c r="I2871">
        <v>10.51</v>
      </c>
      <c r="J2871">
        <v>7.51</v>
      </c>
      <c r="K2871">
        <v>4.13</v>
      </c>
      <c r="L2871">
        <v>0.99</v>
      </c>
      <c r="M2871" t="s">
        <v>1818</v>
      </c>
      <c r="N2871" t="s">
        <v>63</v>
      </c>
      <c r="O2871" t="s">
        <v>66</v>
      </c>
      <c r="P2871" t="s">
        <v>25</v>
      </c>
      <c r="Q2871" t="s">
        <v>82</v>
      </c>
      <c r="R2871" t="s">
        <v>839</v>
      </c>
      <c r="S2871" t="s">
        <v>57</v>
      </c>
      <c r="T2871" s="10">
        <v>40036</v>
      </c>
    </row>
    <row r="2872" spans="1:20" x14ac:dyDescent="0.25">
      <c r="A2872">
        <v>20709</v>
      </c>
      <c r="B2872" s="10">
        <v>40036</v>
      </c>
      <c r="C2872" t="s">
        <v>36</v>
      </c>
      <c r="D2872">
        <v>5</v>
      </c>
      <c r="E2872">
        <v>47.36</v>
      </c>
      <c r="F2872">
        <v>0.04</v>
      </c>
      <c r="G2872" t="s">
        <v>21</v>
      </c>
      <c r="H2872">
        <v>0.49</v>
      </c>
      <c r="I2872">
        <v>21.97</v>
      </c>
      <c r="J2872">
        <v>9.76</v>
      </c>
      <c r="K2872">
        <v>4.9800000000000004</v>
      </c>
      <c r="L2872">
        <v>0.49</v>
      </c>
      <c r="M2872" t="s">
        <v>1818</v>
      </c>
      <c r="N2872" t="s">
        <v>63</v>
      </c>
      <c r="O2872" t="s">
        <v>66</v>
      </c>
      <c r="P2872" t="s">
        <v>25</v>
      </c>
      <c r="Q2872" t="s">
        <v>82</v>
      </c>
      <c r="R2872" t="s">
        <v>240</v>
      </c>
      <c r="S2872" t="s">
        <v>57</v>
      </c>
      <c r="T2872" s="10">
        <v>40038</v>
      </c>
    </row>
    <row r="2873" spans="1:20" x14ac:dyDescent="0.25">
      <c r="A2873">
        <v>20710</v>
      </c>
      <c r="B2873" s="10">
        <v>40146</v>
      </c>
      <c r="C2873" t="s">
        <v>36</v>
      </c>
      <c r="D2873">
        <v>31</v>
      </c>
      <c r="E2873">
        <v>291.51</v>
      </c>
      <c r="F2873">
        <v>0.1</v>
      </c>
      <c r="G2873" t="s">
        <v>21</v>
      </c>
      <c r="H2873">
        <v>0.42</v>
      </c>
      <c r="I2873">
        <v>102.28</v>
      </c>
      <c r="J2873">
        <v>10.31</v>
      </c>
      <c r="K2873">
        <v>5.98</v>
      </c>
      <c r="L2873">
        <v>3.85</v>
      </c>
      <c r="M2873" t="s">
        <v>985</v>
      </c>
      <c r="N2873" t="s">
        <v>73</v>
      </c>
      <c r="O2873" t="s">
        <v>24</v>
      </c>
      <c r="P2873" t="s">
        <v>39</v>
      </c>
      <c r="Q2873" t="s">
        <v>40</v>
      </c>
      <c r="R2873" t="s">
        <v>991</v>
      </c>
      <c r="S2873" t="s">
        <v>35</v>
      </c>
      <c r="T2873" s="10">
        <v>40147</v>
      </c>
    </row>
    <row r="2874" spans="1:20" x14ac:dyDescent="0.25">
      <c r="A2874">
        <v>20710</v>
      </c>
      <c r="B2874" s="10">
        <v>40146</v>
      </c>
      <c r="C2874" t="s">
        <v>36</v>
      </c>
      <c r="D2874">
        <v>26</v>
      </c>
      <c r="E2874">
        <v>111.22</v>
      </c>
      <c r="F2874">
        <v>7.0000000000000007E-2</v>
      </c>
      <c r="G2874" t="s">
        <v>21</v>
      </c>
      <c r="H2874">
        <v>0.43</v>
      </c>
      <c r="I2874">
        <v>42.86</v>
      </c>
      <c r="J2874">
        <v>4.58</v>
      </c>
      <c r="K2874">
        <v>2.61</v>
      </c>
      <c r="L2874">
        <v>0.5</v>
      </c>
      <c r="M2874" t="s">
        <v>985</v>
      </c>
      <c r="N2874" t="s">
        <v>73</v>
      </c>
      <c r="O2874" t="s">
        <v>24</v>
      </c>
      <c r="P2874" t="s">
        <v>25</v>
      </c>
      <c r="Q2874" t="s">
        <v>82</v>
      </c>
      <c r="R2874" t="s">
        <v>516</v>
      </c>
      <c r="S2874" t="s">
        <v>57</v>
      </c>
      <c r="T2874" s="10">
        <v>40148</v>
      </c>
    </row>
    <row r="2875" spans="1:20" x14ac:dyDescent="0.25">
      <c r="A2875">
        <v>20711</v>
      </c>
      <c r="B2875" s="10">
        <v>39832</v>
      </c>
      <c r="C2875" t="s">
        <v>58</v>
      </c>
      <c r="D2875">
        <v>5</v>
      </c>
      <c r="E2875">
        <v>148.97</v>
      </c>
      <c r="F2875">
        <v>0.1</v>
      </c>
      <c r="G2875" t="s">
        <v>21</v>
      </c>
      <c r="H2875">
        <v>0.39</v>
      </c>
      <c r="I2875">
        <v>45.09</v>
      </c>
      <c r="J2875">
        <v>31.1</v>
      </c>
      <c r="K2875">
        <v>18.97</v>
      </c>
      <c r="L2875">
        <v>9.0299999999999994</v>
      </c>
      <c r="M2875" t="s">
        <v>1819</v>
      </c>
      <c r="N2875" t="s">
        <v>93</v>
      </c>
      <c r="O2875" t="s">
        <v>66</v>
      </c>
      <c r="P2875" t="s">
        <v>25</v>
      </c>
      <c r="Q2875" t="s">
        <v>85</v>
      </c>
      <c r="R2875" t="s">
        <v>90</v>
      </c>
      <c r="S2875" t="s">
        <v>57</v>
      </c>
      <c r="T2875" s="10">
        <v>39834</v>
      </c>
    </row>
    <row r="2876" spans="1:20" x14ac:dyDescent="0.25">
      <c r="A2876">
        <v>20711</v>
      </c>
      <c r="B2876" s="10">
        <v>39832</v>
      </c>
      <c r="C2876" t="s">
        <v>58</v>
      </c>
      <c r="D2876">
        <v>18</v>
      </c>
      <c r="E2876">
        <v>3655.84</v>
      </c>
      <c r="F2876">
        <v>0</v>
      </c>
      <c r="G2876" t="s">
        <v>46</v>
      </c>
      <c r="H2876">
        <v>0.4</v>
      </c>
      <c r="I2876">
        <v>1439.88</v>
      </c>
      <c r="J2876">
        <v>199.98</v>
      </c>
      <c r="K2876">
        <v>119.99</v>
      </c>
      <c r="L2876">
        <v>56.14</v>
      </c>
      <c r="M2876" t="s">
        <v>1819</v>
      </c>
      <c r="N2876" t="s">
        <v>63</v>
      </c>
      <c r="O2876" t="s">
        <v>66</v>
      </c>
      <c r="P2876" t="s">
        <v>39</v>
      </c>
      <c r="Q2876" t="s">
        <v>88</v>
      </c>
      <c r="R2876" t="s">
        <v>1430</v>
      </c>
      <c r="S2876" t="s">
        <v>49</v>
      </c>
      <c r="T2876" s="10">
        <v>39833</v>
      </c>
    </row>
    <row r="2877" spans="1:20" x14ac:dyDescent="0.25">
      <c r="A2877">
        <v>20737</v>
      </c>
      <c r="B2877" s="10">
        <v>40902</v>
      </c>
      <c r="C2877" t="s">
        <v>79</v>
      </c>
      <c r="D2877">
        <v>10</v>
      </c>
      <c r="E2877">
        <v>2579.2600000000002</v>
      </c>
      <c r="F2877">
        <v>0.08</v>
      </c>
      <c r="G2877" t="s">
        <v>46</v>
      </c>
      <c r="H2877">
        <v>0.49</v>
      </c>
      <c r="I2877">
        <v>1133.3699999999999</v>
      </c>
      <c r="J2877">
        <v>276.43</v>
      </c>
      <c r="K2877">
        <v>140.97999999999999</v>
      </c>
      <c r="L2877">
        <v>36.090000000000003</v>
      </c>
      <c r="M2877" t="s">
        <v>1412</v>
      </c>
      <c r="N2877" t="s">
        <v>73</v>
      </c>
      <c r="O2877" t="s">
        <v>60</v>
      </c>
      <c r="P2877" t="s">
        <v>42</v>
      </c>
      <c r="Q2877" t="s">
        <v>94</v>
      </c>
      <c r="R2877" t="s">
        <v>949</v>
      </c>
      <c r="S2877" t="s">
        <v>49</v>
      </c>
      <c r="T2877" s="10">
        <v>40903</v>
      </c>
    </row>
    <row r="2878" spans="1:20" x14ac:dyDescent="0.25">
      <c r="A2878">
        <v>20737</v>
      </c>
      <c r="B2878" s="10">
        <v>40902</v>
      </c>
      <c r="C2878" t="s">
        <v>79</v>
      </c>
      <c r="D2878">
        <v>15</v>
      </c>
      <c r="E2878">
        <v>7233.01</v>
      </c>
      <c r="F2878">
        <v>0.1</v>
      </c>
      <c r="G2878" t="s">
        <v>46</v>
      </c>
      <c r="H2878">
        <v>0.46</v>
      </c>
      <c r="I2878">
        <v>2868.5</v>
      </c>
      <c r="J2878">
        <v>531.20000000000005</v>
      </c>
      <c r="K2878">
        <v>286.85000000000002</v>
      </c>
      <c r="L2878">
        <v>61.76</v>
      </c>
      <c r="M2878" t="s">
        <v>1412</v>
      </c>
      <c r="N2878" t="s">
        <v>73</v>
      </c>
      <c r="O2878" t="s">
        <v>60</v>
      </c>
      <c r="P2878" t="s">
        <v>42</v>
      </c>
      <c r="Q2878" t="s">
        <v>47</v>
      </c>
      <c r="R2878" t="s">
        <v>1096</v>
      </c>
      <c r="S2878" t="s">
        <v>49</v>
      </c>
      <c r="T2878" s="10">
        <v>40904</v>
      </c>
    </row>
    <row r="2879" spans="1:20" x14ac:dyDescent="0.25">
      <c r="A2879">
        <v>20741</v>
      </c>
      <c r="B2879" s="10">
        <v>40481</v>
      </c>
      <c r="C2879" t="s">
        <v>20</v>
      </c>
      <c r="D2879">
        <v>43</v>
      </c>
      <c r="E2879">
        <v>2893.78</v>
      </c>
      <c r="F2879">
        <v>0.1</v>
      </c>
      <c r="G2879" t="s">
        <v>21</v>
      </c>
      <c r="H2879">
        <v>0.41</v>
      </c>
      <c r="I2879">
        <v>993.65</v>
      </c>
      <c r="J2879">
        <v>74.540000000000006</v>
      </c>
      <c r="K2879">
        <v>43.98</v>
      </c>
      <c r="L2879">
        <v>8.99</v>
      </c>
      <c r="M2879" t="s">
        <v>376</v>
      </c>
      <c r="N2879" t="s">
        <v>31</v>
      </c>
      <c r="O2879" t="s">
        <v>32</v>
      </c>
      <c r="P2879" t="s">
        <v>25</v>
      </c>
      <c r="Q2879" t="s">
        <v>53</v>
      </c>
      <c r="R2879" t="s">
        <v>124</v>
      </c>
      <c r="S2879" t="s">
        <v>35</v>
      </c>
      <c r="T2879" s="10">
        <v>40488</v>
      </c>
    </row>
    <row r="2880" spans="1:20" x14ac:dyDescent="0.25">
      <c r="A2880">
        <v>20743</v>
      </c>
      <c r="B2880" s="10">
        <v>40892</v>
      </c>
      <c r="C2880" t="s">
        <v>36</v>
      </c>
      <c r="D2880">
        <v>39</v>
      </c>
      <c r="E2880">
        <v>411.92</v>
      </c>
      <c r="F2880">
        <v>0</v>
      </c>
      <c r="G2880" t="s">
        <v>70</v>
      </c>
      <c r="H2880">
        <v>0.49</v>
      </c>
      <c r="I2880">
        <v>197.84</v>
      </c>
      <c r="J2880">
        <v>10.35</v>
      </c>
      <c r="K2880">
        <v>5.28</v>
      </c>
      <c r="L2880">
        <v>8.16</v>
      </c>
      <c r="M2880" t="s">
        <v>1172</v>
      </c>
      <c r="N2880" t="s">
        <v>31</v>
      </c>
      <c r="O2880" t="s">
        <v>66</v>
      </c>
      <c r="P2880" t="s">
        <v>25</v>
      </c>
      <c r="Q2880" t="s">
        <v>85</v>
      </c>
      <c r="R2880" t="s">
        <v>1820</v>
      </c>
      <c r="S2880" t="s">
        <v>57</v>
      </c>
      <c r="T2880" s="10">
        <v>40893</v>
      </c>
    </row>
    <row r="2881" spans="1:20" x14ac:dyDescent="0.25">
      <c r="A2881">
        <v>20773</v>
      </c>
      <c r="B2881" s="10">
        <v>39877</v>
      </c>
      <c r="C2881" t="s">
        <v>29</v>
      </c>
      <c r="D2881">
        <v>44</v>
      </c>
      <c r="E2881">
        <v>836.27</v>
      </c>
      <c r="F2881">
        <v>0.08</v>
      </c>
      <c r="G2881" t="s">
        <v>21</v>
      </c>
      <c r="H2881">
        <v>0.47</v>
      </c>
      <c r="I2881">
        <v>353.24</v>
      </c>
      <c r="J2881">
        <v>20.58</v>
      </c>
      <c r="K2881">
        <v>10.91</v>
      </c>
      <c r="L2881">
        <v>2.99</v>
      </c>
      <c r="M2881" t="s">
        <v>770</v>
      </c>
      <c r="N2881" t="s">
        <v>38</v>
      </c>
      <c r="O2881" t="s">
        <v>60</v>
      </c>
      <c r="P2881" t="s">
        <v>25</v>
      </c>
      <c r="Q2881" t="s">
        <v>121</v>
      </c>
      <c r="R2881" t="s">
        <v>480</v>
      </c>
      <c r="S2881" t="s">
        <v>57</v>
      </c>
      <c r="T2881" s="10">
        <v>39878</v>
      </c>
    </row>
    <row r="2882" spans="1:20" x14ac:dyDescent="0.25">
      <c r="A2882">
        <v>20804</v>
      </c>
      <c r="B2882" s="10">
        <v>40873</v>
      </c>
      <c r="C2882" t="s">
        <v>20</v>
      </c>
      <c r="D2882">
        <v>13</v>
      </c>
      <c r="E2882">
        <v>11265.75</v>
      </c>
      <c r="F2882">
        <v>0.08</v>
      </c>
      <c r="G2882" t="s">
        <v>46</v>
      </c>
      <c r="H2882">
        <v>0.53</v>
      </c>
      <c r="I2882">
        <v>5503.23</v>
      </c>
      <c r="J2882">
        <v>940.72</v>
      </c>
      <c r="K2882">
        <v>442.14</v>
      </c>
      <c r="L2882">
        <v>14.7</v>
      </c>
      <c r="M2882" t="s">
        <v>995</v>
      </c>
      <c r="N2882" t="s">
        <v>63</v>
      </c>
      <c r="O2882" t="s">
        <v>24</v>
      </c>
      <c r="P2882" t="s">
        <v>39</v>
      </c>
      <c r="Q2882" t="s">
        <v>88</v>
      </c>
      <c r="R2882" t="s">
        <v>1063</v>
      </c>
      <c r="S2882" t="s">
        <v>132</v>
      </c>
      <c r="T2882" s="10">
        <v>40880</v>
      </c>
    </row>
    <row r="2883" spans="1:20" x14ac:dyDescent="0.25">
      <c r="A2883">
        <v>20805</v>
      </c>
      <c r="B2883" s="10">
        <v>40553</v>
      </c>
      <c r="C2883" t="s">
        <v>36</v>
      </c>
      <c r="D2883">
        <v>12</v>
      </c>
      <c r="E2883">
        <v>107.59</v>
      </c>
      <c r="F2883">
        <v>0.06</v>
      </c>
      <c r="G2883" t="s">
        <v>21</v>
      </c>
      <c r="H2883">
        <v>0.38</v>
      </c>
      <c r="I2883">
        <v>34.25</v>
      </c>
      <c r="J2883">
        <v>8.92</v>
      </c>
      <c r="K2883">
        <v>5.53</v>
      </c>
      <c r="L2883">
        <v>6.98</v>
      </c>
      <c r="M2883" t="s">
        <v>488</v>
      </c>
      <c r="N2883" t="s">
        <v>63</v>
      </c>
      <c r="O2883" t="s">
        <v>60</v>
      </c>
      <c r="P2883" t="s">
        <v>25</v>
      </c>
      <c r="Q2883" t="s">
        <v>121</v>
      </c>
      <c r="R2883" t="s">
        <v>1376</v>
      </c>
      <c r="S2883" t="s">
        <v>57</v>
      </c>
      <c r="T2883" s="10">
        <v>40556</v>
      </c>
    </row>
    <row r="2884" spans="1:20" x14ac:dyDescent="0.25">
      <c r="A2884">
        <v>20805</v>
      </c>
      <c r="B2884" s="10">
        <v>40553</v>
      </c>
      <c r="C2884" t="s">
        <v>36</v>
      </c>
      <c r="D2884">
        <v>35</v>
      </c>
      <c r="E2884">
        <v>628.35</v>
      </c>
      <c r="F2884">
        <v>0.08</v>
      </c>
      <c r="G2884" t="s">
        <v>21</v>
      </c>
      <c r="H2884">
        <v>0.35</v>
      </c>
      <c r="I2884">
        <v>182.89</v>
      </c>
      <c r="J2884">
        <v>19.350000000000001</v>
      </c>
      <c r="K2884">
        <v>12.58</v>
      </c>
      <c r="L2884">
        <v>5.16</v>
      </c>
      <c r="M2884" t="s">
        <v>488</v>
      </c>
      <c r="N2884" t="s">
        <v>63</v>
      </c>
      <c r="O2884" t="s">
        <v>60</v>
      </c>
      <c r="P2884" t="s">
        <v>42</v>
      </c>
      <c r="Q2884" t="s">
        <v>43</v>
      </c>
      <c r="R2884" t="s">
        <v>756</v>
      </c>
      <c r="S2884" t="s">
        <v>57</v>
      </c>
      <c r="T2884" s="10">
        <v>40555</v>
      </c>
    </row>
    <row r="2885" spans="1:20" x14ac:dyDescent="0.25">
      <c r="A2885">
        <v>20805</v>
      </c>
      <c r="B2885" s="10">
        <v>40553</v>
      </c>
      <c r="C2885" t="s">
        <v>36</v>
      </c>
      <c r="D2885">
        <v>3</v>
      </c>
      <c r="E2885">
        <v>31.61</v>
      </c>
      <c r="F2885">
        <v>0.06</v>
      </c>
      <c r="G2885" t="s">
        <v>21</v>
      </c>
      <c r="H2885">
        <v>0.55000000000000004</v>
      </c>
      <c r="I2885">
        <v>13.98</v>
      </c>
      <c r="J2885">
        <v>9.51</v>
      </c>
      <c r="K2885">
        <v>4.28</v>
      </c>
      <c r="L2885">
        <v>4.79</v>
      </c>
      <c r="M2885" t="s">
        <v>488</v>
      </c>
      <c r="N2885" t="s">
        <v>63</v>
      </c>
      <c r="O2885" t="s">
        <v>60</v>
      </c>
      <c r="P2885" t="s">
        <v>25</v>
      </c>
      <c r="Q2885" t="s">
        <v>85</v>
      </c>
      <c r="R2885" t="s">
        <v>1327</v>
      </c>
      <c r="S2885" t="s">
        <v>57</v>
      </c>
      <c r="T2885" s="10">
        <v>40554</v>
      </c>
    </row>
    <row r="2886" spans="1:20" x14ac:dyDescent="0.25">
      <c r="A2886">
        <v>20805</v>
      </c>
      <c r="B2886" s="10">
        <v>40553</v>
      </c>
      <c r="C2886" t="s">
        <v>36</v>
      </c>
      <c r="D2886">
        <v>12</v>
      </c>
      <c r="E2886">
        <v>64.67</v>
      </c>
      <c r="F2886">
        <v>0.1</v>
      </c>
      <c r="G2886" t="s">
        <v>21</v>
      </c>
      <c r="H2886">
        <v>0.35</v>
      </c>
      <c r="I2886">
        <v>17.77</v>
      </c>
      <c r="J2886">
        <v>5.92</v>
      </c>
      <c r="K2886">
        <v>3.85</v>
      </c>
      <c r="L2886">
        <v>0.7</v>
      </c>
      <c r="M2886" t="s">
        <v>488</v>
      </c>
      <c r="N2886" t="s">
        <v>63</v>
      </c>
      <c r="O2886" t="s">
        <v>60</v>
      </c>
      <c r="P2886" t="s">
        <v>25</v>
      </c>
      <c r="Q2886" t="s">
        <v>53</v>
      </c>
      <c r="R2886" t="s">
        <v>170</v>
      </c>
      <c r="S2886" t="s">
        <v>55</v>
      </c>
      <c r="T2886" s="10">
        <v>40554</v>
      </c>
    </row>
    <row r="2887" spans="1:20" x14ac:dyDescent="0.25">
      <c r="A2887">
        <v>20807</v>
      </c>
      <c r="B2887" s="10">
        <v>41111</v>
      </c>
      <c r="C2887" t="s">
        <v>29</v>
      </c>
      <c r="D2887">
        <v>39</v>
      </c>
      <c r="E2887">
        <v>9656.6</v>
      </c>
      <c r="F2887">
        <v>0.08</v>
      </c>
      <c r="G2887" t="s">
        <v>46</v>
      </c>
      <c r="H2887">
        <v>0.4</v>
      </c>
      <c r="I2887">
        <v>3348.38</v>
      </c>
      <c r="J2887">
        <v>268.3</v>
      </c>
      <c r="K2887">
        <v>160.97999999999999</v>
      </c>
      <c r="L2887">
        <v>30</v>
      </c>
      <c r="M2887" t="s">
        <v>102</v>
      </c>
      <c r="N2887" t="s">
        <v>31</v>
      </c>
      <c r="O2887" t="s">
        <v>66</v>
      </c>
      <c r="P2887" t="s">
        <v>42</v>
      </c>
      <c r="Q2887" t="s">
        <v>193</v>
      </c>
      <c r="R2887" t="s">
        <v>646</v>
      </c>
      <c r="S2887" t="s">
        <v>132</v>
      </c>
      <c r="T2887" s="10">
        <v>41113</v>
      </c>
    </row>
    <row r="2888" spans="1:20" x14ac:dyDescent="0.25">
      <c r="A2888">
        <v>20807</v>
      </c>
      <c r="B2888" s="10">
        <v>41111</v>
      </c>
      <c r="C2888" t="s">
        <v>29</v>
      </c>
      <c r="D2888">
        <v>16</v>
      </c>
      <c r="E2888">
        <v>896.84</v>
      </c>
      <c r="F2888">
        <v>0.1</v>
      </c>
      <c r="G2888" t="s">
        <v>21</v>
      </c>
      <c r="H2888">
        <v>0.42</v>
      </c>
      <c r="I2888">
        <v>317.7</v>
      </c>
      <c r="J2888">
        <v>62.05</v>
      </c>
      <c r="K2888">
        <v>35.99</v>
      </c>
      <c r="L2888">
        <v>3.3</v>
      </c>
      <c r="M2888" t="s">
        <v>102</v>
      </c>
      <c r="N2888" t="s">
        <v>73</v>
      </c>
      <c r="O2888" t="s">
        <v>66</v>
      </c>
      <c r="P2888" t="s">
        <v>39</v>
      </c>
      <c r="Q2888" t="s">
        <v>50</v>
      </c>
      <c r="R2888" t="s">
        <v>1599</v>
      </c>
      <c r="S2888" t="s">
        <v>35</v>
      </c>
      <c r="T2888" s="10">
        <v>41112</v>
      </c>
    </row>
    <row r="2889" spans="1:20" x14ac:dyDescent="0.25">
      <c r="A2889">
        <v>20832</v>
      </c>
      <c r="B2889" s="10">
        <v>40389</v>
      </c>
      <c r="C2889" t="s">
        <v>29</v>
      </c>
      <c r="D2889">
        <v>47</v>
      </c>
      <c r="E2889">
        <v>155.30000000000001</v>
      </c>
      <c r="F2889">
        <v>0.06</v>
      </c>
      <c r="G2889" t="s">
        <v>21</v>
      </c>
      <c r="H2889">
        <v>0.46</v>
      </c>
      <c r="I2889">
        <v>65.45</v>
      </c>
      <c r="J2889">
        <v>3.48</v>
      </c>
      <c r="K2889">
        <v>1.88</v>
      </c>
      <c r="L2889">
        <v>1.49</v>
      </c>
      <c r="M2889" t="s">
        <v>267</v>
      </c>
      <c r="N2889" t="s">
        <v>38</v>
      </c>
      <c r="O2889" t="s">
        <v>60</v>
      </c>
      <c r="P2889" t="s">
        <v>25</v>
      </c>
      <c r="Q2889" t="s">
        <v>121</v>
      </c>
      <c r="R2889" t="s">
        <v>1250</v>
      </c>
      <c r="S2889" t="s">
        <v>57</v>
      </c>
      <c r="T2889" s="10">
        <v>40389</v>
      </c>
    </row>
    <row r="2890" spans="1:20" x14ac:dyDescent="0.25">
      <c r="A2890">
        <v>20832</v>
      </c>
      <c r="B2890" s="10">
        <v>40389</v>
      </c>
      <c r="C2890" t="s">
        <v>29</v>
      </c>
      <c r="D2890">
        <v>39</v>
      </c>
      <c r="E2890">
        <v>162.66999999999999</v>
      </c>
      <c r="F2890">
        <v>0.08</v>
      </c>
      <c r="G2890" t="s">
        <v>21</v>
      </c>
      <c r="H2890">
        <v>0.37</v>
      </c>
      <c r="I2890">
        <v>50.98</v>
      </c>
      <c r="J2890">
        <v>4.51</v>
      </c>
      <c r="K2890">
        <v>2.84</v>
      </c>
      <c r="L2890">
        <v>0.93</v>
      </c>
      <c r="M2890" t="s">
        <v>267</v>
      </c>
      <c r="N2890" t="s">
        <v>38</v>
      </c>
      <c r="O2890" t="s">
        <v>60</v>
      </c>
      <c r="P2890" t="s">
        <v>25</v>
      </c>
      <c r="Q2890" t="s">
        <v>53</v>
      </c>
      <c r="R2890" t="s">
        <v>436</v>
      </c>
      <c r="S2890" t="s">
        <v>55</v>
      </c>
      <c r="T2890" s="10">
        <v>40391</v>
      </c>
    </row>
    <row r="2891" spans="1:20" x14ac:dyDescent="0.25">
      <c r="A2891">
        <v>20838</v>
      </c>
      <c r="B2891" s="10">
        <v>39913</v>
      </c>
      <c r="C2891" t="s">
        <v>29</v>
      </c>
      <c r="D2891">
        <v>5</v>
      </c>
      <c r="E2891">
        <v>27.94</v>
      </c>
      <c r="F2891">
        <v>0.05</v>
      </c>
      <c r="G2891" t="s">
        <v>21</v>
      </c>
      <c r="H2891">
        <v>0.35</v>
      </c>
      <c r="I2891">
        <v>7.57</v>
      </c>
      <c r="J2891">
        <v>5.05</v>
      </c>
      <c r="K2891">
        <v>3.28</v>
      </c>
      <c r="L2891">
        <v>3.97</v>
      </c>
      <c r="M2891" t="s">
        <v>392</v>
      </c>
      <c r="N2891" t="s">
        <v>31</v>
      </c>
      <c r="O2891" t="s">
        <v>66</v>
      </c>
      <c r="P2891" t="s">
        <v>25</v>
      </c>
      <c r="Q2891" t="s">
        <v>53</v>
      </c>
      <c r="R2891" t="s">
        <v>1545</v>
      </c>
      <c r="S2891" t="s">
        <v>55</v>
      </c>
      <c r="T2891" s="10">
        <v>39914</v>
      </c>
    </row>
    <row r="2892" spans="1:20" x14ac:dyDescent="0.25">
      <c r="A2892">
        <v>20838</v>
      </c>
      <c r="B2892" s="10">
        <v>39913</v>
      </c>
      <c r="C2892" t="s">
        <v>29</v>
      </c>
      <c r="D2892">
        <v>21</v>
      </c>
      <c r="E2892">
        <v>500.4</v>
      </c>
      <c r="F2892">
        <v>0.03</v>
      </c>
      <c r="G2892" t="s">
        <v>21</v>
      </c>
      <c r="H2892">
        <v>0.55000000000000004</v>
      </c>
      <c r="I2892">
        <v>266.45</v>
      </c>
      <c r="J2892">
        <v>24.4</v>
      </c>
      <c r="K2892">
        <v>10.98</v>
      </c>
      <c r="L2892">
        <v>3.37</v>
      </c>
      <c r="M2892" t="s">
        <v>392</v>
      </c>
      <c r="N2892" t="s">
        <v>31</v>
      </c>
      <c r="O2892" t="s">
        <v>66</v>
      </c>
      <c r="P2892" t="s">
        <v>25</v>
      </c>
      <c r="Q2892" t="s">
        <v>33</v>
      </c>
      <c r="R2892" t="s">
        <v>1580</v>
      </c>
      <c r="S2892" t="s">
        <v>35</v>
      </c>
      <c r="T2892" s="10">
        <v>39914</v>
      </c>
    </row>
    <row r="2893" spans="1:20" x14ac:dyDescent="0.25">
      <c r="A2893">
        <v>20864</v>
      </c>
      <c r="B2893" s="10">
        <v>40883</v>
      </c>
      <c r="C2893" t="s">
        <v>36</v>
      </c>
      <c r="D2893">
        <v>19</v>
      </c>
      <c r="E2893">
        <v>525.22</v>
      </c>
      <c r="F2893">
        <v>0.06</v>
      </c>
      <c r="G2893" t="s">
        <v>21</v>
      </c>
      <c r="H2893">
        <v>0.54</v>
      </c>
      <c r="I2893">
        <v>265.67</v>
      </c>
      <c r="J2893">
        <v>29.13</v>
      </c>
      <c r="K2893">
        <v>13.4</v>
      </c>
      <c r="L2893">
        <v>4.95</v>
      </c>
      <c r="M2893" t="s">
        <v>1373</v>
      </c>
      <c r="N2893" t="s">
        <v>81</v>
      </c>
      <c r="O2893" t="s">
        <v>32</v>
      </c>
      <c r="P2893" t="s">
        <v>42</v>
      </c>
      <c r="Q2893" t="s">
        <v>43</v>
      </c>
      <c r="R2893" t="s">
        <v>1755</v>
      </c>
      <c r="S2893" t="s">
        <v>35</v>
      </c>
      <c r="T2893" s="10">
        <v>40885</v>
      </c>
    </row>
    <row r="2894" spans="1:20" x14ac:dyDescent="0.25">
      <c r="A2894">
        <v>20868</v>
      </c>
      <c r="B2894" s="10">
        <v>40460</v>
      </c>
      <c r="C2894" t="s">
        <v>20</v>
      </c>
      <c r="D2894">
        <v>9</v>
      </c>
      <c r="E2894">
        <v>3407.04</v>
      </c>
      <c r="F2894">
        <v>0.03</v>
      </c>
      <c r="G2894" t="s">
        <v>21</v>
      </c>
      <c r="H2894">
        <v>0.54</v>
      </c>
      <c r="I2894">
        <v>1780.82</v>
      </c>
      <c r="J2894">
        <v>387.98</v>
      </c>
      <c r="K2894">
        <v>178.47</v>
      </c>
      <c r="L2894">
        <v>19.989999999999998</v>
      </c>
      <c r="M2894" t="s">
        <v>1772</v>
      </c>
      <c r="N2894" t="s">
        <v>81</v>
      </c>
      <c r="O2894" t="s">
        <v>60</v>
      </c>
      <c r="P2894" t="s">
        <v>25</v>
      </c>
      <c r="Q2894" t="s">
        <v>26</v>
      </c>
      <c r="R2894" t="s">
        <v>176</v>
      </c>
      <c r="S2894" t="s">
        <v>57</v>
      </c>
      <c r="T2894" s="10">
        <v>40467</v>
      </c>
    </row>
    <row r="2895" spans="1:20" x14ac:dyDescent="0.25">
      <c r="A2895">
        <v>20898</v>
      </c>
      <c r="B2895" s="10">
        <v>40846</v>
      </c>
      <c r="C2895" t="s">
        <v>79</v>
      </c>
      <c r="D2895">
        <v>33</v>
      </c>
      <c r="E2895">
        <v>4221.97</v>
      </c>
      <c r="F2895">
        <v>0.09</v>
      </c>
      <c r="G2895" t="s">
        <v>21</v>
      </c>
      <c r="H2895">
        <v>0.53</v>
      </c>
      <c r="I2895">
        <v>2038.67</v>
      </c>
      <c r="J2895">
        <v>140.4</v>
      </c>
      <c r="K2895">
        <v>65.989999999999995</v>
      </c>
      <c r="L2895">
        <v>5.63</v>
      </c>
      <c r="M2895" t="s">
        <v>1539</v>
      </c>
      <c r="N2895" t="s">
        <v>81</v>
      </c>
      <c r="O2895" t="s">
        <v>66</v>
      </c>
      <c r="P2895" t="s">
        <v>39</v>
      </c>
      <c r="Q2895" t="s">
        <v>50</v>
      </c>
      <c r="R2895" t="s">
        <v>76</v>
      </c>
      <c r="S2895" t="s">
        <v>57</v>
      </c>
      <c r="T2895" s="10">
        <v>40848</v>
      </c>
    </row>
    <row r="2896" spans="1:20" x14ac:dyDescent="0.25">
      <c r="A2896">
        <v>20899</v>
      </c>
      <c r="B2896" s="10">
        <v>40280</v>
      </c>
      <c r="C2896" t="s">
        <v>20</v>
      </c>
      <c r="D2896">
        <v>9</v>
      </c>
      <c r="E2896">
        <v>1021.08</v>
      </c>
      <c r="F2896">
        <v>0.04</v>
      </c>
      <c r="G2896" t="s">
        <v>21</v>
      </c>
      <c r="H2896">
        <v>0.53</v>
      </c>
      <c r="I2896">
        <v>515.69000000000005</v>
      </c>
      <c r="J2896">
        <v>116.94</v>
      </c>
      <c r="K2896">
        <v>54.96</v>
      </c>
      <c r="L2896">
        <v>10.75</v>
      </c>
      <c r="M2896" t="s">
        <v>195</v>
      </c>
      <c r="N2896" t="s">
        <v>63</v>
      </c>
      <c r="O2896" t="s">
        <v>60</v>
      </c>
      <c r="P2896" t="s">
        <v>25</v>
      </c>
      <c r="Q2896" t="s">
        <v>85</v>
      </c>
      <c r="R2896" t="s">
        <v>1496</v>
      </c>
      <c r="S2896" t="s">
        <v>57</v>
      </c>
      <c r="T2896" s="10">
        <v>40289</v>
      </c>
    </row>
    <row r="2897" spans="1:20" x14ac:dyDescent="0.25">
      <c r="A2897">
        <v>20900</v>
      </c>
      <c r="B2897" s="10">
        <v>40506</v>
      </c>
      <c r="C2897" t="s">
        <v>20</v>
      </c>
      <c r="D2897">
        <v>50</v>
      </c>
      <c r="E2897">
        <v>3902.45</v>
      </c>
      <c r="F2897">
        <v>0</v>
      </c>
      <c r="G2897" t="s">
        <v>21</v>
      </c>
      <c r="H2897">
        <v>0.41</v>
      </c>
      <c r="I2897">
        <v>1597.96</v>
      </c>
      <c r="J2897">
        <v>77.95</v>
      </c>
      <c r="K2897">
        <v>45.99</v>
      </c>
      <c r="L2897">
        <v>4.99</v>
      </c>
      <c r="M2897" t="s">
        <v>1026</v>
      </c>
      <c r="N2897" t="s">
        <v>73</v>
      </c>
      <c r="O2897" t="s">
        <v>32</v>
      </c>
      <c r="P2897" t="s">
        <v>39</v>
      </c>
      <c r="Q2897" t="s">
        <v>50</v>
      </c>
      <c r="R2897" t="s">
        <v>1427</v>
      </c>
      <c r="S2897" t="s">
        <v>57</v>
      </c>
      <c r="T2897" s="10">
        <v>40508</v>
      </c>
    </row>
    <row r="2898" spans="1:20" x14ac:dyDescent="0.25">
      <c r="A2898">
        <v>20903</v>
      </c>
      <c r="B2898" s="10">
        <v>39953</v>
      </c>
      <c r="C2898" t="s">
        <v>36</v>
      </c>
      <c r="D2898">
        <v>4</v>
      </c>
      <c r="E2898">
        <v>827.19</v>
      </c>
      <c r="F2898">
        <v>0.04</v>
      </c>
      <c r="G2898" t="s">
        <v>46</v>
      </c>
      <c r="H2898">
        <v>0.51</v>
      </c>
      <c r="I2898">
        <v>387.43</v>
      </c>
      <c r="J2898">
        <v>206.08</v>
      </c>
      <c r="K2898">
        <v>100.98</v>
      </c>
      <c r="L2898">
        <v>35.840000000000003</v>
      </c>
      <c r="M2898" t="s">
        <v>1688</v>
      </c>
      <c r="N2898" t="s">
        <v>73</v>
      </c>
      <c r="O2898" t="s">
        <v>66</v>
      </c>
      <c r="P2898" t="s">
        <v>42</v>
      </c>
      <c r="Q2898" t="s">
        <v>94</v>
      </c>
      <c r="R2898" t="s">
        <v>370</v>
      </c>
      <c r="S2898" t="s">
        <v>49</v>
      </c>
      <c r="T2898" s="10">
        <v>39954</v>
      </c>
    </row>
    <row r="2899" spans="1:20" x14ac:dyDescent="0.25">
      <c r="A2899">
        <v>20932</v>
      </c>
      <c r="B2899" s="10">
        <v>41119</v>
      </c>
      <c r="C2899" t="s">
        <v>36</v>
      </c>
      <c r="D2899">
        <v>38</v>
      </c>
      <c r="E2899">
        <v>235.33</v>
      </c>
      <c r="F2899">
        <v>0.02</v>
      </c>
      <c r="G2899" t="s">
        <v>21</v>
      </c>
      <c r="H2899">
        <v>0.48</v>
      </c>
      <c r="I2899">
        <v>109.59</v>
      </c>
      <c r="J2899">
        <v>6.27</v>
      </c>
      <c r="K2899">
        <v>3.26</v>
      </c>
      <c r="L2899">
        <v>1.86</v>
      </c>
      <c r="M2899" t="s">
        <v>986</v>
      </c>
      <c r="N2899" t="s">
        <v>93</v>
      </c>
      <c r="O2899" t="s">
        <v>24</v>
      </c>
      <c r="P2899" t="s">
        <v>25</v>
      </c>
      <c r="Q2899" t="s">
        <v>53</v>
      </c>
      <c r="R2899" t="s">
        <v>705</v>
      </c>
      <c r="S2899" t="s">
        <v>55</v>
      </c>
      <c r="T2899" s="10">
        <v>41121</v>
      </c>
    </row>
    <row r="2900" spans="1:20" x14ac:dyDescent="0.25">
      <c r="A2900">
        <v>20933</v>
      </c>
      <c r="B2900" s="10">
        <v>41147</v>
      </c>
      <c r="C2900" t="s">
        <v>36</v>
      </c>
      <c r="D2900">
        <v>45</v>
      </c>
      <c r="E2900">
        <v>5324.05</v>
      </c>
      <c r="F2900">
        <v>0.05</v>
      </c>
      <c r="G2900" t="s">
        <v>21</v>
      </c>
      <c r="H2900">
        <v>0.55000000000000004</v>
      </c>
      <c r="I2900">
        <v>2799.5</v>
      </c>
      <c r="J2900">
        <v>124.42</v>
      </c>
      <c r="K2900">
        <v>55.99</v>
      </c>
      <c r="L2900">
        <v>5</v>
      </c>
      <c r="M2900" t="s">
        <v>490</v>
      </c>
      <c r="N2900" t="s">
        <v>93</v>
      </c>
      <c r="O2900" t="s">
        <v>32</v>
      </c>
      <c r="P2900" t="s">
        <v>39</v>
      </c>
      <c r="Q2900" t="s">
        <v>50</v>
      </c>
      <c r="R2900" t="s">
        <v>889</v>
      </c>
      <c r="S2900" t="s">
        <v>35</v>
      </c>
      <c r="T2900" s="10">
        <v>41149</v>
      </c>
    </row>
    <row r="2901" spans="1:20" x14ac:dyDescent="0.25">
      <c r="A2901">
        <v>20934</v>
      </c>
      <c r="B2901" s="10">
        <v>40198</v>
      </c>
      <c r="C2901" t="s">
        <v>58</v>
      </c>
      <c r="D2901">
        <v>5</v>
      </c>
      <c r="E2901">
        <v>1931.6</v>
      </c>
      <c r="F2901">
        <v>0.09</v>
      </c>
      <c r="G2901" t="s">
        <v>46</v>
      </c>
      <c r="H2901">
        <v>0.37</v>
      </c>
      <c r="I2901">
        <v>588.84</v>
      </c>
      <c r="J2901">
        <v>420.6</v>
      </c>
      <c r="K2901">
        <v>264.98</v>
      </c>
      <c r="L2901">
        <v>17.86</v>
      </c>
      <c r="M2901" t="s">
        <v>222</v>
      </c>
      <c r="N2901" t="s">
        <v>73</v>
      </c>
      <c r="O2901" t="s">
        <v>32</v>
      </c>
      <c r="P2901" t="s">
        <v>39</v>
      </c>
      <c r="Q2901" t="s">
        <v>88</v>
      </c>
      <c r="R2901" t="s">
        <v>697</v>
      </c>
      <c r="S2901" t="s">
        <v>132</v>
      </c>
      <c r="T2901" s="10">
        <v>40199</v>
      </c>
    </row>
    <row r="2902" spans="1:20" x14ac:dyDescent="0.25">
      <c r="A2902">
        <v>20960</v>
      </c>
      <c r="B2902" s="10">
        <v>40865</v>
      </c>
      <c r="C2902" t="s">
        <v>20</v>
      </c>
      <c r="D2902">
        <v>19</v>
      </c>
      <c r="E2902">
        <v>329.93</v>
      </c>
      <c r="F2902">
        <v>0.1</v>
      </c>
      <c r="G2902" t="s">
        <v>21</v>
      </c>
      <c r="H2902">
        <v>0.42</v>
      </c>
      <c r="I2902">
        <v>115</v>
      </c>
      <c r="J2902">
        <v>18.91</v>
      </c>
      <c r="K2902">
        <v>10.97</v>
      </c>
      <c r="L2902">
        <v>6.5</v>
      </c>
      <c r="M2902" t="s">
        <v>146</v>
      </c>
      <c r="N2902" t="s">
        <v>31</v>
      </c>
      <c r="O2902" t="s">
        <v>32</v>
      </c>
      <c r="P2902" t="s">
        <v>39</v>
      </c>
      <c r="Q2902" t="s">
        <v>40</v>
      </c>
      <c r="R2902" t="s">
        <v>287</v>
      </c>
      <c r="S2902" t="s">
        <v>57</v>
      </c>
      <c r="T2902" s="10">
        <v>40870</v>
      </c>
    </row>
    <row r="2903" spans="1:20" x14ac:dyDescent="0.25">
      <c r="A2903">
        <v>20961</v>
      </c>
      <c r="B2903" s="10">
        <v>40192</v>
      </c>
      <c r="C2903" t="s">
        <v>29</v>
      </c>
      <c r="D2903">
        <v>34</v>
      </c>
      <c r="E2903">
        <v>10857.85</v>
      </c>
      <c r="F2903">
        <v>0.06</v>
      </c>
      <c r="G2903" t="s">
        <v>21</v>
      </c>
      <c r="H2903">
        <v>0.41</v>
      </c>
      <c r="I2903">
        <v>4033.7</v>
      </c>
      <c r="J2903">
        <v>338.97</v>
      </c>
      <c r="K2903">
        <v>199.99</v>
      </c>
      <c r="L2903">
        <v>24.49</v>
      </c>
      <c r="M2903" t="s">
        <v>344</v>
      </c>
      <c r="N2903" t="s">
        <v>31</v>
      </c>
      <c r="O2903" t="s">
        <v>32</v>
      </c>
      <c r="P2903" t="s">
        <v>39</v>
      </c>
      <c r="Q2903" t="s">
        <v>387</v>
      </c>
      <c r="R2903" t="s">
        <v>1821</v>
      </c>
      <c r="S2903" t="s">
        <v>28</v>
      </c>
      <c r="T2903" s="10">
        <v>40194</v>
      </c>
    </row>
    <row r="2904" spans="1:20" x14ac:dyDescent="0.25">
      <c r="A2904">
        <v>20964</v>
      </c>
      <c r="B2904" s="10">
        <v>40998</v>
      </c>
      <c r="C2904" t="s">
        <v>58</v>
      </c>
      <c r="D2904">
        <v>11</v>
      </c>
      <c r="E2904">
        <v>1349.09</v>
      </c>
      <c r="F2904">
        <v>0.04</v>
      </c>
      <c r="G2904" t="s">
        <v>21</v>
      </c>
      <c r="H2904">
        <v>0.48</v>
      </c>
      <c r="I2904">
        <v>614.21</v>
      </c>
      <c r="J2904">
        <v>126.9</v>
      </c>
      <c r="K2904">
        <v>65.989999999999995</v>
      </c>
      <c r="L2904">
        <v>8.99</v>
      </c>
      <c r="M2904" t="s">
        <v>1375</v>
      </c>
      <c r="N2904" t="s">
        <v>93</v>
      </c>
      <c r="O2904" t="s">
        <v>66</v>
      </c>
      <c r="P2904" t="s">
        <v>39</v>
      </c>
      <c r="Q2904" t="s">
        <v>50</v>
      </c>
      <c r="R2904" t="s">
        <v>1300</v>
      </c>
      <c r="S2904" t="s">
        <v>57</v>
      </c>
      <c r="T2904" s="10">
        <v>41000</v>
      </c>
    </row>
    <row r="2905" spans="1:20" x14ac:dyDescent="0.25">
      <c r="A2905">
        <v>20965</v>
      </c>
      <c r="B2905" s="10">
        <v>40167</v>
      </c>
      <c r="C2905" t="s">
        <v>58</v>
      </c>
      <c r="D2905">
        <v>38</v>
      </c>
      <c r="E2905">
        <v>3293.75</v>
      </c>
      <c r="F2905">
        <v>0.06</v>
      </c>
      <c r="G2905" t="s">
        <v>21</v>
      </c>
      <c r="H2905">
        <v>0.35</v>
      </c>
      <c r="I2905">
        <v>1013.16</v>
      </c>
      <c r="J2905">
        <v>91.94</v>
      </c>
      <c r="K2905">
        <v>59.76</v>
      </c>
      <c r="L2905">
        <v>9.7100000000000009</v>
      </c>
      <c r="M2905" t="s">
        <v>154</v>
      </c>
      <c r="N2905" t="s">
        <v>73</v>
      </c>
      <c r="O2905" t="s">
        <v>66</v>
      </c>
      <c r="P2905" t="s">
        <v>25</v>
      </c>
      <c r="Q2905" t="s">
        <v>26</v>
      </c>
      <c r="R2905" t="s">
        <v>1537</v>
      </c>
      <c r="S2905" t="s">
        <v>57</v>
      </c>
      <c r="T2905" s="10">
        <v>40170</v>
      </c>
    </row>
    <row r="2906" spans="1:20" x14ac:dyDescent="0.25">
      <c r="A2906">
        <v>20965</v>
      </c>
      <c r="B2906" s="10">
        <v>40167</v>
      </c>
      <c r="C2906" t="s">
        <v>58</v>
      </c>
      <c r="D2906">
        <v>8</v>
      </c>
      <c r="E2906">
        <v>2980.05</v>
      </c>
      <c r="F2906">
        <v>7.0000000000000007E-2</v>
      </c>
      <c r="G2906" t="s">
        <v>21</v>
      </c>
      <c r="H2906">
        <v>0.51</v>
      </c>
      <c r="I2906">
        <v>1407.93</v>
      </c>
      <c r="J2906">
        <v>399.98</v>
      </c>
      <c r="K2906">
        <v>195.99</v>
      </c>
      <c r="L2906">
        <v>4.2</v>
      </c>
      <c r="M2906" t="s">
        <v>154</v>
      </c>
      <c r="N2906" t="s">
        <v>73</v>
      </c>
      <c r="O2906" t="s">
        <v>66</v>
      </c>
      <c r="P2906" t="s">
        <v>39</v>
      </c>
      <c r="Q2906" t="s">
        <v>50</v>
      </c>
      <c r="R2906" t="s">
        <v>1118</v>
      </c>
      <c r="S2906" t="s">
        <v>57</v>
      </c>
      <c r="T2906" s="10">
        <v>40170</v>
      </c>
    </row>
    <row r="2907" spans="1:20" x14ac:dyDescent="0.25">
      <c r="A2907">
        <v>20966</v>
      </c>
      <c r="B2907" s="10">
        <v>40439</v>
      </c>
      <c r="C2907" t="s">
        <v>20</v>
      </c>
      <c r="D2907">
        <v>10</v>
      </c>
      <c r="E2907">
        <v>56.38</v>
      </c>
      <c r="F2907">
        <v>0.06</v>
      </c>
      <c r="G2907" t="s">
        <v>21</v>
      </c>
      <c r="H2907">
        <v>0.35</v>
      </c>
      <c r="I2907">
        <v>17.18</v>
      </c>
      <c r="J2907">
        <v>5.92</v>
      </c>
      <c r="K2907">
        <v>3.85</v>
      </c>
      <c r="L2907">
        <v>0.7</v>
      </c>
      <c r="M2907" t="s">
        <v>1494</v>
      </c>
      <c r="N2907" t="s">
        <v>38</v>
      </c>
      <c r="O2907" t="s">
        <v>66</v>
      </c>
      <c r="P2907" t="s">
        <v>25</v>
      </c>
      <c r="Q2907" t="s">
        <v>53</v>
      </c>
      <c r="R2907" t="s">
        <v>170</v>
      </c>
      <c r="S2907" t="s">
        <v>55</v>
      </c>
      <c r="T2907" s="10">
        <v>40443</v>
      </c>
    </row>
    <row r="2908" spans="1:20" x14ac:dyDescent="0.25">
      <c r="A2908">
        <v>20966</v>
      </c>
      <c r="B2908" s="10">
        <v>40439</v>
      </c>
      <c r="C2908" t="s">
        <v>20</v>
      </c>
      <c r="D2908">
        <v>35</v>
      </c>
      <c r="E2908">
        <v>1308.1199999999999</v>
      </c>
      <c r="F2908">
        <v>0.01</v>
      </c>
      <c r="G2908" t="s">
        <v>21</v>
      </c>
      <c r="H2908">
        <v>0.41</v>
      </c>
      <c r="I2908">
        <v>527.73</v>
      </c>
      <c r="J2908">
        <v>37.69</v>
      </c>
      <c r="K2908">
        <v>22.24</v>
      </c>
      <c r="L2908">
        <v>1.99</v>
      </c>
      <c r="M2908" t="s">
        <v>1494</v>
      </c>
      <c r="N2908" t="s">
        <v>38</v>
      </c>
      <c r="O2908" t="s">
        <v>66</v>
      </c>
      <c r="P2908" t="s">
        <v>39</v>
      </c>
      <c r="Q2908" t="s">
        <v>40</v>
      </c>
      <c r="R2908" t="s">
        <v>1293</v>
      </c>
      <c r="S2908" t="s">
        <v>35</v>
      </c>
      <c r="T2908" s="10">
        <v>40443</v>
      </c>
    </row>
    <row r="2909" spans="1:20" x14ac:dyDescent="0.25">
      <c r="A2909">
        <v>20966</v>
      </c>
      <c r="B2909" s="10">
        <v>40439</v>
      </c>
      <c r="C2909" t="s">
        <v>20</v>
      </c>
      <c r="D2909">
        <v>22</v>
      </c>
      <c r="E2909">
        <v>2423.39</v>
      </c>
      <c r="F2909">
        <v>0.04</v>
      </c>
      <c r="G2909" t="s">
        <v>21</v>
      </c>
      <c r="H2909">
        <v>0.52</v>
      </c>
      <c r="I2909">
        <v>1204.28</v>
      </c>
      <c r="J2909">
        <v>114.04</v>
      </c>
      <c r="K2909">
        <v>54.74</v>
      </c>
      <c r="L2909">
        <v>14.83</v>
      </c>
      <c r="M2909" t="s">
        <v>1494</v>
      </c>
      <c r="N2909" t="s">
        <v>38</v>
      </c>
      <c r="O2909" t="s">
        <v>66</v>
      </c>
      <c r="P2909" t="s">
        <v>42</v>
      </c>
      <c r="Q2909" t="s">
        <v>43</v>
      </c>
      <c r="R2909" t="s">
        <v>1822</v>
      </c>
      <c r="S2909" t="s">
        <v>57</v>
      </c>
      <c r="T2909" s="10">
        <v>40446</v>
      </c>
    </row>
    <row r="2910" spans="1:20" x14ac:dyDescent="0.25">
      <c r="A2910">
        <v>20967</v>
      </c>
      <c r="B2910" s="10">
        <v>40617</v>
      </c>
      <c r="C2910" t="s">
        <v>36</v>
      </c>
      <c r="D2910">
        <v>50</v>
      </c>
      <c r="E2910">
        <v>45523.73</v>
      </c>
      <c r="F2910">
        <v>0.09</v>
      </c>
      <c r="G2910" t="s">
        <v>21</v>
      </c>
      <c r="H2910">
        <v>0.4</v>
      </c>
      <c r="I2910">
        <v>15499.74</v>
      </c>
      <c r="J2910">
        <v>999.98</v>
      </c>
      <c r="K2910">
        <v>599.99</v>
      </c>
      <c r="L2910">
        <v>24.49</v>
      </c>
      <c r="M2910" t="s">
        <v>1415</v>
      </c>
      <c r="N2910" t="s">
        <v>38</v>
      </c>
      <c r="O2910" t="s">
        <v>24</v>
      </c>
      <c r="P2910" t="s">
        <v>39</v>
      </c>
      <c r="Q2910" t="s">
        <v>387</v>
      </c>
      <c r="R2910" t="s">
        <v>520</v>
      </c>
      <c r="S2910" t="s">
        <v>28</v>
      </c>
      <c r="T2910" s="10">
        <v>40617</v>
      </c>
    </row>
    <row r="2911" spans="1:20" x14ac:dyDescent="0.25">
      <c r="A2911">
        <v>20967</v>
      </c>
      <c r="B2911" s="10">
        <v>40617</v>
      </c>
      <c r="C2911" t="s">
        <v>36</v>
      </c>
      <c r="D2911">
        <v>6</v>
      </c>
      <c r="E2911">
        <v>1294.5</v>
      </c>
      <c r="F2911">
        <v>0.03</v>
      </c>
      <c r="G2911" t="s">
        <v>21</v>
      </c>
      <c r="H2911">
        <v>0.43</v>
      </c>
      <c r="I2911">
        <v>530.48</v>
      </c>
      <c r="J2911">
        <v>221.04</v>
      </c>
      <c r="K2911">
        <v>125.99</v>
      </c>
      <c r="L2911">
        <v>8.08</v>
      </c>
      <c r="M2911" t="s">
        <v>1415</v>
      </c>
      <c r="N2911" t="s">
        <v>38</v>
      </c>
      <c r="O2911" t="s">
        <v>24</v>
      </c>
      <c r="P2911" t="s">
        <v>39</v>
      </c>
      <c r="Q2911" t="s">
        <v>50</v>
      </c>
      <c r="R2911" t="s">
        <v>461</v>
      </c>
      <c r="S2911" t="s">
        <v>57</v>
      </c>
      <c r="T2911" s="10">
        <v>40618</v>
      </c>
    </row>
    <row r="2912" spans="1:20" x14ac:dyDescent="0.25">
      <c r="A2912">
        <v>20995</v>
      </c>
      <c r="B2912" s="10">
        <v>40995</v>
      </c>
      <c r="C2912" t="s">
        <v>79</v>
      </c>
      <c r="D2912">
        <v>37</v>
      </c>
      <c r="E2912">
        <v>11833.07</v>
      </c>
      <c r="F2912">
        <v>0.01</v>
      </c>
      <c r="G2912" t="s">
        <v>46</v>
      </c>
      <c r="H2912">
        <v>0.53</v>
      </c>
      <c r="I2912">
        <v>6180.54</v>
      </c>
      <c r="J2912">
        <v>321.23</v>
      </c>
      <c r="K2912">
        <v>150.97999999999999</v>
      </c>
      <c r="L2912">
        <v>66.27</v>
      </c>
      <c r="M2912" t="s">
        <v>1610</v>
      </c>
      <c r="N2912" t="s">
        <v>81</v>
      </c>
      <c r="O2912" t="s">
        <v>66</v>
      </c>
      <c r="P2912" t="s">
        <v>42</v>
      </c>
      <c r="Q2912" t="s">
        <v>94</v>
      </c>
      <c r="R2912" t="s">
        <v>1020</v>
      </c>
      <c r="S2912" t="s">
        <v>49</v>
      </c>
      <c r="T2912" s="10">
        <v>40996</v>
      </c>
    </row>
    <row r="2913" spans="1:20" x14ac:dyDescent="0.25">
      <c r="A2913">
        <v>21024</v>
      </c>
      <c r="B2913" s="10">
        <v>40540</v>
      </c>
      <c r="C2913" t="s">
        <v>79</v>
      </c>
      <c r="D2913">
        <v>34</v>
      </c>
      <c r="E2913">
        <v>320.92</v>
      </c>
      <c r="F2913">
        <v>0.05</v>
      </c>
      <c r="G2913" t="s">
        <v>21</v>
      </c>
      <c r="H2913">
        <v>0.41</v>
      </c>
      <c r="I2913">
        <v>121.16</v>
      </c>
      <c r="J2913">
        <v>9.9</v>
      </c>
      <c r="K2913">
        <v>5.84</v>
      </c>
      <c r="L2913">
        <v>1.2</v>
      </c>
      <c r="M2913" t="s">
        <v>1823</v>
      </c>
      <c r="N2913" t="s">
        <v>31</v>
      </c>
      <c r="O2913" t="s">
        <v>32</v>
      </c>
      <c r="P2913" t="s">
        <v>25</v>
      </c>
      <c r="Q2913" t="s">
        <v>53</v>
      </c>
      <c r="R2913" t="s">
        <v>1292</v>
      </c>
      <c r="S2913" t="s">
        <v>55</v>
      </c>
      <c r="T2913" s="10">
        <v>40542</v>
      </c>
    </row>
    <row r="2914" spans="1:20" x14ac:dyDescent="0.25">
      <c r="A2914">
        <v>21025</v>
      </c>
      <c r="B2914" s="10">
        <v>40432</v>
      </c>
      <c r="C2914" t="s">
        <v>29</v>
      </c>
      <c r="D2914">
        <v>38</v>
      </c>
      <c r="E2914">
        <v>887.98</v>
      </c>
      <c r="F2914">
        <v>0.1</v>
      </c>
      <c r="G2914" t="s">
        <v>21</v>
      </c>
      <c r="H2914">
        <v>0.38</v>
      </c>
      <c r="I2914">
        <v>274.24</v>
      </c>
      <c r="J2914">
        <v>25.77</v>
      </c>
      <c r="K2914">
        <v>15.98</v>
      </c>
      <c r="L2914">
        <v>6.5</v>
      </c>
      <c r="M2914" t="s">
        <v>1543</v>
      </c>
      <c r="N2914" t="s">
        <v>63</v>
      </c>
      <c r="O2914" t="s">
        <v>24</v>
      </c>
      <c r="P2914" t="s">
        <v>39</v>
      </c>
      <c r="Q2914" t="s">
        <v>40</v>
      </c>
      <c r="R2914" t="s">
        <v>277</v>
      </c>
      <c r="S2914" t="s">
        <v>57</v>
      </c>
      <c r="T2914" s="10">
        <v>40434</v>
      </c>
    </row>
    <row r="2915" spans="1:20" x14ac:dyDescent="0.25">
      <c r="A2915">
        <v>21028</v>
      </c>
      <c r="B2915" s="10">
        <v>41067</v>
      </c>
      <c r="C2915" t="s">
        <v>58</v>
      </c>
      <c r="D2915">
        <v>38</v>
      </c>
      <c r="E2915">
        <v>688.32</v>
      </c>
      <c r="F2915">
        <v>0.04</v>
      </c>
      <c r="G2915" t="s">
        <v>21</v>
      </c>
      <c r="H2915">
        <v>0.38</v>
      </c>
      <c r="I2915">
        <v>241.31</v>
      </c>
      <c r="J2915">
        <v>18.68</v>
      </c>
      <c r="K2915">
        <v>11.58</v>
      </c>
      <c r="L2915">
        <v>6.97</v>
      </c>
      <c r="M2915" t="s">
        <v>1818</v>
      </c>
      <c r="N2915" t="s">
        <v>63</v>
      </c>
      <c r="O2915" t="s">
        <v>66</v>
      </c>
      <c r="P2915" t="s">
        <v>25</v>
      </c>
      <c r="Q2915" t="s">
        <v>139</v>
      </c>
      <c r="R2915" t="s">
        <v>888</v>
      </c>
      <c r="S2915" t="s">
        <v>57</v>
      </c>
      <c r="T2915" s="10">
        <v>41069</v>
      </c>
    </row>
    <row r="2916" spans="1:20" x14ac:dyDescent="0.25">
      <c r="A2916">
        <v>21057</v>
      </c>
      <c r="B2916" s="10">
        <v>40577</v>
      </c>
      <c r="C2916" t="s">
        <v>20</v>
      </c>
      <c r="D2916">
        <v>28</v>
      </c>
      <c r="E2916">
        <v>2309</v>
      </c>
      <c r="F2916">
        <v>0.04</v>
      </c>
      <c r="G2916" t="s">
        <v>21</v>
      </c>
      <c r="H2916">
        <v>0.54</v>
      </c>
      <c r="I2916">
        <v>1201.57</v>
      </c>
      <c r="J2916">
        <v>85.83</v>
      </c>
      <c r="K2916">
        <v>39.479999999999997</v>
      </c>
      <c r="L2916">
        <v>1.99</v>
      </c>
      <c r="M2916" t="s">
        <v>1824</v>
      </c>
      <c r="N2916" t="s">
        <v>73</v>
      </c>
      <c r="O2916" t="s">
        <v>32</v>
      </c>
      <c r="P2916" t="s">
        <v>39</v>
      </c>
      <c r="Q2916" t="s">
        <v>40</v>
      </c>
      <c r="R2916" t="s">
        <v>163</v>
      </c>
      <c r="S2916" t="s">
        <v>35</v>
      </c>
      <c r="T2916" s="10">
        <v>40584</v>
      </c>
    </row>
    <row r="2917" spans="1:20" x14ac:dyDescent="0.25">
      <c r="A2917">
        <v>21063</v>
      </c>
      <c r="B2917" s="10">
        <v>40648</v>
      </c>
      <c r="C2917" t="s">
        <v>20</v>
      </c>
      <c r="D2917">
        <v>49</v>
      </c>
      <c r="E2917">
        <v>644.79</v>
      </c>
      <c r="F2917">
        <v>0</v>
      </c>
      <c r="G2917" t="s">
        <v>21</v>
      </c>
      <c r="H2917">
        <v>0.46</v>
      </c>
      <c r="I2917">
        <v>295.52</v>
      </c>
      <c r="J2917">
        <v>13.11</v>
      </c>
      <c r="K2917">
        <v>7.08</v>
      </c>
      <c r="L2917">
        <v>2.35</v>
      </c>
      <c r="M2917" t="s">
        <v>1494</v>
      </c>
      <c r="N2917" t="s">
        <v>38</v>
      </c>
      <c r="O2917" t="s">
        <v>66</v>
      </c>
      <c r="P2917" t="s">
        <v>25</v>
      </c>
      <c r="Q2917" t="s">
        <v>53</v>
      </c>
      <c r="R2917" t="s">
        <v>1703</v>
      </c>
      <c r="S2917" t="s">
        <v>55</v>
      </c>
      <c r="T2917" s="10">
        <v>40652</v>
      </c>
    </row>
    <row r="2918" spans="1:20" x14ac:dyDescent="0.25">
      <c r="A2918">
        <v>21063</v>
      </c>
      <c r="B2918" s="10">
        <v>40648</v>
      </c>
      <c r="C2918" t="s">
        <v>20</v>
      </c>
      <c r="D2918">
        <v>48</v>
      </c>
      <c r="E2918">
        <v>14066</v>
      </c>
      <c r="F2918">
        <v>0</v>
      </c>
      <c r="G2918" t="s">
        <v>46</v>
      </c>
      <c r="H2918">
        <v>0.5</v>
      </c>
      <c r="I2918">
        <v>7007.04</v>
      </c>
      <c r="J2918">
        <v>291.95999999999998</v>
      </c>
      <c r="K2918">
        <v>145.97999999999999</v>
      </c>
      <c r="L2918">
        <v>51.92</v>
      </c>
      <c r="M2918" t="s">
        <v>1494</v>
      </c>
      <c r="N2918" t="s">
        <v>38</v>
      </c>
      <c r="O2918" t="s">
        <v>66</v>
      </c>
      <c r="P2918" t="s">
        <v>42</v>
      </c>
      <c r="Q2918" t="s">
        <v>47</v>
      </c>
      <c r="R2918" t="s">
        <v>823</v>
      </c>
      <c r="S2918" t="s">
        <v>49</v>
      </c>
      <c r="T2918" s="10">
        <v>40648</v>
      </c>
    </row>
    <row r="2919" spans="1:20" x14ac:dyDescent="0.25">
      <c r="A2919">
        <v>21089</v>
      </c>
      <c r="B2919" s="10">
        <v>40752</v>
      </c>
      <c r="C2919" t="s">
        <v>79</v>
      </c>
      <c r="D2919">
        <v>4</v>
      </c>
      <c r="E2919">
        <v>845.66</v>
      </c>
      <c r="F2919">
        <v>7.0000000000000007E-2</v>
      </c>
      <c r="G2919" t="s">
        <v>46</v>
      </c>
      <c r="H2919">
        <v>0.41</v>
      </c>
      <c r="I2919">
        <v>283.5</v>
      </c>
      <c r="J2919">
        <v>208.46</v>
      </c>
      <c r="K2919">
        <v>122.99</v>
      </c>
      <c r="L2919">
        <v>70.2</v>
      </c>
      <c r="M2919" t="s">
        <v>1541</v>
      </c>
      <c r="N2919" t="s">
        <v>63</v>
      </c>
      <c r="O2919" t="s">
        <v>32</v>
      </c>
      <c r="P2919" t="s">
        <v>42</v>
      </c>
      <c r="Q2919" t="s">
        <v>193</v>
      </c>
      <c r="R2919" t="s">
        <v>736</v>
      </c>
      <c r="S2919" t="s">
        <v>132</v>
      </c>
      <c r="T2919" s="10">
        <v>40754</v>
      </c>
    </row>
    <row r="2920" spans="1:20" x14ac:dyDescent="0.25">
      <c r="A2920">
        <v>21091</v>
      </c>
      <c r="B2920" s="10">
        <v>40159</v>
      </c>
      <c r="C2920" t="s">
        <v>36</v>
      </c>
      <c r="D2920">
        <v>32</v>
      </c>
      <c r="E2920">
        <v>412.22</v>
      </c>
      <c r="F2920">
        <v>0.1</v>
      </c>
      <c r="G2920" t="s">
        <v>70</v>
      </c>
      <c r="H2920">
        <v>0.37</v>
      </c>
      <c r="I2920">
        <v>121.78</v>
      </c>
      <c r="J2920">
        <v>14.1</v>
      </c>
      <c r="K2920">
        <v>8.8800000000000008</v>
      </c>
      <c r="L2920">
        <v>6.28</v>
      </c>
      <c r="M2920" t="s">
        <v>1474</v>
      </c>
      <c r="N2920" t="s">
        <v>63</v>
      </c>
      <c r="O2920" t="s">
        <v>32</v>
      </c>
      <c r="P2920" t="s">
        <v>25</v>
      </c>
      <c r="Q2920" t="s">
        <v>121</v>
      </c>
      <c r="R2920" t="s">
        <v>768</v>
      </c>
      <c r="S2920" t="s">
        <v>57</v>
      </c>
      <c r="T2920" s="10">
        <v>40161</v>
      </c>
    </row>
    <row r="2921" spans="1:20" x14ac:dyDescent="0.25">
      <c r="A2921">
        <v>21121</v>
      </c>
      <c r="B2921" s="10">
        <v>40072</v>
      </c>
      <c r="C2921" t="s">
        <v>29</v>
      </c>
      <c r="D2921">
        <v>50</v>
      </c>
      <c r="E2921">
        <v>30812.85</v>
      </c>
      <c r="F2921">
        <v>0</v>
      </c>
      <c r="G2921" t="s">
        <v>21</v>
      </c>
      <c r="H2921">
        <v>0.37</v>
      </c>
      <c r="I2921">
        <v>11393.36</v>
      </c>
      <c r="J2921">
        <v>615.86</v>
      </c>
      <c r="K2921">
        <v>387.99</v>
      </c>
      <c r="L2921">
        <v>19.989999999999998</v>
      </c>
      <c r="M2921" t="s">
        <v>1696</v>
      </c>
      <c r="N2921" t="s">
        <v>93</v>
      </c>
      <c r="O2921" t="s">
        <v>32</v>
      </c>
      <c r="P2921" t="s">
        <v>25</v>
      </c>
      <c r="Q2921" t="s">
        <v>121</v>
      </c>
      <c r="R2921" t="s">
        <v>1532</v>
      </c>
      <c r="S2921" t="s">
        <v>57</v>
      </c>
      <c r="T2921" s="10">
        <v>40073</v>
      </c>
    </row>
    <row r="2922" spans="1:20" x14ac:dyDescent="0.25">
      <c r="A2922">
        <v>21125</v>
      </c>
      <c r="B2922" s="10">
        <v>40600</v>
      </c>
      <c r="C2922" t="s">
        <v>29</v>
      </c>
      <c r="D2922">
        <v>17</v>
      </c>
      <c r="E2922">
        <v>234.52</v>
      </c>
      <c r="F2922">
        <v>0.08</v>
      </c>
      <c r="G2922" t="s">
        <v>21</v>
      </c>
      <c r="H2922">
        <v>0.37</v>
      </c>
      <c r="I2922">
        <v>72.540000000000006</v>
      </c>
      <c r="J2922">
        <v>14.71</v>
      </c>
      <c r="K2922">
        <v>9.27</v>
      </c>
      <c r="L2922">
        <v>4.3899999999999997</v>
      </c>
      <c r="M2922" t="s">
        <v>1825</v>
      </c>
      <c r="N2922" t="s">
        <v>63</v>
      </c>
      <c r="O2922" t="s">
        <v>60</v>
      </c>
      <c r="P2922" t="s">
        <v>25</v>
      </c>
      <c r="Q2922" t="s">
        <v>85</v>
      </c>
      <c r="R2922" t="s">
        <v>364</v>
      </c>
      <c r="S2922" t="s">
        <v>55</v>
      </c>
      <c r="T2922" s="10">
        <v>40601</v>
      </c>
    </row>
    <row r="2923" spans="1:20" x14ac:dyDescent="0.25">
      <c r="A2923">
        <v>21155</v>
      </c>
      <c r="B2923" s="10">
        <v>40579</v>
      </c>
      <c r="C2923" t="s">
        <v>36</v>
      </c>
      <c r="D2923">
        <v>4</v>
      </c>
      <c r="E2923">
        <v>120.32</v>
      </c>
      <c r="F2923">
        <v>7.0000000000000007E-2</v>
      </c>
      <c r="G2923" t="s">
        <v>21</v>
      </c>
      <c r="H2923">
        <v>0.35</v>
      </c>
      <c r="I2923">
        <v>34.43</v>
      </c>
      <c r="J2923">
        <v>30.74</v>
      </c>
      <c r="K2923">
        <v>19.98</v>
      </c>
      <c r="L2923">
        <v>5.97</v>
      </c>
      <c r="M2923" t="s">
        <v>325</v>
      </c>
      <c r="N2923" t="s">
        <v>93</v>
      </c>
      <c r="O2923" t="s">
        <v>66</v>
      </c>
      <c r="P2923" t="s">
        <v>25</v>
      </c>
      <c r="Q2923" t="s">
        <v>85</v>
      </c>
      <c r="R2923" t="s">
        <v>1244</v>
      </c>
      <c r="S2923" t="s">
        <v>57</v>
      </c>
      <c r="T2923" s="10">
        <v>40580</v>
      </c>
    </row>
    <row r="2924" spans="1:20" x14ac:dyDescent="0.25">
      <c r="A2924">
        <v>21159</v>
      </c>
      <c r="B2924" s="10">
        <v>40701</v>
      </c>
      <c r="C2924" t="s">
        <v>20</v>
      </c>
      <c r="D2924">
        <v>5</v>
      </c>
      <c r="E2924">
        <v>26.44</v>
      </c>
      <c r="F2924">
        <v>0.05</v>
      </c>
      <c r="G2924" t="s">
        <v>70</v>
      </c>
      <c r="H2924">
        <v>0.42</v>
      </c>
      <c r="I2924">
        <v>9.51</v>
      </c>
      <c r="J2924">
        <v>5.14</v>
      </c>
      <c r="K2924">
        <v>2.98</v>
      </c>
      <c r="L2924">
        <v>2.0299999999999998</v>
      </c>
      <c r="M2924" t="s">
        <v>1407</v>
      </c>
      <c r="N2924" t="s">
        <v>81</v>
      </c>
      <c r="O2924" t="s">
        <v>66</v>
      </c>
      <c r="P2924" t="s">
        <v>25</v>
      </c>
      <c r="Q2924" t="s">
        <v>53</v>
      </c>
      <c r="R2924" t="s">
        <v>1826</v>
      </c>
      <c r="S2924" t="s">
        <v>55</v>
      </c>
      <c r="T2924" s="10">
        <v>40705</v>
      </c>
    </row>
    <row r="2925" spans="1:20" x14ac:dyDescent="0.25">
      <c r="A2925">
        <v>21188</v>
      </c>
      <c r="B2925" s="10">
        <v>40807</v>
      </c>
      <c r="C2925" t="s">
        <v>58</v>
      </c>
      <c r="D2925">
        <v>29</v>
      </c>
      <c r="E2925">
        <v>33054.53</v>
      </c>
      <c r="F2925">
        <v>0.04</v>
      </c>
      <c r="G2925" t="s">
        <v>21</v>
      </c>
      <c r="H2925">
        <v>0.41</v>
      </c>
      <c r="I2925">
        <v>12730.33</v>
      </c>
      <c r="J2925">
        <v>1186.42</v>
      </c>
      <c r="K2925">
        <v>699.99</v>
      </c>
      <c r="L2925">
        <v>24.49</v>
      </c>
      <c r="M2925" t="s">
        <v>1340</v>
      </c>
      <c r="N2925" t="s">
        <v>31</v>
      </c>
      <c r="O2925" t="s">
        <v>24</v>
      </c>
      <c r="P2925" t="s">
        <v>39</v>
      </c>
      <c r="Q2925" t="s">
        <v>387</v>
      </c>
      <c r="R2925" t="s">
        <v>1827</v>
      </c>
      <c r="S2925" t="s">
        <v>28</v>
      </c>
      <c r="T2925" s="10">
        <v>40809</v>
      </c>
    </row>
    <row r="2926" spans="1:20" x14ac:dyDescent="0.25">
      <c r="A2926">
        <v>21190</v>
      </c>
      <c r="B2926" s="10">
        <v>39961</v>
      </c>
      <c r="C2926" t="s">
        <v>79</v>
      </c>
      <c r="D2926">
        <v>28</v>
      </c>
      <c r="E2926">
        <v>1818.04</v>
      </c>
      <c r="F2926">
        <v>0.01</v>
      </c>
      <c r="G2926" t="s">
        <v>21</v>
      </c>
      <c r="H2926">
        <v>0.45</v>
      </c>
      <c r="I2926">
        <v>805.06</v>
      </c>
      <c r="J2926">
        <v>65.349999999999994</v>
      </c>
      <c r="K2926">
        <v>35.94</v>
      </c>
      <c r="L2926">
        <v>6.66</v>
      </c>
      <c r="M2926" t="s">
        <v>337</v>
      </c>
      <c r="N2926" t="s">
        <v>73</v>
      </c>
      <c r="O2926" t="s">
        <v>24</v>
      </c>
      <c r="P2926" t="s">
        <v>25</v>
      </c>
      <c r="Q2926" t="s">
        <v>139</v>
      </c>
      <c r="R2926" t="s">
        <v>1713</v>
      </c>
      <c r="S2926" t="s">
        <v>57</v>
      </c>
      <c r="T2926" s="10">
        <v>39961</v>
      </c>
    </row>
    <row r="2927" spans="1:20" x14ac:dyDescent="0.25">
      <c r="A2927">
        <v>21191</v>
      </c>
      <c r="B2927" s="10">
        <v>41227</v>
      </c>
      <c r="C2927" t="s">
        <v>36</v>
      </c>
      <c r="D2927">
        <v>48</v>
      </c>
      <c r="E2927">
        <v>12421.11</v>
      </c>
      <c r="F2927">
        <v>0.01</v>
      </c>
      <c r="G2927" t="s">
        <v>21</v>
      </c>
      <c r="H2927">
        <v>0.46</v>
      </c>
      <c r="I2927">
        <v>5639.6</v>
      </c>
      <c r="J2927">
        <v>261.08999999999997</v>
      </c>
      <c r="K2927">
        <v>140.99</v>
      </c>
      <c r="L2927">
        <v>13.99</v>
      </c>
      <c r="M2927" t="s">
        <v>1181</v>
      </c>
      <c r="N2927" t="s">
        <v>81</v>
      </c>
      <c r="O2927" t="s">
        <v>60</v>
      </c>
      <c r="P2927" t="s">
        <v>39</v>
      </c>
      <c r="Q2927" t="s">
        <v>88</v>
      </c>
      <c r="R2927" t="s">
        <v>1828</v>
      </c>
      <c r="S2927" t="s">
        <v>45</v>
      </c>
      <c r="T2927" s="10">
        <v>41227</v>
      </c>
    </row>
    <row r="2928" spans="1:20" x14ac:dyDescent="0.25">
      <c r="A2928">
        <v>21220</v>
      </c>
      <c r="B2928" s="10">
        <v>41265</v>
      </c>
      <c r="C2928" t="s">
        <v>29</v>
      </c>
      <c r="D2928">
        <v>4</v>
      </c>
      <c r="E2928">
        <v>718.62</v>
      </c>
      <c r="F2928">
        <v>7.0000000000000007E-2</v>
      </c>
      <c r="G2928" t="s">
        <v>46</v>
      </c>
      <c r="H2928">
        <v>0.35</v>
      </c>
      <c r="I2928">
        <v>208.44</v>
      </c>
      <c r="J2928">
        <v>186.11</v>
      </c>
      <c r="K2928">
        <v>120.97</v>
      </c>
      <c r="L2928">
        <v>26.3</v>
      </c>
      <c r="M2928" t="s">
        <v>978</v>
      </c>
      <c r="N2928" t="s">
        <v>38</v>
      </c>
      <c r="O2928" t="s">
        <v>60</v>
      </c>
      <c r="P2928" t="s">
        <v>39</v>
      </c>
      <c r="Q2928" t="s">
        <v>88</v>
      </c>
      <c r="R2928" t="s">
        <v>1746</v>
      </c>
      <c r="S2928" t="s">
        <v>132</v>
      </c>
      <c r="T2928" s="10">
        <v>41268</v>
      </c>
    </row>
    <row r="2929" spans="1:20" x14ac:dyDescent="0.25">
      <c r="A2929">
        <v>21222</v>
      </c>
      <c r="B2929" s="10">
        <v>39847</v>
      </c>
      <c r="C2929" t="s">
        <v>29</v>
      </c>
      <c r="D2929">
        <v>36</v>
      </c>
      <c r="E2929">
        <v>287.41000000000003</v>
      </c>
      <c r="F2929">
        <v>0.1</v>
      </c>
      <c r="G2929" t="s">
        <v>21</v>
      </c>
      <c r="H2929">
        <v>0.42</v>
      </c>
      <c r="I2929">
        <v>100.9</v>
      </c>
      <c r="J2929">
        <v>8.76</v>
      </c>
      <c r="K2929">
        <v>5.08</v>
      </c>
      <c r="L2929">
        <v>3.63</v>
      </c>
      <c r="M2929" t="s">
        <v>382</v>
      </c>
      <c r="N2929" t="s">
        <v>31</v>
      </c>
      <c r="O2929" t="s">
        <v>60</v>
      </c>
      <c r="P2929" t="s">
        <v>42</v>
      </c>
      <c r="Q2929" t="s">
        <v>43</v>
      </c>
      <c r="R2929" t="s">
        <v>1223</v>
      </c>
      <c r="S2929" t="s">
        <v>55</v>
      </c>
      <c r="T2929" s="10">
        <v>39849</v>
      </c>
    </row>
    <row r="2930" spans="1:20" x14ac:dyDescent="0.25">
      <c r="A2930">
        <v>21222</v>
      </c>
      <c r="B2930" s="10">
        <v>39847</v>
      </c>
      <c r="C2930" t="s">
        <v>29</v>
      </c>
      <c r="D2930">
        <v>26</v>
      </c>
      <c r="E2930">
        <v>1768.51</v>
      </c>
      <c r="F2930">
        <v>0.02</v>
      </c>
      <c r="G2930" t="s">
        <v>21</v>
      </c>
      <c r="H2930">
        <v>0.48</v>
      </c>
      <c r="I2930">
        <v>827.77</v>
      </c>
      <c r="J2930">
        <v>69.209999999999994</v>
      </c>
      <c r="K2930">
        <v>35.99</v>
      </c>
      <c r="L2930">
        <v>5</v>
      </c>
      <c r="M2930" t="s">
        <v>382</v>
      </c>
      <c r="N2930" t="s">
        <v>31</v>
      </c>
      <c r="O2930" t="s">
        <v>60</v>
      </c>
      <c r="P2930" t="s">
        <v>39</v>
      </c>
      <c r="Q2930" t="s">
        <v>50</v>
      </c>
      <c r="R2930" t="s">
        <v>1622</v>
      </c>
      <c r="S2930" t="s">
        <v>57</v>
      </c>
      <c r="T2930" s="10">
        <v>39849</v>
      </c>
    </row>
    <row r="2931" spans="1:20" x14ac:dyDescent="0.25">
      <c r="A2931">
        <v>21223</v>
      </c>
      <c r="B2931" s="10">
        <v>40983</v>
      </c>
      <c r="C2931" t="s">
        <v>29</v>
      </c>
      <c r="D2931">
        <v>3</v>
      </c>
      <c r="E2931">
        <v>513.09</v>
      </c>
      <c r="F2931">
        <v>0.1</v>
      </c>
      <c r="G2931" t="s">
        <v>46</v>
      </c>
      <c r="H2931">
        <v>0.44</v>
      </c>
      <c r="I2931">
        <v>183.93</v>
      </c>
      <c r="J2931">
        <v>180.32</v>
      </c>
      <c r="K2931">
        <v>100.98</v>
      </c>
      <c r="L2931">
        <v>26.22</v>
      </c>
      <c r="M2931" t="s">
        <v>224</v>
      </c>
      <c r="N2931" t="s">
        <v>93</v>
      </c>
      <c r="O2931" t="s">
        <v>66</v>
      </c>
      <c r="P2931" t="s">
        <v>42</v>
      </c>
      <c r="Q2931" t="s">
        <v>94</v>
      </c>
      <c r="R2931" t="s">
        <v>330</v>
      </c>
      <c r="S2931" t="s">
        <v>49</v>
      </c>
      <c r="T2931" s="10">
        <v>40984</v>
      </c>
    </row>
    <row r="2932" spans="1:20" x14ac:dyDescent="0.25">
      <c r="A2932">
        <v>21223</v>
      </c>
      <c r="B2932" s="10">
        <v>40983</v>
      </c>
      <c r="C2932" t="s">
        <v>29</v>
      </c>
      <c r="D2932">
        <v>8</v>
      </c>
      <c r="E2932">
        <v>774.68</v>
      </c>
      <c r="F2932">
        <v>0.03</v>
      </c>
      <c r="G2932" t="s">
        <v>21</v>
      </c>
      <c r="H2932">
        <v>0.47</v>
      </c>
      <c r="I2932">
        <v>343.03</v>
      </c>
      <c r="J2932">
        <v>97.45</v>
      </c>
      <c r="K2932">
        <v>51.65</v>
      </c>
      <c r="L2932">
        <v>18.45</v>
      </c>
      <c r="M2932" t="s">
        <v>224</v>
      </c>
      <c r="N2932" t="s">
        <v>93</v>
      </c>
      <c r="O2932" t="s">
        <v>66</v>
      </c>
      <c r="P2932" t="s">
        <v>42</v>
      </c>
      <c r="Q2932" t="s">
        <v>43</v>
      </c>
      <c r="R2932" t="s">
        <v>1112</v>
      </c>
      <c r="S2932" t="s">
        <v>45</v>
      </c>
      <c r="T2932" s="10">
        <v>40984</v>
      </c>
    </row>
    <row r="2933" spans="1:20" x14ac:dyDescent="0.25">
      <c r="A2933">
        <v>21249</v>
      </c>
      <c r="B2933" s="10">
        <v>40440</v>
      </c>
      <c r="C2933" t="s">
        <v>20</v>
      </c>
      <c r="D2933">
        <v>22</v>
      </c>
      <c r="E2933">
        <v>2186.04</v>
      </c>
      <c r="F2933">
        <v>0.02</v>
      </c>
      <c r="G2933" t="s">
        <v>21</v>
      </c>
      <c r="H2933">
        <v>0.52</v>
      </c>
      <c r="I2933">
        <v>1113.29</v>
      </c>
      <c r="J2933">
        <v>101.21</v>
      </c>
      <c r="K2933">
        <v>48.58</v>
      </c>
      <c r="L2933">
        <v>3.99</v>
      </c>
      <c r="M2933" t="s">
        <v>395</v>
      </c>
      <c r="N2933" t="s">
        <v>73</v>
      </c>
      <c r="O2933" t="s">
        <v>24</v>
      </c>
      <c r="P2933" t="s">
        <v>25</v>
      </c>
      <c r="Q2933" t="s">
        <v>127</v>
      </c>
      <c r="R2933" t="s">
        <v>411</v>
      </c>
      <c r="S2933" t="s">
        <v>57</v>
      </c>
      <c r="T2933" s="10">
        <v>40442</v>
      </c>
    </row>
    <row r="2934" spans="1:20" x14ac:dyDescent="0.25">
      <c r="A2934">
        <v>21249</v>
      </c>
      <c r="B2934" s="10">
        <v>40440</v>
      </c>
      <c r="C2934" t="s">
        <v>20</v>
      </c>
      <c r="D2934">
        <v>7</v>
      </c>
      <c r="E2934">
        <v>3049.58</v>
      </c>
      <c r="F2934">
        <v>0.03</v>
      </c>
      <c r="G2934" t="s">
        <v>21</v>
      </c>
      <c r="H2934">
        <v>0.54</v>
      </c>
      <c r="I2934">
        <v>1598.66</v>
      </c>
      <c r="J2934">
        <v>447.8</v>
      </c>
      <c r="K2934">
        <v>205.99</v>
      </c>
      <c r="L2934">
        <v>8.99</v>
      </c>
      <c r="M2934" t="s">
        <v>395</v>
      </c>
      <c r="N2934" t="s">
        <v>73</v>
      </c>
      <c r="O2934" t="s">
        <v>24</v>
      </c>
      <c r="P2934" t="s">
        <v>39</v>
      </c>
      <c r="Q2934" t="s">
        <v>50</v>
      </c>
      <c r="R2934" t="s">
        <v>800</v>
      </c>
      <c r="S2934" t="s">
        <v>57</v>
      </c>
      <c r="T2934" s="10">
        <v>40442</v>
      </c>
    </row>
    <row r="2935" spans="1:20" x14ac:dyDescent="0.25">
      <c r="A2935">
        <v>21253</v>
      </c>
      <c r="B2935" s="10">
        <v>41016</v>
      </c>
      <c r="C2935" t="s">
        <v>79</v>
      </c>
      <c r="D2935">
        <v>5</v>
      </c>
      <c r="E2935">
        <v>895.78</v>
      </c>
      <c r="F2935">
        <v>0.04</v>
      </c>
      <c r="G2935" t="s">
        <v>21</v>
      </c>
      <c r="H2935">
        <v>0.54</v>
      </c>
      <c r="I2935">
        <v>456.14</v>
      </c>
      <c r="J2935">
        <v>182.46</v>
      </c>
      <c r="K2935">
        <v>83.93</v>
      </c>
      <c r="L2935">
        <v>19.989999999999998</v>
      </c>
      <c r="M2935" t="s">
        <v>1169</v>
      </c>
      <c r="N2935" t="s">
        <v>31</v>
      </c>
      <c r="O2935" t="s">
        <v>24</v>
      </c>
      <c r="P2935" t="s">
        <v>25</v>
      </c>
      <c r="Q2935" t="s">
        <v>139</v>
      </c>
      <c r="R2935" t="s">
        <v>1635</v>
      </c>
      <c r="S2935" t="s">
        <v>57</v>
      </c>
      <c r="T2935" s="10">
        <v>41017</v>
      </c>
    </row>
    <row r="2936" spans="1:20" x14ac:dyDescent="0.25">
      <c r="A2936">
        <v>21285</v>
      </c>
      <c r="B2936" s="10">
        <v>40362</v>
      </c>
      <c r="C2936" t="s">
        <v>79</v>
      </c>
      <c r="D2936">
        <v>32</v>
      </c>
      <c r="E2936">
        <v>111.33</v>
      </c>
      <c r="F2936">
        <v>0.02</v>
      </c>
      <c r="G2936" t="s">
        <v>21</v>
      </c>
      <c r="H2936">
        <v>0.52</v>
      </c>
      <c r="I2936">
        <v>56</v>
      </c>
      <c r="J2936">
        <v>3.5</v>
      </c>
      <c r="K2936">
        <v>1.68</v>
      </c>
      <c r="L2936">
        <v>1.57</v>
      </c>
      <c r="M2936" t="s">
        <v>896</v>
      </c>
      <c r="N2936" t="s">
        <v>81</v>
      </c>
      <c r="O2936" t="s">
        <v>32</v>
      </c>
      <c r="P2936" t="s">
        <v>25</v>
      </c>
      <c r="Q2936" t="s">
        <v>53</v>
      </c>
      <c r="R2936" t="s">
        <v>754</v>
      </c>
      <c r="S2936" t="s">
        <v>55</v>
      </c>
      <c r="T2936" s="10">
        <v>40363</v>
      </c>
    </row>
    <row r="2937" spans="1:20" x14ac:dyDescent="0.25">
      <c r="A2937">
        <v>21285</v>
      </c>
      <c r="B2937" s="10">
        <v>40362</v>
      </c>
      <c r="C2937" t="s">
        <v>79</v>
      </c>
      <c r="D2937">
        <v>47</v>
      </c>
      <c r="E2937">
        <v>567.41</v>
      </c>
      <c r="F2937">
        <v>0.1</v>
      </c>
      <c r="G2937" t="s">
        <v>21</v>
      </c>
      <c r="H2937">
        <v>0.47</v>
      </c>
      <c r="I2937">
        <v>232.3</v>
      </c>
      <c r="J2937">
        <v>13.36</v>
      </c>
      <c r="K2937">
        <v>7.08</v>
      </c>
      <c r="L2937">
        <v>2.35</v>
      </c>
      <c r="M2937" t="s">
        <v>896</v>
      </c>
      <c r="N2937" t="s">
        <v>81</v>
      </c>
      <c r="O2937" t="s">
        <v>32</v>
      </c>
      <c r="P2937" t="s">
        <v>25</v>
      </c>
      <c r="Q2937" t="s">
        <v>53</v>
      </c>
      <c r="R2937" t="s">
        <v>1703</v>
      </c>
      <c r="S2937" t="s">
        <v>55</v>
      </c>
      <c r="T2937" s="10">
        <v>40364</v>
      </c>
    </row>
    <row r="2938" spans="1:20" x14ac:dyDescent="0.25">
      <c r="A2938">
        <v>21286</v>
      </c>
      <c r="B2938" s="10">
        <v>39949</v>
      </c>
      <c r="C2938" t="s">
        <v>58</v>
      </c>
      <c r="D2938">
        <v>17</v>
      </c>
      <c r="E2938">
        <v>469.28</v>
      </c>
      <c r="F2938">
        <v>0</v>
      </c>
      <c r="G2938" t="s">
        <v>70</v>
      </c>
      <c r="H2938">
        <v>0.47</v>
      </c>
      <c r="I2938">
        <v>217.39</v>
      </c>
      <c r="J2938">
        <v>27.21</v>
      </c>
      <c r="K2938">
        <v>14.42</v>
      </c>
      <c r="L2938">
        <v>6.75</v>
      </c>
      <c r="M2938" t="s">
        <v>621</v>
      </c>
      <c r="N2938" t="s">
        <v>81</v>
      </c>
      <c r="O2938" t="s">
        <v>24</v>
      </c>
      <c r="P2938" t="s">
        <v>25</v>
      </c>
      <c r="Q2938" t="s">
        <v>127</v>
      </c>
      <c r="R2938" t="s">
        <v>343</v>
      </c>
      <c r="S2938" t="s">
        <v>45</v>
      </c>
      <c r="T2938" s="10">
        <v>39950</v>
      </c>
    </row>
    <row r="2939" spans="1:20" x14ac:dyDescent="0.25">
      <c r="A2939">
        <v>21314</v>
      </c>
      <c r="B2939" s="10">
        <v>40119</v>
      </c>
      <c r="C2939" t="s">
        <v>20</v>
      </c>
      <c r="D2939">
        <v>6</v>
      </c>
      <c r="E2939">
        <v>82.4</v>
      </c>
      <c r="F2939">
        <v>0.04</v>
      </c>
      <c r="G2939" t="s">
        <v>21</v>
      </c>
      <c r="H2939">
        <v>0.35</v>
      </c>
      <c r="I2939">
        <v>24.61</v>
      </c>
      <c r="J2939">
        <v>13.23</v>
      </c>
      <c r="K2939">
        <v>8.6</v>
      </c>
      <c r="L2939">
        <v>6.19</v>
      </c>
      <c r="M2939" t="s">
        <v>740</v>
      </c>
      <c r="N2939" t="s">
        <v>93</v>
      </c>
      <c r="O2939" t="s">
        <v>60</v>
      </c>
      <c r="P2939" t="s">
        <v>25</v>
      </c>
      <c r="Q2939" t="s">
        <v>121</v>
      </c>
      <c r="R2939" t="s">
        <v>345</v>
      </c>
      <c r="S2939" t="s">
        <v>57</v>
      </c>
      <c r="T2939" s="10">
        <v>40121</v>
      </c>
    </row>
    <row r="2940" spans="1:20" x14ac:dyDescent="0.25">
      <c r="A2940">
        <v>21314</v>
      </c>
      <c r="B2940" s="10">
        <v>40119</v>
      </c>
      <c r="C2940" t="s">
        <v>20</v>
      </c>
      <c r="D2940">
        <v>30</v>
      </c>
      <c r="E2940">
        <v>184.95</v>
      </c>
      <c r="F2940">
        <v>0.01</v>
      </c>
      <c r="G2940" t="s">
        <v>21</v>
      </c>
      <c r="H2940">
        <v>0.42</v>
      </c>
      <c r="I2940">
        <v>75.92</v>
      </c>
      <c r="J2940">
        <v>6.17</v>
      </c>
      <c r="K2940">
        <v>3.58</v>
      </c>
      <c r="L2940">
        <v>1.63</v>
      </c>
      <c r="M2940" t="s">
        <v>740</v>
      </c>
      <c r="N2940" t="s">
        <v>93</v>
      </c>
      <c r="O2940" t="s">
        <v>60</v>
      </c>
      <c r="P2940" t="s">
        <v>25</v>
      </c>
      <c r="Q2940" t="s">
        <v>74</v>
      </c>
      <c r="R2940" t="s">
        <v>307</v>
      </c>
      <c r="S2940" t="s">
        <v>55</v>
      </c>
      <c r="T2940" s="10">
        <v>40123</v>
      </c>
    </row>
    <row r="2941" spans="1:20" x14ac:dyDescent="0.25">
      <c r="A2941">
        <v>21314</v>
      </c>
      <c r="B2941" s="10">
        <v>40119</v>
      </c>
      <c r="C2941" t="s">
        <v>20</v>
      </c>
      <c r="D2941">
        <v>40</v>
      </c>
      <c r="E2941">
        <v>6621.36</v>
      </c>
      <c r="F2941">
        <v>0.08</v>
      </c>
      <c r="G2941" t="s">
        <v>46</v>
      </c>
      <c r="H2941">
        <v>0.41</v>
      </c>
      <c r="I2941">
        <v>2360.12</v>
      </c>
      <c r="J2941">
        <v>178.8</v>
      </c>
      <c r="K2941">
        <v>105.49</v>
      </c>
      <c r="L2941">
        <v>41.64</v>
      </c>
      <c r="M2941" t="s">
        <v>740</v>
      </c>
      <c r="N2941" t="s">
        <v>93</v>
      </c>
      <c r="O2941" t="s">
        <v>60</v>
      </c>
      <c r="P2941" t="s">
        <v>42</v>
      </c>
      <c r="Q2941" t="s">
        <v>47</v>
      </c>
      <c r="R2941" t="s">
        <v>383</v>
      </c>
      <c r="S2941" t="s">
        <v>49</v>
      </c>
      <c r="T2941" s="10">
        <v>40126</v>
      </c>
    </row>
    <row r="2942" spans="1:20" x14ac:dyDescent="0.25">
      <c r="A2942">
        <v>21318</v>
      </c>
      <c r="B2942" s="10">
        <v>40363</v>
      </c>
      <c r="C2942" t="s">
        <v>36</v>
      </c>
      <c r="D2942">
        <v>40</v>
      </c>
      <c r="E2942">
        <v>2123.62</v>
      </c>
      <c r="F2942">
        <v>0.1</v>
      </c>
      <c r="G2942" t="s">
        <v>21</v>
      </c>
      <c r="H2942">
        <v>0.36</v>
      </c>
      <c r="I2942">
        <v>612.63</v>
      </c>
      <c r="J2942">
        <v>58.91</v>
      </c>
      <c r="K2942">
        <v>37.700000000000003</v>
      </c>
      <c r="L2942">
        <v>2.99</v>
      </c>
      <c r="M2942" t="s">
        <v>438</v>
      </c>
      <c r="N2942" t="s">
        <v>31</v>
      </c>
      <c r="O2942" t="s">
        <v>60</v>
      </c>
      <c r="P2942" t="s">
        <v>25</v>
      </c>
      <c r="Q2942" t="s">
        <v>121</v>
      </c>
      <c r="R2942" t="s">
        <v>324</v>
      </c>
      <c r="S2942" t="s">
        <v>57</v>
      </c>
      <c r="T2942" s="10">
        <v>40365</v>
      </c>
    </row>
    <row r="2943" spans="1:20" x14ac:dyDescent="0.25">
      <c r="A2943">
        <v>21319</v>
      </c>
      <c r="B2943" s="10">
        <v>40297</v>
      </c>
      <c r="C2943" t="s">
        <v>79</v>
      </c>
      <c r="D2943">
        <v>5</v>
      </c>
      <c r="E2943">
        <v>3700.56</v>
      </c>
      <c r="F2943">
        <v>0.01</v>
      </c>
      <c r="G2943" t="s">
        <v>46</v>
      </c>
      <c r="H2943">
        <v>0.39</v>
      </c>
      <c r="I2943">
        <v>1401.61</v>
      </c>
      <c r="J2943">
        <v>737.69</v>
      </c>
      <c r="K2943">
        <v>449.99</v>
      </c>
      <c r="L2943">
        <v>49</v>
      </c>
      <c r="M2943" t="s">
        <v>1481</v>
      </c>
      <c r="N2943" t="s">
        <v>93</v>
      </c>
      <c r="O2943" t="s">
        <v>66</v>
      </c>
      <c r="P2943" t="s">
        <v>39</v>
      </c>
      <c r="Q2943" t="s">
        <v>387</v>
      </c>
      <c r="R2943" t="s">
        <v>437</v>
      </c>
      <c r="S2943" t="s">
        <v>132</v>
      </c>
      <c r="T2943" s="10">
        <v>40298</v>
      </c>
    </row>
    <row r="2944" spans="1:20" x14ac:dyDescent="0.25">
      <c r="A2944">
        <v>21319</v>
      </c>
      <c r="B2944" s="10">
        <v>40297</v>
      </c>
      <c r="C2944" t="s">
        <v>79</v>
      </c>
      <c r="D2944">
        <v>11</v>
      </c>
      <c r="E2944">
        <v>269.72000000000003</v>
      </c>
      <c r="F2944">
        <v>0.03</v>
      </c>
      <c r="G2944" t="s">
        <v>21</v>
      </c>
      <c r="H2944">
        <v>0.39</v>
      </c>
      <c r="I2944">
        <v>97.25</v>
      </c>
      <c r="J2944">
        <v>24.56</v>
      </c>
      <c r="K2944">
        <v>14.98</v>
      </c>
      <c r="L2944">
        <v>7.69</v>
      </c>
      <c r="M2944" t="s">
        <v>1481</v>
      </c>
      <c r="N2944" t="s">
        <v>93</v>
      </c>
      <c r="O2944" t="s">
        <v>66</v>
      </c>
      <c r="P2944" t="s">
        <v>25</v>
      </c>
      <c r="Q2944" t="s">
        <v>26</v>
      </c>
      <c r="R2944" t="s">
        <v>996</v>
      </c>
      <c r="S2944" t="s">
        <v>57</v>
      </c>
      <c r="T2944" s="10">
        <v>40300</v>
      </c>
    </row>
    <row r="2945" spans="1:20" x14ac:dyDescent="0.25">
      <c r="A2945">
        <v>21319</v>
      </c>
      <c r="B2945" s="10">
        <v>40297</v>
      </c>
      <c r="C2945" t="s">
        <v>79</v>
      </c>
      <c r="D2945">
        <v>42</v>
      </c>
      <c r="E2945">
        <v>1742.96</v>
      </c>
      <c r="F2945">
        <v>0.04</v>
      </c>
      <c r="G2945" t="s">
        <v>46</v>
      </c>
      <c r="H2945">
        <v>0.44</v>
      </c>
      <c r="I2945">
        <v>719.7</v>
      </c>
      <c r="J2945">
        <v>42.84</v>
      </c>
      <c r="K2945">
        <v>23.99</v>
      </c>
      <c r="L2945">
        <v>15.68</v>
      </c>
      <c r="M2945" t="s">
        <v>1481</v>
      </c>
      <c r="N2945" t="s">
        <v>93</v>
      </c>
      <c r="O2945" t="s">
        <v>66</v>
      </c>
      <c r="P2945" t="s">
        <v>42</v>
      </c>
      <c r="Q2945" t="s">
        <v>43</v>
      </c>
      <c r="R2945" t="s">
        <v>1829</v>
      </c>
      <c r="S2945" t="s">
        <v>132</v>
      </c>
      <c r="T2945" s="10">
        <v>40298</v>
      </c>
    </row>
    <row r="2946" spans="1:20" x14ac:dyDescent="0.25">
      <c r="A2946">
        <v>21344</v>
      </c>
      <c r="B2946" s="10">
        <v>41252</v>
      </c>
      <c r="C2946" t="s">
        <v>20</v>
      </c>
      <c r="D2946">
        <v>48</v>
      </c>
      <c r="E2946">
        <v>4099.34</v>
      </c>
      <c r="F2946">
        <v>0.01</v>
      </c>
      <c r="G2946" t="s">
        <v>21</v>
      </c>
      <c r="H2946">
        <v>0.52</v>
      </c>
      <c r="I2946">
        <v>2107.3200000000002</v>
      </c>
      <c r="J2946">
        <v>86.08</v>
      </c>
      <c r="K2946">
        <v>41.32</v>
      </c>
      <c r="L2946">
        <v>8.66</v>
      </c>
      <c r="M2946" t="s">
        <v>1625</v>
      </c>
      <c r="N2946" t="s">
        <v>93</v>
      </c>
      <c r="O2946" t="s">
        <v>32</v>
      </c>
      <c r="P2946" t="s">
        <v>42</v>
      </c>
      <c r="Q2946" t="s">
        <v>43</v>
      </c>
      <c r="R2946" t="s">
        <v>234</v>
      </c>
      <c r="S2946" t="s">
        <v>45</v>
      </c>
      <c r="T2946" s="10">
        <v>41259</v>
      </c>
    </row>
    <row r="2947" spans="1:20" x14ac:dyDescent="0.25">
      <c r="A2947">
        <v>21344</v>
      </c>
      <c r="B2947" s="10">
        <v>41252</v>
      </c>
      <c r="C2947" t="s">
        <v>20</v>
      </c>
      <c r="D2947">
        <v>29</v>
      </c>
      <c r="E2947">
        <v>1187.83</v>
      </c>
      <c r="F2947">
        <v>0.08</v>
      </c>
      <c r="G2947" t="s">
        <v>21</v>
      </c>
      <c r="H2947">
        <v>0.53</v>
      </c>
      <c r="I2947">
        <v>580.03</v>
      </c>
      <c r="J2947">
        <v>44.45</v>
      </c>
      <c r="K2947">
        <v>20.89</v>
      </c>
      <c r="L2947">
        <v>1.99</v>
      </c>
      <c r="M2947" t="s">
        <v>1625</v>
      </c>
      <c r="N2947" t="s">
        <v>73</v>
      </c>
      <c r="O2947" t="s">
        <v>32</v>
      </c>
      <c r="P2947" t="s">
        <v>39</v>
      </c>
      <c r="Q2947" t="s">
        <v>40</v>
      </c>
      <c r="R2947" t="s">
        <v>1535</v>
      </c>
      <c r="S2947" t="s">
        <v>35</v>
      </c>
      <c r="T2947" s="10">
        <v>41256</v>
      </c>
    </row>
    <row r="2948" spans="1:20" x14ac:dyDescent="0.25">
      <c r="A2948">
        <v>21344</v>
      </c>
      <c r="B2948" s="10">
        <v>41252</v>
      </c>
      <c r="C2948" t="s">
        <v>20</v>
      </c>
      <c r="D2948">
        <v>39</v>
      </c>
      <c r="E2948">
        <v>202.53</v>
      </c>
      <c r="F2948">
        <v>0.05</v>
      </c>
      <c r="G2948" t="s">
        <v>21</v>
      </c>
      <c r="H2948">
        <v>0.47</v>
      </c>
      <c r="I2948">
        <v>89.32</v>
      </c>
      <c r="J2948">
        <v>5.45</v>
      </c>
      <c r="K2948">
        <v>2.89</v>
      </c>
      <c r="L2948">
        <v>0.5</v>
      </c>
      <c r="M2948" t="s">
        <v>1625</v>
      </c>
      <c r="N2948" t="s">
        <v>73</v>
      </c>
      <c r="O2948" t="s">
        <v>32</v>
      </c>
      <c r="P2948" t="s">
        <v>25</v>
      </c>
      <c r="Q2948" t="s">
        <v>82</v>
      </c>
      <c r="R2948" t="s">
        <v>83</v>
      </c>
      <c r="S2948" t="s">
        <v>57</v>
      </c>
      <c r="T2948" s="10">
        <v>41261</v>
      </c>
    </row>
    <row r="2949" spans="1:20" x14ac:dyDescent="0.25">
      <c r="A2949">
        <v>21346</v>
      </c>
      <c r="B2949" s="10">
        <v>40701</v>
      </c>
      <c r="C2949" t="s">
        <v>36</v>
      </c>
      <c r="D2949">
        <v>46</v>
      </c>
      <c r="E2949">
        <v>687.1</v>
      </c>
      <c r="F2949">
        <v>0.09</v>
      </c>
      <c r="G2949" t="s">
        <v>21</v>
      </c>
      <c r="H2949">
        <v>0.44</v>
      </c>
      <c r="I2949">
        <v>260.48</v>
      </c>
      <c r="J2949">
        <v>16.18</v>
      </c>
      <c r="K2949">
        <v>9.06</v>
      </c>
      <c r="L2949">
        <v>9.86</v>
      </c>
      <c r="M2949" t="s">
        <v>1407</v>
      </c>
      <c r="N2949" t="s">
        <v>81</v>
      </c>
      <c r="O2949" t="s">
        <v>66</v>
      </c>
      <c r="P2949" t="s">
        <v>25</v>
      </c>
      <c r="Q2949" t="s">
        <v>85</v>
      </c>
      <c r="R2949" t="s">
        <v>1830</v>
      </c>
      <c r="S2949" t="s">
        <v>57</v>
      </c>
      <c r="T2949" s="10">
        <v>40701</v>
      </c>
    </row>
    <row r="2950" spans="1:20" x14ac:dyDescent="0.25">
      <c r="A2950">
        <v>21350</v>
      </c>
      <c r="B2950" s="10">
        <v>40598</v>
      </c>
      <c r="C2950" t="s">
        <v>79</v>
      </c>
      <c r="D2950">
        <v>30</v>
      </c>
      <c r="E2950">
        <v>443.86</v>
      </c>
      <c r="F2950">
        <v>0.01</v>
      </c>
      <c r="G2950" t="s">
        <v>21</v>
      </c>
      <c r="H2950">
        <v>0.38</v>
      </c>
      <c r="I2950">
        <v>162.19999999999999</v>
      </c>
      <c r="J2950">
        <v>14.61</v>
      </c>
      <c r="K2950">
        <v>9.06</v>
      </c>
      <c r="L2950">
        <v>9.86</v>
      </c>
      <c r="M2950" t="s">
        <v>911</v>
      </c>
      <c r="N2950" t="s">
        <v>31</v>
      </c>
      <c r="O2950" t="s">
        <v>32</v>
      </c>
      <c r="P2950" t="s">
        <v>25</v>
      </c>
      <c r="Q2950" t="s">
        <v>85</v>
      </c>
      <c r="R2950" t="s">
        <v>1830</v>
      </c>
      <c r="S2950" t="s">
        <v>57</v>
      </c>
      <c r="T2950" s="10">
        <v>40599</v>
      </c>
    </row>
    <row r="2951" spans="1:20" x14ac:dyDescent="0.25">
      <c r="A2951">
        <v>21378</v>
      </c>
      <c r="B2951" s="10">
        <v>40762</v>
      </c>
      <c r="C2951" t="s">
        <v>79</v>
      </c>
      <c r="D2951">
        <v>34</v>
      </c>
      <c r="E2951">
        <v>1540.14</v>
      </c>
      <c r="F2951">
        <v>0.08</v>
      </c>
      <c r="G2951" t="s">
        <v>21</v>
      </c>
      <c r="H2951">
        <v>0.42</v>
      </c>
      <c r="I2951">
        <v>568.63</v>
      </c>
      <c r="J2951">
        <v>49.19</v>
      </c>
      <c r="K2951">
        <v>28.53</v>
      </c>
      <c r="L2951">
        <v>1.49</v>
      </c>
      <c r="M2951" t="s">
        <v>816</v>
      </c>
      <c r="N2951" t="s">
        <v>93</v>
      </c>
      <c r="O2951" t="s">
        <v>32</v>
      </c>
      <c r="P2951" t="s">
        <v>25</v>
      </c>
      <c r="Q2951" t="s">
        <v>121</v>
      </c>
      <c r="R2951" t="s">
        <v>1452</v>
      </c>
      <c r="S2951" t="s">
        <v>57</v>
      </c>
      <c r="T2951" s="10">
        <v>40763</v>
      </c>
    </row>
    <row r="2952" spans="1:20" x14ac:dyDescent="0.25">
      <c r="A2952">
        <v>21378</v>
      </c>
      <c r="B2952" s="10">
        <v>40762</v>
      </c>
      <c r="C2952" t="s">
        <v>79</v>
      </c>
      <c r="D2952">
        <v>17</v>
      </c>
      <c r="E2952">
        <v>2490.06</v>
      </c>
      <c r="F2952">
        <v>7.0000000000000007E-2</v>
      </c>
      <c r="G2952" t="s">
        <v>21</v>
      </c>
      <c r="H2952">
        <v>0.36</v>
      </c>
      <c r="I2952">
        <v>770.24</v>
      </c>
      <c r="J2952">
        <v>156.22999999999999</v>
      </c>
      <c r="K2952">
        <v>99.99</v>
      </c>
      <c r="L2952">
        <v>19.989999999999998</v>
      </c>
      <c r="M2952" t="s">
        <v>816</v>
      </c>
      <c r="N2952" t="s">
        <v>93</v>
      </c>
      <c r="O2952" t="s">
        <v>32</v>
      </c>
      <c r="P2952" t="s">
        <v>39</v>
      </c>
      <c r="Q2952" t="s">
        <v>40</v>
      </c>
      <c r="R2952" t="s">
        <v>1673</v>
      </c>
      <c r="S2952" t="s">
        <v>57</v>
      </c>
      <c r="T2952" s="10">
        <v>40765</v>
      </c>
    </row>
    <row r="2953" spans="1:20" x14ac:dyDescent="0.25">
      <c r="A2953">
        <v>21379</v>
      </c>
      <c r="B2953" s="10">
        <v>40557</v>
      </c>
      <c r="C2953" t="s">
        <v>36</v>
      </c>
      <c r="D2953">
        <v>35</v>
      </c>
      <c r="E2953">
        <v>9526.41</v>
      </c>
      <c r="F2953">
        <v>0.05</v>
      </c>
      <c r="G2953" t="s">
        <v>46</v>
      </c>
      <c r="H2953">
        <v>0.47</v>
      </c>
      <c r="I2953">
        <v>4185.0600000000004</v>
      </c>
      <c r="J2953">
        <v>284.7</v>
      </c>
      <c r="K2953">
        <v>150.88999999999999</v>
      </c>
      <c r="L2953">
        <v>60.2</v>
      </c>
      <c r="M2953" t="s">
        <v>1637</v>
      </c>
      <c r="N2953" t="s">
        <v>93</v>
      </c>
      <c r="O2953" t="s">
        <v>32</v>
      </c>
      <c r="P2953" t="s">
        <v>42</v>
      </c>
      <c r="Q2953" t="s">
        <v>193</v>
      </c>
      <c r="R2953" t="s">
        <v>196</v>
      </c>
      <c r="S2953" t="s">
        <v>132</v>
      </c>
      <c r="T2953" s="10">
        <v>40559</v>
      </c>
    </row>
    <row r="2954" spans="1:20" x14ac:dyDescent="0.25">
      <c r="A2954">
        <v>21382</v>
      </c>
      <c r="B2954" s="10">
        <v>40920</v>
      </c>
      <c r="C2954" t="s">
        <v>58</v>
      </c>
      <c r="D2954">
        <v>27</v>
      </c>
      <c r="E2954">
        <v>224.31</v>
      </c>
      <c r="F2954">
        <v>0</v>
      </c>
      <c r="G2954" t="s">
        <v>21</v>
      </c>
      <c r="H2954">
        <v>0.38</v>
      </c>
      <c r="I2954">
        <v>82.41</v>
      </c>
      <c r="J2954">
        <v>8.0299999999999994</v>
      </c>
      <c r="K2954">
        <v>4.9800000000000004</v>
      </c>
      <c r="L2954">
        <v>7.44</v>
      </c>
      <c r="M2954" t="s">
        <v>506</v>
      </c>
      <c r="N2954" t="s">
        <v>63</v>
      </c>
      <c r="O2954" t="s">
        <v>32</v>
      </c>
      <c r="P2954" t="s">
        <v>25</v>
      </c>
      <c r="Q2954" t="s">
        <v>85</v>
      </c>
      <c r="R2954" t="s">
        <v>205</v>
      </c>
      <c r="S2954" t="s">
        <v>57</v>
      </c>
      <c r="T2954" s="10">
        <v>40923</v>
      </c>
    </row>
    <row r="2955" spans="1:20" x14ac:dyDescent="0.25">
      <c r="A2955">
        <v>21382</v>
      </c>
      <c r="B2955" s="10">
        <v>40920</v>
      </c>
      <c r="C2955" t="s">
        <v>58</v>
      </c>
      <c r="D2955">
        <v>21</v>
      </c>
      <c r="E2955">
        <v>12447.91</v>
      </c>
      <c r="F2955">
        <v>0.04</v>
      </c>
      <c r="G2955" t="s">
        <v>46</v>
      </c>
      <c r="H2955">
        <v>0.51</v>
      </c>
      <c r="I2955">
        <v>6062.6</v>
      </c>
      <c r="J2955">
        <v>614.24</v>
      </c>
      <c r="K2955">
        <v>300.98</v>
      </c>
      <c r="L2955">
        <v>64.73</v>
      </c>
      <c r="M2955" t="s">
        <v>506</v>
      </c>
      <c r="N2955" t="s">
        <v>38</v>
      </c>
      <c r="O2955" t="s">
        <v>32</v>
      </c>
      <c r="P2955" t="s">
        <v>42</v>
      </c>
      <c r="Q2955" t="s">
        <v>193</v>
      </c>
      <c r="R2955" t="s">
        <v>925</v>
      </c>
      <c r="S2955" t="s">
        <v>132</v>
      </c>
      <c r="T2955" s="10">
        <v>40922</v>
      </c>
    </row>
    <row r="2956" spans="1:20" x14ac:dyDescent="0.25">
      <c r="A2956">
        <v>21382</v>
      </c>
      <c r="B2956" s="10">
        <v>40920</v>
      </c>
      <c r="C2956" t="s">
        <v>58</v>
      </c>
      <c r="D2956">
        <v>11</v>
      </c>
      <c r="E2956">
        <v>557.32000000000005</v>
      </c>
      <c r="F2956">
        <v>0.08</v>
      </c>
      <c r="G2956" t="s">
        <v>21</v>
      </c>
      <c r="H2956">
        <v>0.45</v>
      </c>
      <c r="I2956">
        <v>221.93</v>
      </c>
      <c r="J2956">
        <v>54.53</v>
      </c>
      <c r="K2956">
        <v>29.99</v>
      </c>
      <c r="L2956">
        <v>5.5</v>
      </c>
      <c r="M2956" t="s">
        <v>506</v>
      </c>
      <c r="N2956" t="s">
        <v>38</v>
      </c>
      <c r="O2956" t="s">
        <v>32</v>
      </c>
      <c r="P2956" t="s">
        <v>39</v>
      </c>
      <c r="Q2956" t="s">
        <v>40</v>
      </c>
      <c r="R2956" t="s">
        <v>807</v>
      </c>
      <c r="S2956" t="s">
        <v>57</v>
      </c>
      <c r="T2956" s="10">
        <v>40922</v>
      </c>
    </row>
    <row r="2957" spans="1:20" x14ac:dyDescent="0.25">
      <c r="A2957">
        <v>21383</v>
      </c>
      <c r="B2957" s="10">
        <v>39843</v>
      </c>
      <c r="C2957" t="s">
        <v>20</v>
      </c>
      <c r="D2957">
        <v>31</v>
      </c>
      <c r="E2957">
        <v>27188.02</v>
      </c>
      <c r="F2957">
        <v>7.0000000000000007E-2</v>
      </c>
      <c r="G2957" t="s">
        <v>21</v>
      </c>
      <c r="H2957">
        <v>0.39</v>
      </c>
      <c r="I2957">
        <v>9346.59</v>
      </c>
      <c r="J2957">
        <v>942.2</v>
      </c>
      <c r="K2957">
        <v>574.74</v>
      </c>
      <c r="L2957">
        <v>24.49</v>
      </c>
      <c r="M2957" t="s">
        <v>1831</v>
      </c>
      <c r="N2957" t="s">
        <v>81</v>
      </c>
      <c r="O2957" t="s">
        <v>66</v>
      </c>
      <c r="P2957" t="s">
        <v>39</v>
      </c>
      <c r="Q2957" t="s">
        <v>88</v>
      </c>
      <c r="R2957" t="s">
        <v>1338</v>
      </c>
      <c r="S2957" t="s">
        <v>28</v>
      </c>
      <c r="T2957" s="10">
        <v>39848</v>
      </c>
    </row>
    <row r="2958" spans="1:20" x14ac:dyDescent="0.25">
      <c r="A2958">
        <v>21410</v>
      </c>
      <c r="B2958" s="10">
        <v>41030</v>
      </c>
      <c r="C2958" t="s">
        <v>58</v>
      </c>
      <c r="D2958">
        <v>16</v>
      </c>
      <c r="E2958">
        <v>3228.32</v>
      </c>
      <c r="F2958">
        <v>0.01</v>
      </c>
      <c r="G2958" t="s">
        <v>70</v>
      </c>
      <c r="H2958">
        <v>0.39</v>
      </c>
      <c r="I2958">
        <v>1229.75</v>
      </c>
      <c r="J2958">
        <v>202.26</v>
      </c>
      <c r="K2958">
        <v>123.38</v>
      </c>
      <c r="L2958">
        <v>24.49</v>
      </c>
      <c r="M2958" t="s">
        <v>1098</v>
      </c>
      <c r="N2958" t="s">
        <v>31</v>
      </c>
      <c r="O2958" t="s">
        <v>32</v>
      </c>
      <c r="P2958" t="s">
        <v>25</v>
      </c>
      <c r="Q2958" t="s">
        <v>127</v>
      </c>
      <c r="R2958" t="s">
        <v>1275</v>
      </c>
      <c r="S2958" t="s">
        <v>28</v>
      </c>
      <c r="T2958" s="10">
        <v>41032</v>
      </c>
    </row>
    <row r="2959" spans="1:20" x14ac:dyDescent="0.25">
      <c r="A2959">
        <v>21412</v>
      </c>
      <c r="B2959" s="10">
        <v>40737</v>
      </c>
      <c r="C2959" t="s">
        <v>29</v>
      </c>
      <c r="D2959">
        <v>38</v>
      </c>
      <c r="E2959">
        <v>197.02</v>
      </c>
      <c r="F2959">
        <v>0.09</v>
      </c>
      <c r="G2959" t="s">
        <v>21</v>
      </c>
      <c r="H2959">
        <v>0.36</v>
      </c>
      <c r="I2959">
        <v>56.43</v>
      </c>
      <c r="J2959">
        <v>5.5</v>
      </c>
      <c r="K2959">
        <v>3.52</v>
      </c>
      <c r="L2959">
        <v>6.83</v>
      </c>
      <c r="M2959" t="s">
        <v>1761</v>
      </c>
      <c r="N2959" t="s">
        <v>38</v>
      </c>
      <c r="O2959" t="s">
        <v>60</v>
      </c>
      <c r="P2959" t="s">
        <v>25</v>
      </c>
      <c r="Q2959" t="s">
        <v>121</v>
      </c>
      <c r="R2959" t="s">
        <v>1726</v>
      </c>
      <c r="S2959" t="s">
        <v>57</v>
      </c>
      <c r="T2959" s="10">
        <v>40739</v>
      </c>
    </row>
    <row r="2960" spans="1:20" x14ac:dyDescent="0.25">
      <c r="A2960">
        <v>21412</v>
      </c>
      <c r="B2960" s="10">
        <v>40737</v>
      </c>
      <c r="C2960" t="s">
        <v>29</v>
      </c>
      <c r="D2960">
        <v>28</v>
      </c>
      <c r="E2960">
        <v>321.31</v>
      </c>
      <c r="F2960">
        <v>0.02</v>
      </c>
      <c r="G2960" t="s">
        <v>21</v>
      </c>
      <c r="H2960">
        <v>0.37</v>
      </c>
      <c r="I2960">
        <v>113.24</v>
      </c>
      <c r="J2960">
        <v>11.56</v>
      </c>
      <c r="K2960">
        <v>7.28</v>
      </c>
      <c r="L2960">
        <v>4.2300000000000004</v>
      </c>
      <c r="M2960" t="s">
        <v>1761</v>
      </c>
      <c r="N2960" t="s">
        <v>38</v>
      </c>
      <c r="O2960" t="s">
        <v>60</v>
      </c>
      <c r="P2960" t="s">
        <v>25</v>
      </c>
      <c r="Q2960" t="s">
        <v>85</v>
      </c>
      <c r="R2960" t="s">
        <v>1832</v>
      </c>
      <c r="S2960" t="s">
        <v>55</v>
      </c>
      <c r="T2960" s="10">
        <v>40738</v>
      </c>
    </row>
    <row r="2961" spans="1:20" x14ac:dyDescent="0.25">
      <c r="A2961">
        <v>21414</v>
      </c>
      <c r="B2961" s="10">
        <v>40667</v>
      </c>
      <c r="C2961" t="s">
        <v>58</v>
      </c>
      <c r="D2961">
        <v>34</v>
      </c>
      <c r="E2961">
        <v>192.62</v>
      </c>
      <c r="F2961">
        <v>0.05</v>
      </c>
      <c r="G2961" t="s">
        <v>21</v>
      </c>
      <c r="H2961">
        <v>0.43</v>
      </c>
      <c r="I2961">
        <v>76.61</v>
      </c>
      <c r="J2961">
        <v>5.93</v>
      </c>
      <c r="K2961">
        <v>3.38</v>
      </c>
      <c r="L2961">
        <v>1.0900000000000001</v>
      </c>
      <c r="M2961" t="s">
        <v>1641</v>
      </c>
      <c r="N2961" t="s">
        <v>63</v>
      </c>
      <c r="O2961" t="s">
        <v>66</v>
      </c>
      <c r="P2961" t="s">
        <v>25</v>
      </c>
      <c r="Q2961" t="s">
        <v>85</v>
      </c>
      <c r="R2961" t="s">
        <v>1833</v>
      </c>
      <c r="S2961" t="s">
        <v>55</v>
      </c>
      <c r="T2961" s="10">
        <v>40669</v>
      </c>
    </row>
    <row r="2962" spans="1:20" x14ac:dyDescent="0.25">
      <c r="A2962">
        <v>21414</v>
      </c>
      <c r="B2962" s="10">
        <v>40667</v>
      </c>
      <c r="C2962" t="s">
        <v>58</v>
      </c>
      <c r="D2962">
        <v>46</v>
      </c>
      <c r="E2962">
        <v>5742.78</v>
      </c>
      <c r="F2962">
        <v>0.05</v>
      </c>
      <c r="G2962" t="s">
        <v>21</v>
      </c>
      <c r="H2962">
        <v>0.38</v>
      </c>
      <c r="I2962">
        <v>1982.7</v>
      </c>
      <c r="J2962">
        <v>130.61000000000001</v>
      </c>
      <c r="K2962">
        <v>80.98</v>
      </c>
      <c r="L2962">
        <v>35</v>
      </c>
      <c r="M2962" t="s">
        <v>1641</v>
      </c>
      <c r="N2962" t="s">
        <v>63</v>
      </c>
      <c r="O2962" t="s">
        <v>66</v>
      </c>
      <c r="P2962" t="s">
        <v>25</v>
      </c>
      <c r="Q2962" t="s">
        <v>26</v>
      </c>
      <c r="R2962" t="s">
        <v>1278</v>
      </c>
      <c r="S2962" t="s">
        <v>28</v>
      </c>
      <c r="T2962" s="10">
        <v>40669</v>
      </c>
    </row>
    <row r="2963" spans="1:20" x14ac:dyDescent="0.25">
      <c r="A2963">
        <v>21414</v>
      </c>
      <c r="B2963" s="10">
        <v>40667</v>
      </c>
      <c r="C2963" t="s">
        <v>58</v>
      </c>
      <c r="D2963">
        <v>33</v>
      </c>
      <c r="E2963">
        <v>7187.06</v>
      </c>
      <c r="F2963">
        <v>0.05</v>
      </c>
      <c r="G2963" t="s">
        <v>21</v>
      </c>
      <c r="H2963">
        <v>0.45</v>
      </c>
      <c r="I2963">
        <v>3023.76</v>
      </c>
      <c r="J2963">
        <v>229.07</v>
      </c>
      <c r="K2963">
        <v>125.99</v>
      </c>
      <c r="L2963">
        <v>5.63</v>
      </c>
      <c r="M2963" t="s">
        <v>1641</v>
      </c>
      <c r="N2963" t="s">
        <v>63</v>
      </c>
      <c r="O2963" t="s">
        <v>66</v>
      </c>
      <c r="P2963" t="s">
        <v>39</v>
      </c>
      <c r="Q2963" t="s">
        <v>50</v>
      </c>
      <c r="R2963" t="s">
        <v>76</v>
      </c>
      <c r="S2963" t="s">
        <v>57</v>
      </c>
      <c r="T2963" s="10">
        <v>40668</v>
      </c>
    </row>
    <row r="2964" spans="1:20" x14ac:dyDescent="0.25">
      <c r="A2964">
        <v>21414</v>
      </c>
      <c r="B2964" s="10">
        <v>40667</v>
      </c>
      <c r="C2964" t="s">
        <v>58</v>
      </c>
      <c r="D2964">
        <v>43</v>
      </c>
      <c r="E2964">
        <v>195.27</v>
      </c>
      <c r="F2964">
        <v>0.09</v>
      </c>
      <c r="G2964" t="s">
        <v>70</v>
      </c>
      <c r="H2964">
        <v>0.49</v>
      </c>
      <c r="I2964">
        <v>84.99</v>
      </c>
      <c r="J2964">
        <v>4.9400000000000004</v>
      </c>
      <c r="K2964">
        <v>2.52</v>
      </c>
      <c r="L2964">
        <v>1.92</v>
      </c>
      <c r="M2964" t="s">
        <v>1641</v>
      </c>
      <c r="N2964" t="s">
        <v>63</v>
      </c>
      <c r="O2964" t="s">
        <v>66</v>
      </c>
      <c r="P2964" t="s">
        <v>25</v>
      </c>
      <c r="Q2964" t="s">
        <v>33</v>
      </c>
      <c r="R2964" t="s">
        <v>910</v>
      </c>
      <c r="S2964" t="s">
        <v>55</v>
      </c>
      <c r="T2964" s="10">
        <v>40667</v>
      </c>
    </row>
    <row r="2965" spans="1:20" x14ac:dyDescent="0.25">
      <c r="A2965">
        <v>21442</v>
      </c>
      <c r="B2965" s="10">
        <v>40172</v>
      </c>
      <c r="C2965" t="s">
        <v>20</v>
      </c>
      <c r="D2965">
        <v>48</v>
      </c>
      <c r="E2965">
        <v>4834.6899999999996</v>
      </c>
      <c r="F2965">
        <v>0.02</v>
      </c>
      <c r="G2965" t="s">
        <v>46</v>
      </c>
      <c r="H2965">
        <v>0.43</v>
      </c>
      <c r="I2965">
        <v>2007.36</v>
      </c>
      <c r="J2965">
        <v>102</v>
      </c>
      <c r="K2965">
        <v>58.14</v>
      </c>
      <c r="L2965">
        <v>36.61</v>
      </c>
      <c r="M2965" t="s">
        <v>1671</v>
      </c>
      <c r="N2965" t="s">
        <v>38</v>
      </c>
      <c r="O2965" t="s">
        <v>66</v>
      </c>
      <c r="P2965" t="s">
        <v>42</v>
      </c>
      <c r="Q2965" t="s">
        <v>94</v>
      </c>
      <c r="R2965" t="s">
        <v>1197</v>
      </c>
      <c r="S2965" t="s">
        <v>49</v>
      </c>
      <c r="T2965" s="10">
        <v>40179</v>
      </c>
    </row>
    <row r="2966" spans="1:20" x14ac:dyDescent="0.25">
      <c r="A2966">
        <v>21442</v>
      </c>
      <c r="B2966" s="10">
        <v>40172</v>
      </c>
      <c r="C2966" t="s">
        <v>20</v>
      </c>
      <c r="D2966">
        <v>48</v>
      </c>
      <c r="E2966">
        <v>1170.6500000000001</v>
      </c>
      <c r="F2966">
        <v>0.03</v>
      </c>
      <c r="G2966" t="s">
        <v>21</v>
      </c>
      <c r="H2966">
        <v>0.38</v>
      </c>
      <c r="I2966">
        <v>421.9</v>
      </c>
      <c r="J2966">
        <v>25.11</v>
      </c>
      <c r="K2966">
        <v>15.57</v>
      </c>
      <c r="L2966">
        <v>1.39</v>
      </c>
      <c r="M2966" t="s">
        <v>1671</v>
      </c>
      <c r="N2966" t="s">
        <v>38</v>
      </c>
      <c r="O2966" t="s">
        <v>66</v>
      </c>
      <c r="P2966" t="s">
        <v>25</v>
      </c>
      <c r="Q2966" t="s">
        <v>139</v>
      </c>
      <c r="R2966" t="s">
        <v>719</v>
      </c>
      <c r="S2966" t="s">
        <v>57</v>
      </c>
      <c r="T2966" s="10">
        <v>40179</v>
      </c>
    </row>
    <row r="2967" spans="1:20" x14ac:dyDescent="0.25">
      <c r="A2967">
        <v>21444</v>
      </c>
      <c r="B2967" s="10">
        <v>40648</v>
      </c>
      <c r="C2967" t="s">
        <v>79</v>
      </c>
      <c r="D2967">
        <v>17</v>
      </c>
      <c r="E2967">
        <v>54.85</v>
      </c>
      <c r="F2967">
        <v>0.09</v>
      </c>
      <c r="G2967" t="s">
        <v>21</v>
      </c>
      <c r="H2967">
        <v>0.4</v>
      </c>
      <c r="I2967">
        <v>18.45</v>
      </c>
      <c r="J2967">
        <v>3.5</v>
      </c>
      <c r="K2967">
        <v>2.1</v>
      </c>
      <c r="L2967">
        <v>0.7</v>
      </c>
      <c r="M2967" t="s">
        <v>1015</v>
      </c>
      <c r="N2967" t="s">
        <v>38</v>
      </c>
      <c r="O2967" t="s">
        <v>32</v>
      </c>
      <c r="P2967" t="s">
        <v>25</v>
      </c>
      <c r="Q2967" t="s">
        <v>53</v>
      </c>
      <c r="R2967" t="s">
        <v>1716</v>
      </c>
      <c r="S2967" t="s">
        <v>55</v>
      </c>
      <c r="T2967" s="10">
        <v>40649</v>
      </c>
    </row>
    <row r="2968" spans="1:20" x14ac:dyDescent="0.25">
      <c r="A2968">
        <v>21445</v>
      </c>
      <c r="B2968" s="10">
        <v>40134</v>
      </c>
      <c r="C2968" t="s">
        <v>20</v>
      </c>
      <c r="D2968">
        <v>14</v>
      </c>
      <c r="E2968">
        <v>96.73</v>
      </c>
      <c r="F2968">
        <v>0.02</v>
      </c>
      <c r="G2968" t="s">
        <v>70</v>
      </c>
      <c r="H2968">
        <v>0.38</v>
      </c>
      <c r="I2968">
        <v>33</v>
      </c>
      <c r="J2968">
        <v>6.55</v>
      </c>
      <c r="K2968">
        <v>4.0599999999999996</v>
      </c>
      <c r="L2968">
        <v>6.89</v>
      </c>
      <c r="M2968" t="s">
        <v>884</v>
      </c>
      <c r="N2968" t="s">
        <v>63</v>
      </c>
      <c r="O2968" t="s">
        <v>24</v>
      </c>
      <c r="P2968" t="s">
        <v>25</v>
      </c>
      <c r="Q2968" t="s">
        <v>127</v>
      </c>
      <c r="R2968" t="s">
        <v>1124</v>
      </c>
      <c r="S2968" t="s">
        <v>57</v>
      </c>
      <c r="T2968" s="10">
        <v>40138</v>
      </c>
    </row>
    <row r="2969" spans="1:20" x14ac:dyDescent="0.25">
      <c r="A2969">
        <v>21445</v>
      </c>
      <c r="B2969" s="10">
        <v>40134</v>
      </c>
      <c r="C2969" t="s">
        <v>20</v>
      </c>
      <c r="D2969">
        <v>43</v>
      </c>
      <c r="E2969">
        <v>683.45</v>
      </c>
      <c r="F2969">
        <v>7.0000000000000007E-2</v>
      </c>
      <c r="G2969" t="s">
        <v>21</v>
      </c>
      <c r="H2969">
        <v>0.44</v>
      </c>
      <c r="I2969">
        <v>269.62</v>
      </c>
      <c r="J2969">
        <v>16.95</v>
      </c>
      <c r="K2969">
        <v>9.49</v>
      </c>
      <c r="L2969">
        <v>5.76</v>
      </c>
      <c r="M2969" t="s">
        <v>884</v>
      </c>
      <c r="N2969" t="s">
        <v>63</v>
      </c>
      <c r="O2969" t="s">
        <v>24</v>
      </c>
      <c r="P2969" t="s">
        <v>39</v>
      </c>
      <c r="Q2969" t="s">
        <v>88</v>
      </c>
      <c r="R2969" t="s">
        <v>1834</v>
      </c>
      <c r="S2969" t="s">
        <v>45</v>
      </c>
      <c r="T2969" s="10">
        <v>40138</v>
      </c>
    </row>
    <row r="2970" spans="1:20" x14ac:dyDescent="0.25">
      <c r="A2970">
        <v>21447</v>
      </c>
      <c r="B2970" s="10">
        <v>40332</v>
      </c>
      <c r="C2970" t="s">
        <v>29</v>
      </c>
      <c r="D2970">
        <v>15</v>
      </c>
      <c r="E2970">
        <v>259.57</v>
      </c>
      <c r="F2970">
        <v>0.02</v>
      </c>
      <c r="G2970" t="s">
        <v>70</v>
      </c>
      <c r="H2970">
        <v>0.37</v>
      </c>
      <c r="I2970">
        <v>91.5</v>
      </c>
      <c r="J2970">
        <v>17.43</v>
      </c>
      <c r="K2970">
        <v>10.98</v>
      </c>
      <c r="L2970">
        <v>3.37</v>
      </c>
      <c r="M2970" t="s">
        <v>424</v>
      </c>
      <c r="N2970" t="s">
        <v>63</v>
      </c>
      <c r="O2970" t="s">
        <v>60</v>
      </c>
      <c r="P2970" t="s">
        <v>25</v>
      </c>
      <c r="Q2970" t="s">
        <v>33</v>
      </c>
      <c r="R2970" t="s">
        <v>1580</v>
      </c>
      <c r="S2970" t="s">
        <v>35</v>
      </c>
      <c r="T2970" s="10">
        <v>40334</v>
      </c>
    </row>
    <row r="2971" spans="1:20" x14ac:dyDescent="0.25">
      <c r="A2971">
        <v>21475</v>
      </c>
      <c r="B2971" s="10">
        <v>40594</v>
      </c>
      <c r="C2971" t="s">
        <v>58</v>
      </c>
      <c r="D2971">
        <v>39</v>
      </c>
      <c r="E2971">
        <v>1042.8499999999999</v>
      </c>
      <c r="F2971">
        <v>0.06</v>
      </c>
      <c r="G2971" t="s">
        <v>21</v>
      </c>
      <c r="H2971">
        <v>0.49</v>
      </c>
      <c r="I2971">
        <v>476.14</v>
      </c>
      <c r="J2971">
        <v>28.39</v>
      </c>
      <c r="K2971">
        <v>14.48</v>
      </c>
      <c r="L2971">
        <v>1.99</v>
      </c>
      <c r="M2971" t="s">
        <v>918</v>
      </c>
      <c r="N2971" t="s">
        <v>81</v>
      </c>
      <c r="O2971" t="s">
        <v>66</v>
      </c>
      <c r="P2971" t="s">
        <v>39</v>
      </c>
      <c r="Q2971" t="s">
        <v>40</v>
      </c>
      <c r="R2971" t="s">
        <v>580</v>
      </c>
      <c r="S2971" t="s">
        <v>35</v>
      </c>
      <c r="T2971" s="10">
        <v>40596</v>
      </c>
    </row>
    <row r="2972" spans="1:20" x14ac:dyDescent="0.25">
      <c r="A2972">
        <v>21475</v>
      </c>
      <c r="B2972" s="10">
        <v>40594</v>
      </c>
      <c r="C2972" t="s">
        <v>58</v>
      </c>
      <c r="D2972">
        <v>15</v>
      </c>
      <c r="E2972">
        <v>12336.36</v>
      </c>
      <c r="F2972">
        <v>0.06</v>
      </c>
      <c r="G2972" t="s">
        <v>46</v>
      </c>
      <c r="H2972">
        <v>0.52</v>
      </c>
      <c r="I2972">
        <v>6000.13</v>
      </c>
      <c r="J2972">
        <v>869.58</v>
      </c>
      <c r="K2972">
        <v>417.4</v>
      </c>
      <c r="L2972">
        <v>75.23</v>
      </c>
      <c r="M2972" t="s">
        <v>918</v>
      </c>
      <c r="N2972" t="s">
        <v>81</v>
      </c>
      <c r="O2972" t="s">
        <v>66</v>
      </c>
      <c r="P2972" t="s">
        <v>42</v>
      </c>
      <c r="Q2972" t="s">
        <v>47</v>
      </c>
      <c r="R2972" t="s">
        <v>1835</v>
      </c>
      <c r="S2972" t="s">
        <v>49</v>
      </c>
      <c r="T2972" s="10">
        <v>40595</v>
      </c>
    </row>
    <row r="2973" spans="1:20" x14ac:dyDescent="0.25">
      <c r="A2973">
        <v>21477</v>
      </c>
      <c r="B2973" s="10">
        <v>40684</v>
      </c>
      <c r="C2973" t="s">
        <v>20</v>
      </c>
      <c r="D2973">
        <v>7</v>
      </c>
      <c r="E2973">
        <v>317.36</v>
      </c>
      <c r="F2973">
        <v>0.01</v>
      </c>
      <c r="G2973" t="s">
        <v>21</v>
      </c>
      <c r="H2973">
        <v>0.45</v>
      </c>
      <c r="I2973">
        <v>139.72</v>
      </c>
      <c r="J2973">
        <v>45.36</v>
      </c>
      <c r="K2973">
        <v>24.95</v>
      </c>
      <c r="L2973">
        <v>2.99</v>
      </c>
      <c r="M2973" t="s">
        <v>1550</v>
      </c>
      <c r="N2973" t="s">
        <v>38</v>
      </c>
      <c r="O2973" t="s">
        <v>60</v>
      </c>
      <c r="P2973" t="s">
        <v>25</v>
      </c>
      <c r="Q2973" t="s">
        <v>121</v>
      </c>
      <c r="R2973" t="s">
        <v>531</v>
      </c>
      <c r="S2973" t="s">
        <v>57</v>
      </c>
      <c r="T2973" s="10">
        <v>40684</v>
      </c>
    </row>
    <row r="2974" spans="1:20" x14ac:dyDescent="0.25">
      <c r="A2974">
        <v>21477</v>
      </c>
      <c r="B2974" s="10">
        <v>40684</v>
      </c>
      <c r="C2974" t="s">
        <v>20</v>
      </c>
      <c r="D2974">
        <v>40</v>
      </c>
      <c r="E2974">
        <v>472.34</v>
      </c>
      <c r="F2974">
        <v>0.06</v>
      </c>
      <c r="G2974" t="s">
        <v>21</v>
      </c>
      <c r="H2974">
        <v>0.45</v>
      </c>
      <c r="I2974">
        <v>195.14</v>
      </c>
      <c r="J2974">
        <v>12.51</v>
      </c>
      <c r="K2974">
        <v>6.88</v>
      </c>
      <c r="L2974">
        <v>2</v>
      </c>
      <c r="M2974" t="s">
        <v>1550</v>
      </c>
      <c r="N2974" t="s">
        <v>38</v>
      </c>
      <c r="O2974" t="s">
        <v>60</v>
      </c>
      <c r="P2974" t="s">
        <v>25</v>
      </c>
      <c r="Q2974" t="s">
        <v>85</v>
      </c>
      <c r="R2974" t="s">
        <v>289</v>
      </c>
      <c r="S2974" t="s">
        <v>55</v>
      </c>
      <c r="T2974" s="10">
        <v>40686</v>
      </c>
    </row>
    <row r="2975" spans="1:20" x14ac:dyDescent="0.25">
      <c r="A2975">
        <v>21478</v>
      </c>
      <c r="B2975" s="10">
        <v>40970</v>
      </c>
      <c r="C2975" t="s">
        <v>20</v>
      </c>
      <c r="D2975">
        <v>16</v>
      </c>
      <c r="E2975">
        <v>829.44</v>
      </c>
      <c r="F2975">
        <v>0.01</v>
      </c>
      <c r="G2975" t="s">
        <v>21</v>
      </c>
      <c r="H2975">
        <v>0.51</v>
      </c>
      <c r="I2975">
        <v>414.37</v>
      </c>
      <c r="J2975">
        <v>51.8</v>
      </c>
      <c r="K2975">
        <v>25.38</v>
      </c>
      <c r="L2975">
        <v>8.99</v>
      </c>
      <c r="M2975" t="s">
        <v>77</v>
      </c>
      <c r="N2975" t="s">
        <v>38</v>
      </c>
      <c r="O2975" t="s">
        <v>60</v>
      </c>
      <c r="P2975" t="s">
        <v>42</v>
      </c>
      <c r="Q2975" t="s">
        <v>43</v>
      </c>
      <c r="R2975" t="s">
        <v>860</v>
      </c>
      <c r="S2975" t="s">
        <v>35</v>
      </c>
      <c r="T2975" s="10">
        <v>40972</v>
      </c>
    </row>
    <row r="2976" spans="1:20" x14ac:dyDescent="0.25">
      <c r="A2976">
        <v>21478</v>
      </c>
      <c r="B2976" s="10">
        <v>40970</v>
      </c>
      <c r="C2976" t="s">
        <v>20</v>
      </c>
      <c r="D2976">
        <v>33</v>
      </c>
      <c r="E2976">
        <v>2359</v>
      </c>
      <c r="F2976">
        <v>0.05</v>
      </c>
      <c r="G2976" t="s">
        <v>21</v>
      </c>
      <c r="H2976">
        <v>0.36</v>
      </c>
      <c r="I2976">
        <v>767.89</v>
      </c>
      <c r="J2976">
        <v>75.06</v>
      </c>
      <c r="K2976">
        <v>48.04</v>
      </c>
      <c r="L2976">
        <v>5.79</v>
      </c>
      <c r="M2976" t="s">
        <v>77</v>
      </c>
      <c r="N2976" t="s">
        <v>38</v>
      </c>
      <c r="O2976" t="s">
        <v>60</v>
      </c>
      <c r="P2976" t="s">
        <v>25</v>
      </c>
      <c r="Q2976" t="s">
        <v>85</v>
      </c>
      <c r="R2976" t="s">
        <v>1836</v>
      </c>
      <c r="S2976" t="s">
        <v>57</v>
      </c>
      <c r="T2976" s="10">
        <v>40974</v>
      </c>
    </row>
    <row r="2977" spans="1:20" x14ac:dyDescent="0.25">
      <c r="A2977">
        <v>21479</v>
      </c>
      <c r="B2977" s="10">
        <v>40053</v>
      </c>
      <c r="C2977" t="s">
        <v>79</v>
      </c>
      <c r="D2977">
        <v>41</v>
      </c>
      <c r="E2977">
        <v>591.07000000000005</v>
      </c>
      <c r="F2977">
        <v>0.01</v>
      </c>
      <c r="G2977" t="s">
        <v>70</v>
      </c>
      <c r="H2977">
        <v>0.55000000000000004</v>
      </c>
      <c r="I2977">
        <v>318.82</v>
      </c>
      <c r="J2977">
        <v>14.4</v>
      </c>
      <c r="K2977">
        <v>6.48</v>
      </c>
      <c r="L2977">
        <v>6.57</v>
      </c>
      <c r="M2977" t="s">
        <v>1806</v>
      </c>
      <c r="N2977" t="s">
        <v>63</v>
      </c>
      <c r="O2977" t="s">
        <v>60</v>
      </c>
      <c r="P2977" t="s">
        <v>25</v>
      </c>
      <c r="Q2977" t="s">
        <v>85</v>
      </c>
      <c r="R2977" t="s">
        <v>1708</v>
      </c>
      <c r="S2977" t="s">
        <v>57</v>
      </c>
      <c r="T2977" s="10">
        <v>40054</v>
      </c>
    </row>
    <row r="2978" spans="1:20" x14ac:dyDescent="0.25">
      <c r="A2978">
        <v>21505</v>
      </c>
      <c r="B2978" s="10">
        <v>41246</v>
      </c>
      <c r="C2978" t="s">
        <v>20</v>
      </c>
      <c r="D2978">
        <v>3</v>
      </c>
      <c r="E2978">
        <v>1541.95</v>
      </c>
      <c r="F2978">
        <v>7.0000000000000007E-2</v>
      </c>
      <c r="G2978" t="s">
        <v>46</v>
      </c>
      <c r="H2978">
        <v>0.46</v>
      </c>
      <c r="I2978">
        <v>617.46</v>
      </c>
      <c r="J2978">
        <v>527.74</v>
      </c>
      <c r="K2978">
        <v>284.98</v>
      </c>
      <c r="L2978">
        <v>69.55</v>
      </c>
      <c r="M2978" t="s">
        <v>1574</v>
      </c>
      <c r="N2978" t="s">
        <v>73</v>
      </c>
      <c r="O2978" t="s">
        <v>60</v>
      </c>
      <c r="P2978" t="s">
        <v>42</v>
      </c>
      <c r="Q2978" t="s">
        <v>193</v>
      </c>
      <c r="R2978" t="s">
        <v>1530</v>
      </c>
      <c r="S2978" t="s">
        <v>132</v>
      </c>
      <c r="T2978" s="10">
        <v>41246</v>
      </c>
    </row>
    <row r="2979" spans="1:20" x14ac:dyDescent="0.25">
      <c r="A2979">
        <v>21509</v>
      </c>
      <c r="B2979" s="10">
        <v>41093</v>
      </c>
      <c r="C2979" t="s">
        <v>36</v>
      </c>
      <c r="D2979">
        <v>13</v>
      </c>
      <c r="E2979">
        <v>74.78</v>
      </c>
      <c r="F2979">
        <v>0.04</v>
      </c>
      <c r="G2979" t="s">
        <v>21</v>
      </c>
      <c r="H2979">
        <v>0.38</v>
      </c>
      <c r="I2979">
        <v>26.31</v>
      </c>
      <c r="J2979">
        <v>5.95</v>
      </c>
      <c r="K2979">
        <v>3.69</v>
      </c>
      <c r="L2979">
        <v>0.5</v>
      </c>
      <c r="M2979" t="s">
        <v>874</v>
      </c>
      <c r="N2979" t="s">
        <v>31</v>
      </c>
      <c r="O2979" t="s">
        <v>66</v>
      </c>
      <c r="P2979" t="s">
        <v>25</v>
      </c>
      <c r="Q2979" t="s">
        <v>82</v>
      </c>
      <c r="R2979" t="s">
        <v>1071</v>
      </c>
      <c r="S2979" t="s">
        <v>57</v>
      </c>
      <c r="T2979" s="10">
        <v>41095</v>
      </c>
    </row>
    <row r="2980" spans="1:20" x14ac:dyDescent="0.25">
      <c r="A2980">
        <v>21510</v>
      </c>
      <c r="B2980" s="10">
        <v>41037</v>
      </c>
      <c r="C2980" t="s">
        <v>36</v>
      </c>
      <c r="D2980">
        <v>16</v>
      </c>
      <c r="E2980">
        <v>590.97</v>
      </c>
      <c r="F2980">
        <v>0.04</v>
      </c>
      <c r="G2980" t="s">
        <v>70</v>
      </c>
      <c r="H2980">
        <v>0.42</v>
      </c>
      <c r="I2980">
        <v>233.14</v>
      </c>
      <c r="J2980">
        <v>38.340000000000003</v>
      </c>
      <c r="K2980">
        <v>22.24</v>
      </c>
      <c r="L2980">
        <v>1.99</v>
      </c>
      <c r="M2980" t="s">
        <v>1756</v>
      </c>
      <c r="N2980" t="s">
        <v>31</v>
      </c>
      <c r="O2980" t="s">
        <v>32</v>
      </c>
      <c r="P2980" t="s">
        <v>39</v>
      </c>
      <c r="Q2980" t="s">
        <v>40</v>
      </c>
      <c r="R2980" t="s">
        <v>1293</v>
      </c>
      <c r="S2980" t="s">
        <v>35</v>
      </c>
      <c r="T2980" s="10">
        <v>41037</v>
      </c>
    </row>
    <row r="2981" spans="1:20" x14ac:dyDescent="0.25">
      <c r="A2981">
        <v>21538</v>
      </c>
      <c r="B2981" s="10">
        <v>40021</v>
      </c>
      <c r="C2981" t="s">
        <v>79</v>
      </c>
      <c r="D2981">
        <v>31</v>
      </c>
      <c r="E2981">
        <v>187.29</v>
      </c>
      <c r="F2981">
        <v>0.08</v>
      </c>
      <c r="G2981" t="s">
        <v>21</v>
      </c>
      <c r="H2981">
        <v>0.55000000000000004</v>
      </c>
      <c r="I2981">
        <v>95.19</v>
      </c>
      <c r="J2981">
        <v>6.53</v>
      </c>
      <c r="K2981">
        <v>2.94</v>
      </c>
      <c r="L2981">
        <v>0.96</v>
      </c>
      <c r="M2981" t="s">
        <v>1158</v>
      </c>
      <c r="N2981" t="s">
        <v>93</v>
      </c>
      <c r="O2981" t="s">
        <v>24</v>
      </c>
      <c r="P2981" t="s">
        <v>25</v>
      </c>
      <c r="Q2981" t="s">
        <v>53</v>
      </c>
      <c r="R2981" t="s">
        <v>746</v>
      </c>
      <c r="S2981" t="s">
        <v>55</v>
      </c>
      <c r="T2981" s="10">
        <v>40023</v>
      </c>
    </row>
    <row r="2982" spans="1:20" x14ac:dyDescent="0.25">
      <c r="A2982">
        <v>21539</v>
      </c>
      <c r="B2982" s="10">
        <v>40368</v>
      </c>
      <c r="C2982" t="s">
        <v>79</v>
      </c>
      <c r="D2982">
        <v>18</v>
      </c>
      <c r="E2982">
        <v>652.07000000000005</v>
      </c>
      <c r="F2982">
        <v>0.04</v>
      </c>
      <c r="G2982" t="s">
        <v>21</v>
      </c>
      <c r="H2982">
        <v>0.41</v>
      </c>
      <c r="I2982">
        <v>248.11</v>
      </c>
      <c r="J2982">
        <v>37.25</v>
      </c>
      <c r="K2982">
        <v>21.98</v>
      </c>
      <c r="L2982">
        <v>8.32</v>
      </c>
      <c r="M2982" t="s">
        <v>665</v>
      </c>
      <c r="N2982" t="s">
        <v>81</v>
      </c>
      <c r="O2982" t="s">
        <v>66</v>
      </c>
      <c r="P2982" t="s">
        <v>25</v>
      </c>
      <c r="Q2982" t="s">
        <v>85</v>
      </c>
      <c r="R2982" t="s">
        <v>1837</v>
      </c>
      <c r="S2982" t="s">
        <v>55</v>
      </c>
      <c r="T2982" s="10">
        <v>40369</v>
      </c>
    </row>
    <row r="2983" spans="1:20" x14ac:dyDescent="0.25">
      <c r="A2983">
        <v>21539</v>
      </c>
      <c r="B2983" s="10">
        <v>40368</v>
      </c>
      <c r="C2983" t="s">
        <v>79</v>
      </c>
      <c r="D2983">
        <v>39</v>
      </c>
      <c r="E2983">
        <v>5357.52</v>
      </c>
      <c r="F2983">
        <v>0.05</v>
      </c>
      <c r="G2983" t="s">
        <v>21</v>
      </c>
      <c r="H2983">
        <v>0.5</v>
      </c>
      <c r="I2983">
        <v>2505.09</v>
      </c>
      <c r="J2983">
        <v>142.74</v>
      </c>
      <c r="K2983">
        <v>71.37</v>
      </c>
      <c r="L2983">
        <v>69</v>
      </c>
      <c r="M2983" t="s">
        <v>665</v>
      </c>
      <c r="N2983" t="s">
        <v>81</v>
      </c>
      <c r="O2983" t="s">
        <v>66</v>
      </c>
      <c r="P2983" t="s">
        <v>42</v>
      </c>
      <c r="Q2983" t="s">
        <v>47</v>
      </c>
      <c r="R2983" t="s">
        <v>331</v>
      </c>
      <c r="S2983" t="s">
        <v>28</v>
      </c>
      <c r="T2983" s="10">
        <v>40368</v>
      </c>
    </row>
    <row r="2984" spans="1:20" x14ac:dyDescent="0.25">
      <c r="A2984">
        <v>21541</v>
      </c>
      <c r="B2984" s="10">
        <v>40094</v>
      </c>
      <c r="C2984" t="s">
        <v>29</v>
      </c>
      <c r="D2984">
        <v>43</v>
      </c>
      <c r="E2984">
        <v>6260.9</v>
      </c>
      <c r="F2984">
        <v>0.04</v>
      </c>
      <c r="G2984" t="s">
        <v>46</v>
      </c>
      <c r="H2984">
        <v>0.53</v>
      </c>
      <c r="I2984">
        <v>3182.02</v>
      </c>
      <c r="J2984">
        <v>151.02000000000001</v>
      </c>
      <c r="K2984">
        <v>70.98</v>
      </c>
      <c r="L2984">
        <v>26.74</v>
      </c>
      <c r="M2984" t="s">
        <v>570</v>
      </c>
      <c r="N2984" t="s">
        <v>81</v>
      </c>
      <c r="O2984" t="s">
        <v>32</v>
      </c>
      <c r="P2984" t="s">
        <v>42</v>
      </c>
      <c r="Q2984" t="s">
        <v>94</v>
      </c>
      <c r="R2984" t="s">
        <v>1136</v>
      </c>
      <c r="S2984" t="s">
        <v>49</v>
      </c>
      <c r="T2984" s="10">
        <v>40096</v>
      </c>
    </row>
    <row r="2985" spans="1:20" x14ac:dyDescent="0.25">
      <c r="A2985">
        <v>21542</v>
      </c>
      <c r="B2985" s="10">
        <v>40684</v>
      </c>
      <c r="C2985" t="s">
        <v>36</v>
      </c>
      <c r="D2985">
        <v>18</v>
      </c>
      <c r="E2985">
        <v>795.05</v>
      </c>
      <c r="F2985">
        <v>0.04</v>
      </c>
      <c r="G2985" t="s">
        <v>21</v>
      </c>
      <c r="H2985">
        <v>0.53</v>
      </c>
      <c r="I2985">
        <v>401.22</v>
      </c>
      <c r="J2985">
        <v>45.49</v>
      </c>
      <c r="K2985">
        <v>21.38</v>
      </c>
      <c r="L2985">
        <v>8.99</v>
      </c>
      <c r="M2985" t="s">
        <v>1838</v>
      </c>
      <c r="N2985" t="s">
        <v>93</v>
      </c>
      <c r="O2985" t="s">
        <v>32</v>
      </c>
      <c r="P2985" t="s">
        <v>25</v>
      </c>
      <c r="Q2985" t="s">
        <v>53</v>
      </c>
      <c r="R2985" t="s">
        <v>861</v>
      </c>
      <c r="S2985" t="s">
        <v>35</v>
      </c>
      <c r="T2985" s="10">
        <v>40685</v>
      </c>
    </row>
    <row r="2986" spans="1:20" x14ac:dyDescent="0.25">
      <c r="A2986">
        <v>21542</v>
      </c>
      <c r="B2986" s="10">
        <v>40684</v>
      </c>
      <c r="C2986" t="s">
        <v>36</v>
      </c>
      <c r="D2986">
        <v>43</v>
      </c>
      <c r="E2986">
        <v>27975.78</v>
      </c>
      <c r="F2986">
        <v>0.05</v>
      </c>
      <c r="G2986" t="s">
        <v>46</v>
      </c>
      <c r="H2986">
        <v>0.49</v>
      </c>
      <c r="I2986">
        <v>12917.91</v>
      </c>
      <c r="J2986">
        <v>682.76</v>
      </c>
      <c r="K2986">
        <v>348.21</v>
      </c>
      <c r="L2986">
        <v>84.84</v>
      </c>
      <c r="M2986" t="s">
        <v>1838</v>
      </c>
      <c r="N2986" t="s">
        <v>93</v>
      </c>
      <c r="O2986" t="s">
        <v>32</v>
      </c>
      <c r="P2986" t="s">
        <v>42</v>
      </c>
      <c r="Q2986" t="s">
        <v>47</v>
      </c>
      <c r="R2986" t="s">
        <v>1046</v>
      </c>
      <c r="S2986" t="s">
        <v>49</v>
      </c>
      <c r="T2986" s="10">
        <v>40685</v>
      </c>
    </row>
    <row r="2987" spans="1:20" x14ac:dyDescent="0.25">
      <c r="A2987">
        <v>21572</v>
      </c>
      <c r="B2987" s="10">
        <v>39857</v>
      </c>
      <c r="C2987" t="s">
        <v>58</v>
      </c>
      <c r="D2987">
        <v>42</v>
      </c>
      <c r="E2987">
        <v>17602.169999999998</v>
      </c>
      <c r="F2987">
        <v>0.03</v>
      </c>
      <c r="G2987" t="s">
        <v>21</v>
      </c>
      <c r="H2987">
        <v>0.55000000000000004</v>
      </c>
      <c r="I2987">
        <v>9430.0300000000007</v>
      </c>
      <c r="J2987">
        <v>431.78</v>
      </c>
      <c r="K2987">
        <v>194.3</v>
      </c>
      <c r="L2987">
        <v>11.54</v>
      </c>
      <c r="M2987" t="s">
        <v>1323</v>
      </c>
      <c r="N2987" t="s">
        <v>31</v>
      </c>
      <c r="O2987" t="s">
        <v>60</v>
      </c>
      <c r="P2987" t="s">
        <v>42</v>
      </c>
      <c r="Q2987" t="s">
        <v>43</v>
      </c>
      <c r="R2987" t="s">
        <v>1510</v>
      </c>
      <c r="S2987" t="s">
        <v>28</v>
      </c>
      <c r="T2987" s="10">
        <v>39859</v>
      </c>
    </row>
    <row r="2988" spans="1:20" x14ac:dyDescent="0.25">
      <c r="A2988">
        <v>21573</v>
      </c>
      <c r="B2988" s="10">
        <v>41024</v>
      </c>
      <c r="C2988" t="s">
        <v>58</v>
      </c>
      <c r="D2988">
        <v>31</v>
      </c>
      <c r="E2988">
        <v>160.12</v>
      </c>
      <c r="F2988">
        <v>0.05</v>
      </c>
      <c r="G2988" t="s">
        <v>21</v>
      </c>
      <c r="H2988">
        <v>0.43</v>
      </c>
      <c r="I2988">
        <v>63.65</v>
      </c>
      <c r="J2988">
        <v>5.4</v>
      </c>
      <c r="K2988">
        <v>3.08</v>
      </c>
      <c r="L2988">
        <v>0.99</v>
      </c>
      <c r="M2988" t="s">
        <v>1212</v>
      </c>
      <c r="N2988" t="s">
        <v>63</v>
      </c>
      <c r="O2988" t="s">
        <v>32</v>
      </c>
      <c r="P2988" t="s">
        <v>25</v>
      </c>
      <c r="Q2988" t="s">
        <v>82</v>
      </c>
      <c r="R2988" t="s">
        <v>1777</v>
      </c>
      <c r="S2988" t="s">
        <v>57</v>
      </c>
      <c r="T2988" s="10">
        <v>41026</v>
      </c>
    </row>
    <row r="2989" spans="1:20" x14ac:dyDescent="0.25">
      <c r="A2989">
        <v>21573</v>
      </c>
      <c r="B2989" s="10">
        <v>41024</v>
      </c>
      <c r="C2989" t="s">
        <v>58</v>
      </c>
      <c r="D2989">
        <v>7</v>
      </c>
      <c r="E2989">
        <v>147.97999999999999</v>
      </c>
      <c r="F2989">
        <v>0</v>
      </c>
      <c r="G2989" t="s">
        <v>21</v>
      </c>
      <c r="H2989">
        <v>0.54</v>
      </c>
      <c r="I2989">
        <v>77.900000000000006</v>
      </c>
      <c r="J2989">
        <v>20.61</v>
      </c>
      <c r="K2989">
        <v>9.48</v>
      </c>
      <c r="L2989">
        <v>3.72</v>
      </c>
      <c r="M2989" t="s">
        <v>1212</v>
      </c>
      <c r="N2989" t="s">
        <v>63</v>
      </c>
      <c r="O2989" t="s">
        <v>32</v>
      </c>
      <c r="P2989" t="s">
        <v>42</v>
      </c>
      <c r="Q2989" t="s">
        <v>43</v>
      </c>
      <c r="R2989" t="s">
        <v>1508</v>
      </c>
      <c r="S2989" t="s">
        <v>35</v>
      </c>
      <c r="T2989" s="10">
        <v>41026</v>
      </c>
    </row>
    <row r="2990" spans="1:20" x14ac:dyDescent="0.25">
      <c r="A2990">
        <v>21573</v>
      </c>
      <c r="B2990" s="10">
        <v>41024</v>
      </c>
      <c r="C2990" t="s">
        <v>58</v>
      </c>
      <c r="D2990">
        <v>3</v>
      </c>
      <c r="E2990">
        <v>474.51</v>
      </c>
      <c r="F2990">
        <v>0.04</v>
      </c>
      <c r="G2990" t="s">
        <v>46</v>
      </c>
      <c r="H2990">
        <v>0.47</v>
      </c>
      <c r="I2990">
        <v>172.54</v>
      </c>
      <c r="J2990">
        <v>133.75</v>
      </c>
      <c r="K2990">
        <v>70.89</v>
      </c>
      <c r="L2990">
        <v>89.3</v>
      </c>
      <c r="M2990" t="s">
        <v>1212</v>
      </c>
      <c r="N2990" t="s">
        <v>63</v>
      </c>
      <c r="O2990" t="s">
        <v>32</v>
      </c>
      <c r="P2990" t="s">
        <v>42</v>
      </c>
      <c r="Q2990" t="s">
        <v>47</v>
      </c>
      <c r="R2990" t="s">
        <v>48</v>
      </c>
      <c r="S2990" t="s">
        <v>49</v>
      </c>
      <c r="T2990" s="10">
        <v>41026</v>
      </c>
    </row>
    <row r="2991" spans="1:20" x14ac:dyDescent="0.25">
      <c r="A2991">
        <v>21574</v>
      </c>
      <c r="B2991" s="10">
        <v>40193</v>
      </c>
      <c r="C2991" t="s">
        <v>58</v>
      </c>
      <c r="D2991">
        <v>33</v>
      </c>
      <c r="E2991">
        <v>136.53</v>
      </c>
      <c r="F2991">
        <v>0</v>
      </c>
      <c r="G2991" t="s">
        <v>21</v>
      </c>
      <c r="H2991">
        <v>0.48</v>
      </c>
      <c r="I2991">
        <v>64.58</v>
      </c>
      <c r="J2991">
        <v>4.08</v>
      </c>
      <c r="K2991">
        <v>2.12</v>
      </c>
      <c r="L2991">
        <v>1.99</v>
      </c>
      <c r="M2991" t="s">
        <v>552</v>
      </c>
      <c r="N2991" t="s">
        <v>93</v>
      </c>
      <c r="O2991" t="s">
        <v>24</v>
      </c>
      <c r="P2991" t="s">
        <v>39</v>
      </c>
      <c r="Q2991" t="s">
        <v>40</v>
      </c>
      <c r="R2991" t="s">
        <v>582</v>
      </c>
      <c r="S2991" t="s">
        <v>35</v>
      </c>
      <c r="T2991" s="10">
        <v>40194</v>
      </c>
    </row>
    <row r="2992" spans="1:20" x14ac:dyDescent="0.25">
      <c r="A2992">
        <v>21600</v>
      </c>
      <c r="B2992" s="10">
        <v>40272</v>
      </c>
      <c r="C2992" t="s">
        <v>20</v>
      </c>
      <c r="D2992">
        <v>17</v>
      </c>
      <c r="E2992">
        <v>267.68</v>
      </c>
      <c r="F2992">
        <v>0.03</v>
      </c>
      <c r="G2992" t="s">
        <v>21</v>
      </c>
      <c r="H2992">
        <v>0.37</v>
      </c>
      <c r="I2992">
        <v>93.03</v>
      </c>
      <c r="J2992">
        <v>16.100000000000001</v>
      </c>
      <c r="K2992">
        <v>10.14</v>
      </c>
      <c r="L2992">
        <v>2.27</v>
      </c>
      <c r="M2992" t="s">
        <v>968</v>
      </c>
      <c r="N2992" t="s">
        <v>38</v>
      </c>
      <c r="O2992" t="s">
        <v>60</v>
      </c>
      <c r="P2992" t="s">
        <v>25</v>
      </c>
      <c r="Q2992" t="s">
        <v>85</v>
      </c>
      <c r="R2992" t="s">
        <v>1339</v>
      </c>
      <c r="S2992" t="s">
        <v>55</v>
      </c>
      <c r="T2992" s="10">
        <v>40279</v>
      </c>
    </row>
    <row r="2993" spans="1:20" x14ac:dyDescent="0.25">
      <c r="A2993">
        <v>21601</v>
      </c>
      <c r="B2993" s="10">
        <v>40639</v>
      </c>
      <c r="C2993" t="s">
        <v>20</v>
      </c>
      <c r="D2993">
        <v>20</v>
      </c>
      <c r="E2993">
        <v>4012.4</v>
      </c>
      <c r="F2993">
        <v>0.09</v>
      </c>
      <c r="G2993" t="s">
        <v>21</v>
      </c>
      <c r="H2993">
        <v>0.48</v>
      </c>
      <c r="I2993">
        <v>1704.6</v>
      </c>
      <c r="J2993">
        <v>218.54</v>
      </c>
      <c r="K2993">
        <v>113.64</v>
      </c>
      <c r="L2993">
        <v>35</v>
      </c>
      <c r="M2993" t="s">
        <v>1013</v>
      </c>
      <c r="N2993" t="s">
        <v>63</v>
      </c>
      <c r="O2993" t="s">
        <v>66</v>
      </c>
      <c r="P2993" t="s">
        <v>25</v>
      </c>
      <c r="Q2993" t="s">
        <v>26</v>
      </c>
      <c r="R2993" t="s">
        <v>1839</v>
      </c>
      <c r="S2993" t="s">
        <v>28</v>
      </c>
      <c r="T2993" s="10">
        <v>40639</v>
      </c>
    </row>
    <row r="2994" spans="1:20" x14ac:dyDescent="0.25">
      <c r="A2994">
        <v>21602</v>
      </c>
      <c r="B2994" s="10">
        <v>39995</v>
      </c>
      <c r="C2994" t="s">
        <v>58</v>
      </c>
      <c r="D2994">
        <v>6</v>
      </c>
      <c r="E2994">
        <v>3430.96</v>
      </c>
      <c r="F2994">
        <v>0.01</v>
      </c>
      <c r="G2994" t="s">
        <v>46</v>
      </c>
      <c r="H2994">
        <v>0.39</v>
      </c>
      <c r="I2994">
        <v>1301.51</v>
      </c>
      <c r="J2994">
        <v>570.84</v>
      </c>
      <c r="K2994">
        <v>348.21</v>
      </c>
      <c r="L2994">
        <v>40.19</v>
      </c>
      <c r="M2994" t="s">
        <v>518</v>
      </c>
      <c r="N2994" t="s">
        <v>38</v>
      </c>
      <c r="O2994" t="s">
        <v>24</v>
      </c>
      <c r="P2994" t="s">
        <v>42</v>
      </c>
      <c r="Q2994" t="s">
        <v>47</v>
      </c>
      <c r="R2994" t="s">
        <v>1046</v>
      </c>
      <c r="S2994" t="s">
        <v>49</v>
      </c>
      <c r="T2994" s="10">
        <v>39998</v>
      </c>
    </row>
    <row r="2995" spans="1:20" x14ac:dyDescent="0.25">
      <c r="A2995">
        <v>21604</v>
      </c>
      <c r="B2995" s="10">
        <v>41000</v>
      </c>
      <c r="C2995" t="s">
        <v>79</v>
      </c>
      <c r="D2995">
        <v>6</v>
      </c>
      <c r="E2995">
        <v>4979.51</v>
      </c>
      <c r="F2995">
        <v>0.02</v>
      </c>
      <c r="G2995" t="s">
        <v>70</v>
      </c>
      <c r="H2995">
        <v>0.54</v>
      </c>
      <c r="I2995">
        <v>2631.58</v>
      </c>
      <c r="J2995">
        <v>843.46</v>
      </c>
      <c r="K2995">
        <v>387.99</v>
      </c>
      <c r="L2995">
        <v>19.989999999999998</v>
      </c>
      <c r="M2995" t="s">
        <v>1699</v>
      </c>
      <c r="N2995" t="s">
        <v>63</v>
      </c>
      <c r="O2995" t="s">
        <v>60</v>
      </c>
      <c r="P2995" t="s">
        <v>25</v>
      </c>
      <c r="Q2995" t="s">
        <v>121</v>
      </c>
      <c r="R2995" t="s">
        <v>1532</v>
      </c>
      <c r="S2995" t="s">
        <v>57</v>
      </c>
      <c r="T2995" s="10">
        <v>41002</v>
      </c>
    </row>
    <row r="2996" spans="1:20" x14ac:dyDescent="0.25">
      <c r="A2996">
        <v>21605</v>
      </c>
      <c r="B2996" s="10">
        <v>41007</v>
      </c>
      <c r="C2996" t="s">
        <v>36</v>
      </c>
      <c r="D2996">
        <v>32</v>
      </c>
      <c r="E2996">
        <v>2925.57</v>
      </c>
      <c r="F2996">
        <v>0.08</v>
      </c>
      <c r="G2996" t="s">
        <v>46</v>
      </c>
      <c r="H2996">
        <v>0.38</v>
      </c>
      <c r="I2996">
        <v>944.21</v>
      </c>
      <c r="J2996">
        <v>98.35</v>
      </c>
      <c r="K2996">
        <v>60.98</v>
      </c>
      <c r="L2996">
        <v>30</v>
      </c>
      <c r="M2996" t="s">
        <v>1628</v>
      </c>
      <c r="N2996" t="s">
        <v>38</v>
      </c>
      <c r="O2996" t="s">
        <v>24</v>
      </c>
      <c r="P2996" t="s">
        <v>42</v>
      </c>
      <c r="Q2996" t="s">
        <v>193</v>
      </c>
      <c r="R2996" t="s">
        <v>1435</v>
      </c>
      <c r="S2996" t="s">
        <v>132</v>
      </c>
      <c r="T2996" s="10">
        <v>41009</v>
      </c>
    </row>
    <row r="2997" spans="1:20" x14ac:dyDescent="0.25">
      <c r="A2997">
        <v>21605</v>
      </c>
      <c r="B2997" s="10">
        <v>41007</v>
      </c>
      <c r="C2997" t="s">
        <v>36</v>
      </c>
      <c r="D2997">
        <v>46</v>
      </c>
      <c r="E2997">
        <v>764.64</v>
      </c>
      <c r="F2997">
        <v>0.1</v>
      </c>
      <c r="G2997" t="s">
        <v>21</v>
      </c>
      <c r="H2997">
        <v>0.42</v>
      </c>
      <c r="I2997">
        <v>270.04000000000002</v>
      </c>
      <c r="J2997">
        <v>18.34</v>
      </c>
      <c r="K2997">
        <v>10.64</v>
      </c>
      <c r="L2997">
        <v>5.16</v>
      </c>
      <c r="M2997" t="s">
        <v>1628</v>
      </c>
      <c r="N2997" t="s">
        <v>38</v>
      </c>
      <c r="O2997" t="s">
        <v>24</v>
      </c>
      <c r="P2997" t="s">
        <v>42</v>
      </c>
      <c r="Q2997" t="s">
        <v>43</v>
      </c>
      <c r="R2997" t="s">
        <v>529</v>
      </c>
      <c r="S2997" t="s">
        <v>57</v>
      </c>
      <c r="T2997" s="10">
        <v>41009</v>
      </c>
    </row>
    <row r="2998" spans="1:20" x14ac:dyDescent="0.25">
      <c r="A2998">
        <v>21606</v>
      </c>
      <c r="B2998" s="10">
        <v>40565</v>
      </c>
      <c r="C2998" t="s">
        <v>29</v>
      </c>
      <c r="D2998">
        <v>29</v>
      </c>
      <c r="E2998">
        <v>884.41</v>
      </c>
      <c r="F2998">
        <v>0.06</v>
      </c>
      <c r="G2998" t="s">
        <v>21</v>
      </c>
      <c r="H2998">
        <v>0.46</v>
      </c>
      <c r="I2998">
        <v>375.5</v>
      </c>
      <c r="J2998">
        <v>32.369999999999997</v>
      </c>
      <c r="K2998">
        <v>17.48</v>
      </c>
      <c r="L2998">
        <v>1.99</v>
      </c>
      <c r="M2998" t="s">
        <v>1520</v>
      </c>
      <c r="N2998" t="s">
        <v>73</v>
      </c>
      <c r="O2998" t="s">
        <v>24</v>
      </c>
      <c r="P2998" t="s">
        <v>39</v>
      </c>
      <c r="Q2998" t="s">
        <v>40</v>
      </c>
      <c r="R2998" t="s">
        <v>1840</v>
      </c>
      <c r="S2998" t="s">
        <v>35</v>
      </c>
      <c r="T2998" s="10">
        <v>40566</v>
      </c>
    </row>
    <row r="2999" spans="1:20" x14ac:dyDescent="0.25">
      <c r="A2999">
        <v>21606</v>
      </c>
      <c r="B2999" s="10">
        <v>40565</v>
      </c>
      <c r="C2999" t="s">
        <v>29</v>
      </c>
      <c r="D2999">
        <v>43</v>
      </c>
      <c r="E2999">
        <v>2227.25</v>
      </c>
      <c r="F2999">
        <v>0.06</v>
      </c>
      <c r="G2999" t="s">
        <v>70</v>
      </c>
      <c r="H2999">
        <v>0.4</v>
      </c>
      <c r="I2999">
        <v>803.61</v>
      </c>
      <c r="J2999">
        <v>54.97</v>
      </c>
      <c r="K2999">
        <v>32.979999999999997</v>
      </c>
      <c r="L2999">
        <v>5.5</v>
      </c>
      <c r="M2999" t="s">
        <v>1520</v>
      </c>
      <c r="N2999" t="s">
        <v>63</v>
      </c>
      <c r="O2999" t="s">
        <v>24</v>
      </c>
      <c r="P2999" t="s">
        <v>39</v>
      </c>
      <c r="Q2999" t="s">
        <v>40</v>
      </c>
      <c r="R2999" t="s">
        <v>904</v>
      </c>
      <c r="S2999" t="s">
        <v>57</v>
      </c>
      <c r="T2999" s="10">
        <v>40566</v>
      </c>
    </row>
    <row r="3000" spans="1:20" x14ac:dyDescent="0.25">
      <c r="A3000">
        <v>21607</v>
      </c>
      <c r="B3000" s="10">
        <v>40983</v>
      </c>
      <c r="C3000" t="s">
        <v>29</v>
      </c>
      <c r="D3000">
        <v>17</v>
      </c>
      <c r="E3000">
        <v>1060.98</v>
      </c>
      <c r="F3000">
        <v>0.09</v>
      </c>
      <c r="G3000" t="s">
        <v>21</v>
      </c>
      <c r="H3000">
        <v>0.46</v>
      </c>
      <c r="I3000">
        <v>425.74</v>
      </c>
      <c r="J3000">
        <v>67.69</v>
      </c>
      <c r="K3000">
        <v>36.549999999999997</v>
      </c>
      <c r="L3000">
        <v>13.89</v>
      </c>
      <c r="M3000" t="s">
        <v>1841</v>
      </c>
      <c r="N3000" t="s">
        <v>81</v>
      </c>
      <c r="O3000" t="s">
        <v>60</v>
      </c>
      <c r="P3000" t="s">
        <v>25</v>
      </c>
      <c r="Q3000" t="s">
        <v>53</v>
      </c>
      <c r="R3000" t="s">
        <v>108</v>
      </c>
      <c r="S3000" t="s">
        <v>55</v>
      </c>
      <c r="T3000" s="10">
        <v>40985</v>
      </c>
    </row>
    <row r="3001" spans="1:20" x14ac:dyDescent="0.25">
      <c r="A3001">
        <v>21633</v>
      </c>
      <c r="B3001" s="10">
        <v>39899</v>
      </c>
      <c r="C3001" t="s">
        <v>79</v>
      </c>
      <c r="D3001">
        <v>29</v>
      </c>
      <c r="E3001">
        <v>869.19</v>
      </c>
      <c r="F3001">
        <v>0.08</v>
      </c>
      <c r="G3001" t="s">
        <v>21</v>
      </c>
      <c r="H3001">
        <v>0.42</v>
      </c>
      <c r="I3001">
        <v>317.89999999999998</v>
      </c>
      <c r="J3001">
        <v>32.24</v>
      </c>
      <c r="K3001">
        <v>18.7</v>
      </c>
      <c r="L3001">
        <v>8.99</v>
      </c>
      <c r="M3001" t="s">
        <v>77</v>
      </c>
      <c r="N3001" t="s">
        <v>38</v>
      </c>
      <c r="O3001" t="s">
        <v>60</v>
      </c>
      <c r="P3001" t="s">
        <v>42</v>
      </c>
      <c r="Q3001" t="s">
        <v>43</v>
      </c>
      <c r="R3001" t="s">
        <v>1842</v>
      </c>
      <c r="S3001" t="s">
        <v>35</v>
      </c>
      <c r="T3001" s="10">
        <v>39900</v>
      </c>
    </row>
    <row r="3002" spans="1:20" x14ac:dyDescent="0.25">
      <c r="A3002">
        <v>21634</v>
      </c>
      <c r="B3002" s="10">
        <v>41210</v>
      </c>
      <c r="C3002" t="s">
        <v>29</v>
      </c>
      <c r="D3002">
        <v>8</v>
      </c>
      <c r="E3002">
        <v>2793.02</v>
      </c>
      <c r="F3002">
        <v>0.1</v>
      </c>
      <c r="G3002" t="s">
        <v>46</v>
      </c>
      <c r="H3002">
        <v>0.45</v>
      </c>
      <c r="I3002">
        <v>1059.72</v>
      </c>
      <c r="J3002">
        <v>378.47</v>
      </c>
      <c r="K3002">
        <v>208.16</v>
      </c>
      <c r="L3002">
        <v>68.02</v>
      </c>
      <c r="M3002" t="s">
        <v>1843</v>
      </c>
      <c r="N3002" t="s">
        <v>63</v>
      </c>
      <c r="O3002" t="s">
        <v>60</v>
      </c>
      <c r="P3002" t="s">
        <v>25</v>
      </c>
      <c r="Q3002" t="s">
        <v>127</v>
      </c>
      <c r="R3002" t="s">
        <v>142</v>
      </c>
      <c r="S3002" t="s">
        <v>132</v>
      </c>
      <c r="T3002" s="10">
        <v>41211</v>
      </c>
    </row>
    <row r="3003" spans="1:20" x14ac:dyDescent="0.25">
      <c r="A3003">
        <v>21634</v>
      </c>
      <c r="B3003" s="10">
        <v>41210</v>
      </c>
      <c r="C3003" t="s">
        <v>29</v>
      </c>
      <c r="D3003">
        <v>1</v>
      </c>
      <c r="E3003">
        <v>2921.02</v>
      </c>
      <c r="F3003">
        <v>7.0000000000000007E-2</v>
      </c>
      <c r="G3003" t="s">
        <v>21</v>
      </c>
      <c r="H3003">
        <v>0.38</v>
      </c>
      <c r="I3003">
        <v>969.01</v>
      </c>
      <c r="J3003">
        <v>3125.84</v>
      </c>
      <c r="K3003">
        <v>1938.02</v>
      </c>
      <c r="L3003">
        <v>13.99</v>
      </c>
      <c r="M3003" t="s">
        <v>1843</v>
      </c>
      <c r="N3003" t="s">
        <v>63</v>
      </c>
      <c r="O3003" t="s">
        <v>60</v>
      </c>
      <c r="P3003" t="s">
        <v>39</v>
      </c>
      <c r="Q3003" t="s">
        <v>88</v>
      </c>
      <c r="R3003" t="s">
        <v>1527</v>
      </c>
      <c r="S3003" t="s">
        <v>45</v>
      </c>
      <c r="T3003" s="10">
        <v>41213</v>
      </c>
    </row>
    <row r="3004" spans="1:20" x14ac:dyDescent="0.25">
      <c r="A3004">
        <v>21635</v>
      </c>
      <c r="B3004" s="10">
        <v>40149</v>
      </c>
      <c r="C3004" t="s">
        <v>20</v>
      </c>
      <c r="D3004">
        <v>2</v>
      </c>
      <c r="E3004">
        <v>93.37</v>
      </c>
      <c r="F3004">
        <v>0</v>
      </c>
      <c r="G3004" t="s">
        <v>21</v>
      </c>
      <c r="H3004">
        <v>0.38</v>
      </c>
      <c r="I3004">
        <v>30.55</v>
      </c>
      <c r="J3004">
        <v>40.19</v>
      </c>
      <c r="K3004">
        <v>24.92</v>
      </c>
      <c r="L3004">
        <v>12.98</v>
      </c>
      <c r="M3004" t="s">
        <v>1472</v>
      </c>
      <c r="N3004" t="s">
        <v>38</v>
      </c>
      <c r="O3004" t="s">
        <v>66</v>
      </c>
      <c r="P3004" t="s">
        <v>25</v>
      </c>
      <c r="Q3004" t="s">
        <v>121</v>
      </c>
      <c r="R3004" t="s">
        <v>122</v>
      </c>
      <c r="S3004" t="s">
        <v>57</v>
      </c>
      <c r="T3004" s="10">
        <v>40149</v>
      </c>
    </row>
    <row r="3005" spans="1:20" x14ac:dyDescent="0.25">
      <c r="A3005">
        <v>21636</v>
      </c>
      <c r="B3005" s="10">
        <v>40035</v>
      </c>
      <c r="C3005" t="s">
        <v>20</v>
      </c>
      <c r="D3005">
        <v>35</v>
      </c>
      <c r="E3005">
        <v>3051.64</v>
      </c>
      <c r="F3005">
        <v>0.02</v>
      </c>
      <c r="G3005" t="s">
        <v>21</v>
      </c>
      <c r="H3005">
        <v>0.37</v>
      </c>
      <c r="I3005">
        <v>1088.69</v>
      </c>
      <c r="J3005">
        <v>88.87</v>
      </c>
      <c r="K3005">
        <v>55.99</v>
      </c>
      <c r="L3005">
        <v>3.3</v>
      </c>
      <c r="M3005" t="s">
        <v>1844</v>
      </c>
      <c r="N3005" t="s">
        <v>81</v>
      </c>
      <c r="O3005" t="s">
        <v>60</v>
      </c>
      <c r="P3005" t="s">
        <v>39</v>
      </c>
      <c r="Q3005" t="s">
        <v>50</v>
      </c>
      <c r="R3005" t="s">
        <v>1115</v>
      </c>
      <c r="S3005" t="s">
        <v>35</v>
      </c>
      <c r="T3005" s="10">
        <v>40035</v>
      </c>
    </row>
    <row r="3006" spans="1:20" x14ac:dyDescent="0.25">
      <c r="A3006">
        <v>21636</v>
      </c>
      <c r="B3006" s="10">
        <v>40035</v>
      </c>
      <c r="C3006" t="s">
        <v>20</v>
      </c>
      <c r="D3006">
        <v>16</v>
      </c>
      <c r="E3006">
        <v>703.72</v>
      </c>
      <c r="F3006">
        <v>0</v>
      </c>
      <c r="G3006" t="s">
        <v>70</v>
      </c>
      <c r="H3006">
        <v>0.48</v>
      </c>
      <c r="I3006">
        <v>330.54</v>
      </c>
      <c r="J3006">
        <v>43.04</v>
      </c>
      <c r="K3006">
        <v>22.38</v>
      </c>
      <c r="L3006">
        <v>15.1</v>
      </c>
      <c r="M3006" t="s">
        <v>1844</v>
      </c>
      <c r="N3006" t="s">
        <v>63</v>
      </c>
      <c r="O3006" t="s">
        <v>60</v>
      </c>
      <c r="P3006" t="s">
        <v>25</v>
      </c>
      <c r="Q3006" t="s">
        <v>121</v>
      </c>
      <c r="R3006" t="s">
        <v>806</v>
      </c>
      <c r="S3006" t="s">
        <v>57</v>
      </c>
      <c r="T3006" s="10">
        <v>40042</v>
      </c>
    </row>
    <row r="3007" spans="1:20" x14ac:dyDescent="0.25">
      <c r="A3007">
        <v>21636</v>
      </c>
      <c r="B3007" s="10">
        <v>40035</v>
      </c>
      <c r="C3007" t="s">
        <v>20</v>
      </c>
      <c r="D3007">
        <v>6</v>
      </c>
      <c r="E3007">
        <v>57.66</v>
      </c>
      <c r="F3007">
        <v>7.0000000000000007E-2</v>
      </c>
      <c r="G3007" t="s">
        <v>21</v>
      </c>
      <c r="H3007">
        <v>0.37</v>
      </c>
      <c r="I3007">
        <v>17.09</v>
      </c>
      <c r="J3007">
        <v>9.49</v>
      </c>
      <c r="K3007">
        <v>5.98</v>
      </c>
      <c r="L3007">
        <v>4.6900000000000004</v>
      </c>
      <c r="M3007" t="s">
        <v>1844</v>
      </c>
      <c r="N3007" t="s">
        <v>63</v>
      </c>
      <c r="O3007" t="s">
        <v>60</v>
      </c>
      <c r="P3007" t="s">
        <v>25</v>
      </c>
      <c r="Q3007" t="s">
        <v>26</v>
      </c>
      <c r="R3007" t="s">
        <v>730</v>
      </c>
      <c r="S3007" t="s">
        <v>57</v>
      </c>
      <c r="T3007" s="10">
        <v>40040</v>
      </c>
    </row>
    <row r="3008" spans="1:20" x14ac:dyDescent="0.25">
      <c r="A3008">
        <v>21638</v>
      </c>
      <c r="B3008" s="10">
        <v>41015</v>
      </c>
      <c r="C3008" t="s">
        <v>36</v>
      </c>
      <c r="D3008">
        <v>13</v>
      </c>
      <c r="E3008">
        <v>876.87</v>
      </c>
      <c r="F3008">
        <v>0.03</v>
      </c>
      <c r="G3008" t="s">
        <v>21</v>
      </c>
      <c r="H3008">
        <v>0.55000000000000004</v>
      </c>
      <c r="I3008">
        <v>465.39</v>
      </c>
      <c r="J3008">
        <v>68.84</v>
      </c>
      <c r="K3008">
        <v>30.98</v>
      </c>
      <c r="L3008">
        <v>8.74</v>
      </c>
      <c r="M3008" t="s">
        <v>1274</v>
      </c>
      <c r="N3008" t="s">
        <v>38</v>
      </c>
      <c r="O3008" t="s">
        <v>24</v>
      </c>
      <c r="P3008" t="s">
        <v>25</v>
      </c>
      <c r="Q3008" t="s">
        <v>85</v>
      </c>
      <c r="R3008" t="s">
        <v>390</v>
      </c>
      <c r="S3008" t="s">
        <v>57</v>
      </c>
      <c r="T3008" s="10">
        <v>41016</v>
      </c>
    </row>
    <row r="3009" spans="1:20" x14ac:dyDescent="0.25">
      <c r="A3009">
        <v>21639</v>
      </c>
      <c r="B3009" s="10">
        <v>40576</v>
      </c>
      <c r="C3009" t="s">
        <v>29</v>
      </c>
      <c r="D3009">
        <v>24</v>
      </c>
      <c r="E3009">
        <v>304.54000000000002</v>
      </c>
      <c r="F3009">
        <v>7.0000000000000007E-2</v>
      </c>
      <c r="G3009" t="s">
        <v>21</v>
      </c>
      <c r="H3009">
        <v>0.55000000000000004</v>
      </c>
      <c r="I3009">
        <v>152.06</v>
      </c>
      <c r="J3009">
        <v>13.2</v>
      </c>
      <c r="K3009">
        <v>5.94</v>
      </c>
      <c r="L3009">
        <v>9.92</v>
      </c>
      <c r="M3009" t="s">
        <v>1845</v>
      </c>
      <c r="N3009" t="s">
        <v>81</v>
      </c>
      <c r="O3009" t="s">
        <v>60</v>
      </c>
      <c r="P3009" t="s">
        <v>25</v>
      </c>
      <c r="Q3009" t="s">
        <v>121</v>
      </c>
      <c r="R3009" t="s">
        <v>1766</v>
      </c>
      <c r="S3009" t="s">
        <v>57</v>
      </c>
      <c r="T3009" s="10">
        <v>40578</v>
      </c>
    </row>
    <row r="3010" spans="1:20" x14ac:dyDescent="0.25">
      <c r="A3010">
        <v>21639</v>
      </c>
      <c r="B3010" s="10">
        <v>40576</v>
      </c>
      <c r="C3010" t="s">
        <v>29</v>
      </c>
      <c r="D3010">
        <v>3</v>
      </c>
      <c r="E3010">
        <v>217.52</v>
      </c>
      <c r="F3010">
        <v>0.01</v>
      </c>
      <c r="G3010" t="s">
        <v>21</v>
      </c>
      <c r="H3010">
        <v>0.43</v>
      </c>
      <c r="I3010">
        <v>88.38</v>
      </c>
      <c r="J3010">
        <v>70.14</v>
      </c>
      <c r="K3010">
        <v>39.979999999999997</v>
      </c>
      <c r="L3010">
        <v>9.1999999999999993</v>
      </c>
      <c r="M3010" t="s">
        <v>1845</v>
      </c>
      <c r="N3010" t="s">
        <v>81</v>
      </c>
      <c r="O3010" t="s">
        <v>60</v>
      </c>
      <c r="P3010" t="s">
        <v>42</v>
      </c>
      <c r="Q3010" t="s">
        <v>43</v>
      </c>
      <c r="R3010" t="s">
        <v>1575</v>
      </c>
      <c r="S3010" t="s">
        <v>55</v>
      </c>
      <c r="T3010" s="10">
        <v>40577</v>
      </c>
    </row>
    <row r="3011" spans="1:20" x14ac:dyDescent="0.25">
      <c r="A3011">
        <v>21639</v>
      </c>
      <c r="B3011" s="10">
        <v>40576</v>
      </c>
      <c r="C3011" t="s">
        <v>29</v>
      </c>
      <c r="D3011">
        <v>38</v>
      </c>
      <c r="E3011">
        <v>15085.98</v>
      </c>
      <c r="F3011">
        <v>0.02</v>
      </c>
      <c r="G3011" t="s">
        <v>21</v>
      </c>
      <c r="H3011">
        <v>0.52</v>
      </c>
      <c r="I3011">
        <v>7691.04</v>
      </c>
      <c r="J3011">
        <v>404.79</v>
      </c>
      <c r="K3011">
        <v>194.3</v>
      </c>
      <c r="L3011">
        <v>11.54</v>
      </c>
      <c r="M3011" t="s">
        <v>1845</v>
      </c>
      <c r="N3011" t="s">
        <v>81</v>
      </c>
      <c r="O3011" t="s">
        <v>60</v>
      </c>
      <c r="P3011" t="s">
        <v>42</v>
      </c>
      <c r="Q3011" t="s">
        <v>43</v>
      </c>
      <c r="R3011" t="s">
        <v>1510</v>
      </c>
      <c r="S3011" t="s">
        <v>28</v>
      </c>
      <c r="T3011" s="10">
        <v>40576</v>
      </c>
    </row>
    <row r="3012" spans="1:20" x14ac:dyDescent="0.25">
      <c r="A3012">
        <v>21639</v>
      </c>
      <c r="B3012" s="10">
        <v>40576</v>
      </c>
      <c r="C3012" t="s">
        <v>29</v>
      </c>
      <c r="D3012">
        <v>23</v>
      </c>
      <c r="E3012">
        <v>254.45</v>
      </c>
      <c r="F3012">
        <v>7.0000000000000007E-2</v>
      </c>
      <c r="G3012" t="s">
        <v>21</v>
      </c>
      <c r="H3012">
        <v>0.39</v>
      </c>
      <c r="I3012">
        <v>84.22</v>
      </c>
      <c r="J3012">
        <v>11.44</v>
      </c>
      <c r="K3012">
        <v>6.98</v>
      </c>
      <c r="L3012">
        <v>9.69</v>
      </c>
      <c r="M3012" t="s">
        <v>1845</v>
      </c>
      <c r="N3012" t="s">
        <v>81</v>
      </c>
      <c r="O3012" t="s">
        <v>60</v>
      </c>
      <c r="P3012" t="s">
        <v>25</v>
      </c>
      <c r="Q3012" t="s">
        <v>26</v>
      </c>
      <c r="R3012" t="s">
        <v>1722</v>
      </c>
      <c r="S3012" t="s">
        <v>57</v>
      </c>
      <c r="T3012" s="10">
        <v>40576</v>
      </c>
    </row>
    <row r="3013" spans="1:20" x14ac:dyDescent="0.25">
      <c r="A3013">
        <v>21665</v>
      </c>
      <c r="B3013" s="10">
        <v>41197</v>
      </c>
      <c r="C3013" t="s">
        <v>36</v>
      </c>
      <c r="D3013">
        <v>5</v>
      </c>
      <c r="E3013">
        <v>1037.31</v>
      </c>
      <c r="F3013">
        <v>0.09</v>
      </c>
      <c r="G3013" t="s">
        <v>70</v>
      </c>
      <c r="H3013">
        <v>0.49</v>
      </c>
      <c r="I3013">
        <v>454.86</v>
      </c>
      <c r="J3013">
        <v>227.43</v>
      </c>
      <c r="K3013">
        <v>115.99</v>
      </c>
      <c r="L3013">
        <v>2.5</v>
      </c>
      <c r="M3013" t="s">
        <v>195</v>
      </c>
      <c r="N3013" t="s">
        <v>63</v>
      </c>
      <c r="O3013" t="s">
        <v>60</v>
      </c>
      <c r="P3013" t="s">
        <v>39</v>
      </c>
      <c r="Q3013" t="s">
        <v>50</v>
      </c>
      <c r="R3013" t="s">
        <v>1846</v>
      </c>
      <c r="S3013" t="s">
        <v>57</v>
      </c>
      <c r="T3013" s="10">
        <v>41198</v>
      </c>
    </row>
    <row r="3014" spans="1:20" x14ac:dyDescent="0.25">
      <c r="A3014">
        <v>21670</v>
      </c>
      <c r="B3014" s="10">
        <v>40554</v>
      </c>
      <c r="C3014" t="s">
        <v>36</v>
      </c>
      <c r="D3014">
        <v>24</v>
      </c>
      <c r="E3014">
        <v>3797.11</v>
      </c>
      <c r="F3014">
        <v>0</v>
      </c>
      <c r="G3014" t="s">
        <v>21</v>
      </c>
      <c r="H3014">
        <v>0.5</v>
      </c>
      <c r="I3014">
        <v>1888.56</v>
      </c>
      <c r="J3014">
        <v>157.38</v>
      </c>
      <c r="K3014">
        <v>78.69</v>
      </c>
      <c r="L3014">
        <v>19.989999999999998</v>
      </c>
      <c r="M3014" t="s">
        <v>443</v>
      </c>
      <c r="N3014" t="s">
        <v>63</v>
      </c>
      <c r="O3014" t="s">
        <v>60</v>
      </c>
      <c r="P3014" t="s">
        <v>42</v>
      </c>
      <c r="Q3014" t="s">
        <v>43</v>
      </c>
      <c r="R3014" t="s">
        <v>1782</v>
      </c>
      <c r="S3014" t="s">
        <v>57</v>
      </c>
      <c r="T3014" s="10">
        <v>40555</v>
      </c>
    </row>
    <row r="3015" spans="1:20" x14ac:dyDescent="0.25">
      <c r="A3015">
        <v>21671</v>
      </c>
      <c r="B3015" s="10">
        <v>40344</v>
      </c>
      <c r="C3015" t="s">
        <v>36</v>
      </c>
      <c r="D3015">
        <v>15</v>
      </c>
      <c r="E3015">
        <v>1073.43</v>
      </c>
      <c r="F3015">
        <v>0.02</v>
      </c>
      <c r="G3015" t="s">
        <v>21</v>
      </c>
      <c r="H3015">
        <v>0.38</v>
      </c>
      <c r="I3015">
        <v>393.59</v>
      </c>
      <c r="J3015">
        <v>72.89</v>
      </c>
      <c r="K3015">
        <v>45.19</v>
      </c>
      <c r="L3015">
        <v>1.99</v>
      </c>
      <c r="M3015" t="s">
        <v>1273</v>
      </c>
      <c r="N3015" t="s">
        <v>31</v>
      </c>
      <c r="O3015" t="s">
        <v>66</v>
      </c>
      <c r="P3015" t="s">
        <v>39</v>
      </c>
      <c r="Q3015" t="s">
        <v>40</v>
      </c>
      <c r="R3015" t="s">
        <v>791</v>
      </c>
      <c r="S3015" t="s">
        <v>35</v>
      </c>
      <c r="T3015" s="10">
        <v>40347</v>
      </c>
    </row>
    <row r="3016" spans="1:20" x14ac:dyDescent="0.25">
      <c r="A3016">
        <v>21696</v>
      </c>
      <c r="B3016" s="10">
        <v>40472</v>
      </c>
      <c r="C3016" t="s">
        <v>79</v>
      </c>
      <c r="D3016">
        <v>14</v>
      </c>
      <c r="E3016">
        <v>478.55</v>
      </c>
      <c r="F3016">
        <v>0.02</v>
      </c>
      <c r="G3016" t="s">
        <v>21</v>
      </c>
      <c r="H3016">
        <v>0.43</v>
      </c>
      <c r="I3016">
        <v>194.86</v>
      </c>
      <c r="J3016">
        <v>33.950000000000003</v>
      </c>
      <c r="K3016">
        <v>19.350000000000001</v>
      </c>
      <c r="L3016">
        <v>12.79</v>
      </c>
      <c r="M3016" t="s">
        <v>1232</v>
      </c>
      <c r="N3016" t="s">
        <v>38</v>
      </c>
      <c r="O3016" t="s">
        <v>66</v>
      </c>
      <c r="P3016" t="s">
        <v>25</v>
      </c>
      <c r="Q3016" t="s">
        <v>121</v>
      </c>
      <c r="R3016" t="s">
        <v>1847</v>
      </c>
      <c r="S3016" t="s">
        <v>57</v>
      </c>
      <c r="T3016" s="10">
        <v>40473</v>
      </c>
    </row>
    <row r="3017" spans="1:20" x14ac:dyDescent="0.25">
      <c r="A3017">
        <v>21702</v>
      </c>
      <c r="B3017" s="10">
        <v>40529</v>
      </c>
      <c r="C3017" t="s">
        <v>29</v>
      </c>
      <c r="D3017">
        <v>40</v>
      </c>
      <c r="E3017">
        <v>10893.32</v>
      </c>
      <c r="F3017">
        <v>0.01</v>
      </c>
      <c r="G3017" t="s">
        <v>46</v>
      </c>
      <c r="H3017">
        <v>0.55000000000000004</v>
      </c>
      <c r="I3017">
        <v>5903.52</v>
      </c>
      <c r="J3017">
        <v>273.31</v>
      </c>
      <c r="K3017">
        <v>122.99</v>
      </c>
      <c r="L3017">
        <v>70.2</v>
      </c>
      <c r="M3017" t="s">
        <v>1068</v>
      </c>
      <c r="N3017" t="s">
        <v>93</v>
      </c>
      <c r="O3017" t="s">
        <v>60</v>
      </c>
      <c r="P3017" t="s">
        <v>42</v>
      </c>
      <c r="Q3017" t="s">
        <v>193</v>
      </c>
      <c r="R3017" t="s">
        <v>736</v>
      </c>
      <c r="S3017" t="s">
        <v>132</v>
      </c>
      <c r="T3017" s="10">
        <v>40530</v>
      </c>
    </row>
    <row r="3018" spans="1:20" x14ac:dyDescent="0.25">
      <c r="A3018">
        <v>21703</v>
      </c>
      <c r="B3018" s="10">
        <v>39874</v>
      </c>
      <c r="C3018" t="s">
        <v>29</v>
      </c>
      <c r="D3018">
        <v>3</v>
      </c>
      <c r="E3018">
        <v>19.260000000000002</v>
      </c>
      <c r="F3018">
        <v>0</v>
      </c>
      <c r="G3018" t="s">
        <v>21</v>
      </c>
      <c r="H3018">
        <v>0.41</v>
      </c>
      <c r="I3018">
        <v>7.69</v>
      </c>
      <c r="J3018">
        <v>6.25</v>
      </c>
      <c r="K3018">
        <v>3.69</v>
      </c>
      <c r="L3018">
        <v>0.5</v>
      </c>
      <c r="M3018" t="s">
        <v>490</v>
      </c>
      <c r="N3018" t="s">
        <v>93</v>
      </c>
      <c r="O3018" t="s">
        <v>24</v>
      </c>
      <c r="P3018" t="s">
        <v>25</v>
      </c>
      <c r="Q3018" t="s">
        <v>82</v>
      </c>
      <c r="R3018" t="s">
        <v>169</v>
      </c>
      <c r="S3018" t="s">
        <v>57</v>
      </c>
      <c r="T3018" s="10">
        <v>39876</v>
      </c>
    </row>
    <row r="3019" spans="1:20" x14ac:dyDescent="0.25">
      <c r="A3019">
        <v>21703</v>
      </c>
      <c r="B3019" s="10">
        <v>39874</v>
      </c>
      <c r="C3019" t="s">
        <v>29</v>
      </c>
      <c r="D3019">
        <v>20</v>
      </c>
      <c r="E3019">
        <v>3415.58</v>
      </c>
      <c r="F3019">
        <v>0.03</v>
      </c>
      <c r="G3019" t="s">
        <v>21</v>
      </c>
      <c r="H3019">
        <v>0.47</v>
      </c>
      <c r="I3019">
        <v>1531.37</v>
      </c>
      <c r="J3019">
        <v>174.02</v>
      </c>
      <c r="K3019">
        <v>92.23</v>
      </c>
      <c r="L3019">
        <v>39.61</v>
      </c>
      <c r="M3019" t="s">
        <v>490</v>
      </c>
      <c r="N3019" t="s">
        <v>93</v>
      </c>
      <c r="O3019" t="s">
        <v>24</v>
      </c>
      <c r="P3019" t="s">
        <v>42</v>
      </c>
      <c r="Q3019" t="s">
        <v>43</v>
      </c>
      <c r="R3019" t="s">
        <v>1018</v>
      </c>
      <c r="S3019" t="s">
        <v>45</v>
      </c>
      <c r="T3019" s="10">
        <v>39876</v>
      </c>
    </row>
    <row r="3020" spans="1:20" x14ac:dyDescent="0.25">
      <c r="A3020">
        <v>21703</v>
      </c>
      <c r="B3020" s="10">
        <v>39874</v>
      </c>
      <c r="C3020" t="s">
        <v>29</v>
      </c>
      <c r="D3020">
        <v>15</v>
      </c>
      <c r="E3020">
        <v>4389.83</v>
      </c>
      <c r="F3020">
        <v>0.02</v>
      </c>
      <c r="G3020" t="s">
        <v>70</v>
      </c>
      <c r="H3020">
        <v>0.41</v>
      </c>
      <c r="I3020">
        <v>1744.99</v>
      </c>
      <c r="J3020">
        <v>298.29000000000002</v>
      </c>
      <c r="K3020">
        <v>175.99</v>
      </c>
      <c r="L3020">
        <v>4.99</v>
      </c>
      <c r="M3020" t="s">
        <v>490</v>
      </c>
      <c r="N3020" t="s">
        <v>93</v>
      </c>
      <c r="O3020" t="s">
        <v>24</v>
      </c>
      <c r="P3020" t="s">
        <v>39</v>
      </c>
      <c r="Q3020" t="s">
        <v>50</v>
      </c>
      <c r="R3020" t="s">
        <v>76</v>
      </c>
      <c r="S3020" t="s">
        <v>57</v>
      </c>
      <c r="T3020" s="10">
        <v>39874</v>
      </c>
    </row>
    <row r="3021" spans="1:20" x14ac:dyDescent="0.25">
      <c r="A3021">
        <v>21729</v>
      </c>
      <c r="B3021" s="10">
        <v>41249</v>
      </c>
      <c r="C3021" t="s">
        <v>20</v>
      </c>
      <c r="D3021">
        <v>28</v>
      </c>
      <c r="E3021">
        <v>211.84</v>
      </c>
      <c r="F3021">
        <v>0</v>
      </c>
      <c r="G3021" t="s">
        <v>21</v>
      </c>
      <c r="H3021">
        <v>0.44</v>
      </c>
      <c r="I3021">
        <v>90.86</v>
      </c>
      <c r="J3021">
        <v>7.38</v>
      </c>
      <c r="K3021">
        <v>4.13</v>
      </c>
      <c r="L3021">
        <v>5.34</v>
      </c>
      <c r="M3021" t="s">
        <v>922</v>
      </c>
      <c r="N3021" t="s">
        <v>63</v>
      </c>
      <c r="O3021" t="s">
        <v>32</v>
      </c>
      <c r="P3021" t="s">
        <v>25</v>
      </c>
      <c r="Q3021" t="s">
        <v>121</v>
      </c>
      <c r="R3021" t="s">
        <v>499</v>
      </c>
      <c r="S3021" t="s">
        <v>57</v>
      </c>
      <c r="T3021" s="10">
        <v>41253</v>
      </c>
    </row>
    <row r="3022" spans="1:20" x14ac:dyDescent="0.25">
      <c r="A3022">
        <v>21729</v>
      </c>
      <c r="B3022" s="10">
        <v>41249</v>
      </c>
      <c r="C3022" t="s">
        <v>20</v>
      </c>
      <c r="D3022">
        <v>14</v>
      </c>
      <c r="E3022">
        <v>1910.41</v>
      </c>
      <c r="F3022">
        <v>0.08</v>
      </c>
      <c r="G3022" t="s">
        <v>21</v>
      </c>
      <c r="H3022">
        <v>0.45</v>
      </c>
      <c r="I3022">
        <v>748.93</v>
      </c>
      <c r="J3022">
        <v>144.58000000000001</v>
      </c>
      <c r="K3022">
        <v>79.52</v>
      </c>
      <c r="L3022">
        <v>48.2</v>
      </c>
      <c r="M3022" t="s">
        <v>922</v>
      </c>
      <c r="N3022" t="s">
        <v>63</v>
      </c>
      <c r="O3022" t="s">
        <v>32</v>
      </c>
      <c r="P3022" t="s">
        <v>42</v>
      </c>
      <c r="Q3022" t="s">
        <v>43</v>
      </c>
      <c r="R3022" t="s">
        <v>822</v>
      </c>
      <c r="S3022" t="s">
        <v>45</v>
      </c>
      <c r="T3022" s="10">
        <v>41256</v>
      </c>
    </row>
    <row r="3023" spans="1:20" x14ac:dyDescent="0.25">
      <c r="A3023">
        <v>21731</v>
      </c>
      <c r="B3023" s="10">
        <v>40873</v>
      </c>
      <c r="C3023" t="s">
        <v>20</v>
      </c>
      <c r="D3023">
        <v>26</v>
      </c>
      <c r="E3023">
        <v>2328.13</v>
      </c>
      <c r="F3023">
        <v>0.08</v>
      </c>
      <c r="G3023" t="s">
        <v>21</v>
      </c>
      <c r="H3023">
        <v>0.36</v>
      </c>
      <c r="I3023">
        <v>693.65</v>
      </c>
      <c r="J3023">
        <v>95.28</v>
      </c>
      <c r="K3023">
        <v>60.98</v>
      </c>
      <c r="L3023">
        <v>49</v>
      </c>
      <c r="M3023" t="s">
        <v>417</v>
      </c>
      <c r="N3023" t="s">
        <v>93</v>
      </c>
      <c r="O3023" t="s">
        <v>32</v>
      </c>
      <c r="P3023" t="s">
        <v>25</v>
      </c>
      <c r="Q3023" t="s">
        <v>127</v>
      </c>
      <c r="R3023" t="s">
        <v>460</v>
      </c>
      <c r="S3023" t="s">
        <v>28</v>
      </c>
      <c r="T3023" s="10">
        <v>40873</v>
      </c>
    </row>
    <row r="3024" spans="1:20" x14ac:dyDescent="0.25">
      <c r="A3024">
        <v>21735</v>
      </c>
      <c r="B3024" s="10">
        <v>40246</v>
      </c>
      <c r="C3024" t="s">
        <v>29</v>
      </c>
      <c r="D3024">
        <v>23</v>
      </c>
      <c r="E3024">
        <v>453.24</v>
      </c>
      <c r="F3024">
        <v>0.04</v>
      </c>
      <c r="G3024" t="s">
        <v>21</v>
      </c>
      <c r="H3024">
        <v>0.5</v>
      </c>
      <c r="I3024">
        <v>211.18</v>
      </c>
      <c r="J3024">
        <v>19.96</v>
      </c>
      <c r="K3024">
        <v>9.98</v>
      </c>
      <c r="L3024">
        <v>12.52</v>
      </c>
      <c r="M3024" t="s">
        <v>37</v>
      </c>
      <c r="N3024" t="s">
        <v>31</v>
      </c>
      <c r="O3024" t="s">
        <v>32</v>
      </c>
      <c r="P3024" t="s">
        <v>42</v>
      </c>
      <c r="Q3024" t="s">
        <v>43</v>
      </c>
      <c r="R3024" t="s">
        <v>1848</v>
      </c>
      <c r="S3024" t="s">
        <v>57</v>
      </c>
      <c r="T3024" s="10">
        <v>40248</v>
      </c>
    </row>
    <row r="3025" spans="1:20" x14ac:dyDescent="0.25">
      <c r="A3025">
        <v>21735</v>
      </c>
      <c r="B3025" s="10">
        <v>40246</v>
      </c>
      <c r="C3025" t="s">
        <v>29</v>
      </c>
      <c r="D3025">
        <v>14</v>
      </c>
      <c r="E3025">
        <v>3460.9</v>
      </c>
      <c r="F3025">
        <v>0.02</v>
      </c>
      <c r="G3025" t="s">
        <v>21</v>
      </c>
      <c r="H3025">
        <v>0.38</v>
      </c>
      <c r="I3025">
        <v>1268.05</v>
      </c>
      <c r="J3025">
        <v>251.6</v>
      </c>
      <c r="K3025">
        <v>155.99</v>
      </c>
      <c r="L3025">
        <v>8.99</v>
      </c>
      <c r="M3025" t="s">
        <v>37</v>
      </c>
      <c r="N3025" t="s">
        <v>31</v>
      </c>
      <c r="O3025" t="s">
        <v>32</v>
      </c>
      <c r="P3025" t="s">
        <v>39</v>
      </c>
      <c r="Q3025" t="s">
        <v>50</v>
      </c>
      <c r="R3025" t="s">
        <v>368</v>
      </c>
      <c r="S3025" t="s">
        <v>57</v>
      </c>
      <c r="T3025" s="10">
        <v>40249</v>
      </c>
    </row>
    <row r="3026" spans="1:20" x14ac:dyDescent="0.25">
      <c r="A3026">
        <v>21760</v>
      </c>
      <c r="B3026" s="10">
        <v>40573</v>
      </c>
      <c r="C3026" t="s">
        <v>29</v>
      </c>
      <c r="D3026">
        <v>9</v>
      </c>
      <c r="E3026">
        <v>129.91999999999999</v>
      </c>
      <c r="F3026">
        <v>0.08</v>
      </c>
      <c r="G3026" t="s">
        <v>21</v>
      </c>
      <c r="H3026">
        <v>0.51</v>
      </c>
      <c r="I3026">
        <v>58.29</v>
      </c>
      <c r="J3026">
        <v>15.06</v>
      </c>
      <c r="K3026">
        <v>7.38</v>
      </c>
      <c r="L3026">
        <v>5.21</v>
      </c>
      <c r="M3026" t="s">
        <v>348</v>
      </c>
      <c r="N3026" t="s">
        <v>81</v>
      </c>
      <c r="O3026" t="s">
        <v>60</v>
      </c>
      <c r="P3026" t="s">
        <v>42</v>
      </c>
      <c r="Q3026" t="s">
        <v>43</v>
      </c>
      <c r="R3026" t="s">
        <v>112</v>
      </c>
      <c r="S3026" t="s">
        <v>57</v>
      </c>
      <c r="T3026" s="10">
        <v>40574</v>
      </c>
    </row>
    <row r="3027" spans="1:20" x14ac:dyDescent="0.25">
      <c r="A3027">
        <v>21763</v>
      </c>
      <c r="B3027" s="10">
        <v>41057</v>
      </c>
      <c r="C3027" t="s">
        <v>20</v>
      </c>
      <c r="D3027">
        <v>22</v>
      </c>
      <c r="E3027">
        <v>2504.2800000000002</v>
      </c>
      <c r="F3027">
        <v>7.0000000000000007E-2</v>
      </c>
      <c r="G3027" t="s">
        <v>21</v>
      </c>
      <c r="H3027">
        <v>0.46</v>
      </c>
      <c r="I3027">
        <v>1048.51</v>
      </c>
      <c r="J3027">
        <v>122.2</v>
      </c>
      <c r="K3027">
        <v>65.989999999999995</v>
      </c>
      <c r="L3027">
        <v>3.99</v>
      </c>
      <c r="M3027" t="s">
        <v>1849</v>
      </c>
      <c r="N3027" t="s">
        <v>31</v>
      </c>
      <c r="O3027" t="s">
        <v>24</v>
      </c>
      <c r="P3027" t="s">
        <v>39</v>
      </c>
      <c r="Q3027" t="s">
        <v>50</v>
      </c>
      <c r="R3027" t="s">
        <v>611</v>
      </c>
      <c r="S3027" t="s">
        <v>57</v>
      </c>
      <c r="T3027" s="10">
        <v>41062</v>
      </c>
    </row>
    <row r="3028" spans="1:20" x14ac:dyDescent="0.25">
      <c r="A3028">
        <v>21766</v>
      </c>
      <c r="B3028" s="10">
        <v>39965</v>
      </c>
      <c r="C3028" t="s">
        <v>36</v>
      </c>
      <c r="D3028">
        <v>41</v>
      </c>
      <c r="E3028">
        <v>7547.77</v>
      </c>
      <c r="F3028">
        <v>0.03</v>
      </c>
      <c r="G3028" t="s">
        <v>46</v>
      </c>
      <c r="H3028">
        <v>0.36</v>
      </c>
      <c r="I3028">
        <v>2557.59</v>
      </c>
      <c r="J3028">
        <v>189.03</v>
      </c>
      <c r="K3028">
        <v>120.98</v>
      </c>
      <c r="L3028">
        <v>30</v>
      </c>
      <c r="M3028" t="s">
        <v>714</v>
      </c>
      <c r="N3028" t="s">
        <v>93</v>
      </c>
      <c r="O3028" t="s">
        <v>66</v>
      </c>
      <c r="P3028" t="s">
        <v>42</v>
      </c>
      <c r="Q3028" t="s">
        <v>193</v>
      </c>
      <c r="R3028" t="s">
        <v>632</v>
      </c>
      <c r="S3028" t="s">
        <v>132</v>
      </c>
      <c r="T3028" s="10">
        <v>39967</v>
      </c>
    </row>
    <row r="3029" spans="1:20" x14ac:dyDescent="0.25">
      <c r="A3029">
        <v>21766</v>
      </c>
      <c r="B3029" s="10">
        <v>39965</v>
      </c>
      <c r="C3029" t="s">
        <v>36</v>
      </c>
      <c r="D3029">
        <v>32</v>
      </c>
      <c r="E3029">
        <v>804.93</v>
      </c>
      <c r="F3029">
        <v>0.01</v>
      </c>
      <c r="G3029" t="s">
        <v>21</v>
      </c>
      <c r="H3029">
        <v>0.38</v>
      </c>
      <c r="I3029">
        <v>299.44</v>
      </c>
      <c r="J3029">
        <v>25.29</v>
      </c>
      <c r="K3029">
        <v>15.68</v>
      </c>
      <c r="L3029">
        <v>3.73</v>
      </c>
      <c r="M3029" t="s">
        <v>714</v>
      </c>
      <c r="N3029" t="s">
        <v>93</v>
      </c>
      <c r="O3029" t="s">
        <v>66</v>
      </c>
      <c r="P3029" t="s">
        <v>42</v>
      </c>
      <c r="Q3029" t="s">
        <v>43</v>
      </c>
      <c r="R3029" t="s">
        <v>638</v>
      </c>
      <c r="S3029" t="s">
        <v>35</v>
      </c>
      <c r="T3029" s="10">
        <v>39967</v>
      </c>
    </row>
    <row r="3030" spans="1:20" x14ac:dyDescent="0.25">
      <c r="A3030">
        <v>21792</v>
      </c>
      <c r="B3030" s="10">
        <v>41177</v>
      </c>
      <c r="C3030" t="s">
        <v>29</v>
      </c>
      <c r="D3030">
        <v>26</v>
      </c>
      <c r="E3030">
        <v>577.45000000000005</v>
      </c>
      <c r="F3030">
        <v>0.09</v>
      </c>
      <c r="G3030" t="s">
        <v>21</v>
      </c>
      <c r="H3030">
        <v>0.4</v>
      </c>
      <c r="I3030">
        <v>194.51</v>
      </c>
      <c r="J3030">
        <v>24.13</v>
      </c>
      <c r="K3030">
        <v>14.48</v>
      </c>
      <c r="L3030">
        <v>6.46</v>
      </c>
      <c r="M3030" t="s">
        <v>1733</v>
      </c>
      <c r="N3030" t="s">
        <v>31</v>
      </c>
      <c r="O3030" t="s">
        <v>66</v>
      </c>
      <c r="P3030" t="s">
        <v>25</v>
      </c>
      <c r="Q3030" t="s">
        <v>121</v>
      </c>
      <c r="R3030" t="s">
        <v>568</v>
      </c>
      <c r="S3030" t="s">
        <v>57</v>
      </c>
      <c r="T3030" s="10">
        <v>41179</v>
      </c>
    </row>
    <row r="3031" spans="1:20" x14ac:dyDescent="0.25">
      <c r="A3031">
        <v>21795</v>
      </c>
      <c r="B3031" s="10">
        <v>40342</v>
      </c>
      <c r="C3031" t="s">
        <v>29</v>
      </c>
      <c r="D3031">
        <v>10</v>
      </c>
      <c r="E3031">
        <v>506.04</v>
      </c>
      <c r="F3031">
        <v>0.05</v>
      </c>
      <c r="G3031" t="s">
        <v>70</v>
      </c>
      <c r="H3031">
        <v>0.48</v>
      </c>
      <c r="I3031">
        <v>227.24</v>
      </c>
      <c r="J3031">
        <v>52.85</v>
      </c>
      <c r="K3031">
        <v>27.48</v>
      </c>
      <c r="L3031">
        <v>4</v>
      </c>
      <c r="M3031" t="s">
        <v>1001</v>
      </c>
      <c r="N3031" t="s">
        <v>63</v>
      </c>
      <c r="O3031" t="s">
        <v>24</v>
      </c>
      <c r="P3031" t="s">
        <v>39</v>
      </c>
      <c r="Q3031" t="s">
        <v>40</v>
      </c>
      <c r="R3031" t="s">
        <v>1220</v>
      </c>
      <c r="S3031" t="s">
        <v>57</v>
      </c>
      <c r="T3031" s="10">
        <v>40343</v>
      </c>
    </row>
    <row r="3032" spans="1:20" x14ac:dyDescent="0.25">
      <c r="A3032">
        <v>21795</v>
      </c>
      <c r="B3032" s="10">
        <v>40342</v>
      </c>
      <c r="C3032" t="s">
        <v>29</v>
      </c>
      <c r="D3032">
        <v>28</v>
      </c>
      <c r="E3032">
        <v>780.07</v>
      </c>
      <c r="F3032">
        <v>0.1</v>
      </c>
      <c r="G3032" t="s">
        <v>21</v>
      </c>
      <c r="H3032">
        <v>0.38</v>
      </c>
      <c r="I3032">
        <v>239.88</v>
      </c>
      <c r="J3032">
        <v>30.6</v>
      </c>
      <c r="K3032">
        <v>18.97</v>
      </c>
      <c r="L3032">
        <v>9.0299999999999994</v>
      </c>
      <c r="M3032" t="s">
        <v>1001</v>
      </c>
      <c r="N3032" t="s">
        <v>63</v>
      </c>
      <c r="O3032" t="s">
        <v>24</v>
      </c>
      <c r="P3032" t="s">
        <v>25</v>
      </c>
      <c r="Q3032" t="s">
        <v>85</v>
      </c>
      <c r="R3032" t="s">
        <v>90</v>
      </c>
      <c r="S3032" t="s">
        <v>57</v>
      </c>
      <c r="T3032" s="10">
        <v>40344</v>
      </c>
    </row>
    <row r="3033" spans="1:20" x14ac:dyDescent="0.25">
      <c r="A3033">
        <v>21796</v>
      </c>
      <c r="B3033" s="10">
        <v>41035</v>
      </c>
      <c r="C3033" t="s">
        <v>20</v>
      </c>
      <c r="D3033">
        <v>46</v>
      </c>
      <c r="E3033">
        <v>9031.33</v>
      </c>
      <c r="F3033">
        <v>0.04</v>
      </c>
      <c r="G3033" t="s">
        <v>21</v>
      </c>
      <c r="H3033">
        <v>0.51</v>
      </c>
      <c r="I3033">
        <v>4411.8</v>
      </c>
      <c r="J3033">
        <v>204.06</v>
      </c>
      <c r="K3033">
        <v>99.99</v>
      </c>
      <c r="L3033">
        <v>19.989999999999998</v>
      </c>
      <c r="M3033" t="s">
        <v>1541</v>
      </c>
      <c r="N3033" t="s">
        <v>63</v>
      </c>
      <c r="O3033" t="s">
        <v>60</v>
      </c>
      <c r="P3033" t="s">
        <v>39</v>
      </c>
      <c r="Q3033" t="s">
        <v>40</v>
      </c>
      <c r="R3033" t="s">
        <v>422</v>
      </c>
      <c r="S3033" t="s">
        <v>57</v>
      </c>
      <c r="T3033" s="10">
        <v>41039</v>
      </c>
    </row>
    <row r="3034" spans="1:20" x14ac:dyDescent="0.25">
      <c r="A3034">
        <v>21796</v>
      </c>
      <c r="B3034" s="10">
        <v>41035</v>
      </c>
      <c r="C3034" t="s">
        <v>20</v>
      </c>
      <c r="D3034">
        <v>2</v>
      </c>
      <c r="E3034">
        <v>76.47</v>
      </c>
      <c r="F3034">
        <v>0.01</v>
      </c>
      <c r="G3034" t="s">
        <v>21</v>
      </c>
      <c r="H3034">
        <v>0.42</v>
      </c>
      <c r="I3034">
        <v>29.68</v>
      </c>
      <c r="J3034">
        <v>36.19</v>
      </c>
      <c r="K3034">
        <v>20.99</v>
      </c>
      <c r="L3034">
        <v>4.8099999999999996</v>
      </c>
      <c r="M3034" t="s">
        <v>1541</v>
      </c>
      <c r="N3034" t="s">
        <v>63</v>
      </c>
      <c r="O3034" t="s">
        <v>60</v>
      </c>
      <c r="P3034" t="s">
        <v>39</v>
      </c>
      <c r="Q3034" t="s">
        <v>50</v>
      </c>
      <c r="R3034" t="s">
        <v>576</v>
      </c>
      <c r="S3034" t="s">
        <v>45</v>
      </c>
      <c r="T3034" s="10">
        <v>41035</v>
      </c>
    </row>
    <row r="3035" spans="1:20" x14ac:dyDescent="0.25">
      <c r="A3035">
        <v>21796</v>
      </c>
      <c r="B3035" s="10">
        <v>41035</v>
      </c>
      <c r="C3035" t="s">
        <v>20</v>
      </c>
      <c r="D3035">
        <v>41</v>
      </c>
      <c r="E3035">
        <v>1206.02</v>
      </c>
      <c r="F3035">
        <v>0.1</v>
      </c>
      <c r="G3035" t="s">
        <v>21</v>
      </c>
      <c r="H3035">
        <v>0.52</v>
      </c>
      <c r="I3035">
        <v>562.16</v>
      </c>
      <c r="J3035">
        <v>32.65</v>
      </c>
      <c r="K3035">
        <v>15.67</v>
      </c>
      <c r="L3035">
        <v>1.39</v>
      </c>
      <c r="M3035" t="s">
        <v>1541</v>
      </c>
      <c r="N3035" t="s">
        <v>63</v>
      </c>
      <c r="O3035" t="s">
        <v>60</v>
      </c>
      <c r="P3035" t="s">
        <v>25</v>
      </c>
      <c r="Q3035" t="s">
        <v>139</v>
      </c>
      <c r="R3035" t="s">
        <v>881</v>
      </c>
      <c r="S3035" t="s">
        <v>57</v>
      </c>
      <c r="T3035" s="10">
        <v>41042</v>
      </c>
    </row>
    <row r="3036" spans="1:20" x14ac:dyDescent="0.25">
      <c r="A3036">
        <v>21796</v>
      </c>
      <c r="B3036" s="10">
        <v>41035</v>
      </c>
      <c r="C3036" t="s">
        <v>20</v>
      </c>
      <c r="D3036">
        <v>31</v>
      </c>
      <c r="E3036">
        <v>59.39</v>
      </c>
      <c r="F3036">
        <v>7.0000000000000007E-2</v>
      </c>
      <c r="G3036" t="s">
        <v>21</v>
      </c>
      <c r="H3036">
        <v>0.44</v>
      </c>
      <c r="I3036">
        <v>23.35</v>
      </c>
      <c r="J3036">
        <v>2.04</v>
      </c>
      <c r="K3036">
        <v>1.1399999999999999</v>
      </c>
      <c r="L3036">
        <v>0.7</v>
      </c>
      <c r="M3036" t="s">
        <v>1541</v>
      </c>
      <c r="N3036" t="s">
        <v>63</v>
      </c>
      <c r="O3036" t="s">
        <v>60</v>
      </c>
      <c r="P3036" t="s">
        <v>25</v>
      </c>
      <c r="Q3036" t="s">
        <v>74</v>
      </c>
      <c r="R3036" t="s">
        <v>1439</v>
      </c>
      <c r="S3036" t="s">
        <v>55</v>
      </c>
      <c r="T3036" s="10">
        <v>41040</v>
      </c>
    </row>
    <row r="3037" spans="1:20" x14ac:dyDescent="0.25">
      <c r="A3037">
        <v>21799</v>
      </c>
      <c r="B3037" s="10">
        <v>40652</v>
      </c>
      <c r="C3037" t="s">
        <v>29</v>
      </c>
      <c r="D3037">
        <v>42</v>
      </c>
      <c r="E3037">
        <v>164.49</v>
      </c>
      <c r="F3037">
        <v>0.05</v>
      </c>
      <c r="G3037" t="s">
        <v>70</v>
      </c>
      <c r="H3037">
        <v>0.36</v>
      </c>
      <c r="I3037">
        <v>52.89</v>
      </c>
      <c r="J3037">
        <v>4.0599999999999996</v>
      </c>
      <c r="K3037">
        <v>2.6</v>
      </c>
      <c r="L3037">
        <v>2.4</v>
      </c>
      <c r="M3037" t="s">
        <v>772</v>
      </c>
      <c r="N3037" t="s">
        <v>93</v>
      </c>
      <c r="O3037" t="s">
        <v>32</v>
      </c>
      <c r="P3037" t="s">
        <v>25</v>
      </c>
      <c r="Q3037" t="s">
        <v>53</v>
      </c>
      <c r="R3037" t="s">
        <v>1657</v>
      </c>
      <c r="S3037" t="s">
        <v>55</v>
      </c>
      <c r="T3037" s="10">
        <v>40653</v>
      </c>
    </row>
    <row r="3038" spans="1:20" x14ac:dyDescent="0.25">
      <c r="A3038">
        <v>21824</v>
      </c>
      <c r="B3038" s="10">
        <v>40581</v>
      </c>
      <c r="C3038" t="s">
        <v>20</v>
      </c>
      <c r="D3038">
        <v>37</v>
      </c>
      <c r="E3038">
        <v>5931.85</v>
      </c>
      <c r="F3038">
        <v>0.04</v>
      </c>
      <c r="G3038" t="s">
        <v>70</v>
      </c>
      <c r="H3038">
        <v>0.45</v>
      </c>
      <c r="I3038">
        <v>2509.39</v>
      </c>
      <c r="J3038">
        <v>165.42</v>
      </c>
      <c r="K3038">
        <v>90.98</v>
      </c>
      <c r="L3038">
        <v>56.2</v>
      </c>
      <c r="M3038" t="s">
        <v>214</v>
      </c>
      <c r="N3038" t="s">
        <v>63</v>
      </c>
      <c r="O3038" t="s">
        <v>60</v>
      </c>
      <c r="P3038" t="s">
        <v>42</v>
      </c>
      <c r="Q3038" t="s">
        <v>43</v>
      </c>
      <c r="R3038" t="s">
        <v>948</v>
      </c>
      <c r="S3038" t="s">
        <v>45</v>
      </c>
      <c r="T3038" s="10">
        <v>40588</v>
      </c>
    </row>
    <row r="3039" spans="1:20" x14ac:dyDescent="0.25">
      <c r="A3039">
        <v>21827</v>
      </c>
      <c r="B3039" s="10">
        <v>41222</v>
      </c>
      <c r="C3039" t="s">
        <v>29</v>
      </c>
      <c r="D3039">
        <v>25</v>
      </c>
      <c r="E3039">
        <v>2637.85</v>
      </c>
      <c r="F3039">
        <v>0.06</v>
      </c>
      <c r="G3039" t="s">
        <v>21</v>
      </c>
      <c r="H3039">
        <v>0.49</v>
      </c>
      <c r="I3039">
        <v>1200.6300000000001</v>
      </c>
      <c r="J3039">
        <v>111.69</v>
      </c>
      <c r="K3039">
        <v>56.96</v>
      </c>
      <c r="L3039">
        <v>13.22</v>
      </c>
      <c r="M3039" t="s">
        <v>445</v>
      </c>
      <c r="N3039" t="s">
        <v>81</v>
      </c>
      <c r="O3039" t="s">
        <v>32</v>
      </c>
      <c r="P3039" t="s">
        <v>25</v>
      </c>
      <c r="Q3039" t="s">
        <v>127</v>
      </c>
      <c r="R3039" t="s">
        <v>817</v>
      </c>
      <c r="S3039" t="s">
        <v>57</v>
      </c>
      <c r="T3039" s="10">
        <v>41224</v>
      </c>
    </row>
    <row r="3040" spans="1:20" x14ac:dyDescent="0.25">
      <c r="A3040">
        <v>21827</v>
      </c>
      <c r="B3040" s="10">
        <v>41222</v>
      </c>
      <c r="C3040" t="s">
        <v>29</v>
      </c>
      <c r="D3040">
        <v>21</v>
      </c>
      <c r="E3040">
        <v>2730.09</v>
      </c>
      <c r="F3040">
        <v>7.0000000000000007E-2</v>
      </c>
      <c r="G3040" t="s">
        <v>70</v>
      </c>
      <c r="H3040">
        <v>0.47</v>
      </c>
      <c r="I3040">
        <v>1172.51</v>
      </c>
      <c r="J3040">
        <v>139.58000000000001</v>
      </c>
      <c r="K3040">
        <v>73.98</v>
      </c>
      <c r="L3040">
        <v>4</v>
      </c>
      <c r="M3040" t="s">
        <v>445</v>
      </c>
      <c r="N3040" t="s">
        <v>81</v>
      </c>
      <c r="O3040" t="s">
        <v>32</v>
      </c>
      <c r="P3040" t="s">
        <v>39</v>
      </c>
      <c r="Q3040" t="s">
        <v>40</v>
      </c>
      <c r="R3040" t="s">
        <v>758</v>
      </c>
      <c r="S3040" t="s">
        <v>57</v>
      </c>
      <c r="T3040" s="10">
        <v>41223</v>
      </c>
    </row>
    <row r="3041" spans="1:20" x14ac:dyDescent="0.25">
      <c r="A3041">
        <v>21830</v>
      </c>
      <c r="B3041" s="10">
        <v>39824</v>
      </c>
      <c r="C3041" t="s">
        <v>20</v>
      </c>
      <c r="D3041">
        <v>19</v>
      </c>
      <c r="E3041">
        <v>11109.92</v>
      </c>
      <c r="F3041">
        <v>0.08</v>
      </c>
      <c r="G3041" t="s">
        <v>46</v>
      </c>
      <c r="H3041">
        <v>0.37</v>
      </c>
      <c r="I3041">
        <v>3498.24</v>
      </c>
      <c r="J3041">
        <v>634.89</v>
      </c>
      <c r="K3041">
        <v>399.98</v>
      </c>
      <c r="L3041">
        <v>12.06</v>
      </c>
      <c r="M3041" t="s">
        <v>1134</v>
      </c>
      <c r="N3041" t="s">
        <v>38</v>
      </c>
      <c r="O3041" t="s">
        <v>66</v>
      </c>
      <c r="P3041" t="s">
        <v>39</v>
      </c>
      <c r="Q3041" t="s">
        <v>88</v>
      </c>
      <c r="R3041" t="s">
        <v>487</v>
      </c>
      <c r="S3041" t="s">
        <v>49</v>
      </c>
      <c r="T3041" s="10">
        <v>39831</v>
      </c>
    </row>
    <row r="3042" spans="1:20" x14ac:dyDescent="0.25">
      <c r="A3042">
        <v>21831</v>
      </c>
      <c r="B3042" s="10">
        <v>40075</v>
      </c>
      <c r="C3042" t="s">
        <v>29</v>
      </c>
      <c r="D3042">
        <v>6</v>
      </c>
      <c r="E3042">
        <v>50.29</v>
      </c>
      <c r="F3042">
        <v>0.05</v>
      </c>
      <c r="G3042" t="s">
        <v>21</v>
      </c>
      <c r="H3042">
        <v>0.43</v>
      </c>
      <c r="I3042">
        <v>19.920000000000002</v>
      </c>
      <c r="J3042">
        <v>8.74</v>
      </c>
      <c r="K3042">
        <v>4.9800000000000004</v>
      </c>
      <c r="L3042">
        <v>0.49</v>
      </c>
      <c r="M3042" t="s">
        <v>1733</v>
      </c>
      <c r="N3042" t="s">
        <v>31</v>
      </c>
      <c r="O3042" t="s">
        <v>66</v>
      </c>
      <c r="P3042" t="s">
        <v>25</v>
      </c>
      <c r="Q3042" t="s">
        <v>82</v>
      </c>
      <c r="R3042" t="s">
        <v>240</v>
      </c>
      <c r="S3042" t="s">
        <v>57</v>
      </c>
      <c r="T3042" s="10">
        <v>40075</v>
      </c>
    </row>
    <row r="3043" spans="1:20" x14ac:dyDescent="0.25">
      <c r="A3043">
        <v>21856</v>
      </c>
      <c r="B3043" s="10">
        <v>41004</v>
      </c>
      <c r="C3043" t="s">
        <v>29</v>
      </c>
      <c r="D3043">
        <v>47</v>
      </c>
      <c r="E3043">
        <v>284.57</v>
      </c>
      <c r="F3043">
        <v>0.05</v>
      </c>
      <c r="G3043" t="s">
        <v>21</v>
      </c>
      <c r="H3043">
        <v>0.42</v>
      </c>
      <c r="I3043">
        <v>110.64</v>
      </c>
      <c r="J3043">
        <v>6.36</v>
      </c>
      <c r="K3043">
        <v>3.69</v>
      </c>
      <c r="L3043">
        <v>0.5</v>
      </c>
      <c r="M3043" t="s">
        <v>134</v>
      </c>
      <c r="N3043" t="s">
        <v>31</v>
      </c>
      <c r="O3043" t="s">
        <v>32</v>
      </c>
      <c r="P3043" t="s">
        <v>25</v>
      </c>
      <c r="Q3043" t="s">
        <v>82</v>
      </c>
      <c r="R3043" t="s">
        <v>1071</v>
      </c>
      <c r="S3043" t="s">
        <v>57</v>
      </c>
      <c r="T3043" s="10">
        <v>41006</v>
      </c>
    </row>
    <row r="3044" spans="1:20" x14ac:dyDescent="0.25">
      <c r="A3044">
        <v>21856</v>
      </c>
      <c r="B3044" s="10">
        <v>41004</v>
      </c>
      <c r="C3044" t="s">
        <v>29</v>
      </c>
      <c r="D3044">
        <v>26</v>
      </c>
      <c r="E3044">
        <v>146.36000000000001</v>
      </c>
      <c r="F3044">
        <v>0.08</v>
      </c>
      <c r="G3044" t="s">
        <v>21</v>
      </c>
      <c r="H3044">
        <v>0.48</v>
      </c>
      <c r="I3044">
        <v>62.8</v>
      </c>
      <c r="J3044">
        <v>6.04</v>
      </c>
      <c r="K3044">
        <v>3.14</v>
      </c>
      <c r="L3044">
        <v>1.92</v>
      </c>
      <c r="M3044" t="s">
        <v>134</v>
      </c>
      <c r="N3044" t="s">
        <v>31</v>
      </c>
      <c r="O3044" t="s">
        <v>32</v>
      </c>
      <c r="P3044" t="s">
        <v>25</v>
      </c>
      <c r="Q3044" t="s">
        <v>33</v>
      </c>
      <c r="R3044" t="s">
        <v>106</v>
      </c>
      <c r="S3044" t="s">
        <v>55</v>
      </c>
      <c r="T3044" s="10">
        <v>41004</v>
      </c>
    </row>
    <row r="3045" spans="1:20" x14ac:dyDescent="0.25">
      <c r="A3045">
        <v>21859</v>
      </c>
      <c r="B3045" s="10">
        <v>40865</v>
      </c>
      <c r="C3045" t="s">
        <v>36</v>
      </c>
      <c r="D3045">
        <v>42</v>
      </c>
      <c r="E3045">
        <v>639.78</v>
      </c>
      <c r="F3045">
        <v>7.0000000000000007E-2</v>
      </c>
      <c r="G3045" t="s">
        <v>21</v>
      </c>
      <c r="H3045">
        <v>0.4</v>
      </c>
      <c r="I3045">
        <v>224.99</v>
      </c>
      <c r="J3045">
        <v>16.23</v>
      </c>
      <c r="K3045">
        <v>9.74</v>
      </c>
      <c r="L3045">
        <v>5.71</v>
      </c>
      <c r="M3045" t="s">
        <v>1454</v>
      </c>
      <c r="N3045" t="s">
        <v>63</v>
      </c>
      <c r="O3045" t="s">
        <v>32</v>
      </c>
      <c r="P3045" t="s">
        <v>42</v>
      </c>
      <c r="Q3045" t="s">
        <v>43</v>
      </c>
      <c r="R3045" t="s">
        <v>1258</v>
      </c>
      <c r="S3045" t="s">
        <v>57</v>
      </c>
      <c r="T3045" s="10">
        <v>40866</v>
      </c>
    </row>
    <row r="3046" spans="1:20" x14ac:dyDescent="0.25">
      <c r="A3046">
        <v>21860</v>
      </c>
      <c r="B3046" s="10">
        <v>41027</v>
      </c>
      <c r="C3046" t="s">
        <v>58</v>
      </c>
      <c r="D3046">
        <v>9</v>
      </c>
      <c r="E3046">
        <v>135.04</v>
      </c>
      <c r="F3046">
        <v>0.06</v>
      </c>
      <c r="G3046" t="s">
        <v>70</v>
      </c>
      <c r="H3046">
        <v>0.51</v>
      </c>
      <c r="I3046">
        <v>62.73</v>
      </c>
      <c r="J3046">
        <v>15.49</v>
      </c>
      <c r="K3046">
        <v>7.59</v>
      </c>
      <c r="L3046">
        <v>4</v>
      </c>
      <c r="M3046" t="s">
        <v>1850</v>
      </c>
      <c r="N3046" t="s">
        <v>38</v>
      </c>
      <c r="O3046" t="s">
        <v>66</v>
      </c>
      <c r="P3046" t="s">
        <v>42</v>
      </c>
      <c r="Q3046" t="s">
        <v>43</v>
      </c>
      <c r="R3046" t="s">
        <v>864</v>
      </c>
      <c r="S3046" t="s">
        <v>55</v>
      </c>
      <c r="T3046" s="10">
        <v>41028</v>
      </c>
    </row>
    <row r="3047" spans="1:20" x14ac:dyDescent="0.25">
      <c r="A3047">
        <v>21861</v>
      </c>
      <c r="B3047" s="10">
        <v>40043</v>
      </c>
      <c r="C3047" t="s">
        <v>58</v>
      </c>
      <c r="D3047">
        <v>5</v>
      </c>
      <c r="E3047">
        <v>392.41</v>
      </c>
      <c r="F3047">
        <v>0.06</v>
      </c>
      <c r="G3047" t="s">
        <v>21</v>
      </c>
      <c r="H3047">
        <v>0.42</v>
      </c>
      <c r="I3047">
        <v>148.9</v>
      </c>
      <c r="J3047">
        <v>82.72</v>
      </c>
      <c r="K3047">
        <v>47.98</v>
      </c>
      <c r="L3047">
        <v>3.61</v>
      </c>
      <c r="M3047" t="s">
        <v>1536</v>
      </c>
      <c r="N3047" t="s">
        <v>38</v>
      </c>
      <c r="O3047" t="s">
        <v>60</v>
      </c>
      <c r="P3047" t="s">
        <v>39</v>
      </c>
      <c r="Q3047" t="s">
        <v>40</v>
      </c>
      <c r="R3047" t="s">
        <v>271</v>
      </c>
      <c r="S3047" t="s">
        <v>35</v>
      </c>
      <c r="T3047" s="10">
        <v>40045</v>
      </c>
    </row>
    <row r="3048" spans="1:20" x14ac:dyDescent="0.25">
      <c r="A3048">
        <v>21862</v>
      </c>
      <c r="B3048" s="10">
        <v>40433</v>
      </c>
      <c r="C3048" t="s">
        <v>29</v>
      </c>
      <c r="D3048">
        <v>1</v>
      </c>
      <c r="E3048">
        <v>27.25</v>
      </c>
      <c r="F3048">
        <v>0.09</v>
      </c>
      <c r="G3048" t="s">
        <v>70</v>
      </c>
      <c r="H3048">
        <v>0.35</v>
      </c>
      <c r="I3048">
        <v>5.71</v>
      </c>
      <c r="J3048">
        <v>21.95</v>
      </c>
      <c r="K3048">
        <v>14.27</v>
      </c>
      <c r="L3048">
        <v>7.27</v>
      </c>
      <c r="M3048" t="s">
        <v>1172</v>
      </c>
      <c r="N3048" t="s">
        <v>31</v>
      </c>
      <c r="O3048" t="s">
        <v>66</v>
      </c>
      <c r="P3048" t="s">
        <v>25</v>
      </c>
      <c r="Q3048" t="s">
        <v>121</v>
      </c>
      <c r="R3048" t="s">
        <v>1126</v>
      </c>
      <c r="S3048" t="s">
        <v>57</v>
      </c>
      <c r="T3048" s="10">
        <v>40433</v>
      </c>
    </row>
    <row r="3049" spans="1:20" x14ac:dyDescent="0.25">
      <c r="A3049">
        <v>21862</v>
      </c>
      <c r="B3049" s="10">
        <v>40433</v>
      </c>
      <c r="C3049" t="s">
        <v>29</v>
      </c>
      <c r="D3049">
        <v>4</v>
      </c>
      <c r="E3049">
        <v>43251.87</v>
      </c>
      <c r="F3049">
        <v>0.06</v>
      </c>
      <c r="G3049" t="s">
        <v>21</v>
      </c>
      <c r="H3049">
        <v>0.41</v>
      </c>
      <c r="I3049">
        <v>16095.3</v>
      </c>
      <c r="J3049">
        <v>11496.64</v>
      </c>
      <c r="K3049">
        <v>6783.02</v>
      </c>
      <c r="L3049">
        <v>24.49</v>
      </c>
      <c r="M3049" t="s">
        <v>1172</v>
      </c>
      <c r="N3049" t="s">
        <v>31</v>
      </c>
      <c r="O3049" t="s">
        <v>66</v>
      </c>
      <c r="P3049" t="s">
        <v>39</v>
      </c>
      <c r="Q3049" t="s">
        <v>88</v>
      </c>
      <c r="R3049" t="s">
        <v>668</v>
      </c>
      <c r="S3049" t="s">
        <v>28</v>
      </c>
      <c r="T3049" s="10">
        <v>40435</v>
      </c>
    </row>
    <row r="3050" spans="1:20" x14ac:dyDescent="0.25">
      <c r="A3050">
        <v>21862</v>
      </c>
      <c r="B3050" s="10">
        <v>40433</v>
      </c>
      <c r="C3050" t="s">
        <v>29</v>
      </c>
      <c r="D3050">
        <v>46</v>
      </c>
      <c r="E3050">
        <v>637.76</v>
      </c>
      <c r="F3050">
        <v>0</v>
      </c>
      <c r="G3050" t="s">
        <v>21</v>
      </c>
      <c r="H3050">
        <v>0.41</v>
      </c>
      <c r="I3050">
        <v>260.2</v>
      </c>
      <c r="J3050">
        <v>13.8</v>
      </c>
      <c r="K3050">
        <v>8.14</v>
      </c>
      <c r="L3050">
        <v>3.12</v>
      </c>
      <c r="M3050" t="s">
        <v>1172</v>
      </c>
      <c r="N3050" t="s">
        <v>31</v>
      </c>
      <c r="O3050" t="s">
        <v>66</v>
      </c>
      <c r="P3050" t="s">
        <v>25</v>
      </c>
      <c r="Q3050" t="s">
        <v>53</v>
      </c>
      <c r="R3050" t="s">
        <v>1712</v>
      </c>
      <c r="S3050" t="s">
        <v>55</v>
      </c>
      <c r="T3050" s="10">
        <v>40434</v>
      </c>
    </row>
    <row r="3051" spans="1:20" x14ac:dyDescent="0.25">
      <c r="A3051">
        <v>21863</v>
      </c>
      <c r="B3051" s="10">
        <v>40503</v>
      </c>
      <c r="C3051" t="s">
        <v>29</v>
      </c>
      <c r="D3051">
        <v>27</v>
      </c>
      <c r="E3051">
        <v>154.19999999999999</v>
      </c>
      <c r="F3051">
        <v>0.03</v>
      </c>
      <c r="G3051" t="s">
        <v>21</v>
      </c>
      <c r="H3051">
        <v>0.5</v>
      </c>
      <c r="I3051">
        <v>72.08</v>
      </c>
      <c r="J3051">
        <v>5.68</v>
      </c>
      <c r="K3051">
        <v>2.84</v>
      </c>
      <c r="L3051">
        <v>5.44</v>
      </c>
      <c r="M3051" t="s">
        <v>821</v>
      </c>
      <c r="N3051" t="s">
        <v>38</v>
      </c>
      <c r="O3051" t="s">
        <v>24</v>
      </c>
      <c r="P3051" t="s">
        <v>25</v>
      </c>
      <c r="Q3051" t="s">
        <v>121</v>
      </c>
      <c r="R3051" t="s">
        <v>563</v>
      </c>
      <c r="S3051" t="s">
        <v>57</v>
      </c>
      <c r="T3051" s="10">
        <v>40504</v>
      </c>
    </row>
    <row r="3052" spans="1:20" x14ac:dyDescent="0.25">
      <c r="A3052">
        <v>21863</v>
      </c>
      <c r="B3052" s="10">
        <v>40503</v>
      </c>
      <c r="C3052" t="s">
        <v>29</v>
      </c>
      <c r="D3052">
        <v>13</v>
      </c>
      <c r="E3052">
        <v>251.24</v>
      </c>
      <c r="F3052">
        <v>0</v>
      </c>
      <c r="G3052" t="s">
        <v>21</v>
      </c>
      <c r="H3052">
        <v>0.42</v>
      </c>
      <c r="I3052">
        <v>103.36</v>
      </c>
      <c r="J3052">
        <v>18.93</v>
      </c>
      <c r="K3052">
        <v>10.98</v>
      </c>
      <c r="L3052">
        <v>5.14</v>
      </c>
      <c r="M3052" t="s">
        <v>821</v>
      </c>
      <c r="N3052" t="s">
        <v>38</v>
      </c>
      <c r="O3052" t="s">
        <v>24</v>
      </c>
      <c r="P3052" t="s">
        <v>25</v>
      </c>
      <c r="Q3052" t="s">
        <v>121</v>
      </c>
      <c r="R3052" t="s">
        <v>1475</v>
      </c>
      <c r="S3052" t="s">
        <v>57</v>
      </c>
      <c r="T3052" s="10">
        <v>40504</v>
      </c>
    </row>
    <row r="3053" spans="1:20" x14ac:dyDescent="0.25">
      <c r="A3053">
        <v>21889</v>
      </c>
      <c r="B3053" s="10">
        <v>40269</v>
      </c>
      <c r="C3053" t="s">
        <v>20</v>
      </c>
      <c r="D3053">
        <v>21</v>
      </c>
      <c r="E3053">
        <v>1942.7</v>
      </c>
      <c r="F3053">
        <v>0.08</v>
      </c>
      <c r="G3053" t="s">
        <v>21</v>
      </c>
      <c r="H3053">
        <v>0.48</v>
      </c>
      <c r="I3053">
        <v>835.96</v>
      </c>
      <c r="J3053">
        <v>99.52</v>
      </c>
      <c r="K3053">
        <v>51.75</v>
      </c>
      <c r="L3053">
        <v>19.989999999999998</v>
      </c>
      <c r="M3053" t="s">
        <v>1742</v>
      </c>
      <c r="N3053" t="s">
        <v>81</v>
      </c>
      <c r="O3053" t="s">
        <v>66</v>
      </c>
      <c r="P3053" t="s">
        <v>42</v>
      </c>
      <c r="Q3053" t="s">
        <v>43</v>
      </c>
      <c r="R3053" t="s">
        <v>1851</v>
      </c>
      <c r="S3053" t="s">
        <v>57</v>
      </c>
      <c r="T3053" s="10">
        <v>40276</v>
      </c>
    </row>
    <row r="3054" spans="1:20" x14ac:dyDescent="0.25">
      <c r="A3054">
        <v>21889</v>
      </c>
      <c r="B3054" s="10">
        <v>40269</v>
      </c>
      <c r="C3054" t="s">
        <v>20</v>
      </c>
      <c r="D3054">
        <v>16</v>
      </c>
      <c r="E3054">
        <v>1597.43</v>
      </c>
      <c r="F3054">
        <v>0.1</v>
      </c>
      <c r="G3054" t="s">
        <v>21</v>
      </c>
      <c r="H3054">
        <v>0.5</v>
      </c>
      <c r="I3054">
        <v>707.71</v>
      </c>
      <c r="J3054">
        <v>110.58</v>
      </c>
      <c r="K3054">
        <v>55.29</v>
      </c>
      <c r="L3054">
        <v>5.08</v>
      </c>
      <c r="M3054" t="s">
        <v>1742</v>
      </c>
      <c r="N3054" t="s">
        <v>81</v>
      </c>
      <c r="O3054" t="s">
        <v>66</v>
      </c>
      <c r="P3054" t="s">
        <v>25</v>
      </c>
      <c r="Q3054" t="s">
        <v>26</v>
      </c>
      <c r="R3054" t="s">
        <v>1131</v>
      </c>
      <c r="S3054" t="s">
        <v>57</v>
      </c>
      <c r="T3054" s="10">
        <v>40271</v>
      </c>
    </row>
    <row r="3055" spans="1:20" x14ac:dyDescent="0.25">
      <c r="A3055">
        <v>21890</v>
      </c>
      <c r="B3055" s="10">
        <v>40567</v>
      </c>
      <c r="C3055" t="s">
        <v>29</v>
      </c>
      <c r="D3055">
        <v>27</v>
      </c>
      <c r="E3055">
        <v>127.71</v>
      </c>
      <c r="F3055">
        <v>0.01</v>
      </c>
      <c r="G3055" t="s">
        <v>21</v>
      </c>
      <c r="H3055">
        <v>0.38</v>
      </c>
      <c r="I3055">
        <v>47.37</v>
      </c>
      <c r="J3055">
        <v>4.74</v>
      </c>
      <c r="K3055">
        <v>2.94</v>
      </c>
      <c r="L3055">
        <v>0.96</v>
      </c>
      <c r="M3055" t="s">
        <v>1786</v>
      </c>
      <c r="N3055" t="s">
        <v>93</v>
      </c>
      <c r="O3055" t="s">
        <v>24</v>
      </c>
      <c r="P3055" t="s">
        <v>25</v>
      </c>
      <c r="Q3055" t="s">
        <v>53</v>
      </c>
      <c r="R3055" t="s">
        <v>746</v>
      </c>
      <c r="S3055" t="s">
        <v>55</v>
      </c>
      <c r="T3055" s="10">
        <v>40569</v>
      </c>
    </row>
    <row r="3056" spans="1:20" x14ac:dyDescent="0.25">
      <c r="A3056">
        <v>21890</v>
      </c>
      <c r="B3056" s="10">
        <v>40567</v>
      </c>
      <c r="C3056" t="s">
        <v>29</v>
      </c>
      <c r="D3056">
        <v>44</v>
      </c>
      <c r="E3056">
        <v>755.33</v>
      </c>
      <c r="F3056">
        <v>0.06</v>
      </c>
      <c r="G3056" t="s">
        <v>21</v>
      </c>
      <c r="H3056">
        <v>0.36</v>
      </c>
      <c r="I3056">
        <v>238.84</v>
      </c>
      <c r="J3056">
        <v>18.09</v>
      </c>
      <c r="K3056">
        <v>11.58</v>
      </c>
      <c r="L3056">
        <v>6.97</v>
      </c>
      <c r="M3056" t="s">
        <v>1786</v>
      </c>
      <c r="N3056" t="s">
        <v>81</v>
      </c>
      <c r="O3056" t="s">
        <v>24</v>
      </c>
      <c r="P3056" t="s">
        <v>25</v>
      </c>
      <c r="Q3056" t="s">
        <v>139</v>
      </c>
      <c r="R3056" t="s">
        <v>888</v>
      </c>
      <c r="S3056" t="s">
        <v>57</v>
      </c>
      <c r="T3056" s="10">
        <v>40569</v>
      </c>
    </row>
    <row r="3057" spans="1:20" x14ac:dyDescent="0.25">
      <c r="A3057">
        <v>21892</v>
      </c>
      <c r="B3057" s="10">
        <v>40363</v>
      </c>
      <c r="C3057" t="s">
        <v>36</v>
      </c>
      <c r="D3057">
        <v>6</v>
      </c>
      <c r="E3057">
        <v>47.57</v>
      </c>
      <c r="F3057">
        <v>0.06</v>
      </c>
      <c r="G3057" t="s">
        <v>21</v>
      </c>
      <c r="H3057">
        <v>0.35</v>
      </c>
      <c r="I3057">
        <v>13.14</v>
      </c>
      <c r="J3057">
        <v>7.55</v>
      </c>
      <c r="K3057">
        <v>4.91</v>
      </c>
      <c r="L3057">
        <v>4.97</v>
      </c>
      <c r="M3057" t="s">
        <v>363</v>
      </c>
      <c r="N3057" t="s">
        <v>31</v>
      </c>
      <c r="O3057" t="s">
        <v>32</v>
      </c>
      <c r="P3057" t="s">
        <v>25</v>
      </c>
      <c r="Q3057" t="s">
        <v>121</v>
      </c>
      <c r="R3057" t="s">
        <v>1852</v>
      </c>
      <c r="S3057" t="s">
        <v>57</v>
      </c>
      <c r="T3057" s="10">
        <v>40365</v>
      </c>
    </row>
    <row r="3058" spans="1:20" x14ac:dyDescent="0.25">
      <c r="A3058">
        <v>21893</v>
      </c>
      <c r="B3058" s="10">
        <v>40840</v>
      </c>
      <c r="C3058" t="s">
        <v>58</v>
      </c>
      <c r="D3058">
        <v>30</v>
      </c>
      <c r="E3058">
        <v>800.28</v>
      </c>
      <c r="F3058">
        <v>0.01</v>
      </c>
      <c r="G3058" t="s">
        <v>70</v>
      </c>
      <c r="H3058">
        <v>0.36</v>
      </c>
      <c r="I3058">
        <v>280.05</v>
      </c>
      <c r="J3058">
        <v>26.67</v>
      </c>
      <c r="K3058">
        <v>17.07</v>
      </c>
      <c r="L3058">
        <v>8.1300000000000008</v>
      </c>
      <c r="M3058" t="s">
        <v>713</v>
      </c>
      <c r="N3058" t="s">
        <v>63</v>
      </c>
      <c r="O3058" t="s">
        <v>60</v>
      </c>
      <c r="P3058" t="s">
        <v>25</v>
      </c>
      <c r="Q3058" t="s">
        <v>139</v>
      </c>
      <c r="R3058" t="s">
        <v>1853</v>
      </c>
      <c r="S3058" t="s">
        <v>57</v>
      </c>
      <c r="T3058" s="10">
        <v>40841</v>
      </c>
    </row>
    <row r="3059" spans="1:20" x14ac:dyDescent="0.25">
      <c r="A3059">
        <v>21894</v>
      </c>
      <c r="B3059" s="10">
        <v>40895</v>
      </c>
      <c r="C3059" t="s">
        <v>58</v>
      </c>
      <c r="D3059">
        <v>6</v>
      </c>
      <c r="E3059">
        <v>97.07</v>
      </c>
      <c r="F3059">
        <v>0.1</v>
      </c>
      <c r="G3059" t="s">
        <v>21</v>
      </c>
      <c r="H3059">
        <v>0.45</v>
      </c>
      <c r="I3059">
        <v>36.96</v>
      </c>
      <c r="J3059">
        <v>17.600000000000001</v>
      </c>
      <c r="K3059">
        <v>9.68</v>
      </c>
      <c r="L3059">
        <v>2.0299999999999998</v>
      </c>
      <c r="M3059" t="s">
        <v>1854</v>
      </c>
      <c r="N3059" t="s">
        <v>38</v>
      </c>
      <c r="O3059" t="s">
        <v>66</v>
      </c>
      <c r="P3059" t="s">
        <v>25</v>
      </c>
      <c r="Q3059" t="s">
        <v>85</v>
      </c>
      <c r="R3059" t="s">
        <v>969</v>
      </c>
      <c r="S3059" t="s">
        <v>55</v>
      </c>
      <c r="T3059" s="10">
        <v>40897</v>
      </c>
    </row>
    <row r="3060" spans="1:20" x14ac:dyDescent="0.25">
      <c r="A3060">
        <v>21922</v>
      </c>
      <c r="B3060" s="10">
        <v>40128</v>
      </c>
      <c r="C3060" t="s">
        <v>36</v>
      </c>
      <c r="D3060">
        <v>17</v>
      </c>
      <c r="E3060">
        <v>13848.12</v>
      </c>
      <c r="F3060">
        <v>0.01</v>
      </c>
      <c r="G3060" t="s">
        <v>46</v>
      </c>
      <c r="H3060">
        <v>0.39</v>
      </c>
      <c r="I3060">
        <v>5305.46</v>
      </c>
      <c r="J3060">
        <v>821.28</v>
      </c>
      <c r="K3060">
        <v>500.98</v>
      </c>
      <c r="L3060">
        <v>26</v>
      </c>
      <c r="M3060" t="s">
        <v>1656</v>
      </c>
      <c r="N3060" t="s">
        <v>63</v>
      </c>
      <c r="O3060" t="s">
        <v>32</v>
      </c>
      <c r="P3060" t="s">
        <v>42</v>
      </c>
      <c r="Q3060" t="s">
        <v>193</v>
      </c>
      <c r="R3060" t="s">
        <v>501</v>
      </c>
      <c r="S3060" t="s">
        <v>132</v>
      </c>
      <c r="T3060" s="10">
        <v>40129</v>
      </c>
    </row>
    <row r="3061" spans="1:20" x14ac:dyDescent="0.25">
      <c r="A3061">
        <v>21922</v>
      </c>
      <c r="B3061" s="10">
        <v>40128</v>
      </c>
      <c r="C3061" t="s">
        <v>36</v>
      </c>
      <c r="D3061">
        <v>11</v>
      </c>
      <c r="E3061">
        <v>220.96</v>
      </c>
      <c r="F3061">
        <v>0.08</v>
      </c>
      <c r="G3061" t="s">
        <v>21</v>
      </c>
      <c r="H3061">
        <v>0.54</v>
      </c>
      <c r="I3061">
        <v>107.47</v>
      </c>
      <c r="J3061">
        <v>21.24</v>
      </c>
      <c r="K3061">
        <v>9.77</v>
      </c>
      <c r="L3061">
        <v>6.02</v>
      </c>
      <c r="M3061" t="s">
        <v>1656</v>
      </c>
      <c r="N3061" t="s">
        <v>63</v>
      </c>
      <c r="O3061" t="s">
        <v>32</v>
      </c>
      <c r="P3061" t="s">
        <v>42</v>
      </c>
      <c r="Q3061" t="s">
        <v>43</v>
      </c>
      <c r="R3061" t="s">
        <v>1073</v>
      </c>
      <c r="S3061" t="s">
        <v>45</v>
      </c>
      <c r="T3061" s="10">
        <v>40129</v>
      </c>
    </row>
    <row r="3062" spans="1:20" x14ac:dyDescent="0.25">
      <c r="A3062">
        <v>21922</v>
      </c>
      <c r="B3062" s="10">
        <v>40128</v>
      </c>
      <c r="C3062" t="s">
        <v>36</v>
      </c>
      <c r="D3062">
        <v>49</v>
      </c>
      <c r="E3062">
        <v>233.13</v>
      </c>
      <c r="F3062">
        <v>0.09</v>
      </c>
      <c r="G3062" t="s">
        <v>21</v>
      </c>
      <c r="H3062">
        <v>0.37</v>
      </c>
      <c r="I3062">
        <v>71.430000000000007</v>
      </c>
      <c r="J3062">
        <v>5.21</v>
      </c>
      <c r="K3062">
        <v>3.28</v>
      </c>
      <c r="L3062">
        <v>0.98</v>
      </c>
      <c r="M3062" t="s">
        <v>1656</v>
      </c>
      <c r="N3062" t="s">
        <v>63</v>
      </c>
      <c r="O3062" t="s">
        <v>32</v>
      </c>
      <c r="P3062" t="s">
        <v>25</v>
      </c>
      <c r="Q3062" t="s">
        <v>53</v>
      </c>
      <c r="R3062" t="s">
        <v>1486</v>
      </c>
      <c r="S3062" t="s">
        <v>55</v>
      </c>
      <c r="T3062" s="10">
        <v>40130</v>
      </c>
    </row>
    <row r="3063" spans="1:20" x14ac:dyDescent="0.25">
      <c r="A3063">
        <v>21925</v>
      </c>
      <c r="B3063" s="10">
        <v>41102</v>
      </c>
      <c r="C3063" t="s">
        <v>29</v>
      </c>
      <c r="D3063">
        <v>3</v>
      </c>
      <c r="E3063">
        <v>483.9</v>
      </c>
      <c r="F3063">
        <v>0.03</v>
      </c>
      <c r="G3063" t="s">
        <v>21</v>
      </c>
      <c r="H3063">
        <v>0.53</v>
      </c>
      <c r="I3063">
        <v>247.37</v>
      </c>
      <c r="J3063">
        <v>164.91</v>
      </c>
      <c r="K3063">
        <v>77.510000000000005</v>
      </c>
      <c r="L3063">
        <v>4</v>
      </c>
      <c r="M3063" t="s">
        <v>740</v>
      </c>
      <c r="N3063" t="s">
        <v>93</v>
      </c>
      <c r="O3063" t="s">
        <v>60</v>
      </c>
      <c r="P3063" t="s">
        <v>39</v>
      </c>
      <c r="Q3063" t="s">
        <v>40</v>
      </c>
      <c r="R3063" t="s">
        <v>1855</v>
      </c>
      <c r="S3063" t="s">
        <v>57</v>
      </c>
      <c r="T3063" s="10">
        <v>41104</v>
      </c>
    </row>
    <row r="3064" spans="1:20" x14ac:dyDescent="0.25">
      <c r="A3064">
        <v>21927</v>
      </c>
      <c r="B3064" s="10">
        <v>40887</v>
      </c>
      <c r="C3064" t="s">
        <v>36</v>
      </c>
      <c r="D3064">
        <v>23</v>
      </c>
      <c r="E3064">
        <v>14347.34</v>
      </c>
      <c r="F3064">
        <v>0.06</v>
      </c>
      <c r="G3064" t="s">
        <v>46</v>
      </c>
      <c r="H3064">
        <v>0.47</v>
      </c>
      <c r="I3064">
        <v>6244.8</v>
      </c>
      <c r="J3064">
        <v>662.23</v>
      </c>
      <c r="K3064">
        <v>350.98</v>
      </c>
      <c r="L3064">
        <v>30</v>
      </c>
      <c r="M3064" t="s">
        <v>279</v>
      </c>
      <c r="N3064" t="s">
        <v>81</v>
      </c>
      <c r="O3064" t="s">
        <v>60</v>
      </c>
      <c r="P3064" t="s">
        <v>42</v>
      </c>
      <c r="Q3064" t="s">
        <v>193</v>
      </c>
      <c r="R3064" t="s">
        <v>1856</v>
      </c>
      <c r="S3064" t="s">
        <v>132</v>
      </c>
      <c r="T3064" s="10">
        <v>40888</v>
      </c>
    </row>
    <row r="3065" spans="1:20" x14ac:dyDescent="0.25">
      <c r="A3065">
        <v>21956</v>
      </c>
      <c r="B3065" s="10">
        <v>40575</v>
      </c>
      <c r="C3065" t="s">
        <v>36</v>
      </c>
      <c r="D3065">
        <v>2</v>
      </c>
      <c r="E3065">
        <v>267.67</v>
      </c>
      <c r="F3065">
        <v>0.02</v>
      </c>
      <c r="G3065" t="s">
        <v>21</v>
      </c>
      <c r="H3065">
        <v>0.5</v>
      </c>
      <c r="I3065">
        <v>126.7</v>
      </c>
      <c r="J3065">
        <v>131.97999999999999</v>
      </c>
      <c r="K3065">
        <v>65.989999999999995</v>
      </c>
      <c r="L3065">
        <v>8.99</v>
      </c>
      <c r="M3065" t="s">
        <v>1091</v>
      </c>
      <c r="N3065" t="s">
        <v>38</v>
      </c>
      <c r="O3065" t="s">
        <v>66</v>
      </c>
      <c r="P3065" t="s">
        <v>39</v>
      </c>
      <c r="Q3065" t="s">
        <v>50</v>
      </c>
      <c r="R3065" t="s">
        <v>76</v>
      </c>
      <c r="S3065" t="s">
        <v>57</v>
      </c>
      <c r="T3065" s="10">
        <v>40577</v>
      </c>
    </row>
    <row r="3066" spans="1:20" x14ac:dyDescent="0.25">
      <c r="A3066">
        <v>21958</v>
      </c>
      <c r="B3066" s="10">
        <v>39969</v>
      </c>
      <c r="C3066" t="s">
        <v>36</v>
      </c>
      <c r="D3066">
        <v>14</v>
      </c>
      <c r="E3066">
        <v>10080.44</v>
      </c>
      <c r="F3066">
        <v>0.09</v>
      </c>
      <c r="G3066" t="s">
        <v>21</v>
      </c>
      <c r="H3066">
        <v>0.54</v>
      </c>
      <c r="I3066">
        <v>4974.95</v>
      </c>
      <c r="J3066">
        <v>789.67</v>
      </c>
      <c r="K3066">
        <v>363.25</v>
      </c>
      <c r="L3066">
        <v>19.989999999999998</v>
      </c>
      <c r="M3066" t="s">
        <v>559</v>
      </c>
      <c r="N3066" t="s">
        <v>63</v>
      </c>
      <c r="O3066" t="s">
        <v>66</v>
      </c>
      <c r="P3066" t="s">
        <v>25</v>
      </c>
      <c r="Q3066" t="s">
        <v>127</v>
      </c>
      <c r="R3066" t="s">
        <v>128</v>
      </c>
      <c r="S3066" t="s">
        <v>57</v>
      </c>
      <c r="T3066" s="10">
        <v>39970</v>
      </c>
    </row>
    <row r="3067" spans="1:20" x14ac:dyDescent="0.25">
      <c r="A3067">
        <v>21985</v>
      </c>
      <c r="B3067" s="10">
        <v>40051</v>
      </c>
      <c r="C3067" t="s">
        <v>58</v>
      </c>
      <c r="D3067">
        <v>1</v>
      </c>
      <c r="E3067">
        <v>404.59</v>
      </c>
      <c r="F3067">
        <v>7.0000000000000007E-2</v>
      </c>
      <c r="G3067" t="s">
        <v>46</v>
      </c>
      <c r="H3067">
        <v>0.44</v>
      </c>
      <c r="I3067">
        <v>149.76</v>
      </c>
      <c r="J3067">
        <v>404.77</v>
      </c>
      <c r="K3067">
        <v>226.67</v>
      </c>
      <c r="L3067">
        <v>28.16</v>
      </c>
      <c r="M3067" t="s">
        <v>772</v>
      </c>
      <c r="N3067" t="s">
        <v>93</v>
      </c>
      <c r="O3067" t="s">
        <v>32</v>
      </c>
      <c r="P3067" t="s">
        <v>42</v>
      </c>
      <c r="Q3067" t="s">
        <v>193</v>
      </c>
      <c r="R3067" t="s">
        <v>1538</v>
      </c>
      <c r="S3067" t="s">
        <v>132</v>
      </c>
      <c r="T3067" s="10">
        <v>40052</v>
      </c>
    </row>
    <row r="3068" spans="1:20" x14ac:dyDescent="0.25">
      <c r="A3068">
        <v>21985</v>
      </c>
      <c r="B3068" s="10">
        <v>40051</v>
      </c>
      <c r="C3068" t="s">
        <v>58</v>
      </c>
      <c r="D3068">
        <v>45</v>
      </c>
      <c r="E3068">
        <v>1431.72</v>
      </c>
      <c r="F3068">
        <v>0.08</v>
      </c>
      <c r="G3068" t="s">
        <v>46</v>
      </c>
      <c r="H3068">
        <v>0.37</v>
      </c>
      <c r="I3068">
        <v>434.59</v>
      </c>
      <c r="J3068">
        <v>33.299999999999997</v>
      </c>
      <c r="K3068">
        <v>20.98</v>
      </c>
      <c r="L3068">
        <v>53.03</v>
      </c>
      <c r="M3068" t="s">
        <v>772</v>
      </c>
      <c r="N3068" t="s">
        <v>93</v>
      </c>
      <c r="O3068" t="s">
        <v>32</v>
      </c>
      <c r="P3068" t="s">
        <v>25</v>
      </c>
      <c r="Q3068" t="s">
        <v>26</v>
      </c>
      <c r="R3068" t="s">
        <v>131</v>
      </c>
      <c r="S3068" t="s">
        <v>132</v>
      </c>
      <c r="T3068" s="10">
        <v>40053</v>
      </c>
    </row>
    <row r="3069" spans="1:20" x14ac:dyDescent="0.25">
      <c r="A3069">
        <v>21988</v>
      </c>
      <c r="B3069" s="10">
        <v>40265</v>
      </c>
      <c r="C3069" t="s">
        <v>79</v>
      </c>
      <c r="D3069">
        <v>4</v>
      </c>
      <c r="E3069">
        <v>2418.9899999999998</v>
      </c>
      <c r="F3069">
        <v>0.06</v>
      </c>
      <c r="G3069" t="s">
        <v>46</v>
      </c>
      <c r="H3069">
        <v>0.47</v>
      </c>
      <c r="I3069">
        <v>1015.38</v>
      </c>
      <c r="J3069">
        <v>619.13</v>
      </c>
      <c r="K3069">
        <v>328.14</v>
      </c>
      <c r="L3069">
        <v>91.05</v>
      </c>
      <c r="M3069" t="s">
        <v>1302</v>
      </c>
      <c r="N3069" t="s">
        <v>81</v>
      </c>
      <c r="O3069" t="s">
        <v>32</v>
      </c>
      <c r="P3069" t="s">
        <v>25</v>
      </c>
      <c r="Q3069" t="s">
        <v>127</v>
      </c>
      <c r="R3069" t="s">
        <v>475</v>
      </c>
      <c r="S3069" t="s">
        <v>132</v>
      </c>
      <c r="T3069" s="10">
        <v>40267</v>
      </c>
    </row>
    <row r="3070" spans="1:20" x14ac:dyDescent="0.25">
      <c r="A3070">
        <v>21989</v>
      </c>
      <c r="B3070" s="10">
        <v>40584</v>
      </c>
      <c r="C3070" t="s">
        <v>20</v>
      </c>
      <c r="D3070">
        <v>9</v>
      </c>
      <c r="E3070">
        <v>181.82</v>
      </c>
      <c r="F3070">
        <v>0.03</v>
      </c>
      <c r="G3070" t="s">
        <v>21</v>
      </c>
      <c r="H3070">
        <v>0.4</v>
      </c>
      <c r="I3070">
        <v>66.989999999999995</v>
      </c>
      <c r="J3070">
        <v>20.12</v>
      </c>
      <c r="K3070">
        <v>12.07</v>
      </c>
      <c r="L3070">
        <v>6.2</v>
      </c>
      <c r="M3070" t="s">
        <v>357</v>
      </c>
      <c r="N3070" t="s">
        <v>63</v>
      </c>
      <c r="O3070" t="s">
        <v>60</v>
      </c>
      <c r="P3070" t="s">
        <v>42</v>
      </c>
      <c r="Q3070" t="s">
        <v>43</v>
      </c>
      <c r="R3070" t="s">
        <v>745</v>
      </c>
      <c r="S3070" t="s">
        <v>55</v>
      </c>
      <c r="T3070" s="10">
        <v>40584</v>
      </c>
    </row>
    <row r="3071" spans="1:20" x14ac:dyDescent="0.25">
      <c r="A3071">
        <v>21989</v>
      </c>
      <c r="B3071" s="10">
        <v>40584</v>
      </c>
      <c r="C3071" t="s">
        <v>20</v>
      </c>
      <c r="D3071">
        <v>35</v>
      </c>
      <c r="E3071">
        <v>6723.67</v>
      </c>
      <c r="F3071">
        <v>0.04</v>
      </c>
      <c r="G3071" t="s">
        <v>21</v>
      </c>
      <c r="H3071">
        <v>0.37</v>
      </c>
      <c r="I3071">
        <v>2309.8200000000002</v>
      </c>
      <c r="J3071">
        <v>199.98</v>
      </c>
      <c r="K3071">
        <v>125.99</v>
      </c>
      <c r="L3071">
        <v>4.2</v>
      </c>
      <c r="M3071" t="s">
        <v>357</v>
      </c>
      <c r="N3071" t="s">
        <v>63</v>
      </c>
      <c r="O3071" t="s">
        <v>60</v>
      </c>
      <c r="P3071" t="s">
        <v>39</v>
      </c>
      <c r="Q3071" t="s">
        <v>50</v>
      </c>
      <c r="R3071" t="s">
        <v>1277</v>
      </c>
      <c r="S3071" t="s">
        <v>57</v>
      </c>
      <c r="T3071" s="10">
        <v>40584</v>
      </c>
    </row>
    <row r="3072" spans="1:20" x14ac:dyDescent="0.25">
      <c r="A3072">
        <v>22020</v>
      </c>
      <c r="B3072" s="10">
        <v>40315</v>
      </c>
      <c r="C3072" t="s">
        <v>58</v>
      </c>
      <c r="D3072">
        <v>37</v>
      </c>
      <c r="E3072">
        <v>800.92</v>
      </c>
      <c r="F3072">
        <v>0.01</v>
      </c>
      <c r="G3072" t="s">
        <v>21</v>
      </c>
      <c r="H3072">
        <v>0.38</v>
      </c>
      <c r="I3072">
        <v>297.64999999999998</v>
      </c>
      <c r="J3072">
        <v>21.74</v>
      </c>
      <c r="K3072">
        <v>13.48</v>
      </c>
      <c r="L3072">
        <v>4.51</v>
      </c>
      <c r="M3072" t="s">
        <v>323</v>
      </c>
      <c r="N3072" t="s">
        <v>93</v>
      </c>
      <c r="O3072" t="s">
        <v>32</v>
      </c>
      <c r="P3072" t="s">
        <v>25</v>
      </c>
      <c r="Q3072" t="s">
        <v>26</v>
      </c>
      <c r="R3072" t="s">
        <v>442</v>
      </c>
      <c r="S3072" t="s">
        <v>57</v>
      </c>
      <c r="T3072" s="10">
        <v>40316</v>
      </c>
    </row>
    <row r="3073" spans="1:20" x14ac:dyDescent="0.25">
      <c r="A3073">
        <v>22022</v>
      </c>
      <c r="B3073" s="10">
        <v>40271</v>
      </c>
      <c r="C3073" t="s">
        <v>58</v>
      </c>
      <c r="D3073">
        <v>1</v>
      </c>
      <c r="E3073">
        <v>2356.1999999999998</v>
      </c>
      <c r="F3073">
        <v>7.0000000000000007E-2</v>
      </c>
      <c r="G3073" t="s">
        <v>46</v>
      </c>
      <c r="H3073">
        <v>0.4</v>
      </c>
      <c r="I3073">
        <v>825.53</v>
      </c>
      <c r="J3073">
        <v>2501.62</v>
      </c>
      <c r="K3073">
        <v>1500.97</v>
      </c>
      <c r="L3073">
        <v>29.7</v>
      </c>
      <c r="M3073" t="s">
        <v>313</v>
      </c>
      <c r="N3073" t="s">
        <v>38</v>
      </c>
      <c r="O3073" t="s">
        <v>24</v>
      </c>
      <c r="P3073" t="s">
        <v>39</v>
      </c>
      <c r="Q3073" t="s">
        <v>88</v>
      </c>
      <c r="R3073" t="s">
        <v>1230</v>
      </c>
      <c r="S3073" t="s">
        <v>132</v>
      </c>
      <c r="T3073" s="10">
        <v>40272</v>
      </c>
    </row>
    <row r="3074" spans="1:20" x14ac:dyDescent="0.25">
      <c r="A3074">
        <v>22051</v>
      </c>
      <c r="B3074" s="10">
        <v>40907</v>
      </c>
      <c r="C3074" t="s">
        <v>29</v>
      </c>
      <c r="D3074">
        <v>39</v>
      </c>
      <c r="E3074">
        <v>303.25</v>
      </c>
      <c r="F3074">
        <v>0.01</v>
      </c>
      <c r="G3074" t="s">
        <v>21</v>
      </c>
      <c r="H3074">
        <v>0.35</v>
      </c>
      <c r="I3074">
        <v>101.59</v>
      </c>
      <c r="J3074">
        <v>7.66</v>
      </c>
      <c r="K3074">
        <v>4.9800000000000004</v>
      </c>
      <c r="L3074">
        <v>7.44</v>
      </c>
      <c r="M3074" t="s">
        <v>571</v>
      </c>
      <c r="N3074" t="s">
        <v>38</v>
      </c>
      <c r="O3074" t="s">
        <v>32</v>
      </c>
      <c r="P3074" t="s">
        <v>25</v>
      </c>
      <c r="Q3074" t="s">
        <v>85</v>
      </c>
      <c r="R3074" t="s">
        <v>205</v>
      </c>
      <c r="S3074" t="s">
        <v>57</v>
      </c>
      <c r="T3074" s="10">
        <v>40909</v>
      </c>
    </row>
    <row r="3075" spans="1:20" x14ac:dyDescent="0.25">
      <c r="A3075">
        <v>22053</v>
      </c>
      <c r="B3075" s="10">
        <v>40411</v>
      </c>
      <c r="C3075" t="s">
        <v>58</v>
      </c>
      <c r="D3075">
        <v>32</v>
      </c>
      <c r="E3075">
        <v>1194.17</v>
      </c>
      <c r="F3075">
        <v>0.1</v>
      </c>
      <c r="G3075" t="s">
        <v>21</v>
      </c>
      <c r="H3075">
        <v>0.54</v>
      </c>
      <c r="I3075">
        <v>581.26</v>
      </c>
      <c r="J3075">
        <v>41.28</v>
      </c>
      <c r="K3075">
        <v>18.989999999999998</v>
      </c>
      <c r="L3075">
        <v>5.23</v>
      </c>
      <c r="M3075" t="s">
        <v>931</v>
      </c>
      <c r="N3075" t="s">
        <v>93</v>
      </c>
      <c r="O3075" t="s">
        <v>32</v>
      </c>
      <c r="P3075" t="s">
        <v>25</v>
      </c>
      <c r="Q3075" t="s">
        <v>121</v>
      </c>
      <c r="R3075" t="s">
        <v>1857</v>
      </c>
      <c r="S3075" t="s">
        <v>57</v>
      </c>
      <c r="T3075" s="10">
        <v>40413</v>
      </c>
    </row>
    <row r="3076" spans="1:20" x14ac:dyDescent="0.25">
      <c r="A3076">
        <v>22054</v>
      </c>
      <c r="B3076" s="10">
        <v>40388</v>
      </c>
      <c r="C3076" t="s">
        <v>79</v>
      </c>
      <c r="D3076">
        <v>32</v>
      </c>
      <c r="E3076">
        <v>454.41</v>
      </c>
      <c r="F3076">
        <v>7.0000000000000007E-2</v>
      </c>
      <c r="G3076" t="s">
        <v>21</v>
      </c>
      <c r="H3076">
        <v>0.54</v>
      </c>
      <c r="I3076">
        <v>228.22</v>
      </c>
      <c r="J3076">
        <v>15.17</v>
      </c>
      <c r="K3076">
        <v>6.98</v>
      </c>
      <c r="L3076">
        <v>2.83</v>
      </c>
      <c r="M3076" t="s">
        <v>181</v>
      </c>
      <c r="N3076" t="s">
        <v>63</v>
      </c>
      <c r="O3076" t="s">
        <v>32</v>
      </c>
      <c r="P3076" t="s">
        <v>42</v>
      </c>
      <c r="Q3076" t="s">
        <v>43</v>
      </c>
      <c r="R3076" t="s">
        <v>1741</v>
      </c>
      <c r="S3076" t="s">
        <v>35</v>
      </c>
      <c r="T3076" s="10">
        <v>40390</v>
      </c>
    </row>
    <row r="3077" spans="1:20" x14ac:dyDescent="0.25">
      <c r="A3077">
        <v>22055</v>
      </c>
      <c r="B3077" s="10">
        <v>41175</v>
      </c>
      <c r="C3077" t="s">
        <v>79</v>
      </c>
      <c r="D3077">
        <v>40</v>
      </c>
      <c r="E3077">
        <v>12514.16</v>
      </c>
      <c r="F3077">
        <v>0.05</v>
      </c>
      <c r="G3077" t="s">
        <v>46</v>
      </c>
      <c r="H3077">
        <v>0.51</v>
      </c>
      <c r="I3077">
        <v>6044.96</v>
      </c>
      <c r="J3077">
        <v>328.53</v>
      </c>
      <c r="K3077">
        <v>160.97999999999999</v>
      </c>
      <c r="L3077">
        <v>30</v>
      </c>
      <c r="M3077" t="s">
        <v>1288</v>
      </c>
      <c r="N3077" t="s">
        <v>73</v>
      </c>
      <c r="O3077" t="s">
        <v>32</v>
      </c>
      <c r="P3077" t="s">
        <v>42</v>
      </c>
      <c r="Q3077" t="s">
        <v>193</v>
      </c>
      <c r="R3077" t="s">
        <v>646</v>
      </c>
      <c r="S3077" t="s">
        <v>132</v>
      </c>
      <c r="T3077" s="10">
        <v>41177</v>
      </c>
    </row>
    <row r="3078" spans="1:20" x14ac:dyDescent="0.25">
      <c r="A3078">
        <v>22083</v>
      </c>
      <c r="B3078" s="10">
        <v>39861</v>
      </c>
      <c r="C3078" t="s">
        <v>58</v>
      </c>
      <c r="D3078">
        <v>2</v>
      </c>
      <c r="E3078">
        <v>27.09</v>
      </c>
      <c r="F3078">
        <v>0.05</v>
      </c>
      <c r="G3078" t="s">
        <v>70</v>
      </c>
      <c r="H3078">
        <v>0.54</v>
      </c>
      <c r="I3078">
        <v>12.87</v>
      </c>
      <c r="J3078">
        <v>13.13</v>
      </c>
      <c r="K3078">
        <v>6.04</v>
      </c>
      <c r="L3078">
        <v>2.14</v>
      </c>
      <c r="M3078" t="s">
        <v>1569</v>
      </c>
      <c r="N3078" t="s">
        <v>81</v>
      </c>
      <c r="O3078" t="s">
        <v>32</v>
      </c>
      <c r="P3078" t="s">
        <v>25</v>
      </c>
      <c r="Q3078" t="s">
        <v>85</v>
      </c>
      <c r="R3078" t="s">
        <v>1858</v>
      </c>
      <c r="S3078" t="s">
        <v>55</v>
      </c>
      <c r="T3078" s="10">
        <v>39863</v>
      </c>
    </row>
    <row r="3079" spans="1:20" x14ac:dyDescent="0.25">
      <c r="A3079">
        <v>22085</v>
      </c>
      <c r="B3079" s="10">
        <v>40977</v>
      </c>
      <c r="C3079" t="s">
        <v>20</v>
      </c>
      <c r="D3079">
        <v>41</v>
      </c>
      <c r="E3079">
        <v>386.91</v>
      </c>
      <c r="F3079">
        <v>0.1</v>
      </c>
      <c r="G3079" t="s">
        <v>21</v>
      </c>
      <c r="H3079">
        <v>0.37</v>
      </c>
      <c r="I3079">
        <v>113.86</v>
      </c>
      <c r="J3079">
        <v>10.29</v>
      </c>
      <c r="K3079">
        <v>6.48</v>
      </c>
      <c r="L3079">
        <v>7.37</v>
      </c>
      <c r="M3079" t="s">
        <v>1235</v>
      </c>
      <c r="N3079" t="s">
        <v>38</v>
      </c>
      <c r="O3079" t="s">
        <v>60</v>
      </c>
      <c r="P3079" t="s">
        <v>25</v>
      </c>
      <c r="Q3079" t="s">
        <v>85</v>
      </c>
      <c r="R3079" t="s">
        <v>909</v>
      </c>
      <c r="S3079" t="s">
        <v>57</v>
      </c>
      <c r="T3079" s="10">
        <v>40979</v>
      </c>
    </row>
    <row r="3080" spans="1:20" x14ac:dyDescent="0.25">
      <c r="A3080">
        <v>22085</v>
      </c>
      <c r="B3080" s="10">
        <v>40977</v>
      </c>
      <c r="C3080" t="s">
        <v>20</v>
      </c>
      <c r="D3080">
        <v>27</v>
      </c>
      <c r="E3080">
        <v>848.05</v>
      </c>
      <c r="F3080">
        <v>7.0000000000000007E-2</v>
      </c>
      <c r="G3080" t="s">
        <v>21</v>
      </c>
      <c r="H3080">
        <v>0.47</v>
      </c>
      <c r="I3080">
        <v>360.68</v>
      </c>
      <c r="J3080">
        <v>33.4</v>
      </c>
      <c r="K3080">
        <v>17.7</v>
      </c>
      <c r="L3080">
        <v>9.4700000000000006</v>
      </c>
      <c r="M3080" t="s">
        <v>1235</v>
      </c>
      <c r="N3080" t="s">
        <v>38</v>
      </c>
      <c r="O3080" t="s">
        <v>60</v>
      </c>
      <c r="P3080" t="s">
        <v>25</v>
      </c>
      <c r="Q3080" t="s">
        <v>26</v>
      </c>
      <c r="R3080" t="s">
        <v>208</v>
      </c>
      <c r="S3080" t="s">
        <v>57</v>
      </c>
      <c r="T3080" s="10">
        <v>40977</v>
      </c>
    </row>
    <row r="3081" spans="1:20" x14ac:dyDescent="0.25">
      <c r="A3081">
        <v>22086</v>
      </c>
      <c r="B3081" s="10">
        <v>40892</v>
      </c>
      <c r="C3081" t="s">
        <v>79</v>
      </c>
      <c r="D3081">
        <v>21</v>
      </c>
      <c r="E3081">
        <v>3064.28</v>
      </c>
      <c r="F3081">
        <v>0.08</v>
      </c>
      <c r="G3081" t="s">
        <v>46</v>
      </c>
      <c r="H3081">
        <v>0.38</v>
      </c>
      <c r="I3081">
        <v>974.98</v>
      </c>
      <c r="J3081">
        <v>154.76</v>
      </c>
      <c r="K3081">
        <v>95.95</v>
      </c>
      <c r="L3081">
        <v>74.349999999999994</v>
      </c>
      <c r="M3081" t="s">
        <v>1859</v>
      </c>
      <c r="N3081" t="s">
        <v>38</v>
      </c>
      <c r="O3081" t="s">
        <v>24</v>
      </c>
      <c r="P3081" t="s">
        <v>42</v>
      </c>
      <c r="Q3081" t="s">
        <v>193</v>
      </c>
      <c r="R3081" t="s">
        <v>466</v>
      </c>
      <c r="S3081" t="s">
        <v>132</v>
      </c>
      <c r="T3081" s="10">
        <v>40893</v>
      </c>
    </row>
    <row r="3082" spans="1:20" x14ac:dyDescent="0.25">
      <c r="A3082">
        <v>22115</v>
      </c>
      <c r="B3082" s="10">
        <v>40344</v>
      </c>
      <c r="C3082" t="s">
        <v>20</v>
      </c>
      <c r="D3082">
        <v>5</v>
      </c>
      <c r="E3082">
        <v>1362.58</v>
      </c>
      <c r="F3082">
        <v>0.02</v>
      </c>
      <c r="G3082" t="s">
        <v>46</v>
      </c>
      <c r="H3082">
        <v>0.47</v>
      </c>
      <c r="I3082">
        <v>617.48</v>
      </c>
      <c r="J3082">
        <v>274.43</v>
      </c>
      <c r="K3082">
        <v>145.44999999999999</v>
      </c>
      <c r="L3082">
        <v>17.850000000000001</v>
      </c>
      <c r="M3082" t="s">
        <v>552</v>
      </c>
      <c r="N3082" t="s">
        <v>93</v>
      </c>
      <c r="O3082" t="s">
        <v>66</v>
      </c>
      <c r="P3082" t="s">
        <v>39</v>
      </c>
      <c r="Q3082" t="s">
        <v>88</v>
      </c>
      <c r="R3082" t="s">
        <v>235</v>
      </c>
      <c r="S3082" t="s">
        <v>132</v>
      </c>
      <c r="T3082" s="10">
        <v>40344</v>
      </c>
    </row>
    <row r="3083" spans="1:20" x14ac:dyDescent="0.25">
      <c r="A3083">
        <v>22117</v>
      </c>
      <c r="B3083" s="10">
        <v>40402</v>
      </c>
      <c r="C3083" t="s">
        <v>58</v>
      </c>
      <c r="D3083">
        <v>16</v>
      </c>
      <c r="E3083">
        <v>1229.79</v>
      </c>
      <c r="F3083">
        <v>0.03</v>
      </c>
      <c r="G3083" t="s">
        <v>70</v>
      </c>
      <c r="H3083">
        <v>0.55000000000000004</v>
      </c>
      <c r="I3083">
        <v>655.25</v>
      </c>
      <c r="J3083">
        <v>78.760000000000005</v>
      </c>
      <c r="K3083">
        <v>35.44</v>
      </c>
      <c r="L3083">
        <v>7.5</v>
      </c>
      <c r="M3083" t="s">
        <v>978</v>
      </c>
      <c r="N3083" t="s">
        <v>38</v>
      </c>
      <c r="O3083" t="s">
        <v>60</v>
      </c>
      <c r="P3083" t="s">
        <v>25</v>
      </c>
      <c r="Q3083" t="s">
        <v>85</v>
      </c>
      <c r="R3083" t="s">
        <v>1579</v>
      </c>
      <c r="S3083" t="s">
        <v>57</v>
      </c>
      <c r="T3083" s="10">
        <v>40403</v>
      </c>
    </row>
    <row r="3084" spans="1:20" x14ac:dyDescent="0.25">
      <c r="A3084">
        <v>22117</v>
      </c>
      <c r="B3084" s="10">
        <v>40402</v>
      </c>
      <c r="C3084" t="s">
        <v>58</v>
      </c>
      <c r="D3084">
        <v>5</v>
      </c>
      <c r="E3084">
        <v>33.49</v>
      </c>
      <c r="F3084">
        <v>0.1</v>
      </c>
      <c r="G3084" t="s">
        <v>21</v>
      </c>
      <c r="H3084">
        <v>0.5</v>
      </c>
      <c r="I3084">
        <v>13.12</v>
      </c>
      <c r="J3084">
        <v>6.56</v>
      </c>
      <c r="K3084">
        <v>3.28</v>
      </c>
      <c r="L3084">
        <v>3.97</v>
      </c>
      <c r="M3084" t="s">
        <v>978</v>
      </c>
      <c r="N3084" t="s">
        <v>38</v>
      </c>
      <c r="O3084" t="s">
        <v>60</v>
      </c>
      <c r="P3084" t="s">
        <v>25</v>
      </c>
      <c r="Q3084" t="s">
        <v>53</v>
      </c>
      <c r="R3084" t="s">
        <v>1545</v>
      </c>
      <c r="S3084" t="s">
        <v>55</v>
      </c>
      <c r="T3084" s="10">
        <v>40405</v>
      </c>
    </row>
    <row r="3085" spans="1:20" x14ac:dyDescent="0.25">
      <c r="A3085">
        <v>22118</v>
      </c>
      <c r="B3085" s="10">
        <v>39831</v>
      </c>
      <c r="C3085" t="s">
        <v>36</v>
      </c>
      <c r="D3085">
        <v>50</v>
      </c>
      <c r="E3085">
        <v>4843.16</v>
      </c>
      <c r="F3085">
        <v>0.05</v>
      </c>
      <c r="G3085" t="s">
        <v>21</v>
      </c>
      <c r="H3085">
        <v>0.43</v>
      </c>
      <c r="I3085">
        <v>1936.67</v>
      </c>
      <c r="J3085">
        <v>101.93</v>
      </c>
      <c r="K3085">
        <v>58.1</v>
      </c>
      <c r="L3085">
        <v>1.49</v>
      </c>
      <c r="M3085" t="s">
        <v>1091</v>
      </c>
      <c r="N3085" t="s">
        <v>38</v>
      </c>
      <c r="O3085" t="s">
        <v>32</v>
      </c>
      <c r="P3085" t="s">
        <v>25</v>
      </c>
      <c r="Q3085" t="s">
        <v>121</v>
      </c>
      <c r="R3085" t="s">
        <v>1011</v>
      </c>
      <c r="S3085" t="s">
        <v>57</v>
      </c>
      <c r="T3085" s="10">
        <v>39831</v>
      </c>
    </row>
    <row r="3086" spans="1:20" x14ac:dyDescent="0.25">
      <c r="A3086">
        <v>22119</v>
      </c>
      <c r="B3086" s="10">
        <v>40018</v>
      </c>
      <c r="C3086" t="s">
        <v>20</v>
      </c>
      <c r="D3086">
        <v>20</v>
      </c>
      <c r="E3086">
        <v>1691.62</v>
      </c>
      <c r="F3086">
        <v>7.0000000000000007E-2</v>
      </c>
      <c r="G3086" t="s">
        <v>21</v>
      </c>
      <c r="H3086">
        <v>0.45</v>
      </c>
      <c r="I3086">
        <v>683.03</v>
      </c>
      <c r="J3086">
        <v>89.87</v>
      </c>
      <c r="K3086">
        <v>49.43</v>
      </c>
      <c r="L3086">
        <v>19.989999999999998</v>
      </c>
      <c r="M3086" t="s">
        <v>1823</v>
      </c>
      <c r="N3086" t="s">
        <v>31</v>
      </c>
      <c r="O3086" t="s">
        <v>32</v>
      </c>
      <c r="P3086" t="s">
        <v>25</v>
      </c>
      <c r="Q3086" t="s">
        <v>127</v>
      </c>
      <c r="R3086" t="s">
        <v>1591</v>
      </c>
      <c r="S3086" t="s">
        <v>57</v>
      </c>
      <c r="T3086" s="10">
        <v>40023</v>
      </c>
    </row>
    <row r="3087" spans="1:20" x14ac:dyDescent="0.25">
      <c r="A3087">
        <v>22147</v>
      </c>
      <c r="B3087" s="10">
        <v>39829</v>
      </c>
      <c r="C3087" t="s">
        <v>20</v>
      </c>
      <c r="D3087">
        <v>37</v>
      </c>
      <c r="E3087">
        <v>1331.96</v>
      </c>
      <c r="F3087">
        <v>0.04</v>
      </c>
      <c r="G3087" t="s">
        <v>21</v>
      </c>
      <c r="H3087">
        <v>0.39</v>
      </c>
      <c r="I3087">
        <v>482.33</v>
      </c>
      <c r="J3087">
        <v>37.25</v>
      </c>
      <c r="K3087">
        <v>22.72</v>
      </c>
      <c r="L3087">
        <v>8.99</v>
      </c>
      <c r="M3087" t="s">
        <v>892</v>
      </c>
      <c r="N3087" t="s">
        <v>38</v>
      </c>
      <c r="O3087" t="s">
        <v>32</v>
      </c>
      <c r="P3087" t="s">
        <v>42</v>
      </c>
      <c r="Q3087" t="s">
        <v>43</v>
      </c>
      <c r="R3087" t="s">
        <v>840</v>
      </c>
      <c r="S3087" t="s">
        <v>35</v>
      </c>
      <c r="T3087" s="10">
        <v>39833</v>
      </c>
    </row>
    <row r="3088" spans="1:20" x14ac:dyDescent="0.25">
      <c r="A3088">
        <v>22149</v>
      </c>
      <c r="B3088" s="10">
        <v>40809</v>
      </c>
      <c r="C3088" t="s">
        <v>20</v>
      </c>
      <c r="D3088">
        <v>47</v>
      </c>
      <c r="E3088">
        <v>339.75</v>
      </c>
      <c r="F3088">
        <v>7.0000000000000007E-2</v>
      </c>
      <c r="G3088" t="s">
        <v>21</v>
      </c>
      <c r="H3088">
        <v>0.45</v>
      </c>
      <c r="I3088">
        <v>138.33000000000001</v>
      </c>
      <c r="J3088">
        <v>7.75</v>
      </c>
      <c r="K3088">
        <v>4.26</v>
      </c>
      <c r="L3088">
        <v>1.2</v>
      </c>
      <c r="M3088" t="s">
        <v>1625</v>
      </c>
      <c r="N3088" t="s">
        <v>93</v>
      </c>
      <c r="O3088" t="s">
        <v>24</v>
      </c>
      <c r="P3088" t="s">
        <v>25</v>
      </c>
      <c r="Q3088" t="s">
        <v>53</v>
      </c>
      <c r="R3088" t="s">
        <v>253</v>
      </c>
      <c r="S3088" t="s">
        <v>55</v>
      </c>
      <c r="T3088" s="10">
        <v>40811</v>
      </c>
    </row>
    <row r="3089" spans="1:20" x14ac:dyDescent="0.25">
      <c r="A3089">
        <v>22149</v>
      </c>
      <c r="B3089" s="10">
        <v>40809</v>
      </c>
      <c r="C3089" t="s">
        <v>20</v>
      </c>
      <c r="D3089">
        <v>17</v>
      </c>
      <c r="E3089">
        <v>82.02</v>
      </c>
      <c r="F3089">
        <v>0.09</v>
      </c>
      <c r="G3089" t="s">
        <v>21</v>
      </c>
      <c r="H3089">
        <v>0.45</v>
      </c>
      <c r="I3089">
        <v>32.049999999999997</v>
      </c>
      <c r="J3089">
        <v>5.24</v>
      </c>
      <c r="K3089">
        <v>2.88</v>
      </c>
      <c r="L3089">
        <v>1.01</v>
      </c>
      <c r="M3089" t="s">
        <v>1625</v>
      </c>
      <c r="N3089" t="s">
        <v>93</v>
      </c>
      <c r="O3089" t="s">
        <v>24</v>
      </c>
      <c r="P3089" t="s">
        <v>25</v>
      </c>
      <c r="Q3089" t="s">
        <v>53</v>
      </c>
      <c r="R3089" t="s">
        <v>1352</v>
      </c>
      <c r="S3089" t="s">
        <v>55</v>
      </c>
      <c r="T3089" s="10">
        <v>40814</v>
      </c>
    </row>
    <row r="3090" spans="1:20" x14ac:dyDescent="0.25">
      <c r="A3090">
        <v>22151</v>
      </c>
      <c r="B3090" s="10">
        <v>40390</v>
      </c>
      <c r="C3090" t="s">
        <v>36</v>
      </c>
      <c r="D3090">
        <v>49</v>
      </c>
      <c r="E3090">
        <v>931.36</v>
      </c>
      <c r="F3090">
        <v>0.1</v>
      </c>
      <c r="G3090" t="s">
        <v>21</v>
      </c>
      <c r="H3090">
        <v>0.54</v>
      </c>
      <c r="I3090">
        <v>452.29</v>
      </c>
      <c r="J3090">
        <v>20.98</v>
      </c>
      <c r="K3090">
        <v>9.65</v>
      </c>
      <c r="L3090">
        <v>6.22</v>
      </c>
      <c r="M3090" t="s">
        <v>967</v>
      </c>
      <c r="N3090" t="s">
        <v>81</v>
      </c>
      <c r="O3090" t="s">
        <v>32</v>
      </c>
      <c r="P3090" t="s">
        <v>42</v>
      </c>
      <c r="Q3090" t="s">
        <v>43</v>
      </c>
      <c r="R3090" t="s">
        <v>418</v>
      </c>
      <c r="S3090" t="s">
        <v>57</v>
      </c>
      <c r="T3090" s="10">
        <v>40390</v>
      </c>
    </row>
    <row r="3091" spans="1:20" x14ac:dyDescent="0.25">
      <c r="A3091">
        <v>22151</v>
      </c>
      <c r="B3091" s="10">
        <v>40390</v>
      </c>
      <c r="C3091" t="s">
        <v>36</v>
      </c>
      <c r="D3091">
        <v>20</v>
      </c>
      <c r="E3091">
        <v>772.45</v>
      </c>
      <c r="F3091">
        <v>0.04</v>
      </c>
      <c r="G3091" t="s">
        <v>21</v>
      </c>
      <c r="H3091">
        <v>0.37</v>
      </c>
      <c r="I3091">
        <v>261.07</v>
      </c>
      <c r="J3091">
        <v>39.56</v>
      </c>
      <c r="K3091">
        <v>24.92</v>
      </c>
      <c r="L3091">
        <v>12.98</v>
      </c>
      <c r="M3091" t="s">
        <v>967</v>
      </c>
      <c r="N3091" t="s">
        <v>63</v>
      </c>
      <c r="O3091" t="s">
        <v>32</v>
      </c>
      <c r="P3091" t="s">
        <v>25</v>
      </c>
      <c r="Q3091" t="s">
        <v>121</v>
      </c>
      <c r="R3091" t="s">
        <v>122</v>
      </c>
      <c r="S3091" t="s">
        <v>57</v>
      </c>
      <c r="T3091" s="10">
        <v>40391</v>
      </c>
    </row>
    <row r="3092" spans="1:20" x14ac:dyDescent="0.25">
      <c r="A3092">
        <v>22181</v>
      </c>
      <c r="B3092" s="10">
        <v>40823</v>
      </c>
      <c r="C3092" t="s">
        <v>20</v>
      </c>
      <c r="D3092">
        <v>41</v>
      </c>
      <c r="E3092">
        <v>373.82</v>
      </c>
      <c r="F3092">
        <v>0.03</v>
      </c>
      <c r="G3092" t="s">
        <v>21</v>
      </c>
      <c r="H3092">
        <v>0.35</v>
      </c>
      <c r="I3092">
        <v>122.72</v>
      </c>
      <c r="J3092">
        <v>9.35</v>
      </c>
      <c r="K3092">
        <v>6.08</v>
      </c>
      <c r="L3092">
        <v>1.82</v>
      </c>
      <c r="M3092" t="s">
        <v>490</v>
      </c>
      <c r="N3092" t="s">
        <v>63</v>
      </c>
      <c r="O3092" t="s">
        <v>32</v>
      </c>
      <c r="P3092" t="s">
        <v>25</v>
      </c>
      <c r="Q3092" t="s">
        <v>74</v>
      </c>
      <c r="R3092" t="s">
        <v>186</v>
      </c>
      <c r="S3092" t="s">
        <v>55</v>
      </c>
      <c r="T3092" s="10">
        <v>40832</v>
      </c>
    </row>
    <row r="3093" spans="1:20" x14ac:dyDescent="0.25">
      <c r="A3093">
        <v>22182</v>
      </c>
      <c r="B3093" s="10">
        <v>41157</v>
      </c>
      <c r="C3093" t="s">
        <v>79</v>
      </c>
      <c r="D3093">
        <v>4</v>
      </c>
      <c r="E3093">
        <v>93.23</v>
      </c>
      <c r="F3093">
        <v>0.09</v>
      </c>
      <c r="G3093" t="s">
        <v>21</v>
      </c>
      <c r="H3093">
        <v>0.47</v>
      </c>
      <c r="I3093">
        <v>35.94</v>
      </c>
      <c r="J3093">
        <v>23.64</v>
      </c>
      <c r="K3093">
        <v>12.53</v>
      </c>
      <c r="L3093">
        <v>7.17</v>
      </c>
      <c r="M3093" t="s">
        <v>1079</v>
      </c>
      <c r="N3093" t="s">
        <v>38</v>
      </c>
      <c r="O3093" t="s">
        <v>24</v>
      </c>
      <c r="P3093" t="s">
        <v>25</v>
      </c>
      <c r="Q3093" t="s">
        <v>121</v>
      </c>
      <c r="R3093" t="s">
        <v>266</v>
      </c>
      <c r="S3093" t="s">
        <v>57</v>
      </c>
      <c r="T3093" s="10">
        <v>41158</v>
      </c>
    </row>
    <row r="3094" spans="1:20" x14ac:dyDescent="0.25">
      <c r="A3094">
        <v>22182</v>
      </c>
      <c r="B3094" s="10">
        <v>41157</v>
      </c>
      <c r="C3094" t="s">
        <v>79</v>
      </c>
      <c r="D3094">
        <v>9</v>
      </c>
      <c r="E3094">
        <v>348.96</v>
      </c>
      <c r="F3094">
        <v>0.06</v>
      </c>
      <c r="G3094" t="s">
        <v>21</v>
      </c>
      <c r="H3094">
        <v>0.51</v>
      </c>
      <c r="I3094">
        <v>165.14</v>
      </c>
      <c r="J3094">
        <v>40.78</v>
      </c>
      <c r="K3094">
        <v>19.98</v>
      </c>
      <c r="L3094">
        <v>4</v>
      </c>
      <c r="M3094" t="s">
        <v>1079</v>
      </c>
      <c r="N3094" t="s">
        <v>38</v>
      </c>
      <c r="O3094" t="s">
        <v>24</v>
      </c>
      <c r="P3094" t="s">
        <v>39</v>
      </c>
      <c r="Q3094" t="s">
        <v>40</v>
      </c>
      <c r="R3094" t="s">
        <v>722</v>
      </c>
      <c r="S3094" t="s">
        <v>57</v>
      </c>
      <c r="T3094" s="10">
        <v>41160</v>
      </c>
    </row>
    <row r="3095" spans="1:20" x14ac:dyDescent="0.25">
      <c r="A3095">
        <v>22182</v>
      </c>
      <c r="B3095" s="10">
        <v>41157</v>
      </c>
      <c r="C3095" t="s">
        <v>79</v>
      </c>
      <c r="D3095">
        <v>48</v>
      </c>
      <c r="E3095">
        <v>4001.31</v>
      </c>
      <c r="F3095">
        <v>0.09</v>
      </c>
      <c r="G3095" t="s">
        <v>70</v>
      </c>
      <c r="H3095">
        <v>0.46</v>
      </c>
      <c r="I3095">
        <v>1622.74</v>
      </c>
      <c r="J3095">
        <v>91.37</v>
      </c>
      <c r="K3095">
        <v>49.34</v>
      </c>
      <c r="L3095">
        <v>10.25</v>
      </c>
      <c r="M3095" t="s">
        <v>1079</v>
      </c>
      <c r="N3095" t="s">
        <v>38</v>
      </c>
      <c r="O3095" t="s">
        <v>24</v>
      </c>
      <c r="P3095" t="s">
        <v>42</v>
      </c>
      <c r="Q3095" t="s">
        <v>43</v>
      </c>
      <c r="R3095" t="s">
        <v>1182</v>
      </c>
      <c r="S3095" t="s">
        <v>28</v>
      </c>
      <c r="T3095" s="10">
        <v>41159</v>
      </c>
    </row>
    <row r="3096" spans="1:20" x14ac:dyDescent="0.25">
      <c r="A3096">
        <v>22183</v>
      </c>
      <c r="B3096" s="10">
        <v>41022</v>
      </c>
      <c r="C3096" t="s">
        <v>79</v>
      </c>
      <c r="D3096">
        <v>30</v>
      </c>
      <c r="E3096">
        <v>330.38</v>
      </c>
      <c r="F3096">
        <v>0.06</v>
      </c>
      <c r="G3096" t="s">
        <v>21</v>
      </c>
      <c r="H3096">
        <v>0.5</v>
      </c>
      <c r="I3096">
        <v>154.18</v>
      </c>
      <c r="J3096">
        <v>11.68</v>
      </c>
      <c r="K3096">
        <v>5.84</v>
      </c>
      <c r="L3096">
        <v>1</v>
      </c>
      <c r="M3096" t="s">
        <v>1265</v>
      </c>
      <c r="N3096" t="s">
        <v>73</v>
      </c>
      <c r="O3096" t="s">
        <v>32</v>
      </c>
      <c r="P3096" t="s">
        <v>25</v>
      </c>
      <c r="Q3096" t="s">
        <v>53</v>
      </c>
      <c r="R3096" t="s">
        <v>1052</v>
      </c>
      <c r="S3096" t="s">
        <v>55</v>
      </c>
      <c r="T3096" s="10">
        <v>41023</v>
      </c>
    </row>
    <row r="3097" spans="1:20" x14ac:dyDescent="0.25">
      <c r="A3097">
        <v>22208</v>
      </c>
      <c r="B3097" s="10">
        <v>40099</v>
      </c>
      <c r="C3097" t="s">
        <v>36</v>
      </c>
      <c r="D3097">
        <v>37</v>
      </c>
      <c r="E3097">
        <v>2470.15</v>
      </c>
      <c r="F3097">
        <v>0.01</v>
      </c>
      <c r="G3097" t="s">
        <v>21</v>
      </c>
      <c r="H3097">
        <v>0.54</v>
      </c>
      <c r="I3097">
        <v>1320.26</v>
      </c>
      <c r="J3097">
        <v>67.33</v>
      </c>
      <c r="K3097">
        <v>30.97</v>
      </c>
      <c r="L3097">
        <v>4</v>
      </c>
      <c r="M3097" t="s">
        <v>424</v>
      </c>
      <c r="N3097" t="s">
        <v>63</v>
      </c>
      <c r="O3097" t="s">
        <v>60</v>
      </c>
      <c r="P3097" t="s">
        <v>39</v>
      </c>
      <c r="Q3097" t="s">
        <v>40</v>
      </c>
      <c r="R3097" t="s">
        <v>837</v>
      </c>
      <c r="S3097" t="s">
        <v>57</v>
      </c>
      <c r="T3097" s="10">
        <v>40101</v>
      </c>
    </row>
    <row r="3098" spans="1:20" x14ac:dyDescent="0.25">
      <c r="A3098">
        <v>22208</v>
      </c>
      <c r="B3098" s="10">
        <v>40099</v>
      </c>
      <c r="C3098" t="s">
        <v>36</v>
      </c>
      <c r="D3098">
        <v>50</v>
      </c>
      <c r="E3098">
        <v>11598.77</v>
      </c>
      <c r="F3098">
        <v>0.08</v>
      </c>
      <c r="G3098" t="s">
        <v>21</v>
      </c>
      <c r="H3098">
        <v>0.5</v>
      </c>
      <c r="I3098">
        <v>5291.58</v>
      </c>
      <c r="J3098">
        <v>251.98</v>
      </c>
      <c r="K3098">
        <v>125.99</v>
      </c>
      <c r="L3098">
        <v>7.69</v>
      </c>
      <c r="M3098" t="s">
        <v>424</v>
      </c>
      <c r="N3098" t="s">
        <v>63</v>
      </c>
      <c r="O3098" t="s">
        <v>60</v>
      </c>
      <c r="P3098" t="s">
        <v>39</v>
      </c>
      <c r="Q3098" t="s">
        <v>50</v>
      </c>
      <c r="R3098" t="s">
        <v>776</v>
      </c>
      <c r="S3098" t="s">
        <v>57</v>
      </c>
      <c r="T3098" s="10">
        <v>40101</v>
      </c>
    </row>
    <row r="3099" spans="1:20" x14ac:dyDescent="0.25">
      <c r="A3099">
        <v>22210</v>
      </c>
      <c r="B3099" s="10">
        <v>40805</v>
      </c>
      <c r="C3099" t="s">
        <v>58</v>
      </c>
      <c r="D3099">
        <v>37</v>
      </c>
      <c r="E3099">
        <v>1595.62</v>
      </c>
      <c r="F3099">
        <v>0.1</v>
      </c>
      <c r="G3099" t="s">
        <v>21</v>
      </c>
      <c r="H3099">
        <v>0.39</v>
      </c>
      <c r="I3099">
        <v>512.58000000000004</v>
      </c>
      <c r="J3099">
        <v>47.77</v>
      </c>
      <c r="K3099">
        <v>29.14</v>
      </c>
      <c r="L3099">
        <v>4.8600000000000003</v>
      </c>
      <c r="M3099" t="s">
        <v>1642</v>
      </c>
      <c r="N3099" t="s">
        <v>93</v>
      </c>
      <c r="O3099" t="s">
        <v>32</v>
      </c>
      <c r="P3099" t="s">
        <v>25</v>
      </c>
      <c r="Q3099" t="s">
        <v>85</v>
      </c>
      <c r="R3099" t="s">
        <v>1860</v>
      </c>
      <c r="S3099" t="s">
        <v>55</v>
      </c>
      <c r="T3099" s="10">
        <v>40807</v>
      </c>
    </row>
    <row r="3100" spans="1:20" x14ac:dyDescent="0.25">
      <c r="A3100">
        <v>22211</v>
      </c>
      <c r="B3100" s="10">
        <v>40819</v>
      </c>
      <c r="C3100" t="s">
        <v>29</v>
      </c>
      <c r="D3100">
        <v>30</v>
      </c>
      <c r="E3100">
        <v>1730.09</v>
      </c>
      <c r="F3100">
        <v>0.08</v>
      </c>
      <c r="G3100" t="s">
        <v>21</v>
      </c>
      <c r="H3100">
        <v>0.5</v>
      </c>
      <c r="I3100">
        <v>780.7</v>
      </c>
      <c r="J3100">
        <v>61.96</v>
      </c>
      <c r="K3100">
        <v>30.98</v>
      </c>
      <c r="L3100">
        <v>19.989999999999998</v>
      </c>
      <c r="M3100" t="s">
        <v>120</v>
      </c>
      <c r="N3100" t="s">
        <v>38</v>
      </c>
      <c r="O3100" t="s">
        <v>66</v>
      </c>
      <c r="P3100" t="s">
        <v>25</v>
      </c>
      <c r="Q3100" t="s">
        <v>85</v>
      </c>
      <c r="R3100" t="s">
        <v>1861</v>
      </c>
      <c r="S3100" t="s">
        <v>57</v>
      </c>
      <c r="T3100" s="10">
        <v>40821</v>
      </c>
    </row>
    <row r="3101" spans="1:20" x14ac:dyDescent="0.25">
      <c r="A3101">
        <v>22211</v>
      </c>
      <c r="B3101" s="10">
        <v>40819</v>
      </c>
      <c r="C3101" t="s">
        <v>29</v>
      </c>
      <c r="D3101">
        <v>47</v>
      </c>
      <c r="E3101">
        <v>36163.410000000003</v>
      </c>
      <c r="F3101">
        <v>0</v>
      </c>
      <c r="G3101" t="s">
        <v>46</v>
      </c>
      <c r="H3101">
        <v>0.51</v>
      </c>
      <c r="I3101">
        <v>18399.669999999998</v>
      </c>
      <c r="J3101">
        <v>767.61</v>
      </c>
      <c r="K3101">
        <v>376.13</v>
      </c>
      <c r="L3101">
        <v>85.63</v>
      </c>
      <c r="M3101" t="s">
        <v>120</v>
      </c>
      <c r="N3101" t="s">
        <v>38</v>
      </c>
      <c r="O3101" t="s">
        <v>66</v>
      </c>
      <c r="P3101" t="s">
        <v>42</v>
      </c>
      <c r="Q3101" t="s">
        <v>47</v>
      </c>
      <c r="R3101" t="s">
        <v>1062</v>
      </c>
      <c r="S3101" t="s">
        <v>49</v>
      </c>
      <c r="T3101" s="10">
        <v>40820</v>
      </c>
    </row>
    <row r="3102" spans="1:20" x14ac:dyDescent="0.25">
      <c r="A3102">
        <v>22212</v>
      </c>
      <c r="B3102" s="10">
        <v>40438</v>
      </c>
      <c r="C3102" t="s">
        <v>79</v>
      </c>
      <c r="D3102">
        <v>19</v>
      </c>
      <c r="E3102">
        <v>235.83</v>
      </c>
      <c r="F3102">
        <v>0.01</v>
      </c>
      <c r="G3102" t="s">
        <v>21</v>
      </c>
      <c r="H3102">
        <v>0.52</v>
      </c>
      <c r="I3102">
        <v>120.72</v>
      </c>
      <c r="J3102">
        <v>12.46</v>
      </c>
      <c r="K3102">
        <v>5.98</v>
      </c>
      <c r="L3102">
        <v>1.49</v>
      </c>
      <c r="M3102" t="s">
        <v>1862</v>
      </c>
      <c r="N3102" t="s">
        <v>31</v>
      </c>
      <c r="O3102" t="s">
        <v>60</v>
      </c>
      <c r="P3102" t="s">
        <v>25</v>
      </c>
      <c r="Q3102" t="s">
        <v>121</v>
      </c>
      <c r="R3102" t="s">
        <v>299</v>
      </c>
      <c r="S3102" t="s">
        <v>57</v>
      </c>
      <c r="T3102" s="10">
        <v>40439</v>
      </c>
    </row>
    <row r="3103" spans="1:20" x14ac:dyDescent="0.25">
      <c r="A3103">
        <v>22242</v>
      </c>
      <c r="B3103" s="10">
        <v>39979</v>
      </c>
      <c r="C3103" t="s">
        <v>29</v>
      </c>
      <c r="D3103">
        <v>50</v>
      </c>
      <c r="E3103">
        <v>495.54</v>
      </c>
      <c r="F3103">
        <v>0.04</v>
      </c>
      <c r="G3103" t="s">
        <v>21</v>
      </c>
      <c r="H3103">
        <v>0.36</v>
      </c>
      <c r="I3103">
        <v>162</v>
      </c>
      <c r="J3103">
        <v>10.130000000000001</v>
      </c>
      <c r="K3103">
        <v>6.48</v>
      </c>
      <c r="L3103">
        <v>9.5399999999999991</v>
      </c>
      <c r="M3103" t="s">
        <v>386</v>
      </c>
      <c r="N3103" t="s">
        <v>93</v>
      </c>
      <c r="O3103" t="s">
        <v>60</v>
      </c>
      <c r="P3103" t="s">
        <v>25</v>
      </c>
      <c r="Q3103" t="s">
        <v>85</v>
      </c>
      <c r="R3103" t="s">
        <v>606</v>
      </c>
      <c r="S3103" t="s">
        <v>57</v>
      </c>
      <c r="T3103" s="10">
        <v>39981</v>
      </c>
    </row>
    <row r="3104" spans="1:20" x14ac:dyDescent="0.25">
      <c r="A3104">
        <v>22243</v>
      </c>
      <c r="B3104" s="10">
        <v>39828</v>
      </c>
      <c r="C3104" t="s">
        <v>58</v>
      </c>
      <c r="D3104">
        <v>9</v>
      </c>
      <c r="E3104">
        <v>47.87</v>
      </c>
      <c r="F3104">
        <v>0.09</v>
      </c>
      <c r="G3104" t="s">
        <v>21</v>
      </c>
      <c r="H3104">
        <v>0.5</v>
      </c>
      <c r="I3104">
        <v>21.25</v>
      </c>
      <c r="J3104">
        <v>5.76</v>
      </c>
      <c r="K3104">
        <v>2.88</v>
      </c>
      <c r="L3104">
        <v>0.7</v>
      </c>
      <c r="M3104" t="s">
        <v>1180</v>
      </c>
      <c r="N3104" t="s">
        <v>38</v>
      </c>
      <c r="O3104" t="s">
        <v>66</v>
      </c>
      <c r="P3104" t="s">
        <v>25</v>
      </c>
      <c r="Q3104" t="s">
        <v>53</v>
      </c>
      <c r="R3104" t="s">
        <v>409</v>
      </c>
      <c r="S3104" t="s">
        <v>55</v>
      </c>
      <c r="T3104" s="10">
        <v>39829</v>
      </c>
    </row>
    <row r="3105" spans="1:20" x14ac:dyDescent="0.25">
      <c r="A3105">
        <v>22272</v>
      </c>
      <c r="B3105" s="10">
        <v>41035</v>
      </c>
      <c r="C3105" t="s">
        <v>36</v>
      </c>
      <c r="D3105">
        <v>37</v>
      </c>
      <c r="E3105">
        <v>8327.91</v>
      </c>
      <c r="F3105">
        <v>0.1</v>
      </c>
      <c r="G3105" t="s">
        <v>21</v>
      </c>
      <c r="H3105">
        <v>0.39</v>
      </c>
      <c r="I3105">
        <v>2682.15</v>
      </c>
      <c r="J3105">
        <v>249.97</v>
      </c>
      <c r="K3105">
        <v>152.47999999999999</v>
      </c>
      <c r="L3105">
        <v>4</v>
      </c>
      <c r="M3105" t="s">
        <v>275</v>
      </c>
      <c r="N3105" t="s">
        <v>63</v>
      </c>
      <c r="O3105" t="s">
        <v>60</v>
      </c>
      <c r="P3105" t="s">
        <v>39</v>
      </c>
      <c r="Q3105" t="s">
        <v>40</v>
      </c>
      <c r="R3105" t="s">
        <v>400</v>
      </c>
      <c r="S3105" t="s">
        <v>57</v>
      </c>
      <c r="T3105" s="10">
        <v>41037</v>
      </c>
    </row>
    <row r="3106" spans="1:20" x14ac:dyDescent="0.25">
      <c r="A3106">
        <v>22272</v>
      </c>
      <c r="B3106" s="10">
        <v>41035</v>
      </c>
      <c r="C3106" t="s">
        <v>36</v>
      </c>
      <c r="D3106">
        <v>30</v>
      </c>
      <c r="E3106">
        <v>1918.3</v>
      </c>
      <c r="F3106">
        <v>0.08</v>
      </c>
      <c r="G3106" t="s">
        <v>21</v>
      </c>
      <c r="H3106">
        <v>0.49</v>
      </c>
      <c r="I3106">
        <v>854.01</v>
      </c>
      <c r="J3106">
        <v>69.430000000000007</v>
      </c>
      <c r="K3106">
        <v>35.409999999999997</v>
      </c>
      <c r="L3106">
        <v>1.99</v>
      </c>
      <c r="M3106" t="s">
        <v>275</v>
      </c>
      <c r="N3106" t="s">
        <v>63</v>
      </c>
      <c r="O3106" t="s">
        <v>60</v>
      </c>
      <c r="P3106" t="s">
        <v>39</v>
      </c>
      <c r="Q3106" t="s">
        <v>40</v>
      </c>
      <c r="R3106" t="s">
        <v>915</v>
      </c>
      <c r="S3106" t="s">
        <v>35</v>
      </c>
      <c r="T3106" s="10">
        <v>41037</v>
      </c>
    </row>
    <row r="3107" spans="1:20" x14ac:dyDescent="0.25">
      <c r="A3107">
        <v>22279</v>
      </c>
      <c r="B3107" s="10">
        <v>40169</v>
      </c>
      <c r="C3107" t="s">
        <v>29</v>
      </c>
      <c r="D3107">
        <v>43</v>
      </c>
      <c r="E3107">
        <v>4255.8999999999996</v>
      </c>
      <c r="F3107">
        <v>0.03</v>
      </c>
      <c r="G3107" t="s">
        <v>21</v>
      </c>
      <c r="H3107">
        <v>0.46</v>
      </c>
      <c r="I3107">
        <v>1881.87</v>
      </c>
      <c r="J3107">
        <v>101.78</v>
      </c>
      <c r="K3107">
        <v>54.96</v>
      </c>
      <c r="L3107">
        <v>10.75</v>
      </c>
      <c r="M3107" t="s">
        <v>413</v>
      </c>
      <c r="N3107" t="s">
        <v>63</v>
      </c>
      <c r="O3107" t="s">
        <v>24</v>
      </c>
      <c r="P3107" t="s">
        <v>25</v>
      </c>
      <c r="Q3107" t="s">
        <v>85</v>
      </c>
      <c r="R3107" t="s">
        <v>1496</v>
      </c>
      <c r="S3107" t="s">
        <v>57</v>
      </c>
      <c r="T3107" s="10">
        <v>40172</v>
      </c>
    </row>
    <row r="3108" spans="1:20" x14ac:dyDescent="0.25">
      <c r="A3108">
        <v>22304</v>
      </c>
      <c r="B3108" s="10">
        <v>40872</v>
      </c>
      <c r="C3108" t="s">
        <v>20</v>
      </c>
      <c r="D3108">
        <v>24</v>
      </c>
      <c r="E3108">
        <v>79.900000000000006</v>
      </c>
      <c r="F3108">
        <v>0.1</v>
      </c>
      <c r="G3108" t="s">
        <v>21</v>
      </c>
      <c r="H3108">
        <v>0.52</v>
      </c>
      <c r="I3108">
        <v>36.96</v>
      </c>
      <c r="J3108">
        <v>3.67</v>
      </c>
      <c r="K3108">
        <v>1.76</v>
      </c>
      <c r="L3108">
        <v>0.7</v>
      </c>
      <c r="M3108" t="s">
        <v>1259</v>
      </c>
      <c r="N3108" t="s">
        <v>38</v>
      </c>
      <c r="O3108" t="s">
        <v>66</v>
      </c>
      <c r="P3108" t="s">
        <v>25</v>
      </c>
      <c r="Q3108" t="s">
        <v>53</v>
      </c>
      <c r="R3108" t="s">
        <v>453</v>
      </c>
      <c r="S3108" t="s">
        <v>55</v>
      </c>
      <c r="T3108" s="10">
        <v>40876</v>
      </c>
    </row>
    <row r="3109" spans="1:20" x14ac:dyDescent="0.25">
      <c r="A3109">
        <v>22338</v>
      </c>
      <c r="B3109" s="10">
        <v>40312</v>
      </c>
      <c r="C3109" t="s">
        <v>79</v>
      </c>
      <c r="D3109">
        <v>36</v>
      </c>
      <c r="E3109">
        <v>366.21</v>
      </c>
      <c r="F3109">
        <v>0.05</v>
      </c>
      <c r="G3109" t="s">
        <v>21</v>
      </c>
      <c r="H3109">
        <v>0.5</v>
      </c>
      <c r="I3109">
        <v>171.07</v>
      </c>
      <c r="J3109">
        <v>10.56</v>
      </c>
      <c r="K3109">
        <v>5.28</v>
      </c>
      <c r="L3109">
        <v>5.0599999999999996</v>
      </c>
      <c r="M3109" t="s">
        <v>644</v>
      </c>
      <c r="N3109" t="s">
        <v>93</v>
      </c>
      <c r="O3109" t="s">
        <v>66</v>
      </c>
      <c r="P3109" t="s">
        <v>25</v>
      </c>
      <c r="Q3109" t="s">
        <v>85</v>
      </c>
      <c r="R3109" t="s">
        <v>1668</v>
      </c>
      <c r="S3109" t="s">
        <v>57</v>
      </c>
      <c r="T3109" s="10">
        <v>40313</v>
      </c>
    </row>
    <row r="3110" spans="1:20" x14ac:dyDescent="0.25">
      <c r="A3110">
        <v>22338</v>
      </c>
      <c r="B3110" s="10">
        <v>40312</v>
      </c>
      <c r="C3110" t="s">
        <v>79</v>
      </c>
      <c r="D3110">
        <v>24</v>
      </c>
      <c r="E3110">
        <v>1745.06</v>
      </c>
      <c r="F3110">
        <v>0.09</v>
      </c>
      <c r="G3110" t="s">
        <v>21</v>
      </c>
      <c r="H3110">
        <v>0.55000000000000004</v>
      </c>
      <c r="I3110">
        <v>877.56</v>
      </c>
      <c r="J3110">
        <v>79.489999999999995</v>
      </c>
      <c r="K3110">
        <v>35.770000000000003</v>
      </c>
      <c r="L3110">
        <v>9.02</v>
      </c>
      <c r="M3110" t="s">
        <v>644</v>
      </c>
      <c r="N3110" t="s">
        <v>73</v>
      </c>
      <c r="O3110" t="s">
        <v>66</v>
      </c>
      <c r="P3110" t="s">
        <v>39</v>
      </c>
      <c r="Q3110" t="s">
        <v>40</v>
      </c>
      <c r="R3110" t="s">
        <v>1646</v>
      </c>
      <c r="S3110" t="s">
        <v>57</v>
      </c>
      <c r="T3110" s="10">
        <v>40313</v>
      </c>
    </row>
    <row r="3111" spans="1:20" x14ac:dyDescent="0.25">
      <c r="A3111">
        <v>22342</v>
      </c>
      <c r="B3111" s="10">
        <v>39962</v>
      </c>
      <c r="C3111" t="s">
        <v>20</v>
      </c>
      <c r="D3111">
        <v>13</v>
      </c>
      <c r="E3111">
        <v>429.66</v>
      </c>
      <c r="F3111">
        <v>0</v>
      </c>
      <c r="G3111" t="s">
        <v>21</v>
      </c>
      <c r="H3111">
        <v>0.36</v>
      </c>
      <c r="I3111">
        <v>153.49</v>
      </c>
      <c r="J3111">
        <v>32.799999999999997</v>
      </c>
      <c r="K3111">
        <v>20.99</v>
      </c>
      <c r="L3111">
        <v>3.3</v>
      </c>
      <c r="M3111" t="s">
        <v>290</v>
      </c>
      <c r="N3111" t="s">
        <v>81</v>
      </c>
      <c r="O3111" t="s">
        <v>24</v>
      </c>
      <c r="P3111" t="s">
        <v>39</v>
      </c>
      <c r="Q3111" t="s">
        <v>50</v>
      </c>
      <c r="R3111" t="s">
        <v>686</v>
      </c>
      <c r="S3111" t="s">
        <v>35</v>
      </c>
      <c r="T3111" s="10">
        <v>39969</v>
      </c>
    </row>
    <row r="3112" spans="1:20" x14ac:dyDescent="0.25">
      <c r="A3112">
        <v>22368</v>
      </c>
      <c r="B3112" s="10">
        <v>40228</v>
      </c>
      <c r="C3112" t="s">
        <v>79</v>
      </c>
      <c r="D3112">
        <v>5</v>
      </c>
      <c r="E3112">
        <v>378.69</v>
      </c>
      <c r="F3112">
        <v>0.04</v>
      </c>
      <c r="G3112" t="s">
        <v>21</v>
      </c>
      <c r="H3112">
        <v>0.5</v>
      </c>
      <c r="I3112">
        <v>180.5</v>
      </c>
      <c r="J3112">
        <v>78.48</v>
      </c>
      <c r="K3112">
        <v>39.24</v>
      </c>
      <c r="L3112">
        <v>1.99</v>
      </c>
      <c r="M3112" t="s">
        <v>230</v>
      </c>
      <c r="N3112" t="s">
        <v>93</v>
      </c>
      <c r="O3112" t="s">
        <v>66</v>
      </c>
      <c r="P3112" t="s">
        <v>39</v>
      </c>
      <c r="Q3112" t="s">
        <v>40</v>
      </c>
      <c r="R3112" t="s">
        <v>1789</v>
      </c>
      <c r="S3112" t="s">
        <v>35</v>
      </c>
      <c r="T3112" s="10">
        <v>40229</v>
      </c>
    </row>
    <row r="3113" spans="1:20" x14ac:dyDescent="0.25">
      <c r="A3113">
        <v>22368</v>
      </c>
      <c r="B3113" s="10">
        <v>40228</v>
      </c>
      <c r="C3113" t="s">
        <v>79</v>
      </c>
      <c r="D3113">
        <v>33</v>
      </c>
      <c r="E3113">
        <v>5660.6</v>
      </c>
      <c r="F3113">
        <v>0.08</v>
      </c>
      <c r="G3113" t="s">
        <v>46</v>
      </c>
      <c r="H3113">
        <v>0.35</v>
      </c>
      <c r="I3113">
        <v>1644.79</v>
      </c>
      <c r="J3113">
        <v>184.6</v>
      </c>
      <c r="K3113">
        <v>119.99</v>
      </c>
      <c r="L3113">
        <v>56.14</v>
      </c>
      <c r="M3113" t="s">
        <v>230</v>
      </c>
      <c r="N3113" t="s">
        <v>93</v>
      </c>
      <c r="O3113" t="s">
        <v>66</v>
      </c>
      <c r="P3113" t="s">
        <v>39</v>
      </c>
      <c r="Q3113" t="s">
        <v>88</v>
      </c>
      <c r="R3113" t="s">
        <v>1430</v>
      </c>
      <c r="S3113" t="s">
        <v>49</v>
      </c>
      <c r="T3113" s="10">
        <v>40230</v>
      </c>
    </row>
    <row r="3114" spans="1:20" x14ac:dyDescent="0.25">
      <c r="A3114">
        <v>22368</v>
      </c>
      <c r="B3114" s="10">
        <v>40228</v>
      </c>
      <c r="C3114" t="s">
        <v>79</v>
      </c>
      <c r="D3114">
        <v>34</v>
      </c>
      <c r="E3114">
        <v>5834.55</v>
      </c>
      <c r="F3114">
        <v>0.01</v>
      </c>
      <c r="G3114" t="s">
        <v>21</v>
      </c>
      <c r="H3114">
        <v>0.53</v>
      </c>
      <c r="I3114">
        <v>3046.23</v>
      </c>
      <c r="J3114">
        <v>172.3</v>
      </c>
      <c r="K3114">
        <v>80.98</v>
      </c>
      <c r="L3114">
        <v>35</v>
      </c>
      <c r="M3114" t="s">
        <v>230</v>
      </c>
      <c r="N3114" t="s">
        <v>93</v>
      </c>
      <c r="O3114" t="s">
        <v>66</v>
      </c>
      <c r="P3114" t="s">
        <v>25</v>
      </c>
      <c r="Q3114" t="s">
        <v>26</v>
      </c>
      <c r="R3114" t="s">
        <v>1679</v>
      </c>
      <c r="S3114" t="s">
        <v>28</v>
      </c>
      <c r="T3114" s="10">
        <v>40229</v>
      </c>
    </row>
    <row r="3115" spans="1:20" x14ac:dyDescent="0.25">
      <c r="A3115">
        <v>22371</v>
      </c>
      <c r="B3115" s="10">
        <v>39907</v>
      </c>
      <c r="C3115" t="s">
        <v>36</v>
      </c>
      <c r="D3115">
        <v>8</v>
      </c>
      <c r="E3115">
        <v>137.13</v>
      </c>
      <c r="F3115">
        <v>0</v>
      </c>
      <c r="G3115" t="s">
        <v>21</v>
      </c>
      <c r="H3115">
        <v>0.53</v>
      </c>
      <c r="I3115">
        <v>66.58</v>
      </c>
      <c r="J3115">
        <v>15.7</v>
      </c>
      <c r="K3115">
        <v>7.38</v>
      </c>
      <c r="L3115">
        <v>11.51</v>
      </c>
      <c r="M3115" t="s">
        <v>1036</v>
      </c>
      <c r="N3115" t="s">
        <v>73</v>
      </c>
      <c r="O3115" t="s">
        <v>24</v>
      </c>
      <c r="P3115" t="s">
        <v>25</v>
      </c>
      <c r="Q3115" t="s">
        <v>121</v>
      </c>
      <c r="R3115" t="s">
        <v>1529</v>
      </c>
      <c r="S3115" t="s">
        <v>57</v>
      </c>
      <c r="T3115" s="10">
        <v>39908</v>
      </c>
    </row>
    <row r="3116" spans="1:20" x14ac:dyDescent="0.25">
      <c r="A3116">
        <v>22373</v>
      </c>
      <c r="B3116" s="10">
        <v>40996</v>
      </c>
      <c r="C3116" t="s">
        <v>36</v>
      </c>
      <c r="D3116">
        <v>26</v>
      </c>
      <c r="E3116">
        <v>467.6</v>
      </c>
      <c r="F3116">
        <v>0.05</v>
      </c>
      <c r="G3116" t="s">
        <v>70</v>
      </c>
      <c r="H3116">
        <v>0.53</v>
      </c>
      <c r="I3116">
        <v>232.07</v>
      </c>
      <c r="J3116">
        <v>18.600000000000001</v>
      </c>
      <c r="K3116">
        <v>8.74</v>
      </c>
      <c r="L3116">
        <v>8.2899999999999991</v>
      </c>
      <c r="M3116" t="s">
        <v>181</v>
      </c>
      <c r="N3116" t="s">
        <v>63</v>
      </c>
      <c r="O3116" t="s">
        <v>32</v>
      </c>
      <c r="P3116" t="s">
        <v>25</v>
      </c>
      <c r="Q3116" t="s">
        <v>139</v>
      </c>
      <c r="R3116" t="s">
        <v>505</v>
      </c>
      <c r="S3116" t="s">
        <v>57</v>
      </c>
      <c r="T3116" s="10">
        <v>40997</v>
      </c>
    </row>
    <row r="3117" spans="1:20" x14ac:dyDescent="0.25">
      <c r="A3117">
        <v>22375</v>
      </c>
      <c r="B3117" s="10">
        <v>40640</v>
      </c>
      <c r="C3117" t="s">
        <v>29</v>
      </c>
      <c r="D3117">
        <v>43</v>
      </c>
      <c r="E3117">
        <v>1233.1099999999999</v>
      </c>
      <c r="F3117">
        <v>0.04</v>
      </c>
      <c r="G3117" t="s">
        <v>21</v>
      </c>
      <c r="H3117">
        <v>0.36</v>
      </c>
      <c r="I3117">
        <v>407.86</v>
      </c>
      <c r="J3117">
        <v>29.64</v>
      </c>
      <c r="K3117">
        <v>18.97</v>
      </c>
      <c r="L3117">
        <v>9.5399999999999991</v>
      </c>
      <c r="M3117" t="s">
        <v>953</v>
      </c>
      <c r="N3117" t="s">
        <v>31</v>
      </c>
      <c r="O3117" t="s">
        <v>32</v>
      </c>
      <c r="P3117" t="s">
        <v>25</v>
      </c>
      <c r="Q3117" t="s">
        <v>85</v>
      </c>
      <c r="R3117" t="s">
        <v>219</v>
      </c>
      <c r="S3117" t="s">
        <v>57</v>
      </c>
      <c r="T3117" s="10">
        <v>40641</v>
      </c>
    </row>
    <row r="3118" spans="1:20" x14ac:dyDescent="0.25">
      <c r="A3118">
        <v>22402</v>
      </c>
      <c r="B3118" s="10">
        <v>39960</v>
      </c>
      <c r="C3118" t="s">
        <v>58</v>
      </c>
      <c r="D3118">
        <v>33</v>
      </c>
      <c r="E3118">
        <v>2491.19</v>
      </c>
      <c r="F3118">
        <v>0.04</v>
      </c>
      <c r="G3118" t="s">
        <v>21</v>
      </c>
      <c r="H3118">
        <v>0.52</v>
      </c>
      <c r="I3118">
        <v>1244.0999999999999</v>
      </c>
      <c r="J3118">
        <v>78.540000000000006</v>
      </c>
      <c r="K3118">
        <v>37.700000000000003</v>
      </c>
      <c r="L3118">
        <v>2.99</v>
      </c>
      <c r="M3118" t="s">
        <v>107</v>
      </c>
      <c r="N3118" t="s">
        <v>81</v>
      </c>
      <c r="O3118" t="s">
        <v>60</v>
      </c>
      <c r="P3118" t="s">
        <v>25</v>
      </c>
      <c r="Q3118" t="s">
        <v>121</v>
      </c>
      <c r="R3118" t="s">
        <v>324</v>
      </c>
      <c r="S3118" t="s">
        <v>57</v>
      </c>
      <c r="T3118" s="10">
        <v>39961</v>
      </c>
    </row>
    <row r="3119" spans="1:20" x14ac:dyDescent="0.25">
      <c r="A3119">
        <v>22402</v>
      </c>
      <c r="B3119" s="10">
        <v>39960</v>
      </c>
      <c r="C3119" t="s">
        <v>58</v>
      </c>
      <c r="D3119">
        <v>1</v>
      </c>
      <c r="E3119">
        <v>109.59</v>
      </c>
      <c r="F3119">
        <v>0.01</v>
      </c>
      <c r="G3119" t="s">
        <v>21</v>
      </c>
      <c r="H3119">
        <v>0.47</v>
      </c>
      <c r="I3119">
        <v>48.6</v>
      </c>
      <c r="J3119">
        <v>105.64</v>
      </c>
      <c r="K3119">
        <v>55.99</v>
      </c>
      <c r="L3119">
        <v>5</v>
      </c>
      <c r="M3119" t="s">
        <v>107</v>
      </c>
      <c r="N3119" t="s">
        <v>81</v>
      </c>
      <c r="O3119" t="s">
        <v>60</v>
      </c>
      <c r="P3119" t="s">
        <v>39</v>
      </c>
      <c r="Q3119" t="s">
        <v>50</v>
      </c>
      <c r="R3119" t="s">
        <v>1272</v>
      </c>
      <c r="S3119" t="s">
        <v>35</v>
      </c>
      <c r="T3119" s="10">
        <v>39961</v>
      </c>
    </row>
    <row r="3120" spans="1:20" x14ac:dyDescent="0.25">
      <c r="A3120">
        <v>22404</v>
      </c>
      <c r="B3120" s="10">
        <v>40498</v>
      </c>
      <c r="C3120" t="s">
        <v>20</v>
      </c>
      <c r="D3120">
        <v>35</v>
      </c>
      <c r="E3120">
        <v>12605.48</v>
      </c>
      <c r="F3120">
        <v>0.06</v>
      </c>
      <c r="G3120" t="s">
        <v>21</v>
      </c>
      <c r="H3120">
        <v>0.43</v>
      </c>
      <c r="I3120">
        <v>4954.62</v>
      </c>
      <c r="J3120">
        <v>382.6</v>
      </c>
      <c r="K3120">
        <v>218.08</v>
      </c>
      <c r="L3120">
        <v>18.059999999999999</v>
      </c>
      <c r="M3120" t="s">
        <v>1060</v>
      </c>
      <c r="N3120" t="s">
        <v>38</v>
      </c>
      <c r="O3120" t="s">
        <v>60</v>
      </c>
      <c r="P3120" t="s">
        <v>42</v>
      </c>
      <c r="Q3120" t="s">
        <v>193</v>
      </c>
      <c r="R3120" t="s">
        <v>194</v>
      </c>
      <c r="S3120" t="s">
        <v>28</v>
      </c>
      <c r="T3120" s="10">
        <v>40505</v>
      </c>
    </row>
    <row r="3121" spans="1:20" x14ac:dyDescent="0.25">
      <c r="A3121">
        <v>22407</v>
      </c>
      <c r="B3121" s="10">
        <v>40134</v>
      </c>
      <c r="C3121" t="s">
        <v>29</v>
      </c>
      <c r="D3121">
        <v>20</v>
      </c>
      <c r="E3121">
        <v>1034.47</v>
      </c>
      <c r="F3121">
        <v>7.0000000000000007E-2</v>
      </c>
      <c r="G3121" t="s">
        <v>21</v>
      </c>
      <c r="H3121">
        <v>0.37</v>
      </c>
      <c r="I3121">
        <v>328.95</v>
      </c>
      <c r="J3121">
        <v>54.83</v>
      </c>
      <c r="K3121">
        <v>34.54</v>
      </c>
      <c r="L3121">
        <v>14.72</v>
      </c>
      <c r="M3121" t="s">
        <v>341</v>
      </c>
      <c r="N3121" t="s">
        <v>38</v>
      </c>
      <c r="O3121" t="s">
        <v>32</v>
      </c>
      <c r="P3121" t="s">
        <v>25</v>
      </c>
      <c r="Q3121" t="s">
        <v>121</v>
      </c>
      <c r="R3121" t="s">
        <v>1203</v>
      </c>
      <c r="S3121" t="s">
        <v>57</v>
      </c>
      <c r="T3121" s="10">
        <v>40135</v>
      </c>
    </row>
    <row r="3122" spans="1:20" x14ac:dyDescent="0.25">
      <c r="A3122">
        <v>22407</v>
      </c>
      <c r="B3122" s="10">
        <v>40134</v>
      </c>
      <c r="C3122" t="s">
        <v>29</v>
      </c>
      <c r="D3122">
        <v>10</v>
      </c>
      <c r="E3122">
        <v>221.37</v>
      </c>
      <c r="F3122">
        <v>0.02</v>
      </c>
      <c r="G3122" t="s">
        <v>21</v>
      </c>
      <c r="H3122">
        <v>0.44</v>
      </c>
      <c r="I3122">
        <v>92.1</v>
      </c>
      <c r="J3122">
        <v>21.93</v>
      </c>
      <c r="K3122">
        <v>12.28</v>
      </c>
      <c r="L3122">
        <v>6.47</v>
      </c>
      <c r="M3122" t="s">
        <v>341</v>
      </c>
      <c r="N3122" t="s">
        <v>38</v>
      </c>
      <c r="O3122" t="s">
        <v>32</v>
      </c>
      <c r="P3122" t="s">
        <v>25</v>
      </c>
      <c r="Q3122" t="s">
        <v>85</v>
      </c>
      <c r="R3122" t="s">
        <v>748</v>
      </c>
      <c r="S3122" t="s">
        <v>57</v>
      </c>
      <c r="T3122" s="10">
        <v>40134</v>
      </c>
    </row>
    <row r="3123" spans="1:20" x14ac:dyDescent="0.25">
      <c r="A3123">
        <v>22407</v>
      </c>
      <c r="B3123" s="10">
        <v>40134</v>
      </c>
      <c r="C3123" t="s">
        <v>29</v>
      </c>
      <c r="D3123">
        <v>15</v>
      </c>
      <c r="E3123">
        <v>849.64</v>
      </c>
      <c r="F3123">
        <v>0.06</v>
      </c>
      <c r="G3123" t="s">
        <v>70</v>
      </c>
      <c r="H3123">
        <v>0.42</v>
      </c>
      <c r="I3123">
        <v>321.95</v>
      </c>
      <c r="J3123">
        <v>59.62</v>
      </c>
      <c r="K3123">
        <v>34.58</v>
      </c>
      <c r="L3123">
        <v>8.99</v>
      </c>
      <c r="M3123" t="s">
        <v>341</v>
      </c>
      <c r="N3123" t="s">
        <v>38</v>
      </c>
      <c r="O3123" t="s">
        <v>32</v>
      </c>
      <c r="P3123" t="s">
        <v>25</v>
      </c>
      <c r="Q3123" t="s">
        <v>53</v>
      </c>
      <c r="R3123" t="s">
        <v>183</v>
      </c>
      <c r="S3123" t="s">
        <v>35</v>
      </c>
      <c r="T3123" s="10">
        <v>40136</v>
      </c>
    </row>
    <row r="3124" spans="1:20" x14ac:dyDescent="0.25">
      <c r="A3124">
        <v>22432</v>
      </c>
      <c r="B3124" s="10">
        <v>41241</v>
      </c>
      <c r="C3124" t="s">
        <v>29</v>
      </c>
      <c r="D3124">
        <v>45</v>
      </c>
      <c r="E3124">
        <v>4467.32</v>
      </c>
      <c r="F3124">
        <v>0.06</v>
      </c>
      <c r="G3124" t="s">
        <v>21</v>
      </c>
      <c r="H3124">
        <v>0.42</v>
      </c>
      <c r="I3124">
        <v>1703.23</v>
      </c>
      <c r="J3124">
        <v>105.14</v>
      </c>
      <c r="K3124">
        <v>60.98</v>
      </c>
      <c r="L3124">
        <v>19.989999999999998</v>
      </c>
      <c r="M3124" t="s">
        <v>334</v>
      </c>
      <c r="N3124" t="s">
        <v>93</v>
      </c>
      <c r="O3124" t="s">
        <v>24</v>
      </c>
      <c r="P3124" t="s">
        <v>25</v>
      </c>
      <c r="Q3124" t="s">
        <v>139</v>
      </c>
      <c r="R3124" t="s">
        <v>1151</v>
      </c>
      <c r="S3124" t="s">
        <v>57</v>
      </c>
      <c r="T3124" s="10">
        <v>41242</v>
      </c>
    </row>
    <row r="3125" spans="1:20" x14ac:dyDescent="0.25">
      <c r="A3125">
        <v>22433</v>
      </c>
      <c r="B3125" s="10">
        <v>40605</v>
      </c>
      <c r="C3125" t="s">
        <v>58</v>
      </c>
      <c r="D3125">
        <v>44</v>
      </c>
      <c r="E3125">
        <v>1513.72</v>
      </c>
      <c r="F3125">
        <v>0.05</v>
      </c>
      <c r="G3125" t="s">
        <v>21</v>
      </c>
      <c r="H3125">
        <v>0.42</v>
      </c>
      <c r="I3125">
        <v>589.16999999999996</v>
      </c>
      <c r="J3125">
        <v>36.19</v>
      </c>
      <c r="K3125">
        <v>20.99</v>
      </c>
      <c r="L3125">
        <v>0.99</v>
      </c>
      <c r="M3125" t="s">
        <v>701</v>
      </c>
      <c r="N3125" t="s">
        <v>81</v>
      </c>
      <c r="O3125" t="s">
        <v>60</v>
      </c>
      <c r="P3125" t="s">
        <v>39</v>
      </c>
      <c r="Q3125" t="s">
        <v>50</v>
      </c>
      <c r="R3125" t="s">
        <v>1501</v>
      </c>
      <c r="S3125" t="s">
        <v>55</v>
      </c>
      <c r="T3125" s="10">
        <v>40607</v>
      </c>
    </row>
    <row r="3126" spans="1:20" x14ac:dyDescent="0.25">
      <c r="A3126">
        <v>22434</v>
      </c>
      <c r="B3126" s="10">
        <v>41150</v>
      </c>
      <c r="C3126" t="s">
        <v>58</v>
      </c>
      <c r="D3126">
        <v>3</v>
      </c>
      <c r="E3126">
        <v>27.72</v>
      </c>
      <c r="F3126">
        <v>0.1</v>
      </c>
      <c r="G3126" t="s">
        <v>21</v>
      </c>
      <c r="H3126">
        <v>0.44</v>
      </c>
      <c r="I3126">
        <v>8.27</v>
      </c>
      <c r="J3126">
        <v>8.11</v>
      </c>
      <c r="K3126">
        <v>4.54</v>
      </c>
      <c r="L3126">
        <v>5.83</v>
      </c>
      <c r="M3126" t="s">
        <v>832</v>
      </c>
      <c r="N3126" t="s">
        <v>63</v>
      </c>
      <c r="O3126" t="s">
        <v>66</v>
      </c>
      <c r="P3126" t="s">
        <v>25</v>
      </c>
      <c r="Q3126" t="s">
        <v>121</v>
      </c>
      <c r="R3126" t="s">
        <v>1669</v>
      </c>
      <c r="S3126" t="s">
        <v>57</v>
      </c>
      <c r="T3126" s="10">
        <v>41152</v>
      </c>
    </row>
    <row r="3127" spans="1:20" x14ac:dyDescent="0.25">
      <c r="A3127">
        <v>22434</v>
      </c>
      <c r="B3127" s="10">
        <v>41150</v>
      </c>
      <c r="C3127" t="s">
        <v>58</v>
      </c>
      <c r="D3127">
        <v>39</v>
      </c>
      <c r="E3127">
        <v>273.42</v>
      </c>
      <c r="F3127">
        <v>0.01</v>
      </c>
      <c r="G3127" t="s">
        <v>21</v>
      </c>
      <c r="H3127">
        <v>0.53</v>
      </c>
      <c r="I3127">
        <v>141.53</v>
      </c>
      <c r="J3127">
        <v>6.98</v>
      </c>
      <c r="K3127">
        <v>3.28</v>
      </c>
      <c r="L3127">
        <v>3.97</v>
      </c>
      <c r="M3127" t="s">
        <v>832</v>
      </c>
      <c r="N3127" t="s">
        <v>63</v>
      </c>
      <c r="O3127" t="s">
        <v>66</v>
      </c>
      <c r="P3127" t="s">
        <v>25</v>
      </c>
      <c r="Q3127" t="s">
        <v>53</v>
      </c>
      <c r="R3127" t="s">
        <v>1224</v>
      </c>
      <c r="S3127" t="s">
        <v>55</v>
      </c>
      <c r="T3127" s="10">
        <v>41152</v>
      </c>
    </row>
    <row r="3128" spans="1:20" x14ac:dyDescent="0.25">
      <c r="A3128">
        <v>22465</v>
      </c>
      <c r="B3128" s="10">
        <v>41111</v>
      </c>
      <c r="C3128" t="s">
        <v>29</v>
      </c>
      <c r="D3128">
        <v>4</v>
      </c>
      <c r="E3128">
        <v>1728.33</v>
      </c>
      <c r="F3128">
        <v>0.04</v>
      </c>
      <c r="G3128" t="s">
        <v>46</v>
      </c>
      <c r="H3128">
        <v>0.38</v>
      </c>
      <c r="I3128">
        <v>594.41</v>
      </c>
      <c r="J3128">
        <v>437.06</v>
      </c>
      <c r="K3128">
        <v>270.98</v>
      </c>
      <c r="L3128">
        <v>50</v>
      </c>
      <c r="M3128" t="s">
        <v>332</v>
      </c>
      <c r="N3128" t="s">
        <v>81</v>
      </c>
      <c r="O3128" t="s">
        <v>60</v>
      </c>
      <c r="P3128" t="s">
        <v>42</v>
      </c>
      <c r="Q3128" t="s">
        <v>193</v>
      </c>
      <c r="R3128" t="s">
        <v>1566</v>
      </c>
      <c r="S3128" t="s">
        <v>132</v>
      </c>
      <c r="T3128" s="10">
        <v>41112</v>
      </c>
    </row>
    <row r="3129" spans="1:20" x14ac:dyDescent="0.25">
      <c r="A3129">
        <v>22466</v>
      </c>
      <c r="B3129" s="10">
        <v>40996</v>
      </c>
      <c r="C3129" t="s">
        <v>20</v>
      </c>
      <c r="D3129">
        <v>31</v>
      </c>
      <c r="E3129">
        <v>9874.6299999999992</v>
      </c>
      <c r="F3129">
        <v>7.0000000000000007E-2</v>
      </c>
      <c r="G3129" t="s">
        <v>46</v>
      </c>
      <c r="H3129">
        <v>0.47</v>
      </c>
      <c r="I3129">
        <v>4234.25</v>
      </c>
      <c r="J3129">
        <v>341.47</v>
      </c>
      <c r="K3129">
        <v>180.98</v>
      </c>
      <c r="L3129">
        <v>30</v>
      </c>
      <c r="M3129" t="s">
        <v>844</v>
      </c>
      <c r="N3129" t="s">
        <v>81</v>
      </c>
      <c r="O3129" t="s">
        <v>32</v>
      </c>
      <c r="P3129" t="s">
        <v>42</v>
      </c>
      <c r="Q3129" t="s">
        <v>193</v>
      </c>
      <c r="R3129" t="s">
        <v>1431</v>
      </c>
      <c r="S3129" t="s">
        <v>132</v>
      </c>
      <c r="T3129" s="10">
        <v>41003</v>
      </c>
    </row>
    <row r="3130" spans="1:20" x14ac:dyDescent="0.25">
      <c r="A3130">
        <v>22466</v>
      </c>
      <c r="B3130" s="10">
        <v>40996</v>
      </c>
      <c r="C3130" t="s">
        <v>20</v>
      </c>
      <c r="D3130">
        <v>40</v>
      </c>
      <c r="E3130">
        <v>794.24</v>
      </c>
      <c r="F3130">
        <v>0.02</v>
      </c>
      <c r="G3130" t="s">
        <v>21</v>
      </c>
      <c r="H3130">
        <v>0.49</v>
      </c>
      <c r="I3130">
        <v>380.05</v>
      </c>
      <c r="J3130">
        <v>20.22</v>
      </c>
      <c r="K3130">
        <v>10.31</v>
      </c>
      <c r="L3130">
        <v>1.79</v>
      </c>
      <c r="M3130" t="s">
        <v>844</v>
      </c>
      <c r="N3130" t="s">
        <v>81</v>
      </c>
      <c r="O3130" t="s">
        <v>32</v>
      </c>
      <c r="P3130" t="s">
        <v>25</v>
      </c>
      <c r="Q3130" t="s">
        <v>85</v>
      </c>
      <c r="R3130" t="s">
        <v>921</v>
      </c>
      <c r="S3130" t="s">
        <v>55</v>
      </c>
      <c r="T3130" s="10">
        <v>41003</v>
      </c>
    </row>
    <row r="3131" spans="1:20" x14ac:dyDescent="0.25">
      <c r="A3131">
        <v>22468</v>
      </c>
      <c r="B3131" s="10">
        <v>40339</v>
      </c>
      <c r="C3131" t="s">
        <v>29</v>
      </c>
      <c r="D3131">
        <v>14</v>
      </c>
      <c r="E3131">
        <v>573.67999999999995</v>
      </c>
      <c r="F3131">
        <v>0</v>
      </c>
      <c r="G3131" t="s">
        <v>21</v>
      </c>
      <c r="H3131">
        <v>0.48</v>
      </c>
      <c r="I3131">
        <v>271.13</v>
      </c>
      <c r="J3131">
        <v>40.35</v>
      </c>
      <c r="K3131">
        <v>20.98</v>
      </c>
      <c r="L3131">
        <v>8.83</v>
      </c>
      <c r="M3131" t="s">
        <v>729</v>
      </c>
      <c r="N3131" t="s">
        <v>63</v>
      </c>
      <c r="O3131" t="s">
        <v>24</v>
      </c>
      <c r="P3131" t="s">
        <v>25</v>
      </c>
      <c r="Q3131" t="s">
        <v>121</v>
      </c>
      <c r="R3131" t="s">
        <v>1758</v>
      </c>
      <c r="S3131" t="s">
        <v>57</v>
      </c>
      <c r="T3131" s="10">
        <v>40339</v>
      </c>
    </row>
    <row r="3132" spans="1:20" x14ac:dyDescent="0.25">
      <c r="A3132">
        <v>22468</v>
      </c>
      <c r="B3132" s="10">
        <v>40339</v>
      </c>
      <c r="C3132" t="s">
        <v>29</v>
      </c>
      <c r="D3132">
        <v>11</v>
      </c>
      <c r="E3132">
        <v>111.65</v>
      </c>
      <c r="F3132">
        <v>0.03</v>
      </c>
      <c r="G3132" t="s">
        <v>21</v>
      </c>
      <c r="H3132">
        <v>0.45</v>
      </c>
      <c r="I3132">
        <v>47.71</v>
      </c>
      <c r="J3132">
        <v>10.33</v>
      </c>
      <c r="K3132">
        <v>5.68</v>
      </c>
      <c r="L3132">
        <v>1.46</v>
      </c>
      <c r="M3132" t="s">
        <v>729</v>
      </c>
      <c r="N3132" t="s">
        <v>63</v>
      </c>
      <c r="O3132" t="s">
        <v>24</v>
      </c>
      <c r="P3132" t="s">
        <v>25</v>
      </c>
      <c r="Q3132" t="s">
        <v>85</v>
      </c>
      <c r="R3132" t="s">
        <v>1863</v>
      </c>
      <c r="S3132" t="s">
        <v>55</v>
      </c>
      <c r="T3132" s="10">
        <v>40340</v>
      </c>
    </row>
    <row r="3133" spans="1:20" x14ac:dyDescent="0.25">
      <c r="A3133">
        <v>22468</v>
      </c>
      <c r="B3133" s="10">
        <v>40339</v>
      </c>
      <c r="C3133" t="s">
        <v>29</v>
      </c>
      <c r="D3133">
        <v>19</v>
      </c>
      <c r="E3133">
        <v>248.89</v>
      </c>
      <c r="F3133">
        <v>0</v>
      </c>
      <c r="G3133" t="s">
        <v>21</v>
      </c>
      <c r="H3133">
        <v>0.38</v>
      </c>
      <c r="I3133">
        <v>92.7</v>
      </c>
      <c r="J3133">
        <v>12.84</v>
      </c>
      <c r="K3133">
        <v>7.96</v>
      </c>
      <c r="L3133">
        <v>4.95</v>
      </c>
      <c r="M3133" t="s">
        <v>729</v>
      </c>
      <c r="N3133" t="s">
        <v>63</v>
      </c>
      <c r="O3133" t="s">
        <v>24</v>
      </c>
      <c r="P3133" t="s">
        <v>42</v>
      </c>
      <c r="Q3133" t="s">
        <v>43</v>
      </c>
      <c r="R3133" t="s">
        <v>1021</v>
      </c>
      <c r="S3133" t="s">
        <v>57</v>
      </c>
      <c r="T3133" s="10">
        <v>40341</v>
      </c>
    </row>
    <row r="3134" spans="1:20" x14ac:dyDescent="0.25">
      <c r="A3134">
        <v>22469</v>
      </c>
      <c r="B3134" s="10">
        <v>40462</v>
      </c>
      <c r="C3134" t="s">
        <v>36</v>
      </c>
      <c r="D3134">
        <v>44</v>
      </c>
      <c r="E3134">
        <v>515.36</v>
      </c>
      <c r="F3134">
        <v>0.1</v>
      </c>
      <c r="G3134" t="s">
        <v>21</v>
      </c>
      <c r="H3134">
        <v>0.38</v>
      </c>
      <c r="I3134">
        <v>158.77000000000001</v>
      </c>
      <c r="J3134">
        <v>12.89</v>
      </c>
      <c r="K3134">
        <v>7.99</v>
      </c>
      <c r="L3134">
        <v>5.03</v>
      </c>
      <c r="M3134" t="s">
        <v>816</v>
      </c>
      <c r="N3134" t="s">
        <v>81</v>
      </c>
      <c r="O3134" t="s">
        <v>32</v>
      </c>
      <c r="P3134" t="s">
        <v>39</v>
      </c>
      <c r="Q3134" t="s">
        <v>50</v>
      </c>
      <c r="R3134" t="s">
        <v>51</v>
      </c>
      <c r="S3134" t="s">
        <v>45</v>
      </c>
      <c r="T3134" s="10">
        <v>40464</v>
      </c>
    </row>
    <row r="3135" spans="1:20" x14ac:dyDescent="0.25">
      <c r="A3135">
        <v>22469</v>
      </c>
      <c r="B3135" s="10">
        <v>40462</v>
      </c>
      <c r="C3135" t="s">
        <v>36</v>
      </c>
      <c r="D3135">
        <v>24</v>
      </c>
      <c r="E3135">
        <v>2496.61</v>
      </c>
      <c r="F3135">
        <v>0.03</v>
      </c>
      <c r="G3135" t="s">
        <v>21</v>
      </c>
      <c r="H3135">
        <v>0.42</v>
      </c>
      <c r="I3135">
        <v>984.09</v>
      </c>
      <c r="J3135">
        <v>105.14</v>
      </c>
      <c r="K3135">
        <v>60.98</v>
      </c>
      <c r="L3135">
        <v>49</v>
      </c>
      <c r="M3135" t="s">
        <v>816</v>
      </c>
      <c r="N3135" t="s">
        <v>93</v>
      </c>
      <c r="O3135" t="s">
        <v>32</v>
      </c>
      <c r="P3135" t="s">
        <v>25</v>
      </c>
      <c r="Q3135" t="s">
        <v>127</v>
      </c>
      <c r="R3135" t="s">
        <v>460</v>
      </c>
      <c r="S3135" t="s">
        <v>28</v>
      </c>
      <c r="T3135" s="10">
        <v>40464</v>
      </c>
    </row>
    <row r="3136" spans="1:20" x14ac:dyDescent="0.25">
      <c r="A3136">
        <v>22469</v>
      </c>
      <c r="B3136" s="10">
        <v>40462</v>
      </c>
      <c r="C3136" t="s">
        <v>36</v>
      </c>
      <c r="D3136">
        <v>23</v>
      </c>
      <c r="E3136">
        <v>12929.17</v>
      </c>
      <c r="F3136">
        <v>0.02</v>
      </c>
      <c r="G3136" t="s">
        <v>21</v>
      </c>
      <c r="H3136">
        <v>0.49</v>
      </c>
      <c r="I3136">
        <v>6167.63</v>
      </c>
      <c r="J3136">
        <v>570.54999999999995</v>
      </c>
      <c r="K3136">
        <v>290.98</v>
      </c>
      <c r="L3136">
        <v>69</v>
      </c>
      <c r="M3136" t="s">
        <v>816</v>
      </c>
      <c r="N3136" t="s">
        <v>93</v>
      </c>
      <c r="O3136" t="s">
        <v>32</v>
      </c>
      <c r="P3136" t="s">
        <v>42</v>
      </c>
      <c r="Q3136" t="s">
        <v>47</v>
      </c>
      <c r="R3136" t="s">
        <v>1864</v>
      </c>
      <c r="S3136" t="s">
        <v>28</v>
      </c>
      <c r="T3136" s="10">
        <v>40464</v>
      </c>
    </row>
    <row r="3137" spans="1:20" x14ac:dyDescent="0.25">
      <c r="A3137">
        <v>22497</v>
      </c>
      <c r="B3137" s="10">
        <v>41027</v>
      </c>
      <c r="C3137" t="s">
        <v>79</v>
      </c>
      <c r="D3137">
        <v>37</v>
      </c>
      <c r="E3137">
        <v>5903.01</v>
      </c>
      <c r="F3137">
        <v>0.04</v>
      </c>
      <c r="G3137" t="s">
        <v>46</v>
      </c>
      <c r="H3137">
        <v>0.45</v>
      </c>
      <c r="I3137">
        <v>2509.12</v>
      </c>
      <c r="J3137">
        <v>165.4</v>
      </c>
      <c r="K3137">
        <v>90.97</v>
      </c>
      <c r="L3137">
        <v>28</v>
      </c>
      <c r="M3137" t="s">
        <v>1778</v>
      </c>
      <c r="N3137" t="s">
        <v>81</v>
      </c>
      <c r="O3137" t="s">
        <v>32</v>
      </c>
      <c r="P3137" t="s">
        <v>39</v>
      </c>
      <c r="Q3137" t="s">
        <v>88</v>
      </c>
      <c r="R3137" t="s">
        <v>1331</v>
      </c>
      <c r="S3137" t="s">
        <v>132</v>
      </c>
      <c r="T3137" s="10">
        <v>41028</v>
      </c>
    </row>
    <row r="3138" spans="1:20" x14ac:dyDescent="0.25">
      <c r="A3138">
        <v>22498</v>
      </c>
      <c r="B3138" s="10">
        <v>40491</v>
      </c>
      <c r="C3138" t="s">
        <v>58</v>
      </c>
      <c r="D3138">
        <v>20</v>
      </c>
      <c r="E3138">
        <v>55.82</v>
      </c>
      <c r="F3138">
        <v>0.05</v>
      </c>
      <c r="G3138" t="s">
        <v>21</v>
      </c>
      <c r="H3138">
        <v>0.4</v>
      </c>
      <c r="I3138">
        <v>19.829999999999998</v>
      </c>
      <c r="J3138">
        <v>2.83</v>
      </c>
      <c r="K3138">
        <v>1.7</v>
      </c>
      <c r="L3138">
        <v>1.99</v>
      </c>
      <c r="M3138" t="s">
        <v>528</v>
      </c>
      <c r="N3138" t="s">
        <v>73</v>
      </c>
      <c r="O3138" t="s">
        <v>66</v>
      </c>
      <c r="P3138" t="s">
        <v>39</v>
      </c>
      <c r="Q3138" t="s">
        <v>40</v>
      </c>
      <c r="R3138" t="s">
        <v>1719</v>
      </c>
      <c r="S3138" t="s">
        <v>35</v>
      </c>
      <c r="T3138" s="10">
        <v>40492</v>
      </c>
    </row>
    <row r="3139" spans="1:20" x14ac:dyDescent="0.25">
      <c r="A3139">
        <v>22501</v>
      </c>
      <c r="B3139" s="10">
        <v>40316</v>
      </c>
      <c r="C3139" t="s">
        <v>36</v>
      </c>
      <c r="D3139">
        <v>2</v>
      </c>
      <c r="E3139">
        <v>27.58</v>
      </c>
      <c r="F3139">
        <v>0.04</v>
      </c>
      <c r="G3139" t="s">
        <v>70</v>
      </c>
      <c r="H3139">
        <v>0.44</v>
      </c>
      <c r="I3139">
        <v>10.91</v>
      </c>
      <c r="J3139">
        <v>13.64</v>
      </c>
      <c r="K3139">
        <v>7.64</v>
      </c>
      <c r="L3139">
        <v>1.39</v>
      </c>
      <c r="M3139" t="s">
        <v>577</v>
      </c>
      <c r="N3139" t="s">
        <v>81</v>
      </c>
      <c r="O3139" t="s">
        <v>32</v>
      </c>
      <c r="P3139" t="s">
        <v>25</v>
      </c>
      <c r="Q3139" t="s">
        <v>139</v>
      </c>
      <c r="R3139" t="s">
        <v>1171</v>
      </c>
      <c r="S3139" t="s">
        <v>57</v>
      </c>
      <c r="T3139" s="10">
        <v>40317</v>
      </c>
    </row>
    <row r="3140" spans="1:20" x14ac:dyDescent="0.25">
      <c r="A3140">
        <v>22529</v>
      </c>
      <c r="B3140" s="10">
        <v>40305</v>
      </c>
      <c r="C3140" t="s">
        <v>79</v>
      </c>
      <c r="D3140">
        <v>28</v>
      </c>
      <c r="E3140">
        <v>3486.51</v>
      </c>
      <c r="F3140">
        <v>0.02</v>
      </c>
      <c r="G3140" t="s">
        <v>21</v>
      </c>
      <c r="H3140">
        <v>0.55000000000000004</v>
      </c>
      <c r="I3140">
        <v>1878.41</v>
      </c>
      <c r="J3140">
        <v>126.58</v>
      </c>
      <c r="K3140">
        <v>56.96</v>
      </c>
      <c r="L3140">
        <v>13.22</v>
      </c>
      <c r="M3140" t="s">
        <v>514</v>
      </c>
      <c r="N3140" t="s">
        <v>73</v>
      </c>
      <c r="O3140" t="s">
        <v>60</v>
      </c>
      <c r="P3140" t="s">
        <v>25</v>
      </c>
      <c r="Q3140" t="s">
        <v>127</v>
      </c>
      <c r="R3140" t="s">
        <v>817</v>
      </c>
      <c r="S3140" t="s">
        <v>57</v>
      </c>
      <c r="T3140" s="10">
        <v>40305</v>
      </c>
    </row>
    <row r="3141" spans="1:20" x14ac:dyDescent="0.25">
      <c r="A3141">
        <v>22532</v>
      </c>
      <c r="B3141" s="10">
        <v>40582</v>
      </c>
      <c r="C3141" t="s">
        <v>58</v>
      </c>
      <c r="D3141">
        <v>13</v>
      </c>
      <c r="E3141">
        <v>220.21</v>
      </c>
      <c r="F3141">
        <v>0.03</v>
      </c>
      <c r="G3141" t="s">
        <v>21</v>
      </c>
      <c r="H3141">
        <v>0.48</v>
      </c>
      <c r="I3141">
        <v>99.56</v>
      </c>
      <c r="J3141">
        <v>17.02</v>
      </c>
      <c r="K3141">
        <v>8.85</v>
      </c>
      <c r="L3141">
        <v>5.6</v>
      </c>
      <c r="M3141" t="s">
        <v>197</v>
      </c>
      <c r="N3141" t="s">
        <v>81</v>
      </c>
      <c r="O3141" t="s">
        <v>66</v>
      </c>
      <c r="P3141" t="s">
        <v>25</v>
      </c>
      <c r="Q3141" t="s">
        <v>121</v>
      </c>
      <c r="R3141" t="s">
        <v>1120</v>
      </c>
      <c r="S3141" t="s">
        <v>57</v>
      </c>
      <c r="T3141" s="10">
        <v>40582</v>
      </c>
    </row>
    <row r="3142" spans="1:20" x14ac:dyDescent="0.25">
      <c r="A3142">
        <v>22534</v>
      </c>
      <c r="B3142" s="10">
        <v>40742</v>
      </c>
      <c r="C3142" t="s">
        <v>79</v>
      </c>
      <c r="D3142">
        <v>3</v>
      </c>
      <c r="E3142">
        <v>523.57000000000005</v>
      </c>
      <c r="F3142">
        <v>0</v>
      </c>
      <c r="G3142" t="s">
        <v>21</v>
      </c>
      <c r="H3142">
        <v>0.5</v>
      </c>
      <c r="I3142">
        <v>251.79</v>
      </c>
      <c r="J3142">
        <v>167.86</v>
      </c>
      <c r="K3142">
        <v>83.93</v>
      </c>
      <c r="L3142">
        <v>19.989999999999998</v>
      </c>
      <c r="M3142" t="s">
        <v>950</v>
      </c>
      <c r="N3142" t="s">
        <v>31</v>
      </c>
      <c r="O3142" t="s">
        <v>32</v>
      </c>
      <c r="P3142" t="s">
        <v>25</v>
      </c>
      <c r="Q3142" t="s">
        <v>139</v>
      </c>
      <c r="R3142" t="s">
        <v>1635</v>
      </c>
      <c r="S3142" t="s">
        <v>57</v>
      </c>
      <c r="T3142" s="10">
        <v>40744</v>
      </c>
    </row>
    <row r="3143" spans="1:20" x14ac:dyDescent="0.25">
      <c r="A3143">
        <v>22561</v>
      </c>
      <c r="B3143" s="10">
        <v>40563</v>
      </c>
      <c r="C3143" t="s">
        <v>58</v>
      </c>
      <c r="D3143">
        <v>7</v>
      </c>
      <c r="E3143">
        <v>243.75</v>
      </c>
      <c r="F3143">
        <v>7.0000000000000007E-2</v>
      </c>
      <c r="G3143" t="s">
        <v>21</v>
      </c>
      <c r="H3143">
        <v>0.51</v>
      </c>
      <c r="I3143">
        <v>111.07</v>
      </c>
      <c r="J3143">
        <v>36.06</v>
      </c>
      <c r="K3143">
        <v>17.670000000000002</v>
      </c>
      <c r="L3143">
        <v>8.99</v>
      </c>
      <c r="M3143" t="s">
        <v>670</v>
      </c>
      <c r="N3143" t="s">
        <v>93</v>
      </c>
      <c r="O3143" t="s">
        <v>66</v>
      </c>
      <c r="P3143" t="s">
        <v>42</v>
      </c>
      <c r="Q3143" t="s">
        <v>43</v>
      </c>
      <c r="R3143" t="s">
        <v>385</v>
      </c>
      <c r="S3143" t="s">
        <v>35</v>
      </c>
      <c r="T3143" s="10">
        <v>40565</v>
      </c>
    </row>
    <row r="3144" spans="1:20" x14ac:dyDescent="0.25">
      <c r="A3144">
        <v>22561</v>
      </c>
      <c r="B3144" s="10">
        <v>40563</v>
      </c>
      <c r="C3144" t="s">
        <v>58</v>
      </c>
      <c r="D3144">
        <v>50</v>
      </c>
      <c r="E3144">
        <v>754.38</v>
      </c>
      <c r="F3144">
        <v>0.03</v>
      </c>
      <c r="G3144" t="s">
        <v>21</v>
      </c>
      <c r="H3144">
        <v>0.44</v>
      </c>
      <c r="I3144">
        <v>317.38</v>
      </c>
      <c r="J3144">
        <v>15.48</v>
      </c>
      <c r="K3144">
        <v>8.67</v>
      </c>
      <c r="L3144">
        <v>3.5</v>
      </c>
      <c r="M3144" t="s">
        <v>670</v>
      </c>
      <c r="N3144" t="s">
        <v>93</v>
      </c>
      <c r="O3144" t="s">
        <v>66</v>
      </c>
      <c r="P3144" t="s">
        <v>25</v>
      </c>
      <c r="Q3144" t="s">
        <v>127</v>
      </c>
      <c r="R3144" t="s">
        <v>757</v>
      </c>
      <c r="S3144" t="s">
        <v>57</v>
      </c>
      <c r="T3144" s="10">
        <v>40565</v>
      </c>
    </row>
    <row r="3145" spans="1:20" x14ac:dyDescent="0.25">
      <c r="A3145">
        <v>22561</v>
      </c>
      <c r="B3145" s="10">
        <v>40563</v>
      </c>
      <c r="C3145" t="s">
        <v>58</v>
      </c>
      <c r="D3145">
        <v>5</v>
      </c>
      <c r="E3145">
        <v>1051.8</v>
      </c>
      <c r="F3145">
        <v>0.03</v>
      </c>
      <c r="G3145" t="s">
        <v>70</v>
      </c>
      <c r="H3145">
        <v>0.53</v>
      </c>
      <c r="I3145">
        <v>531.86</v>
      </c>
      <c r="J3145">
        <v>212.74</v>
      </c>
      <c r="K3145">
        <v>99.99</v>
      </c>
      <c r="L3145">
        <v>19.989999999999998</v>
      </c>
      <c r="M3145" t="s">
        <v>670</v>
      </c>
      <c r="N3145" t="s">
        <v>93</v>
      </c>
      <c r="O3145" t="s">
        <v>66</v>
      </c>
      <c r="P3145" t="s">
        <v>39</v>
      </c>
      <c r="Q3145" t="s">
        <v>40</v>
      </c>
      <c r="R3145" t="s">
        <v>1673</v>
      </c>
      <c r="S3145" t="s">
        <v>57</v>
      </c>
      <c r="T3145" s="10">
        <v>40565</v>
      </c>
    </row>
    <row r="3146" spans="1:20" x14ac:dyDescent="0.25">
      <c r="A3146">
        <v>22562</v>
      </c>
      <c r="B3146" s="10">
        <v>39899</v>
      </c>
      <c r="C3146" t="s">
        <v>79</v>
      </c>
      <c r="D3146">
        <v>46</v>
      </c>
      <c r="E3146">
        <v>17386.25</v>
      </c>
      <c r="F3146">
        <v>0.08</v>
      </c>
      <c r="G3146" t="s">
        <v>46</v>
      </c>
      <c r="H3146">
        <v>0.48</v>
      </c>
      <c r="I3146">
        <v>7552.85</v>
      </c>
      <c r="J3146">
        <v>410.48</v>
      </c>
      <c r="K3146">
        <v>213.45</v>
      </c>
      <c r="L3146">
        <v>14.7</v>
      </c>
      <c r="M3146" t="s">
        <v>1574</v>
      </c>
      <c r="N3146" t="s">
        <v>73</v>
      </c>
      <c r="O3146" t="s">
        <v>60</v>
      </c>
      <c r="P3146" t="s">
        <v>39</v>
      </c>
      <c r="Q3146" t="s">
        <v>88</v>
      </c>
      <c r="R3146" t="s">
        <v>1507</v>
      </c>
      <c r="S3146" t="s">
        <v>132</v>
      </c>
      <c r="T3146" s="10">
        <v>39901</v>
      </c>
    </row>
    <row r="3147" spans="1:20" x14ac:dyDescent="0.25">
      <c r="A3147">
        <v>22562</v>
      </c>
      <c r="B3147" s="10">
        <v>39899</v>
      </c>
      <c r="C3147" t="s">
        <v>79</v>
      </c>
      <c r="D3147">
        <v>31</v>
      </c>
      <c r="E3147">
        <v>2960.75</v>
      </c>
      <c r="F3147">
        <v>0.1</v>
      </c>
      <c r="G3147" t="s">
        <v>21</v>
      </c>
      <c r="H3147">
        <v>0.47</v>
      </c>
      <c r="I3147">
        <v>1211.49</v>
      </c>
      <c r="J3147">
        <v>105.62</v>
      </c>
      <c r="K3147">
        <v>55.98</v>
      </c>
      <c r="L3147">
        <v>13.88</v>
      </c>
      <c r="M3147" t="s">
        <v>1574</v>
      </c>
      <c r="N3147" t="s">
        <v>73</v>
      </c>
      <c r="O3147" t="s">
        <v>60</v>
      </c>
      <c r="P3147" t="s">
        <v>25</v>
      </c>
      <c r="Q3147" t="s">
        <v>85</v>
      </c>
      <c r="R3147" t="s">
        <v>1034</v>
      </c>
      <c r="S3147" t="s">
        <v>57</v>
      </c>
      <c r="T3147" s="10">
        <v>39901</v>
      </c>
    </row>
    <row r="3148" spans="1:20" x14ac:dyDescent="0.25">
      <c r="A3148">
        <v>22562</v>
      </c>
      <c r="B3148" s="10">
        <v>39899</v>
      </c>
      <c r="C3148" t="s">
        <v>79</v>
      </c>
      <c r="D3148">
        <v>3</v>
      </c>
      <c r="E3148">
        <v>99.25</v>
      </c>
      <c r="F3148">
        <v>0</v>
      </c>
      <c r="G3148" t="s">
        <v>21</v>
      </c>
      <c r="H3148">
        <v>0.47</v>
      </c>
      <c r="I3148">
        <v>42.73</v>
      </c>
      <c r="J3148">
        <v>30.3</v>
      </c>
      <c r="K3148">
        <v>16.059999999999999</v>
      </c>
      <c r="L3148">
        <v>8.34</v>
      </c>
      <c r="M3148" t="s">
        <v>1574</v>
      </c>
      <c r="N3148" t="s">
        <v>73</v>
      </c>
      <c r="O3148" t="s">
        <v>60</v>
      </c>
      <c r="P3148" t="s">
        <v>25</v>
      </c>
      <c r="Q3148" t="s">
        <v>26</v>
      </c>
      <c r="R3148" t="s">
        <v>1558</v>
      </c>
      <c r="S3148" t="s">
        <v>57</v>
      </c>
      <c r="T3148" s="10">
        <v>39900</v>
      </c>
    </row>
    <row r="3149" spans="1:20" x14ac:dyDescent="0.25">
      <c r="A3149">
        <v>22563</v>
      </c>
      <c r="B3149" s="10">
        <v>41049</v>
      </c>
      <c r="C3149" t="s">
        <v>58</v>
      </c>
      <c r="D3149">
        <v>32</v>
      </c>
      <c r="E3149">
        <v>396.25</v>
      </c>
      <c r="F3149">
        <v>0.06</v>
      </c>
      <c r="G3149" t="s">
        <v>21</v>
      </c>
      <c r="H3149">
        <v>0.41</v>
      </c>
      <c r="I3149">
        <v>146.16999999999999</v>
      </c>
      <c r="J3149">
        <v>13.05</v>
      </c>
      <c r="K3149">
        <v>7.7</v>
      </c>
      <c r="L3149">
        <v>3.68</v>
      </c>
      <c r="M3149" t="s">
        <v>1865</v>
      </c>
      <c r="N3149" t="s">
        <v>31</v>
      </c>
      <c r="O3149" t="s">
        <v>60</v>
      </c>
      <c r="P3149" t="s">
        <v>42</v>
      </c>
      <c r="Q3149" t="s">
        <v>43</v>
      </c>
      <c r="R3149" t="s">
        <v>891</v>
      </c>
      <c r="S3149" t="s">
        <v>55</v>
      </c>
      <c r="T3149" s="10">
        <v>41052</v>
      </c>
    </row>
    <row r="3150" spans="1:20" x14ac:dyDescent="0.25">
      <c r="A3150">
        <v>22626</v>
      </c>
      <c r="B3150" s="10">
        <v>40358</v>
      </c>
      <c r="C3150" t="s">
        <v>58</v>
      </c>
      <c r="D3150">
        <v>17</v>
      </c>
      <c r="E3150">
        <v>181.83</v>
      </c>
      <c r="F3150">
        <v>0.02</v>
      </c>
      <c r="G3150" t="s">
        <v>21</v>
      </c>
      <c r="H3150">
        <v>0.52</v>
      </c>
      <c r="I3150">
        <v>91.73</v>
      </c>
      <c r="J3150">
        <v>10.79</v>
      </c>
      <c r="K3150">
        <v>5.18</v>
      </c>
      <c r="L3150">
        <v>2.04</v>
      </c>
      <c r="M3150" t="s">
        <v>426</v>
      </c>
      <c r="N3150" t="s">
        <v>63</v>
      </c>
      <c r="O3150" t="s">
        <v>24</v>
      </c>
      <c r="P3150" t="s">
        <v>25</v>
      </c>
      <c r="Q3150" t="s">
        <v>85</v>
      </c>
      <c r="R3150" t="s">
        <v>1334</v>
      </c>
      <c r="S3150" t="s">
        <v>55</v>
      </c>
      <c r="T3150" s="10">
        <v>40360</v>
      </c>
    </row>
    <row r="3151" spans="1:20" x14ac:dyDescent="0.25">
      <c r="A3151">
        <v>22626</v>
      </c>
      <c r="B3151" s="10">
        <v>40358</v>
      </c>
      <c r="C3151" t="s">
        <v>58</v>
      </c>
      <c r="D3151">
        <v>35</v>
      </c>
      <c r="E3151">
        <v>14204.26</v>
      </c>
      <c r="F3151">
        <v>0.04</v>
      </c>
      <c r="G3151" t="s">
        <v>46</v>
      </c>
      <c r="H3151">
        <v>0.48</v>
      </c>
      <c r="I3151">
        <v>6478.37</v>
      </c>
      <c r="J3151">
        <v>420.67</v>
      </c>
      <c r="K3151">
        <v>218.75</v>
      </c>
      <c r="L3151">
        <v>69.64</v>
      </c>
      <c r="M3151" t="s">
        <v>426</v>
      </c>
      <c r="N3151" t="s">
        <v>63</v>
      </c>
      <c r="O3151" t="s">
        <v>24</v>
      </c>
      <c r="P3151" t="s">
        <v>42</v>
      </c>
      <c r="Q3151" t="s">
        <v>47</v>
      </c>
      <c r="R3151" t="s">
        <v>356</v>
      </c>
      <c r="S3151" t="s">
        <v>49</v>
      </c>
      <c r="T3151" s="10">
        <v>40360</v>
      </c>
    </row>
    <row r="3152" spans="1:20" x14ac:dyDescent="0.25">
      <c r="A3152">
        <v>22627</v>
      </c>
      <c r="B3152" s="10">
        <v>40271</v>
      </c>
      <c r="C3152" t="s">
        <v>20</v>
      </c>
      <c r="D3152">
        <v>33</v>
      </c>
      <c r="E3152">
        <v>4281.41</v>
      </c>
      <c r="F3152">
        <v>0.09</v>
      </c>
      <c r="G3152" t="s">
        <v>21</v>
      </c>
      <c r="H3152">
        <v>0.55000000000000004</v>
      </c>
      <c r="I3152">
        <v>2156.91</v>
      </c>
      <c r="J3152">
        <v>142.09</v>
      </c>
      <c r="K3152">
        <v>63.94</v>
      </c>
      <c r="L3152">
        <v>14.48</v>
      </c>
      <c r="M3152" t="s">
        <v>605</v>
      </c>
      <c r="N3152" t="s">
        <v>93</v>
      </c>
      <c r="O3152" t="s">
        <v>24</v>
      </c>
      <c r="P3152" t="s">
        <v>42</v>
      </c>
      <c r="Q3152" t="s">
        <v>43</v>
      </c>
      <c r="R3152" t="s">
        <v>1660</v>
      </c>
      <c r="S3152" t="s">
        <v>57</v>
      </c>
      <c r="T3152" s="10">
        <v>40276</v>
      </c>
    </row>
    <row r="3153" spans="1:20" x14ac:dyDescent="0.25">
      <c r="A3153">
        <v>22627</v>
      </c>
      <c r="B3153" s="10">
        <v>40271</v>
      </c>
      <c r="C3153" t="s">
        <v>20</v>
      </c>
      <c r="D3153">
        <v>46</v>
      </c>
      <c r="E3153">
        <v>10592.41</v>
      </c>
      <c r="F3153">
        <v>0.03</v>
      </c>
      <c r="G3153" t="s">
        <v>46</v>
      </c>
      <c r="H3153">
        <v>0.36</v>
      </c>
      <c r="I3153">
        <v>3581.06</v>
      </c>
      <c r="J3153">
        <v>235.91</v>
      </c>
      <c r="K3153">
        <v>150.97999999999999</v>
      </c>
      <c r="L3153">
        <v>66.27</v>
      </c>
      <c r="M3153" t="s">
        <v>605</v>
      </c>
      <c r="N3153" t="s">
        <v>81</v>
      </c>
      <c r="O3153" t="s">
        <v>24</v>
      </c>
      <c r="P3153" t="s">
        <v>42</v>
      </c>
      <c r="Q3153" t="s">
        <v>94</v>
      </c>
      <c r="R3153" t="s">
        <v>1020</v>
      </c>
      <c r="S3153" t="s">
        <v>49</v>
      </c>
      <c r="T3153" s="10">
        <v>40271</v>
      </c>
    </row>
    <row r="3154" spans="1:20" x14ac:dyDescent="0.25">
      <c r="A3154">
        <v>22628</v>
      </c>
      <c r="B3154" s="10">
        <v>40115</v>
      </c>
      <c r="C3154" t="s">
        <v>79</v>
      </c>
      <c r="D3154">
        <v>30</v>
      </c>
      <c r="E3154">
        <v>4482.05</v>
      </c>
      <c r="F3154">
        <v>0.02</v>
      </c>
      <c r="G3154" t="s">
        <v>46</v>
      </c>
      <c r="H3154">
        <v>0.36</v>
      </c>
      <c r="I3154">
        <v>1529.2</v>
      </c>
      <c r="J3154">
        <v>149.91999999999999</v>
      </c>
      <c r="K3154">
        <v>95.95</v>
      </c>
      <c r="L3154">
        <v>74.349999999999994</v>
      </c>
      <c r="M3154" t="s">
        <v>772</v>
      </c>
      <c r="N3154" t="s">
        <v>93</v>
      </c>
      <c r="O3154" t="s">
        <v>32</v>
      </c>
      <c r="P3154" t="s">
        <v>42</v>
      </c>
      <c r="Q3154" t="s">
        <v>193</v>
      </c>
      <c r="R3154" t="s">
        <v>466</v>
      </c>
      <c r="S3154" t="s">
        <v>132</v>
      </c>
      <c r="T3154" s="10">
        <v>40118</v>
      </c>
    </row>
    <row r="3155" spans="1:20" x14ac:dyDescent="0.25">
      <c r="A3155">
        <v>22629</v>
      </c>
      <c r="B3155" s="10">
        <v>40283</v>
      </c>
      <c r="C3155" t="s">
        <v>20</v>
      </c>
      <c r="D3155">
        <v>5</v>
      </c>
      <c r="E3155">
        <v>717.33</v>
      </c>
      <c r="F3155">
        <v>0.05</v>
      </c>
      <c r="G3155" t="s">
        <v>21</v>
      </c>
      <c r="H3155">
        <v>0.5</v>
      </c>
      <c r="I3155">
        <v>332.91</v>
      </c>
      <c r="J3155">
        <v>147.96</v>
      </c>
      <c r="K3155">
        <v>73.98</v>
      </c>
      <c r="L3155">
        <v>14.52</v>
      </c>
      <c r="M3155" t="s">
        <v>134</v>
      </c>
      <c r="N3155" t="s">
        <v>31</v>
      </c>
      <c r="O3155" t="s">
        <v>24</v>
      </c>
      <c r="P3155" t="s">
        <v>39</v>
      </c>
      <c r="Q3155" t="s">
        <v>40</v>
      </c>
      <c r="R3155" t="s">
        <v>758</v>
      </c>
      <c r="S3155" t="s">
        <v>57</v>
      </c>
      <c r="T3155" s="10">
        <v>40288</v>
      </c>
    </row>
    <row r="3156" spans="1:20" x14ac:dyDescent="0.25">
      <c r="A3156">
        <v>22656</v>
      </c>
      <c r="B3156" s="10">
        <v>40534</v>
      </c>
      <c r="C3156" t="s">
        <v>29</v>
      </c>
      <c r="D3156">
        <v>10</v>
      </c>
      <c r="E3156">
        <v>561.79999999999995</v>
      </c>
      <c r="F3156">
        <v>0.05</v>
      </c>
      <c r="G3156" t="s">
        <v>70</v>
      </c>
      <c r="H3156">
        <v>0.47</v>
      </c>
      <c r="I3156">
        <v>245.5</v>
      </c>
      <c r="J3156">
        <v>58.45</v>
      </c>
      <c r="K3156">
        <v>30.98</v>
      </c>
      <c r="L3156">
        <v>6.5</v>
      </c>
      <c r="M3156" t="s">
        <v>1388</v>
      </c>
      <c r="N3156" t="s">
        <v>93</v>
      </c>
      <c r="O3156" t="s">
        <v>32</v>
      </c>
      <c r="P3156" t="s">
        <v>39</v>
      </c>
      <c r="Q3156" t="s">
        <v>40</v>
      </c>
      <c r="R3156" t="s">
        <v>626</v>
      </c>
      <c r="S3156" t="s">
        <v>57</v>
      </c>
      <c r="T3156" s="10">
        <v>40536</v>
      </c>
    </row>
    <row r="3157" spans="1:20" x14ac:dyDescent="0.25">
      <c r="A3157">
        <v>22657</v>
      </c>
      <c r="B3157" s="10">
        <v>40845</v>
      </c>
      <c r="C3157" t="s">
        <v>36</v>
      </c>
      <c r="D3157">
        <v>36</v>
      </c>
      <c r="E3157">
        <v>14696.39</v>
      </c>
      <c r="F3157">
        <v>0</v>
      </c>
      <c r="G3157" t="s">
        <v>70</v>
      </c>
      <c r="H3157">
        <v>0.37</v>
      </c>
      <c r="I3157">
        <v>5433.5</v>
      </c>
      <c r="J3157">
        <v>407.92</v>
      </c>
      <c r="K3157">
        <v>256.99</v>
      </c>
      <c r="L3157">
        <v>11.25</v>
      </c>
      <c r="M3157" t="s">
        <v>911</v>
      </c>
      <c r="N3157" t="s">
        <v>31</v>
      </c>
      <c r="O3157" t="s">
        <v>32</v>
      </c>
      <c r="P3157" t="s">
        <v>39</v>
      </c>
      <c r="Q3157" t="s">
        <v>40</v>
      </c>
      <c r="R3157" t="s">
        <v>1866</v>
      </c>
      <c r="S3157" t="s">
        <v>57</v>
      </c>
      <c r="T3157" s="10">
        <v>40846</v>
      </c>
    </row>
    <row r="3158" spans="1:20" x14ac:dyDescent="0.25">
      <c r="A3158">
        <v>22657</v>
      </c>
      <c r="B3158" s="10">
        <v>40845</v>
      </c>
      <c r="C3158" t="s">
        <v>36</v>
      </c>
      <c r="D3158">
        <v>8</v>
      </c>
      <c r="E3158">
        <v>48.91</v>
      </c>
      <c r="F3158">
        <v>0.05</v>
      </c>
      <c r="G3158" t="s">
        <v>21</v>
      </c>
      <c r="H3158">
        <v>0.36</v>
      </c>
      <c r="I3158">
        <v>15.31</v>
      </c>
      <c r="J3158">
        <v>6.17</v>
      </c>
      <c r="K3158">
        <v>3.95</v>
      </c>
      <c r="L3158">
        <v>2</v>
      </c>
      <c r="M3158" t="s">
        <v>911</v>
      </c>
      <c r="N3158" t="s">
        <v>31</v>
      </c>
      <c r="O3158" t="s">
        <v>32</v>
      </c>
      <c r="P3158" t="s">
        <v>25</v>
      </c>
      <c r="Q3158" t="s">
        <v>74</v>
      </c>
      <c r="R3158" t="s">
        <v>263</v>
      </c>
      <c r="S3158" t="s">
        <v>55</v>
      </c>
      <c r="T3158" s="10">
        <v>40846</v>
      </c>
    </row>
    <row r="3159" spans="1:20" x14ac:dyDescent="0.25">
      <c r="A3159">
        <v>22661</v>
      </c>
      <c r="B3159" s="10">
        <v>40447</v>
      </c>
      <c r="C3159" t="s">
        <v>29</v>
      </c>
      <c r="D3159">
        <v>11</v>
      </c>
      <c r="E3159">
        <v>29.96</v>
      </c>
      <c r="F3159">
        <v>0.05</v>
      </c>
      <c r="G3159" t="s">
        <v>21</v>
      </c>
      <c r="H3159">
        <v>0.4</v>
      </c>
      <c r="I3159">
        <v>10.78</v>
      </c>
      <c r="J3159">
        <v>2.8</v>
      </c>
      <c r="K3159">
        <v>1.68</v>
      </c>
      <c r="L3159">
        <v>0.7</v>
      </c>
      <c r="M3159" t="s">
        <v>1373</v>
      </c>
      <c r="N3159" t="s">
        <v>81</v>
      </c>
      <c r="O3159" t="s">
        <v>32</v>
      </c>
      <c r="P3159" t="s">
        <v>25</v>
      </c>
      <c r="Q3159" t="s">
        <v>53</v>
      </c>
      <c r="R3159" t="s">
        <v>71</v>
      </c>
      <c r="S3159" t="s">
        <v>55</v>
      </c>
      <c r="T3159" s="10">
        <v>40450</v>
      </c>
    </row>
    <row r="3160" spans="1:20" x14ac:dyDescent="0.25">
      <c r="A3160">
        <v>22663</v>
      </c>
      <c r="B3160" s="10">
        <v>40919</v>
      </c>
      <c r="C3160" t="s">
        <v>20</v>
      </c>
      <c r="D3160">
        <v>35</v>
      </c>
      <c r="E3160">
        <v>15558.52</v>
      </c>
      <c r="F3160">
        <v>7.0000000000000007E-2</v>
      </c>
      <c r="G3160" t="s">
        <v>46</v>
      </c>
      <c r="H3160">
        <v>0.41</v>
      </c>
      <c r="I3160">
        <v>5667.22</v>
      </c>
      <c r="J3160">
        <v>476.24</v>
      </c>
      <c r="K3160">
        <v>280.98</v>
      </c>
      <c r="L3160">
        <v>57</v>
      </c>
      <c r="M3160" t="s">
        <v>1374</v>
      </c>
      <c r="N3160" t="s">
        <v>38</v>
      </c>
      <c r="O3160" t="s">
        <v>32</v>
      </c>
      <c r="P3160" t="s">
        <v>42</v>
      </c>
      <c r="Q3160" t="s">
        <v>193</v>
      </c>
      <c r="R3160" t="s">
        <v>1122</v>
      </c>
      <c r="S3160" t="s">
        <v>132</v>
      </c>
      <c r="T3160" s="10">
        <v>40919</v>
      </c>
    </row>
    <row r="3161" spans="1:20" x14ac:dyDescent="0.25">
      <c r="A3161">
        <v>22663</v>
      </c>
      <c r="B3161" s="10">
        <v>40919</v>
      </c>
      <c r="C3161" t="s">
        <v>20</v>
      </c>
      <c r="D3161">
        <v>15</v>
      </c>
      <c r="E3161">
        <v>10830.52</v>
      </c>
      <c r="F3161">
        <v>0.08</v>
      </c>
      <c r="G3161" t="s">
        <v>46</v>
      </c>
      <c r="H3161">
        <v>0.36</v>
      </c>
      <c r="I3161">
        <v>3287.68</v>
      </c>
      <c r="J3161">
        <v>782.78</v>
      </c>
      <c r="K3161">
        <v>500.98</v>
      </c>
      <c r="L3161">
        <v>28.14</v>
      </c>
      <c r="M3161" t="s">
        <v>1374</v>
      </c>
      <c r="N3161" t="s">
        <v>38</v>
      </c>
      <c r="O3161" t="s">
        <v>32</v>
      </c>
      <c r="P3161" t="s">
        <v>39</v>
      </c>
      <c r="Q3161" t="s">
        <v>88</v>
      </c>
      <c r="R3161" t="s">
        <v>175</v>
      </c>
      <c r="S3161" t="s">
        <v>132</v>
      </c>
      <c r="T3161" s="10">
        <v>40924</v>
      </c>
    </row>
    <row r="3162" spans="1:20" x14ac:dyDescent="0.25">
      <c r="A3162">
        <v>22688</v>
      </c>
      <c r="B3162" s="10">
        <v>41016</v>
      </c>
      <c r="C3162" t="s">
        <v>79</v>
      </c>
      <c r="D3162">
        <v>40</v>
      </c>
      <c r="E3162">
        <v>4032.14</v>
      </c>
      <c r="F3162">
        <v>0.1</v>
      </c>
      <c r="G3162" t="s">
        <v>21</v>
      </c>
      <c r="H3162">
        <v>0.41</v>
      </c>
      <c r="I3162">
        <v>1386.91</v>
      </c>
      <c r="J3162">
        <v>111.85</v>
      </c>
      <c r="K3162">
        <v>65.989999999999995</v>
      </c>
      <c r="L3162">
        <v>5.63</v>
      </c>
      <c r="M3162" t="s">
        <v>1039</v>
      </c>
      <c r="N3162" t="s">
        <v>63</v>
      </c>
      <c r="O3162" t="s">
        <v>32</v>
      </c>
      <c r="P3162" t="s">
        <v>39</v>
      </c>
      <c r="Q3162" t="s">
        <v>50</v>
      </c>
      <c r="R3162" t="s">
        <v>76</v>
      </c>
      <c r="S3162" t="s">
        <v>57</v>
      </c>
      <c r="T3162" s="10">
        <v>41017</v>
      </c>
    </row>
    <row r="3163" spans="1:20" x14ac:dyDescent="0.25">
      <c r="A3163">
        <v>22689</v>
      </c>
      <c r="B3163" s="10">
        <v>40825</v>
      </c>
      <c r="C3163" t="s">
        <v>20</v>
      </c>
      <c r="D3163">
        <v>39</v>
      </c>
      <c r="E3163">
        <v>5292.51</v>
      </c>
      <c r="F3163">
        <v>0.1</v>
      </c>
      <c r="G3163" t="s">
        <v>21</v>
      </c>
      <c r="H3163">
        <v>0.55000000000000004</v>
      </c>
      <c r="I3163">
        <v>2645.76</v>
      </c>
      <c r="J3163">
        <v>150.76</v>
      </c>
      <c r="K3163">
        <v>67.84</v>
      </c>
      <c r="L3163">
        <v>0.99</v>
      </c>
      <c r="M3163" t="s">
        <v>1219</v>
      </c>
      <c r="N3163" t="s">
        <v>81</v>
      </c>
      <c r="O3163" t="s">
        <v>60</v>
      </c>
      <c r="P3163" t="s">
        <v>25</v>
      </c>
      <c r="Q3163" t="s">
        <v>127</v>
      </c>
      <c r="R3163" t="s">
        <v>1867</v>
      </c>
      <c r="S3163" t="s">
        <v>57</v>
      </c>
      <c r="T3163" s="10">
        <v>40827</v>
      </c>
    </row>
    <row r="3164" spans="1:20" x14ac:dyDescent="0.25">
      <c r="A3164">
        <v>22695</v>
      </c>
      <c r="B3164" s="10">
        <v>39997</v>
      </c>
      <c r="C3164" t="s">
        <v>20</v>
      </c>
      <c r="D3164">
        <v>44</v>
      </c>
      <c r="E3164">
        <v>790.76</v>
      </c>
      <c r="F3164">
        <v>0.02</v>
      </c>
      <c r="G3164" t="s">
        <v>21</v>
      </c>
      <c r="H3164">
        <v>0.45</v>
      </c>
      <c r="I3164">
        <v>346.06</v>
      </c>
      <c r="J3164">
        <v>18.29</v>
      </c>
      <c r="K3164">
        <v>10.06</v>
      </c>
      <c r="L3164">
        <v>2.06</v>
      </c>
      <c r="M3164" t="s">
        <v>1329</v>
      </c>
      <c r="N3164" t="s">
        <v>93</v>
      </c>
      <c r="O3164" t="s">
        <v>66</v>
      </c>
      <c r="P3164" t="s">
        <v>25</v>
      </c>
      <c r="Q3164" t="s">
        <v>85</v>
      </c>
      <c r="R3164" t="s">
        <v>753</v>
      </c>
      <c r="S3164" t="s">
        <v>55</v>
      </c>
      <c r="T3164" s="10">
        <v>40002</v>
      </c>
    </row>
    <row r="3165" spans="1:20" x14ac:dyDescent="0.25">
      <c r="A3165">
        <v>22727</v>
      </c>
      <c r="B3165" s="10">
        <v>40727</v>
      </c>
      <c r="C3165" t="s">
        <v>29</v>
      </c>
      <c r="D3165">
        <v>45</v>
      </c>
      <c r="E3165">
        <v>466.29</v>
      </c>
      <c r="F3165">
        <v>7.0000000000000007E-2</v>
      </c>
      <c r="G3165" t="s">
        <v>21</v>
      </c>
      <c r="H3165">
        <v>0.41</v>
      </c>
      <c r="I3165">
        <v>168.04</v>
      </c>
      <c r="J3165">
        <v>10.98</v>
      </c>
      <c r="K3165">
        <v>6.48</v>
      </c>
      <c r="L3165">
        <v>6.65</v>
      </c>
      <c r="M3165" t="s">
        <v>625</v>
      </c>
      <c r="N3165" t="s">
        <v>38</v>
      </c>
      <c r="O3165" t="s">
        <v>32</v>
      </c>
      <c r="P3165" t="s">
        <v>25</v>
      </c>
      <c r="Q3165" t="s">
        <v>85</v>
      </c>
      <c r="R3165" t="s">
        <v>962</v>
      </c>
      <c r="S3165" t="s">
        <v>57</v>
      </c>
      <c r="T3165" s="10">
        <v>40727</v>
      </c>
    </row>
    <row r="3166" spans="1:20" x14ac:dyDescent="0.25">
      <c r="A3166">
        <v>22752</v>
      </c>
      <c r="B3166" s="10">
        <v>41250</v>
      </c>
      <c r="C3166" t="s">
        <v>20</v>
      </c>
      <c r="D3166">
        <v>2</v>
      </c>
      <c r="E3166">
        <v>385.46</v>
      </c>
      <c r="F3166">
        <v>0.1</v>
      </c>
      <c r="G3166" t="s">
        <v>21</v>
      </c>
      <c r="H3166">
        <v>0.43</v>
      </c>
      <c r="I3166">
        <v>128.5</v>
      </c>
      <c r="J3166">
        <v>194.7</v>
      </c>
      <c r="K3166">
        <v>110.98</v>
      </c>
      <c r="L3166">
        <v>35</v>
      </c>
      <c r="M3166" t="s">
        <v>1042</v>
      </c>
      <c r="N3166" t="s">
        <v>81</v>
      </c>
      <c r="O3166" t="s">
        <v>32</v>
      </c>
      <c r="P3166" t="s">
        <v>25</v>
      </c>
      <c r="Q3166" t="s">
        <v>26</v>
      </c>
      <c r="R3166" t="s">
        <v>1505</v>
      </c>
      <c r="S3166" t="s">
        <v>28</v>
      </c>
      <c r="T3166" s="10">
        <v>41255</v>
      </c>
    </row>
    <row r="3167" spans="1:20" x14ac:dyDescent="0.25">
      <c r="A3167">
        <v>22755</v>
      </c>
      <c r="B3167" s="10">
        <v>39902</v>
      </c>
      <c r="C3167" t="s">
        <v>79</v>
      </c>
      <c r="D3167">
        <v>35</v>
      </c>
      <c r="E3167">
        <v>379.27</v>
      </c>
      <c r="F3167">
        <v>0</v>
      </c>
      <c r="G3167" t="s">
        <v>21</v>
      </c>
      <c r="H3167">
        <v>0.54</v>
      </c>
      <c r="I3167">
        <v>201.74</v>
      </c>
      <c r="J3167">
        <v>10.67</v>
      </c>
      <c r="K3167">
        <v>4.91</v>
      </c>
      <c r="L3167">
        <v>5.68</v>
      </c>
      <c r="M3167" t="s">
        <v>553</v>
      </c>
      <c r="N3167" t="s">
        <v>31</v>
      </c>
      <c r="O3167" t="s">
        <v>60</v>
      </c>
      <c r="P3167" t="s">
        <v>25</v>
      </c>
      <c r="Q3167" t="s">
        <v>121</v>
      </c>
      <c r="R3167" t="s">
        <v>1183</v>
      </c>
      <c r="S3167" t="s">
        <v>57</v>
      </c>
      <c r="T3167" s="10">
        <v>39903</v>
      </c>
    </row>
    <row r="3168" spans="1:20" x14ac:dyDescent="0.25">
      <c r="A3168">
        <v>22755</v>
      </c>
      <c r="B3168" s="10">
        <v>39902</v>
      </c>
      <c r="C3168" t="s">
        <v>79</v>
      </c>
      <c r="D3168">
        <v>45</v>
      </c>
      <c r="E3168">
        <v>363.44</v>
      </c>
      <c r="F3168">
        <v>0.04</v>
      </c>
      <c r="G3168" t="s">
        <v>21</v>
      </c>
      <c r="H3168">
        <v>0.36</v>
      </c>
      <c r="I3168">
        <v>120.15</v>
      </c>
      <c r="J3168">
        <v>8.34</v>
      </c>
      <c r="K3168">
        <v>5.34</v>
      </c>
      <c r="L3168">
        <v>2.99</v>
      </c>
      <c r="M3168" t="s">
        <v>553</v>
      </c>
      <c r="N3168" t="s">
        <v>31</v>
      </c>
      <c r="O3168" t="s">
        <v>60</v>
      </c>
      <c r="P3168" t="s">
        <v>25</v>
      </c>
      <c r="Q3168" t="s">
        <v>121</v>
      </c>
      <c r="R3168" t="s">
        <v>321</v>
      </c>
      <c r="S3168" t="s">
        <v>57</v>
      </c>
      <c r="T3168" s="10">
        <v>39904</v>
      </c>
    </row>
    <row r="3169" spans="1:20" x14ac:dyDescent="0.25">
      <c r="A3169">
        <v>22755</v>
      </c>
      <c r="B3169" s="10">
        <v>39902</v>
      </c>
      <c r="C3169" t="s">
        <v>79</v>
      </c>
      <c r="D3169">
        <v>5</v>
      </c>
      <c r="E3169">
        <v>492.32</v>
      </c>
      <c r="F3169">
        <v>0.06</v>
      </c>
      <c r="G3169" t="s">
        <v>21</v>
      </c>
      <c r="H3169">
        <v>0.46</v>
      </c>
      <c r="I3169">
        <v>207.37</v>
      </c>
      <c r="J3169">
        <v>103.69</v>
      </c>
      <c r="K3169">
        <v>55.99</v>
      </c>
      <c r="L3169">
        <v>5</v>
      </c>
      <c r="M3169" t="s">
        <v>553</v>
      </c>
      <c r="N3169" t="s">
        <v>31</v>
      </c>
      <c r="O3169" t="s">
        <v>60</v>
      </c>
      <c r="P3169" t="s">
        <v>39</v>
      </c>
      <c r="Q3169" t="s">
        <v>50</v>
      </c>
      <c r="R3169" t="s">
        <v>889</v>
      </c>
      <c r="S3169" t="s">
        <v>35</v>
      </c>
      <c r="T3169" s="10">
        <v>39904</v>
      </c>
    </row>
    <row r="3170" spans="1:20" x14ac:dyDescent="0.25">
      <c r="A3170">
        <v>22787</v>
      </c>
      <c r="B3170" s="10">
        <v>40638</v>
      </c>
      <c r="C3170" t="s">
        <v>79</v>
      </c>
      <c r="D3170">
        <v>35</v>
      </c>
      <c r="E3170">
        <v>64.48</v>
      </c>
      <c r="F3170">
        <v>0.06</v>
      </c>
      <c r="G3170" t="s">
        <v>70</v>
      </c>
      <c r="H3170">
        <v>0.35</v>
      </c>
      <c r="I3170">
        <v>19.68</v>
      </c>
      <c r="J3170">
        <v>1.94</v>
      </c>
      <c r="K3170">
        <v>1.26</v>
      </c>
      <c r="L3170">
        <v>0.7</v>
      </c>
      <c r="M3170" t="s">
        <v>161</v>
      </c>
      <c r="N3170" t="s">
        <v>31</v>
      </c>
      <c r="O3170" t="s">
        <v>32</v>
      </c>
      <c r="P3170" t="s">
        <v>25</v>
      </c>
      <c r="Q3170" t="s">
        <v>74</v>
      </c>
      <c r="R3170" t="s">
        <v>252</v>
      </c>
      <c r="S3170" t="s">
        <v>55</v>
      </c>
      <c r="T3170" s="10">
        <v>40638</v>
      </c>
    </row>
    <row r="3171" spans="1:20" x14ac:dyDescent="0.25">
      <c r="A3171">
        <v>22817</v>
      </c>
      <c r="B3171" s="10">
        <v>41234</v>
      </c>
      <c r="C3171" t="s">
        <v>58</v>
      </c>
      <c r="D3171">
        <v>27</v>
      </c>
      <c r="E3171">
        <v>10567.62</v>
      </c>
      <c r="F3171">
        <v>0.05</v>
      </c>
      <c r="G3171" t="s">
        <v>46</v>
      </c>
      <c r="H3171">
        <v>0.36</v>
      </c>
      <c r="I3171">
        <v>3427.91</v>
      </c>
      <c r="J3171">
        <v>409.55</v>
      </c>
      <c r="K3171">
        <v>262.11</v>
      </c>
      <c r="L3171">
        <v>62.74</v>
      </c>
      <c r="M3171" t="s">
        <v>1335</v>
      </c>
      <c r="N3171" t="s">
        <v>31</v>
      </c>
      <c r="O3171" t="s">
        <v>60</v>
      </c>
      <c r="P3171" t="s">
        <v>42</v>
      </c>
      <c r="Q3171" t="s">
        <v>47</v>
      </c>
      <c r="R3171" t="s">
        <v>1398</v>
      </c>
      <c r="S3171" t="s">
        <v>49</v>
      </c>
      <c r="T3171" s="10">
        <v>41236</v>
      </c>
    </row>
    <row r="3172" spans="1:20" x14ac:dyDescent="0.25">
      <c r="A3172">
        <v>22818</v>
      </c>
      <c r="B3172" s="10">
        <v>39955</v>
      </c>
      <c r="C3172" t="s">
        <v>58</v>
      </c>
      <c r="D3172">
        <v>50</v>
      </c>
      <c r="E3172">
        <v>12570.64</v>
      </c>
      <c r="F3172">
        <v>0.1</v>
      </c>
      <c r="G3172" t="s">
        <v>46</v>
      </c>
      <c r="H3172">
        <v>0.53</v>
      </c>
      <c r="I3172">
        <v>5991.64</v>
      </c>
      <c r="J3172">
        <v>278.68</v>
      </c>
      <c r="K3172">
        <v>130.97999999999999</v>
      </c>
      <c r="L3172">
        <v>30</v>
      </c>
      <c r="M3172" t="s">
        <v>1049</v>
      </c>
      <c r="N3172" t="s">
        <v>31</v>
      </c>
      <c r="O3172" t="s">
        <v>24</v>
      </c>
      <c r="P3172" t="s">
        <v>42</v>
      </c>
      <c r="Q3172" t="s">
        <v>193</v>
      </c>
      <c r="R3172" t="s">
        <v>893</v>
      </c>
      <c r="S3172" t="s">
        <v>132</v>
      </c>
      <c r="T3172" s="10">
        <v>39957</v>
      </c>
    </row>
    <row r="3173" spans="1:20" x14ac:dyDescent="0.25">
      <c r="A3173">
        <v>22818</v>
      </c>
      <c r="B3173" s="10">
        <v>39955</v>
      </c>
      <c r="C3173" t="s">
        <v>20</v>
      </c>
      <c r="D3173">
        <v>19</v>
      </c>
      <c r="E3173">
        <v>616.72</v>
      </c>
      <c r="F3173">
        <v>0.08</v>
      </c>
      <c r="G3173" t="s">
        <v>21</v>
      </c>
      <c r="H3173">
        <v>0.43</v>
      </c>
      <c r="I3173">
        <v>233.1</v>
      </c>
      <c r="J3173">
        <v>35.049999999999997</v>
      </c>
      <c r="K3173">
        <v>19.98</v>
      </c>
      <c r="L3173">
        <v>4</v>
      </c>
      <c r="M3173" t="s">
        <v>1049</v>
      </c>
      <c r="N3173" t="s">
        <v>31</v>
      </c>
      <c r="O3173" t="s">
        <v>24</v>
      </c>
      <c r="P3173" t="s">
        <v>39</v>
      </c>
      <c r="Q3173" t="s">
        <v>40</v>
      </c>
      <c r="R3173" t="s">
        <v>722</v>
      </c>
      <c r="S3173" t="s">
        <v>57</v>
      </c>
      <c r="T3173" s="10">
        <v>39959</v>
      </c>
    </row>
    <row r="3174" spans="1:20" x14ac:dyDescent="0.25">
      <c r="A3174">
        <v>22819</v>
      </c>
      <c r="B3174" s="10">
        <v>41223</v>
      </c>
      <c r="C3174" t="s">
        <v>36</v>
      </c>
      <c r="D3174">
        <v>1</v>
      </c>
      <c r="E3174">
        <v>8.84</v>
      </c>
      <c r="F3174">
        <v>0.06</v>
      </c>
      <c r="G3174" t="s">
        <v>21</v>
      </c>
      <c r="H3174">
        <v>0.48</v>
      </c>
      <c r="I3174">
        <v>2.04</v>
      </c>
      <c r="J3174">
        <v>4.8499999999999996</v>
      </c>
      <c r="K3174">
        <v>2.52</v>
      </c>
      <c r="L3174">
        <v>4.28</v>
      </c>
      <c r="M3174" t="s">
        <v>740</v>
      </c>
      <c r="N3174" t="s">
        <v>93</v>
      </c>
      <c r="O3174" t="s">
        <v>60</v>
      </c>
      <c r="P3174" t="s">
        <v>25</v>
      </c>
      <c r="Q3174" t="s">
        <v>53</v>
      </c>
      <c r="R3174" t="s">
        <v>1456</v>
      </c>
      <c r="S3174" t="s">
        <v>55</v>
      </c>
      <c r="T3174" s="10">
        <v>41225</v>
      </c>
    </row>
    <row r="3175" spans="1:20" x14ac:dyDescent="0.25">
      <c r="A3175">
        <v>22820</v>
      </c>
      <c r="B3175" s="10">
        <v>40407</v>
      </c>
      <c r="C3175" t="s">
        <v>36</v>
      </c>
      <c r="D3175">
        <v>18</v>
      </c>
      <c r="E3175">
        <v>270.77999999999997</v>
      </c>
      <c r="F3175">
        <v>0</v>
      </c>
      <c r="G3175" t="s">
        <v>21</v>
      </c>
      <c r="H3175">
        <v>0.47</v>
      </c>
      <c r="I3175">
        <v>125.94</v>
      </c>
      <c r="J3175">
        <v>14.89</v>
      </c>
      <c r="K3175">
        <v>7.89</v>
      </c>
      <c r="L3175">
        <v>2.82</v>
      </c>
      <c r="M3175" t="s">
        <v>80</v>
      </c>
      <c r="N3175" t="s">
        <v>93</v>
      </c>
      <c r="O3175" t="s">
        <v>66</v>
      </c>
      <c r="P3175" t="s">
        <v>25</v>
      </c>
      <c r="Q3175" t="s">
        <v>74</v>
      </c>
      <c r="R3175" t="s">
        <v>1868</v>
      </c>
      <c r="S3175" t="s">
        <v>55</v>
      </c>
      <c r="T3175" s="10">
        <v>40410</v>
      </c>
    </row>
    <row r="3176" spans="1:20" x14ac:dyDescent="0.25">
      <c r="A3176">
        <v>22820</v>
      </c>
      <c r="B3176" s="10">
        <v>40407</v>
      </c>
      <c r="C3176" t="s">
        <v>36</v>
      </c>
      <c r="D3176">
        <v>34</v>
      </c>
      <c r="E3176">
        <v>362.07</v>
      </c>
      <c r="F3176">
        <v>0.05</v>
      </c>
      <c r="G3176" t="s">
        <v>21</v>
      </c>
      <c r="H3176">
        <v>0.46</v>
      </c>
      <c r="I3176">
        <v>154.37</v>
      </c>
      <c r="J3176">
        <v>11.07</v>
      </c>
      <c r="K3176">
        <v>5.98</v>
      </c>
      <c r="L3176">
        <v>4.38</v>
      </c>
      <c r="M3176" t="s">
        <v>80</v>
      </c>
      <c r="N3176" t="s">
        <v>63</v>
      </c>
      <c r="O3176" t="s">
        <v>66</v>
      </c>
      <c r="P3176" t="s">
        <v>39</v>
      </c>
      <c r="Q3176" t="s">
        <v>40</v>
      </c>
      <c r="R3176" t="s">
        <v>540</v>
      </c>
      <c r="S3176" t="s">
        <v>35</v>
      </c>
      <c r="T3176" s="10">
        <v>40409</v>
      </c>
    </row>
    <row r="3177" spans="1:20" x14ac:dyDescent="0.25">
      <c r="A3177">
        <v>22848</v>
      </c>
      <c r="B3177" s="10">
        <v>40887</v>
      </c>
      <c r="C3177" t="s">
        <v>29</v>
      </c>
      <c r="D3177">
        <v>20</v>
      </c>
      <c r="E3177">
        <v>213.27</v>
      </c>
      <c r="F3177">
        <v>0.01</v>
      </c>
      <c r="G3177" t="s">
        <v>21</v>
      </c>
      <c r="H3177">
        <v>0.46</v>
      </c>
      <c r="I3177">
        <v>74.67</v>
      </c>
      <c r="J3177">
        <v>8.3000000000000007</v>
      </c>
      <c r="K3177">
        <v>4.4800000000000004</v>
      </c>
      <c r="L3177">
        <v>49</v>
      </c>
      <c r="M3177" t="s">
        <v>348</v>
      </c>
      <c r="N3177" t="s">
        <v>81</v>
      </c>
      <c r="O3177" t="s">
        <v>60</v>
      </c>
      <c r="P3177" t="s">
        <v>25</v>
      </c>
      <c r="Q3177" t="s">
        <v>127</v>
      </c>
      <c r="R3177" t="s">
        <v>250</v>
      </c>
      <c r="S3177" t="s">
        <v>28</v>
      </c>
      <c r="T3177" s="10">
        <v>40888</v>
      </c>
    </row>
    <row r="3178" spans="1:20" x14ac:dyDescent="0.25">
      <c r="A3178">
        <v>22848</v>
      </c>
      <c r="B3178" s="10">
        <v>40887</v>
      </c>
      <c r="C3178" t="s">
        <v>29</v>
      </c>
      <c r="D3178">
        <v>45</v>
      </c>
      <c r="E3178">
        <v>10928.52</v>
      </c>
      <c r="F3178">
        <v>0.02</v>
      </c>
      <c r="G3178" t="s">
        <v>46</v>
      </c>
      <c r="H3178">
        <v>0.47</v>
      </c>
      <c r="I3178">
        <v>5004.42</v>
      </c>
      <c r="J3178">
        <v>247.13</v>
      </c>
      <c r="K3178">
        <v>130.97999999999999</v>
      </c>
      <c r="L3178">
        <v>30</v>
      </c>
      <c r="M3178" t="s">
        <v>348</v>
      </c>
      <c r="N3178" t="s">
        <v>81</v>
      </c>
      <c r="O3178" t="s">
        <v>60</v>
      </c>
      <c r="P3178" t="s">
        <v>42</v>
      </c>
      <c r="Q3178" t="s">
        <v>193</v>
      </c>
      <c r="R3178" t="s">
        <v>893</v>
      </c>
      <c r="S3178" t="s">
        <v>132</v>
      </c>
      <c r="T3178" s="10">
        <v>40889</v>
      </c>
    </row>
    <row r="3179" spans="1:20" x14ac:dyDescent="0.25">
      <c r="A3179">
        <v>22848</v>
      </c>
      <c r="B3179" s="10">
        <v>40887</v>
      </c>
      <c r="C3179" t="s">
        <v>29</v>
      </c>
      <c r="D3179">
        <v>4</v>
      </c>
      <c r="E3179">
        <v>106.79</v>
      </c>
      <c r="F3179">
        <v>0.09</v>
      </c>
      <c r="G3179" t="s">
        <v>21</v>
      </c>
      <c r="H3179">
        <v>0.42</v>
      </c>
      <c r="I3179">
        <v>36.369999999999997</v>
      </c>
      <c r="J3179">
        <v>27.55</v>
      </c>
      <c r="K3179">
        <v>15.98</v>
      </c>
      <c r="L3179">
        <v>6.5</v>
      </c>
      <c r="M3179" t="s">
        <v>348</v>
      </c>
      <c r="N3179" t="s">
        <v>81</v>
      </c>
      <c r="O3179" t="s">
        <v>60</v>
      </c>
      <c r="P3179" t="s">
        <v>39</v>
      </c>
      <c r="Q3179" t="s">
        <v>40</v>
      </c>
      <c r="R3179" t="s">
        <v>277</v>
      </c>
      <c r="S3179" t="s">
        <v>57</v>
      </c>
      <c r="T3179" s="10">
        <v>40889</v>
      </c>
    </row>
    <row r="3180" spans="1:20" x14ac:dyDescent="0.25">
      <c r="A3180">
        <v>22849</v>
      </c>
      <c r="B3180" s="10">
        <v>40588</v>
      </c>
      <c r="C3180" t="s">
        <v>29</v>
      </c>
      <c r="D3180">
        <v>27</v>
      </c>
      <c r="E3180">
        <v>474.38</v>
      </c>
      <c r="F3180">
        <v>0.08</v>
      </c>
      <c r="G3180" t="s">
        <v>21</v>
      </c>
      <c r="H3180">
        <v>0.38</v>
      </c>
      <c r="I3180">
        <v>152.85</v>
      </c>
      <c r="J3180">
        <v>18.87</v>
      </c>
      <c r="K3180">
        <v>11.7</v>
      </c>
      <c r="L3180">
        <v>5.63</v>
      </c>
      <c r="M3180" t="s">
        <v>123</v>
      </c>
      <c r="N3180" t="s">
        <v>63</v>
      </c>
      <c r="O3180" t="s">
        <v>32</v>
      </c>
      <c r="P3180" t="s">
        <v>25</v>
      </c>
      <c r="Q3180" t="s">
        <v>121</v>
      </c>
      <c r="R3180" t="s">
        <v>257</v>
      </c>
      <c r="S3180" t="s">
        <v>57</v>
      </c>
      <c r="T3180" s="10">
        <v>40589</v>
      </c>
    </row>
    <row r="3181" spans="1:20" x14ac:dyDescent="0.25">
      <c r="A3181">
        <v>22849</v>
      </c>
      <c r="B3181" s="10">
        <v>40588</v>
      </c>
      <c r="C3181" t="s">
        <v>29</v>
      </c>
      <c r="D3181">
        <v>34</v>
      </c>
      <c r="E3181">
        <v>194.24</v>
      </c>
      <c r="F3181">
        <v>0</v>
      </c>
      <c r="G3181" t="s">
        <v>70</v>
      </c>
      <c r="H3181">
        <v>0.51</v>
      </c>
      <c r="I3181">
        <v>98.38</v>
      </c>
      <c r="J3181">
        <v>5.67</v>
      </c>
      <c r="K3181">
        <v>2.78</v>
      </c>
      <c r="L3181">
        <v>1.34</v>
      </c>
      <c r="M3181" t="s">
        <v>123</v>
      </c>
      <c r="N3181" t="s">
        <v>63</v>
      </c>
      <c r="O3181" t="s">
        <v>32</v>
      </c>
      <c r="P3181" t="s">
        <v>25</v>
      </c>
      <c r="Q3181" t="s">
        <v>53</v>
      </c>
      <c r="R3181" t="s">
        <v>354</v>
      </c>
      <c r="S3181" t="s">
        <v>55</v>
      </c>
      <c r="T3181" s="10">
        <v>40590</v>
      </c>
    </row>
    <row r="3182" spans="1:20" x14ac:dyDescent="0.25">
      <c r="A3182">
        <v>22849</v>
      </c>
      <c r="B3182" s="10">
        <v>40588</v>
      </c>
      <c r="C3182" t="s">
        <v>29</v>
      </c>
      <c r="D3182">
        <v>27</v>
      </c>
      <c r="E3182">
        <v>398.39</v>
      </c>
      <c r="F3182">
        <v>0.01</v>
      </c>
      <c r="G3182" t="s">
        <v>21</v>
      </c>
      <c r="H3182">
        <v>0.52</v>
      </c>
      <c r="I3182">
        <v>200.24</v>
      </c>
      <c r="J3182">
        <v>14.54</v>
      </c>
      <c r="K3182">
        <v>6.98</v>
      </c>
      <c r="L3182">
        <v>9.69</v>
      </c>
      <c r="M3182" t="s">
        <v>123</v>
      </c>
      <c r="N3182" t="s">
        <v>63</v>
      </c>
      <c r="O3182" t="s">
        <v>32</v>
      </c>
      <c r="P3182" t="s">
        <v>25</v>
      </c>
      <c r="Q3182" t="s">
        <v>26</v>
      </c>
      <c r="R3182" t="s">
        <v>1722</v>
      </c>
      <c r="S3182" t="s">
        <v>57</v>
      </c>
      <c r="T3182" s="10">
        <v>40590</v>
      </c>
    </row>
    <row r="3183" spans="1:20" x14ac:dyDescent="0.25">
      <c r="A3183">
        <v>22849</v>
      </c>
      <c r="B3183" s="10">
        <v>40588</v>
      </c>
      <c r="C3183" t="s">
        <v>29</v>
      </c>
      <c r="D3183">
        <v>25</v>
      </c>
      <c r="E3183">
        <v>7647.16</v>
      </c>
      <c r="F3183">
        <v>0.05</v>
      </c>
      <c r="G3183" t="s">
        <v>21</v>
      </c>
      <c r="H3183">
        <v>0.36</v>
      </c>
      <c r="I3183">
        <v>2494.41</v>
      </c>
      <c r="J3183">
        <v>321.86</v>
      </c>
      <c r="K3183">
        <v>205.99</v>
      </c>
      <c r="L3183">
        <v>3</v>
      </c>
      <c r="M3183" t="s">
        <v>123</v>
      </c>
      <c r="N3183" t="s">
        <v>63</v>
      </c>
      <c r="O3183" t="s">
        <v>32</v>
      </c>
      <c r="P3183" t="s">
        <v>39</v>
      </c>
      <c r="Q3183" t="s">
        <v>50</v>
      </c>
      <c r="R3183" t="s">
        <v>76</v>
      </c>
      <c r="S3183" t="s">
        <v>57</v>
      </c>
      <c r="T3183" s="10">
        <v>40590</v>
      </c>
    </row>
    <row r="3184" spans="1:20" x14ac:dyDescent="0.25">
      <c r="A3184">
        <v>22850</v>
      </c>
      <c r="B3184" s="10">
        <v>40663</v>
      </c>
      <c r="C3184" t="s">
        <v>79</v>
      </c>
      <c r="D3184">
        <v>4</v>
      </c>
      <c r="E3184">
        <v>169.78</v>
      </c>
      <c r="F3184">
        <v>0.08</v>
      </c>
      <c r="G3184" t="s">
        <v>21</v>
      </c>
      <c r="H3184">
        <v>0.39</v>
      </c>
      <c r="I3184">
        <v>55.86</v>
      </c>
      <c r="J3184">
        <v>45.05</v>
      </c>
      <c r="K3184">
        <v>27.48</v>
      </c>
      <c r="L3184">
        <v>4</v>
      </c>
      <c r="M3184" t="s">
        <v>1605</v>
      </c>
      <c r="N3184" t="s">
        <v>81</v>
      </c>
      <c r="O3184" t="s">
        <v>60</v>
      </c>
      <c r="P3184" t="s">
        <v>39</v>
      </c>
      <c r="Q3184" t="s">
        <v>40</v>
      </c>
      <c r="R3184" t="s">
        <v>1220</v>
      </c>
      <c r="S3184" t="s">
        <v>57</v>
      </c>
      <c r="T3184" s="10">
        <v>40664</v>
      </c>
    </row>
    <row r="3185" spans="1:20" x14ac:dyDescent="0.25">
      <c r="A3185">
        <v>22851</v>
      </c>
      <c r="B3185" s="10">
        <v>39873</v>
      </c>
      <c r="C3185" t="s">
        <v>58</v>
      </c>
      <c r="D3185">
        <v>25</v>
      </c>
      <c r="E3185">
        <v>1047.02</v>
      </c>
      <c r="F3185">
        <v>0.09</v>
      </c>
      <c r="G3185" t="s">
        <v>21</v>
      </c>
      <c r="H3185">
        <v>0.38</v>
      </c>
      <c r="I3185">
        <v>333.03</v>
      </c>
      <c r="J3185">
        <v>45.94</v>
      </c>
      <c r="K3185">
        <v>28.48</v>
      </c>
      <c r="L3185">
        <v>1.99</v>
      </c>
      <c r="M3185" t="s">
        <v>770</v>
      </c>
      <c r="N3185" t="s">
        <v>38</v>
      </c>
      <c r="O3185" t="s">
        <v>60</v>
      </c>
      <c r="P3185" t="s">
        <v>39</v>
      </c>
      <c r="Q3185" t="s">
        <v>40</v>
      </c>
      <c r="R3185" t="s">
        <v>315</v>
      </c>
      <c r="S3185" t="s">
        <v>35</v>
      </c>
      <c r="T3185" s="10">
        <v>39874</v>
      </c>
    </row>
    <row r="3186" spans="1:20" x14ac:dyDescent="0.25">
      <c r="A3186">
        <v>22851</v>
      </c>
      <c r="B3186" s="10">
        <v>39873</v>
      </c>
      <c r="C3186" t="s">
        <v>58</v>
      </c>
      <c r="D3186">
        <v>13</v>
      </c>
      <c r="E3186">
        <v>59.41</v>
      </c>
      <c r="F3186">
        <v>0</v>
      </c>
      <c r="G3186" t="s">
        <v>21</v>
      </c>
      <c r="H3186">
        <v>0.5</v>
      </c>
      <c r="I3186">
        <v>27.04</v>
      </c>
      <c r="J3186">
        <v>4.16</v>
      </c>
      <c r="K3186">
        <v>2.08</v>
      </c>
      <c r="L3186">
        <v>5.33</v>
      </c>
      <c r="M3186" t="s">
        <v>770</v>
      </c>
      <c r="N3186" t="s">
        <v>38</v>
      </c>
      <c r="O3186" t="s">
        <v>60</v>
      </c>
      <c r="P3186" t="s">
        <v>42</v>
      </c>
      <c r="Q3186" t="s">
        <v>43</v>
      </c>
      <c r="R3186" t="s">
        <v>775</v>
      </c>
      <c r="S3186" t="s">
        <v>57</v>
      </c>
      <c r="T3186" s="10">
        <v>39875</v>
      </c>
    </row>
    <row r="3187" spans="1:20" x14ac:dyDescent="0.25">
      <c r="A3187">
        <v>22851</v>
      </c>
      <c r="B3187" s="10">
        <v>39873</v>
      </c>
      <c r="C3187" t="s">
        <v>58</v>
      </c>
      <c r="D3187">
        <v>38</v>
      </c>
      <c r="E3187">
        <v>3164.15</v>
      </c>
      <c r="F3187">
        <v>0.06</v>
      </c>
      <c r="G3187" t="s">
        <v>70</v>
      </c>
      <c r="H3187">
        <v>0.48</v>
      </c>
      <c r="I3187">
        <v>1411.54</v>
      </c>
      <c r="J3187">
        <v>88.44</v>
      </c>
      <c r="K3187">
        <v>45.99</v>
      </c>
      <c r="L3187">
        <v>4.99</v>
      </c>
      <c r="M3187" t="s">
        <v>770</v>
      </c>
      <c r="N3187" t="s">
        <v>38</v>
      </c>
      <c r="O3187" t="s">
        <v>60</v>
      </c>
      <c r="P3187" t="s">
        <v>39</v>
      </c>
      <c r="Q3187" t="s">
        <v>50</v>
      </c>
      <c r="R3187" t="s">
        <v>966</v>
      </c>
      <c r="S3187" t="s">
        <v>57</v>
      </c>
      <c r="T3187" s="10">
        <v>39874</v>
      </c>
    </row>
    <row r="3188" spans="1:20" x14ac:dyDescent="0.25">
      <c r="A3188">
        <v>22880</v>
      </c>
      <c r="B3188" s="10">
        <v>40328</v>
      </c>
      <c r="C3188" t="s">
        <v>79</v>
      </c>
      <c r="D3188">
        <v>13</v>
      </c>
      <c r="E3188">
        <v>36.18</v>
      </c>
      <c r="F3188">
        <v>0.01</v>
      </c>
      <c r="G3188" t="s">
        <v>21</v>
      </c>
      <c r="H3188">
        <v>0.36</v>
      </c>
      <c r="I3188">
        <v>12.09</v>
      </c>
      <c r="J3188">
        <v>2.66</v>
      </c>
      <c r="K3188">
        <v>1.7</v>
      </c>
      <c r="L3188">
        <v>1.99</v>
      </c>
      <c r="M3188" t="s">
        <v>1869</v>
      </c>
      <c r="N3188" t="s">
        <v>93</v>
      </c>
      <c r="O3188" t="s">
        <v>24</v>
      </c>
      <c r="P3188" t="s">
        <v>39</v>
      </c>
      <c r="Q3188" t="s">
        <v>40</v>
      </c>
      <c r="R3188" t="s">
        <v>1719</v>
      </c>
      <c r="S3188" t="s">
        <v>35</v>
      </c>
      <c r="T3188" s="10">
        <v>40331</v>
      </c>
    </row>
    <row r="3189" spans="1:20" x14ac:dyDescent="0.25">
      <c r="A3189">
        <v>22881</v>
      </c>
      <c r="B3189" s="10">
        <v>40274</v>
      </c>
      <c r="C3189" t="s">
        <v>79</v>
      </c>
      <c r="D3189">
        <v>33</v>
      </c>
      <c r="E3189">
        <v>847.99</v>
      </c>
      <c r="F3189">
        <v>0.04</v>
      </c>
      <c r="G3189" t="s">
        <v>21</v>
      </c>
      <c r="H3189">
        <v>0.47</v>
      </c>
      <c r="I3189">
        <v>375.63</v>
      </c>
      <c r="J3189">
        <v>26.47</v>
      </c>
      <c r="K3189">
        <v>14.03</v>
      </c>
      <c r="L3189">
        <v>9.3699999999999992</v>
      </c>
      <c r="M3189" t="s">
        <v>1385</v>
      </c>
      <c r="N3189" t="s">
        <v>63</v>
      </c>
      <c r="O3189" t="s">
        <v>32</v>
      </c>
      <c r="P3189" t="s">
        <v>25</v>
      </c>
      <c r="Q3189" t="s">
        <v>26</v>
      </c>
      <c r="R3189" t="s">
        <v>883</v>
      </c>
      <c r="S3189" t="s">
        <v>57</v>
      </c>
      <c r="T3189" s="10">
        <v>40275</v>
      </c>
    </row>
    <row r="3190" spans="1:20" x14ac:dyDescent="0.25">
      <c r="A3190">
        <v>22882</v>
      </c>
      <c r="B3190" s="10">
        <v>40434</v>
      </c>
      <c r="C3190" t="s">
        <v>58</v>
      </c>
      <c r="D3190">
        <v>10</v>
      </c>
      <c r="E3190">
        <v>127.89</v>
      </c>
      <c r="F3190">
        <v>0.03</v>
      </c>
      <c r="G3190" t="s">
        <v>21</v>
      </c>
      <c r="H3190">
        <v>0.48</v>
      </c>
      <c r="I3190">
        <v>57.89</v>
      </c>
      <c r="J3190">
        <v>12.87</v>
      </c>
      <c r="K3190">
        <v>6.69</v>
      </c>
      <c r="L3190">
        <v>3.1</v>
      </c>
      <c r="M3190" t="s">
        <v>636</v>
      </c>
      <c r="N3190" t="s">
        <v>38</v>
      </c>
      <c r="O3190" t="s">
        <v>60</v>
      </c>
      <c r="P3190" t="s">
        <v>25</v>
      </c>
      <c r="Q3190" t="s">
        <v>85</v>
      </c>
      <c r="R3190" t="s">
        <v>1870</v>
      </c>
      <c r="S3190" t="s">
        <v>55</v>
      </c>
      <c r="T3190" s="10">
        <v>40436</v>
      </c>
    </row>
    <row r="3191" spans="1:20" x14ac:dyDescent="0.25">
      <c r="A3191">
        <v>22885</v>
      </c>
      <c r="B3191" s="10">
        <v>40140</v>
      </c>
      <c r="C3191" t="s">
        <v>79</v>
      </c>
      <c r="D3191">
        <v>4</v>
      </c>
      <c r="E3191">
        <v>83.53</v>
      </c>
      <c r="F3191">
        <v>0.05</v>
      </c>
      <c r="G3191" t="s">
        <v>21</v>
      </c>
      <c r="H3191">
        <v>0.38</v>
      </c>
      <c r="I3191">
        <v>27.42</v>
      </c>
      <c r="J3191">
        <v>20.77</v>
      </c>
      <c r="K3191">
        <v>12.88</v>
      </c>
      <c r="L3191">
        <v>4.59</v>
      </c>
      <c r="M3191" t="s">
        <v>1871</v>
      </c>
      <c r="N3191" t="s">
        <v>93</v>
      </c>
      <c r="O3191" t="s">
        <v>60</v>
      </c>
      <c r="P3191" t="s">
        <v>25</v>
      </c>
      <c r="Q3191" t="s">
        <v>33</v>
      </c>
      <c r="R3191" t="s">
        <v>1426</v>
      </c>
      <c r="S3191" t="s">
        <v>55</v>
      </c>
      <c r="T3191" s="10">
        <v>40142</v>
      </c>
    </row>
    <row r="3192" spans="1:20" x14ac:dyDescent="0.25">
      <c r="A3192">
        <v>22887</v>
      </c>
      <c r="B3192" s="10">
        <v>40500</v>
      </c>
      <c r="C3192" t="s">
        <v>29</v>
      </c>
      <c r="D3192">
        <v>34</v>
      </c>
      <c r="E3192">
        <v>15619.93</v>
      </c>
      <c r="F3192">
        <v>7.0000000000000007E-2</v>
      </c>
      <c r="G3192" t="s">
        <v>21</v>
      </c>
      <c r="H3192">
        <v>0.44</v>
      </c>
      <c r="I3192">
        <v>6204.64</v>
      </c>
      <c r="J3192">
        <v>493.21</v>
      </c>
      <c r="K3192">
        <v>276.2</v>
      </c>
      <c r="L3192">
        <v>24.49</v>
      </c>
      <c r="M3192" t="s">
        <v>267</v>
      </c>
      <c r="N3192" t="s">
        <v>38</v>
      </c>
      <c r="O3192" t="s">
        <v>60</v>
      </c>
      <c r="P3192" t="s">
        <v>42</v>
      </c>
      <c r="Q3192" t="s">
        <v>193</v>
      </c>
      <c r="R3192" t="s">
        <v>451</v>
      </c>
      <c r="S3192" t="s">
        <v>28</v>
      </c>
      <c r="T3192" s="10">
        <v>40501</v>
      </c>
    </row>
    <row r="3193" spans="1:20" x14ac:dyDescent="0.25">
      <c r="A3193">
        <v>22912</v>
      </c>
      <c r="B3193" s="10">
        <v>40467</v>
      </c>
      <c r="C3193" t="s">
        <v>20</v>
      </c>
      <c r="D3193">
        <v>33</v>
      </c>
      <c r="E3193">
        <v>21243.32</v>
      </c>
      <c r="F3193">
        <v>0.03</v>
      </c>
      <c r="G3193" t="s">
        <v>70</v>
      </c>
      <c r="H3193">
        <v>0.54</v>
      </c>
      <c r="I3193">
        <v>11158.66</v>
      </c>
      <c r="J3193">
        <v>663.02</v>
      </c>
      <c r="K3193">
        <v>304.99</v>
      </c>
      <c r="L3193">
        <v>19.989999999999998</v>
      </c>
      <c r="M3193" t="s">
        <v>1652</v>
      </c>
      <c r="N3193" t="s">
        <v>81</v>
      </c>
      <c r="O3193" t="s">
        <v>32</v>
      </c>
      <c r="P3193" t="s">
        <v>25</v>
      </c>
      <c r="Q3193" t="s">
        <v>121</v>
      </c>
      <c r="R3193" t="s">
        <v>662</v>
      </c>
      <c r="S3193" t="s">
        <v>57</v>
      </c>
      <c r="T3193" s="10">
        <v>40471</v>
      </c>
    </row>
    <row r="3194" spans="1:20" x14ac:dyDescent="0.25">
      <c r="A3194">
        <v>22913</v>
      </c>
      <c r="B3194" s="10">
        <v>40354</v>
      </c>
      <c r="C3194" t="s">
        <v>58</v>
      </c>
      <c r="D3194">
        <v>32</v>
      </c>
      <c r="E3194">
        <v>282.12</v>
      </c>
      <c r="F3194">
        <v>0.06</v>
      </c>
      <c r="G3194" t="s">
        <v>70</v>
      </c>
      <c r="H3194">
        <v>0.46</v>
      </c>
      <c r="I3194">
        <v>118.04</v>
      </c>
      <c r="J3194">
        <v>9.2200000000000006</v>
      </c>
      <c r="K3194">
        <v>4.9800000000000004</v>
      </c>
      <c r="L3194">
        <v>4.72</v>
      </c>
      <c r="M3194" t="s">
        <v>918</v>
      </c>
      <c r="N3194" t="s">
        <v>81</v>
      </c>
      <c r="O3194" t="s">
        <v>32</v>
      </c>
      <c r="P3194" t="s">
        <v>25</v>
      </c>
      <c r="Q3194" t="s">
        <v>85</v>
      </c>
      <c r="R3194" t="s">
        <v>244</v>
      </c>
      <c r="S3194" t="s">
        <v>57</v>
      </c>
      <c r="T3194" s="10">
        <v>40355</v>
      </c>
    </row>
    <row r="3195" spans="1:20" x14ac:dyDescent="0.25">
      <c r="A3195">
        <v>22913</v>
      </c>
      <c r="B3195" s="10">
        <v>40354</v>
      </c>
      <c r="C3195" t="s">
        <v>58</v>
      </c>
      <c r="D3195">
        <v>24</v>
      </c>
      <c r="E3195">
        <v>14587.63</v>
      </c>
      <c r="F3195">
        <v>0.06</v>
      </c>
      <c r="G3195" t="s">
        <v>46</v>
      </c>
      <c r="H3195">
        <v>0.46</v>
      </c>
      <c r="I3195">
        <v>6190.4</v>
      </c>
      <c r="J3195">
        <v>644.83000000000004</v>
      </c>
      <c r="K3195">
        <v>348.21</v>
      </c>
      <c r="L3195">
        <v>40.19</v>
      </c>
      <c r="M3195" t="s">
        <v>918</v>
      </c>
      <c r="N3195" t="s">
        <v>81</v>
      </c>
      <c r="O3195" t="s">
        <v>32</v>
      </c>
      <c r="P3195" t="s">
        <v>42</v>
      </c>
      <c r="Q3195" t="s">
        <v>47</v>
      </c>
      <c r="R3195" t="s">
        <v>1046</v>
      </c>
      <c r="S3195" t="s">
        <v>49</v>
      </c>
      <c r="T3195" s="10">
        <v>40357</v>
      </c>
    </row>
    <row r="3196" spans="1:20" x14ac:dyDescent="0.25">
      <c r="A3196">
        <v>22913</v>
      </c>
      <c r="B3196" s="10">
        <v>40354</v>
      </c>
      <c r="C3196" t="s">
        <v>58</v>
      </c>
      <c r="D3196">
        <v>50</v>
      </c>
      <c r="E3196">
        <v>3397.36</v>
      </c>
      <c r="F3196">
        <v>0.02</v>
      </c>
      <c r="G3196" t="s">
        <v>21</v>
      </c>
      <c r="H3196">
        <v>0.48</v>
      </c>
      <c r="I3196">
        <v>1591.87</v>
      </c>
      <c r="J3196">
        <v>69.209999999999994</v>
      </c>
      <c r="K3196">
        <v>35.99</v>
      </c>
      <c r="L3196">
        <v>5.99</v>
      </c>
      <c r="M3196" t="s">
        <v>918</v>
      </c>
      <c r="N3196" t="s">
        <v>81</v>
      </c>
      <c r="O3196" t="s">
        <v>32</v>
      </c>
      <c r="P3196" t="s">
        <v>39</v>
      </c>
      <c r="Q3196" t="s">
        <v>50</v>
      </c>
      <c r="R3196" t="s">
        <v>1462</v>
      </c>
      <c r="S3196" t="s">
        <v>55</v>
      </c>
      <c r="T3196" s="10">
        <v>40355</v>
      </c>
    </row>
    <row r="3197" spans="1:20" x14ac:dyDescent="0.25">
      <c r="A3197">
        <v>22914</v>
      </c>
      <c r="B3197" s="10">
        <v>40921</v>
      </c>
      <c r="C3197" t="s">
        <v>58</v>
      </c>
      <c r="D3197">
        <v>30</v>
      </c>
      <c r="E3197">
        <v>611.46</v>
      </c>
      <c r="F3197">
        <v>7.0000000000000007E-2</v>
      </c>
      <c r="G3197" t="s">
        <v>21</v>
      </c>
      <c r="H3197">
        <v>0.46</v>
      </c>
      <c r="I3197">
        <v>253.5</v>
      </c>
      <c r="J3197">
        <v>21.67</v>
      </c>
      <c r="K3197">
        <v>11.7</v>
      </c>
      <c r="L3197">
        <v>6.96</v>
      </c>
      <c r="M3197" t="s">
        <v>565</v>
      </c>
      <c r="N3197" t="s">
        <v>81</v>
      </c>
      <c r="O3197" t="s">
        <v>32</v>
      </c>
      <c r="P3197" t="s">
        <v>25</v>
      </c>
      <c r="Q3197" t="s">
        <v>127</v>
      </c>
      <c r="R3197" t="s">
        <v>172</v>
      </c>
      <c r="S3197" t="s">
        <v>45</v>
      </c>
      <c r="T3197" s="10">
        <v>40922</v>
      </c>
    </row>
    <row r="3198" spans="1:20" x14ac:dyDescent="0.25">
      <c r="A3198">
        <v>22916</v>
      </c>
      <c r="B3198" s="10">
        <v>40941</v>
      </c>
      <c r="C3198" t="s">
        <v>79</v>
      </c>
      <c r="D3198">
        <v>18</v>
      </c>
      <c r="E3198">
        <v>238.57</v>
      </c>
      <c r="F3198">
        <v>0.04</v>
      </c>
      <c r="G3198" t="s">
        <v>21</v>
      </c>
      <c r="H3198">
        <v>0.51</v>
      </c>
      <c r="I3198">
        <v>111.88</v>
      </c>
      <c r="J3198">
        <v>13.22</v>
      </c>
      <c r="K3198">
        <v>6.48</v>
      </c>
      <c r="L3198">
        <v>10.050000000000001</v>
      </c>
      <c r="M3198" t="s">
        <v>938</v>
      </c>
      <c r="N3198" t="s">
        <v>63</v>
      </c>
      <c r="O3198" t="s">
        <v>32</v>
      </c>
      <c r="P3198" t="s">
        <v>25</v>
      </c>
      <c r="Q3198" t="s">
        <v>85</v>
      </c>
      <c r="R3198" t="s">
        <v>148</v>
      </c>
      <c r="S3198" t="s">
        <v>57</v>
      </c>
      <c r="T3198" s="10">
        <v>40942</v>
      </c>
    </row>
    <row r="3199" spans="1:20" x14ac:dyDescent="0.25">
      <c r="A3199">
        <v>22917</v>
      </c>
      <c r="B3199" s="10">
        <v>39873</v>
      </c>
      <c r="C3199" t="s">
        <v>79</v>
      </c>
      <c r="D3199">
        <v>1</v>
      </c>
      <c r="E3199">
        <v>7335.58</v>
      </c>
      <c r="F3199">
        <v>0.06</v>
      </c>
      <c r="G3199" t="s">
        <v>70</v>
      </c>
      <c r="H3199">
        <v>0.55000000000000004</v>
      </c>
      <c r="I3199">
        <v>3811.1</v>
      </c>
      <c r="J3199">
        <v>7777.76</v>
      </c>
      <c r="K3199">
        <v>3499.99</v>
      </c>
      <c r="L3199">
        <v>24.49</v>
      </c>
      <c r="M3199" t="s">
        <v>1068</v>
      </c>
      <c r="N3199" t="s">
        <v>93</v>
      </c>
      <c r="O3199" t="s">
        <v>32</v>
      </c>
      <c r="P3199" t="s">
        <v>39</v>
      </c>
      <c r="Q3199" t="s">
        <v>387</v>
      </c>
      <c r="R3199" t="s">
        <v>1639</v>
      </c>
      <c r="S3199" t="s">
        <v>28</v>
      </c>
      <c r="T3199" s="10">
        <v>39876</v>
      </c>
    </row>
    <row r="3200" spans="1:20" x14ac:dyDescent="0.25">
      <c r="A3200">
        <v>22919</v>
      </c>
      <c r="B3200" s="10">
        <v>40011</v>
      </c>
      <c r="C3200" t="s">
        <v>58</v>
      </c>
      <c r="D3200">
        <v>21</v>
      </c>
      <c r="E3200">
        <v>200.28</v>
      </c>
      <c r="F3200">
        <v>7.0000000000000007E-2</v>
      </c>
      <c r="G3200" t="s">
        <v>21</v>
      </c>
      <c r="H3200">
        <v>0.52</v>
      </c>
      <c r="I3200">
        <v>96.67</v>
      </c>
      <c r="J3200">
        <v>10.23</v>
      </c>
      <c r="K3200">
        <v>4.91</v>
      </c>
      <c r="L3200">
        <v>0.5</v>
      </c>
      <c r="M3200" t="s">
        <v>943</v>
      </c>
      <c r="N3200" t="s">
        <v>38</v>
      </c>
      <c r="O3200" t="s">
        <v>66</v>
      </c>
      <c r="P3200" t="s">
        <v>25</v>
      </c>
      <c r="Q3200" t="s">
        <v>82</v>
      </c>
      <c r="R3200" t="s">
        <v>703</v>
      </c>
      <c r="S3200" t="s">
        <v>57</v>
      </c>
      <c r="T3200" s="10">
        <v>40012</v>
      </c>
    </row>
    <row r="3201" spans="1:20" x14ac:dyDescent="0.25">
      <c r="A3201">
        <v>22947</v>
      </c>
      <c r="B3201" s="10">
        <v>40165</v>
      </c>
      <c r="C3201" t="s">
        <v>20</v>
      </c>
      <c r="D3201">
        <v>19</v>
      </c>
      <c r="E3201">
        <v>343.63</v>
      </c>
      <c r="F3201">
        <v>0.09</v>
      </c>
      <c r="G3201" t="s">
        <v>21</v>
      </c>
      <c r="H3201">
        <v>0.38</v>
      </c>
      <c r="I3201">
        <v>108.6</v>
      </c>
      <c r="J3201">
        <v>19.71</v>
      </c>
      <c r="K3201">
        <v>12.22</v>
      </c>
      <c r="L3201">
        <v>2.85</v>
      </c>
      <c r="M3201" t="s">
        <v>230</v>
      </c>
      <c r="N3201" t="s">
        <v>93</v>
      </c>
      <c r="O3201" t="s">
        <v>66</v>
      </c>
      <c r="P3201" t="s">
        <v>42</v>
      </c>
      <c r="Q3201" t="s">
        <v>43</v>
      </c>
      <c r="R3201" t="s">
        <v>981</v>
      </c>
      <c r="S3201" t="s">
        <v>35</v>
      </c>
      <c r="T3201" s="10">
        <v>40172</v>
      </c>
    </row>
    <row r="3202" spans="1:20" x14ac:dyDescent="0.25">
      <c r="A3202">
        <v>22950</v>
      </c>
      <c r="B3202" s="10">
        <v>40898</v>
      </c>
      <c r="C3202" t="s">
        <v>20</v>
      </c>
      <c r="D3202">
        <v>29</v>
      </c>
      <c r="E3202">
        <v>2847.28</v>
      </c>
      <c r="F3202">
        <v>0.1</v>
      </c>
      <c r="G3202" t="s">
        <v>21</v>
      </c>
      <c r="H3202">
        <v>0.4</v>
      </c>
      <c r="I3202">
        <v>937.43</v>
      </c>
      <c r="J3202">
        <v>107.75</v>
      </c>
      <c r="K3202">
        <v>64.650000000000006</v>
      </c>
      <c r="L3202">
        <v>35</v>
      </c>
      <c r="M3202" t="s">
        <v>1872</v>
      </c>
      <c r="N3202" t="s">
        <v>63</v>
      </c>
      <c r="O3202" t="s">
        <v>32</v>
      </c>
      <c r="P3202" t="s">
        <v>25</v>
      </c>
      <c r="Q3202" t="s">
        <v>26</v>
      </c>
      <c r="R3202" t="s">
        <v>1145</v>
      </c>
      <c r="S3202" t="s">
        <v>28</v>
      </c>
      <c r="T3202" s="10">
        <v>40905</v>
      </c>
    </row>
    <row r="3203" spans="1:20" x14ac:dyDescent="0.25">
      <c r="A3203">
        <v>22951</v>
      </c>
      <c r="B3203" s="10">
        <v>41032</v>
      </c>
      <c r="C3203" t="s">
        <v>79</v>
      </c>
      <c r="D3203">
        <v>24</v>
      </c>
      <c r="E3203">
        <v>2859.76</v>
      </c>
      <c r="F3203">
        <v>0.1</v>
      </c>
      <c r="G3203" t="s">
        <v>21</v>
      </c>
      <c r="H3203">
        <v>0.5</v>
      </c>
      <c r="I3203">
        <v>1267.01</v>
      </c>
      <c r="J3203">
        <v>131.97999999999999</v>
      </c>
      <c r="K3203">
        <v>65.989999999999995</v>
      </c>
      <c r="L3203">
        <v>8.99</v>
      </c>
      <c r="M3203" t="s">
        <v>357</v>
      </c>
      <c r="N3203" t="s">
        <v>63</v>
      </c>
      <c r="O3203" t="s">
        <v>32</v>
      </c>
      <c r="P3203" t="s">
        <v>39</v>
      </c>
      <c r="Q3203" t="s">
        <v>50</v>
      </c>
      <c r="R3203" t="s">
        <v>1873</v>
      </c>
      <c r="S3203" t="s">
        <v>57</v>
      </c>
      <c r="T3203" s="10">
        <v>41032</v>
      </c>
    </row>
    <row r="3204" spans="1:20" x14ac:dyDescent="0.25">
      <c r="A3204">
        <v>22978</v>
      </c>
      <c r="B3204" s="10">
        <v>39905</v>
      </c>
      <c r="C3204" t="s">
        <v>79</v>
      </c>
      <c r="D3204">
        <v>28</v>
      </c>
      <c r="E3204">
        <v>3407.46</v>
      </c>
      <c r="F3204">
        <v>0.03</v>
      </c>
      <c r="G3204" t="s">
        <v>46</v>
      </c>
      <c r="H3204">
        <v>0.51</v>
      </c>
      <c r="I3204">
        <v>1670.13</v>
      </c>
      <c r="J3204">
        <v>124.27</v>
      </c>
      <c r="K3204">
        <v>60.89</v>
      </c>
      <c r="L3204">
        <v>32.409999999999997</v>
      </c>
      <c r="M3204" t="s">
        <v>836</v>
      </c>
      <c r="N3204" t="s">
        <v>38</v>
      </c>
      <c r="O3204" t="s">
        <v>24</v>
      </c>
      <c r="P3204" t="s">
        <v>42</v>
      </c>
      <c r="Q3204" t="s">
        <v>193</v>
      </c>
      <c r="R3204" t="s">
        <v>414</v>
      </c>
      <c r="S3204" t="s">
        <v>132</v>
      </c>
      <c r="T3204" s="10">
        <v>39906</v>
      </c>
    </row>
    <row r="3205" spans="1:20" x14ac:dyDescent="0.25">
      <c r="A3205">
        <v>22980</v>
      </c>
      <c r="B3205" s="10">
        <v>41183</v>
      </c>
      <c r="C3205" t="s">
        <v>29</v>
      </c>
      <c r="D3205">
        <v>17</v>
      </c>
      <c r="E3205">
        <v>370.89</v>
      </c>
      <c r="F3205">
        <v>0</v>
      </c>
      <c r="G3205" t="s">
        <v>21</v>
      </c>
      <c r="H3205">
        <v>0.42</v>
      </c>
      <c r="I3205">
        <v>153.13999999999999</v>
      </c>
      <c r="J3205">
        <v>21.45</v>
      </c>
      <c r="K3205">
        <v>12.44</v>
      </c>
      <c r="L3205">
        <v>6.27</v>
      </c>
      <c r="M3205" t="s">
        <v>542</v>
      </c>
      <c r="N3205" t="s">
        <v>31</v>
      </c>
      <c r="O3205" t="s">
        <v>66</v>
      </c>
      <c r="P3205" t="s">
        <v>25</v>
      </c>
      <c r="Q3205" t="s">
        <v>26</v>
      </c>
      <c r="R3205" t="s">
        <v>103</v>
      </c>
      <c r="S3205" t="s">
        <v>45</v>
      </c>
      <c r="T3205" s="10">
        <v>41184</v>
      </c>
    </row>
    <row r="3206" spans="1:20" x14ac:dyDescent="0.25">
      <c r="A3206">
        <v>22980</v>
      </c>
      <c r="B3206" s="10">
        <v>41183</v>
      </c>
      <c r="C3206" t="s">
        <v>29</v>
      </c>
      <c r="D3206">
        <v>10</v>
      </c>
      <c r="E3206">
        <v>77.510000000000005</v>
      </c>
      <c r="F3206">
        <v>0.06</v>
      </c>
      <c r="G3206" t="s">
        <v>21</v>
      </c>
      <c r="H3206">
        <v>0.35</v>
      </c>
      <c r="I3206">
        <v>22.22</v>
      </c>
      <c r="J3206">
        <v>7.66</v>
      </c>
      <c r="K3206">
        <v>4.9800000000000004</v>
      </c>
      <c r="L3206">
        <v>5.49</v>
      </c>
      <c r="M3206" t="s">
        <v>542</v>
      </c>
      <c r="N3206" t="s">
        <v>63</v>
      </c>
      <c r="O3206" t="s">
        <v>66</v>
      </c>
      <c r="P3206" t="s">
        <v>25</v>
      </c>
      <c r="Q3206" t="s">
        <v>85</v>
      </c>
      <c r="R3206" t="s">
        <v>493</v>
      </c>
      <c r="S3206" t="s">
        <v>57</v>
      </c>
      <c r="T3206" s="10">
        <v>41184</v>
      </c>
    </row>
    <row r="3207" spans="1:20" x14ac:dyDescent="0.25">
      <c r="A3207">
        <v>23008</v>
      </c>
      <c r="B3207" s="10">
        <v>40095</v>
      </c>
      <c r="C3207" t="s">
        <v>58</v>
      </c>
      <c r="D3207">
        <v>10</v>
      </c>
      <c r="E3207">
        <v>1710.35</v>
      </c>
      <c r="F3207">
        <v>0.1</v>
      </c>
      <c r="G3207" t="s">
        <v>70</v>
      </c>
      <c r="H3207">
        <v>0.36</v>
      </c>
      <c r="I3207">
        <v>491.48</v>
      </c>
      <c r="J3207">
        <v>189.03</v>
      </c>
      <c r="K3207">
        <v>120.98</v>
      </c>
      <c r="L3207">
        <v>9.07</v>
      </c>
      <c r="M3207" t="s">
        <v>1110</v>
      </c>
      <c r="N3207" t="s">
        <v>63</v>
      </c>
      <c r="O3207" t="s">
        <v>66</v>
      </c>
      <c r="P3207" t="s">
        <v>25</v>
      </c>
      <c r="Q3207" t="s">
        <v>121</v>
      </c>
      <c r="R3207" t="s">
        <v>1336</v>
      </c>
      <c r="S3207" t="s">
        <v>57</v>
      </c>
      <c r="T3207" s="10">
        <v>40097</v>
      </c>
    </row>
    <row r="3208" spans="1:20" x14ac:dyDescent="0.25">
      <c r="A3208">
        <v>23008</v>
      </c>
      <c r="B3208" s="10">
        <v>40095</v>
      </c>
      <c r="C3208" t="s">
        <v>58</v>
      </c>
      <c r="D3208">
        <v>2</v>
      </c>
      <c r="E3208">
        <v>488.53</v>
      </c>
      <c r="F3208">
        <v>0.02</v>
      </c>
      <c r="G3208" t="s">
        <v>70</v>
      </c>
      <c r="H3208">
        <v>0.38</v>
      </c>
      <c r="I3208">
        <v>177.07</v>
      </c>
      <c r="J3208">
        <v>245.94</v>
      </c>
      <c r="K3208">
        <v>152.47999999999999</v>
      </c>
      <c r="L3208">
        <v>6.5</v>
      </c>
      <c r="M3208" t="s">
        <v>1110</v>
      </c>
      <c r="N3208" t="s">
        <v>63</v>
      </c>
      <c r="O3208" t="s">
        <v>66</v>
      </c>
      <c r="P3208" t="s">
        <v>39</v>
      </c>
      <c r="Q3208" t="s">
        <v>40</v>
      </c>
      <c r="R3208" t="s">
        <v>400</v>
      </c>
      <c r="S3208" t="s">
        <v>57</v>
      </c>
      <c r="T3208" s="10">
        <v>40097</v>
      </c>
    </row>
    <row r="3209" spans="1:20" x14ac:dyDescent="0.25">
      <c r="A3209">
        <v>23011</v>
      </c>
      <c r="B3209" s="10">
        <v>40344</v>
      </c>
      <c r="C3209" t="s">
        <v>20</v>
      </c>
      <c r="D3209">
        <v>1</v>
      </c>
      <c r="E3209">
        <v>20.010000000000002</v>
      </c>
      <c r="F3209">
        <v>0.01</v>
      </c>
      <c r="G3209" t="s">
        <v>21</v>
      </c>
      <c r="H3209">
        <v>0.45</v>
      </c>
      <c r="I3209">
        <v>8.01</v>
      </c>
      <c r="J3209">
        <v>18.2</v>
      </c>
      <c r="K3209">
        <v>10.01</v>
      </c>
      <c r="L3209">
        <v>1.99</v>
      </c>
      <c r="M3209" t="s">
        <v>950</v>
      </c>
      <c r="N3209" t="s">
        <v>31</v>
      </c>
      <c r="O3209" t="s">
        <v>32</v>
      </c>
      <c r="P3209" t="s">
        <v>39</v>
      </c>
      <c r="Q3209" t="s">
        <v>40</v>
      </c>
      <c r="R3209" t="s">
        <v>398</v>
      </c>
      <c r="S3209" t="s">
        <v>35</v>
      </c>
      <c r="T3209" s="10">
        <v>40351</v>
      </c>
    </row>
    <row r="3210" spans="1:20" x14ac:dyDescent="0.25">
      <c r="A3210">
        <v>23041</v>
      </c>
      <c r="B3210" s="10">
        <v>40379</v>
      </c>
      <c r="C3210" t="s">
        <v>20</v>
      </c>
      <c r="D3210">
        <v>21</v>
      </c>
      <c r="E3210">
        <v>316.07</v>
      </c>
      <c r="F3210">
        <v>0.02</v>
      </c>
      <c r="G3210" t="s">
        <v>21</v>
      </c>
      <c r="H3210">
        <v>0.49</v>
      </c>
      <c r="I3210">
        <v>148.63</v>
      </c>
      <c r="J3210">
        <v>15.06</v>
      </c>
      <c r="K3210">
        <v>7.68</v>
      </c>
      <c r="L3210">
        <v>6.16</v>
      </c>
      <c r="M3210" t="s">
        <v>663</v>
      </c>
      <c r="N3210" t="s">
        <v>38</v>
      </c>
      <c r="O3210" t="s">
        <v>66</v>
      </c>
      <c r="P3210" t="s">
        <v>25</v>
      </c>
      <c r="Q3210" t="s">
        <v>121</v>
      </c>
      <c r="R3210" t="s">
        <v>1104</v>
      </c>
      <c r="S3210" t="s">
        <v>57</v>
      </c>
      <c r="T3210" s="10">
        <v>40386</v>
      </c>
    </row>
    <row r="3211" spans="1:20" x14ac:dyDescent="0.25">
      <c r="A3211">
        <v>23041</v>
      </c>
      <c r="B3211" s="10">
        <v>40379</v>
      </c>
      <c r="C3211" t="s">
        <v>20</v>
      </c>
      <c r="D3211">
        <v>5</v>
      </c>
      <c r="E3211">
        <v>3474.59</v>
      </c>
      <c r="F3211">
        <v>0.08</v>
      </c>
      <c r="G3211" t="s">
        <v>21</v>
      </c>
      <c r="H3211">
        <v>0.51</v>
      </c>
      <c r="I3211">
        <v>1614.65</v>
      </c>
      <c r="J3211">
        <v>751</v>
      </c>
      <c r="K3211">
        <v>367.99</v>
      </c>
      <c r="L3211">
        <v>19.989999999999998</v>
      </c>
      <c r="M3211" t="s">
        <v>663</v>
      </c>
      <c r="N3211" t="s">
        <v>38</v>
      </c>
      <c r="O3211" t="s">
        <v>66</v>
      </c>
      <c r="P3211" t="s">
        <v>25</v>
      </c>
      <c r="Q3211" t="s">
        <v>121</v>
      </c>
      <c r="R3211" t="s">
        <v>1874</v>
      </c>
      <c r="S3211" t="s">
        <v>57</v>
      </c>
      <c r="T3211" s="10">
        <v>40381</v>
      </c>
    </row>
    <row r="3212" spans="1:20" x14ac:dyDescent="0.25">
      <c r="A3212">
        <v>23041</v>
      </c>
      <c r="B3212" s="10">
        <v>40379</v>
      </c>
      <c r="C3212" t="s">
        <v>20</v>
      </c>
      <c r="D3212">
        <v>10</v>
      </c>
      <c r="E3212">
        <v>3890.38</v>
      </c>
      <c r="F3212">
        <v>0.08</v>
      </c>
      <c r="G3212" t="s">
        <v>46</v>
      </c>
      <c r="H3212">
        <v>0.37</v>
      </c>
      <c r="I3212">
        <v>1206.54</v>
      </c>
      <c r="J3212">
        <v>416.05</v>
      </c>
      <c r="K3212">
        <v>262.11</v>
      </c>
      <c r="L3212">
        <v>62.74</v>
      </c>
      <c r="M3212" t="s">
        <v>663</v>
      </c>
      <c r="N3212" t="s">
        <v>38</v>
      </c>
      <c r="O3212" t="s">
        <v>66</v>
      </c>
      <c r="P3212" t="s">
        <v>42</v>
      </c>
      <c r="Q3212" t="s">
        <v>47</v>
      </c>
      <c r="R3212" t="s">
        <v>1398</v>
      </c>
      <c r="S3212" t="s">
        <v>49</v>
      </c>
      <c r="T3212" s="10">
        <v>40386</v>
      </c>
    </row>
    <row r="3213" spans="1:20" x14ac:dyDescent="0.25">
      <c r="A3213">
        <v>23042</v>
      </c>
      <c r="B3213" s="10">
        <v>39929</v>
      </c>
      <c r="C3213" t="s">
        <v>79</v>
      </c>
      <c r="D3213">
        <v>20</v>
      </c>
      <c r="E3213">
        <v>17144.349999999999</v>
      </c>
      <c r="F3213">
        <v>0.04</v>
      </c>
      <c r="G3213" t="s">
        <v>21</v>
      </c>
      <c r="H3213">
        <v>0.53</v>
      </c>
      <c r="I3213">
        <v>8740.56</v>
      </c>
      <c r="J3213">
        <v>891.89</v>
      </c>
      <c r="K3213">
        <v>419.19</v>
      </c>
      <c r="L3213">
        <v>19.989999999999998</v>
      </c>
      <c r="M3213" t="s">
        <v>348</v>
      </c>
      <c r="N3213" t="s">
        <v>81</v>
      </c>
      <c r="O3213" t="s">
        <v>60</v>
      </c>
      <c r="P3213" t="s">
        <v>25</v>
      </c>
      <c r="Q3213" t="s">
        <v>26</v>
      </c>
      <c r="R3213" t="s">
        <v>1070</v>
      </c>
      <c r="S3213" t="s">
        <v>57</v>
      </c>
      <c r="T3213" s="10">
        <v>39930</v>
      </c>
    </row>
    <row r="3214" spans="1:20" x14ac:dyDescent="0.25">
      <c r="A3214">
        <v>23046</v>
      </c>
      <c r="B3214" s="10">
        <v>40457</v>
      </c>
      <c r="C3214" t="s">
        <v>58</v>
      </c>
      <c r="D3214">
        <v>33</v>
      </c>
      <c r="E3214">
        <v>433.31</v>
      </c>
      <c r="F3214">
        <v>0.08</v>
      </c>
      <c r="G3214" t="s">
        <v>21</v>
      </c>
      <c r="H3214">
        <v>0.37</v>
      </c>
      <c r="I3214">
        <v>135.94999999999999</v>
      </c>
      <c r="J3214">
        <v>14.21</v>
      </c>
      <c r="K3214">
        <v>8.9499999999999993</v>
      </c>
      <c r="L3214">
        <v>2.0099999999999998</v>
      </c>
      <c r="M3214" t="s">
        <v>1056</v>
      </c>
      <c r="N3214" t="s">
        <v>31</v>
      </c>
      <c r="O3214" t="s">
        <v>32</v>
      </c>
      <c r="P3214" t="s">
        <v>25</v>
      </c>
      <c r="Q3214" t="s">
        <v>85</v>
      </c>
      <c r="R3214" t="s">
        <v>1811</v>
      </c>
      <c r="S3214" t="s">
        <v>55</v>
      </c>
      <c r="T3214" s="10">
        <v>40459</v>
      </c>
    </row>
    <row r="3215" spans="1:20" x14ac:dyDescent="0.25">
      <c r="A3215">
        <v>23076</v>
      </c>
      <c r="B3215" s="10">
        <v>39960</v>
      </c>
      <c r="C3215" t="s">
        <v>58</v>
      </c>
      <c r="D3215">
        <v>50</v>
      </c>
      <c r="E3215">
        <v>1134.32</v>
      </c>
      <c r="F3215">
        <v>0.03</v>
      </c>
      <c r="G3215" t="s">
        <v>21</v>
      </c>
      <c r="H3215">
        <v>0.39</v>
      </c>
      <c r="I3215">
        <v>419.02</v>
      </c>
      <c r="J3215">
        <v>23.28</v>
      </c>
      <c r="K3215">
        <v>14.2</v>
      </c>
      <c r="L3215">
        <v>5.3</v>
      </c>
      <c r="M3215" t="s">
        <v>1608</v>
      </c>
      <c r="N3215" t="s">
        <v>93</v>
      </c>
      <c r="O3215" t="s">
        <v>32</v>
      </c>
      <c r="P3215" t="s">
        <v>42</v>
      </c>
      <c r="Q3215" t="s">
        <v>43</v>
      </c>
      <c r="R3215" t="s">
        <v>843</v>
      </c>
      <c r="S3215" t="s">
        <v>55</v>
      </c>
      <c r="T3215" s="10">
        <v>39961</v>
      </c>
    </row>
    <row r="3216" spans="1:20" x14ac:dyDescent="0.25">
      <c r="A3216">
        <v>23078</v>
      </c>
      <c r="B3216" s="10">
        <v>40801</v>
      </c>
      <c r="C3216" t="s">
        <v>79</v>
      </c>
      <c r="D3216">
        <v>18</v>
      </c>
      <c r="E3216">
        <v>335.84</v>
      </c>
      <c r="F3216">
        <v>0.1</v>
      </c>
      <c r="G3216" t="s">
        <v>21</v>
      </c>
      <c r="H3216">
        <v>0.52</v>
      </c>
      <c r="I3216">
        <v>154.04</v>
      </c>
      <c r="J3216">
        <v>20.38</v>
      </c>
      <c r="K3216">
        <v>9.7799999999999994</v>
      </c>
      <c r="L3216">
        <v>5.76</v>
      </c>
      <c r="M3216" t="s">
        <v>612</v>
      </c>
      <c r="N3216" t="s">
        <v>93</v>
      </c>
      <c r="O3216" t="s">
        <v>66</v>
      </c>
      <c r="P3216" t="s">
        <v>25</v>
      </c>
      <c r="Q3216" t="s">
        <v>139</v>
      </c>
      <c r="R3216" t="s">
        <v>830</v>
      </c>
      <c r="S3216" t="s">
        <v>57</v>
      </c>
      <c r="T3216" s="10">
        <v>40801</v>
      </c>
    </row>
    <row r="3217" spans="1:20" x14ac:dyDescent="0.25">
      <c r="A3217">
        <v>23078</v>
      </c>
      <c r="B3217" s="10">
        <v>40801</v>
      </c>
      <c r="C3217" t="s">
        <v>79</v>
      </c>
      <c r="D3217">
        <v>8</v>
      </c>
      <c r="E3217">
        <v>683.12</v>
      </c>
      <c r="F3217">
        <v>0.09</v>
      </c>
      <c r="G3217" t="s">
        <v>21</v>
      </c>
      <c r="H3217">
        <v>0.55000000000000004</v>
      </c>
      <c r="I3217">
        <v>335.21</v>
      </c>
      <c r="J3217">
        <v>91.09</v>
      </c>
      <c r="K3217">
        <v>40.99</v>
      </c>
      <c r="L3217">
        <v>19.989999999999998</v>
      </c>
      <c r="M3217" t="s">
        <v>612</v>
      </c>
      <c r="N3217" t="s">
        <v>93</v>
      </c>
      <c r="O3217" t="s">
        <v>66</v>
      </c>
      <c r="P3217" t="s">
        <v>25</v>
      </c>
      <c r="Q3217" t="s">
        <v>85</v>
      </c>
      <c r="R3217" t="s">
        <v>541</v>
      </c>
      <c r="S3217" t="s">
        <v>57</v>
      </c>
      <c r="T3217" s="10">
        <v>40803</v>
      </c>
    </row>
    <row r="3218" spans="1:20" x14ac:dyDescent="0.25">
      <c r="A3218">
        <v>23078</v>
      </c>
      <c r="B3218" s="10">
        <v>40801</v>
      </c>
      <c r="C3218" t="s">
        <v>79</v>
      </c>
      <c r="D3218">
        <v>39</v>
      </c>
      <c r="E3218">
        <v>1044.74</v>
      </c>
      <c r="F3218">
        <v>7.0000000000000007E-2</v>
      </c>
      <c r="G3218" t="s">
        <v>21</v>
      </c>
      <c r="H3218">
        <v>0.45</v>
      </c>
      <c r="I3218">
        <v>423.85</v>
      </c>
      <c r="J3218">
        <v>28.6</v>
      </c>
      <c r="K3218">
        <v>15.73</v>
      </c>
      <c r="L3218">
        <v>7.42</v>
      </c>
      <c r="M3218" t="s">
        <v>612</v>
      </c>
      <c r="N3218" t="s">
        <v>93</v>
      </c>
      <c r="O3218" t="s">
        <v>66</v>
      </c>
      <c r="P3218" t="s">
        <v>25</v>
      </c>
      <c r="Q3218" t="s">
        <v>33</v>
      </c>
      <c r="R3218" t="s">
        <v>1386</v>
      </c>
      <c r="S3218" t="s">
        <v>35</v>
      </c>
      <c r="T3218" s="10">
        <v>40803</v>
      </c>
    </row>
    <row r="3219" spans="1:20" x14ac:dyDescent="0.25">
      <c r="A3219">
        <v>23104</v>
      </c>
      <c r="B3219" s="10">
        <v>40642</v>
      </c>
      <c r="C3219" t="s">
        <v>79</v>
      </c>
      <c r="D3219">
        <v>3</v>
      </c>
      <c r="E3219">
        <v>37.03</v>
      </c>
      <c r="F3219">
        <v>0.02</v>
      </c>
      <c r="G3219" t="s">
        <v>70</v>
      </c>
      <c r="H3219">
        <v>0.4</v>
      </c>
      <c r="I3219">
        <v>13.26</v>
      </c>
      <c r="J3219">
        <v>11.63</v>
      </c>
      <c r="K3219">
        <v>6.98</v>
      </c>
      <c r="L3219">
        <v>2.83</v>
      </c>
      <c r="M3219" t="s">
        <v>1380</v>
      </c>
      <c r="N3219" t="s">
        <v>38</v>
      </c>
      <c r="O3219" t="s">
        <v>24</v>
      </c>
      <c r="P3219" t="s">
        <v>42</v>
      </c>
      <c r="Q3219" t="s">
        <v>43</v>
      </c>
      <c r="R3219" t="s">
        <v>1741</v>
      </c>
      <c r="S3219" t="s">
        <v>35</v>
      </c>
      <c r="T3219" s="10">
        <v>40643</v>
      </c>
    </row>
    <row r="3220" spans="1:20" x14ac:dyDescent="0.25">
      <c r="A3220">
        <v>23104</v>
      </c>
      <c r="B3220" s="10">
        <v>40642</v>
      </c>
      <c r="C3220" t="s">
        <v>79</v>
      </c>
      <c r="D3220">
        <v>24</v>
      </c>
      <c r="E3220">
        <v>303.47000000000003</v>
      </c>
      <c r="F3220">
        <v>0.01</v>
      </c>
      <c r="G3220" t="s">
        <v>21</v>
      </c>
      <c r="H3220">
        <v>0.54</v>
      </c>
      <c r="I3220">
        <v>160.66</v>
      </c>
      <c r="J3220">
        <v>12.63</v>
      </c>
      <c r="K3220">
        <v>5.81</v>
      </c>
      <c r="L3220">
        <v>3.37</v>
      </c>
      <c r="M3220" t="s">
        <v>1380</v>
      </c>
      <c r="N3220" t="s">
        <v>38</v>
      </c>
      <c r="O3220" t="s">
        <v>24</v>
      </c>
      <c r="P3220" t="s">
        <v>25</v>
      </c>
      <c r="Q3220" t="s">
        <v>74</v>
      </c>
      <c r="R3220" t="s">
        <v>156</v>
      </c>
      <c r="S3220" t="s">
        <v>55</v>
      </c>
      <c r="T3220" s="10">
        <v>40645</v>
      </c>
    </row>
    <row r="3221" spans="1:20" x14ac:dyDescent="0.25">
      <c r="A3221">
        <v>23106</v>
      </c>
      <c r="B3221" s="10">
        <v>40471</v>
      </c>
      <c r="C3221" t="s">
        <v>79</v>
      </c>
      <c r="D3221">
        <v>35</v>
      </c>
      <c r="E3221">
        <v>56193.32</v>
      </c>
      <c r="F3221">
        <v>0.05</v>
      </c>
      <c r="G3221" t="s">
        <v>46</v>
      </c>
      <c r="H3221">
        <v>0.52</v>
      </c>
      <c r="I3221">
        <v>27792.959999999999</v>
      </c>
      <c r="J3221">
        <v>1689.54</v>
      </c>
      <c r="K3221">
        <v>810.98</v>
      </c>
      <c r="L3221">
        <v>16.059999999999999</v>
      </c>
      <c r="M3221" t="s">
        <v>417</v>
      </c>
      <c r="N3221" t="s">
        <v>93</v>
      </c>
      <c r="O3221" t="s">
        <v>32</v>
      </c>
      <c r="P3221" t="s">
        <v>39</v>
      </c>
      <c r="Q3221" t="s">
        <v>88</v>
      </c>
      <c r="R3221" t="s">
        <v>1724</v>
      </c>
      <c r="S3221" t="s">
        <v>132</v>
      </c>
      <c r="T3221" s="10">
        <v>40473</v>
      </c>
    </row>
    <row r="3222" spans="1:20" x14ac:dyDescent="0.25">
      <c r="A3222">
        <v>23107</v>
      </c>
      <c r="B3222" s="10">
        <v>40705</v>
      </c>
      <c r="C3222" t="s">
        <v>79</v>
      </c>
      <c r="D3222">
        <v>7</v>
      </c>
      <c r="E3222">
        <v>70.11</v>
      </c>
      <c r="F3222">
        <v>7.0000000000000007E-2</v>
      </c>
      <c r="G3222" t="s">
        <v>21</v>
      </c>
      <c r="H3222">
        <v>0.44</v>
      </c>
      <c r="I3222">
        <v>24.88</v>
      </c>
      <c r="J3222">
        <v>9.61</v>
      </c>
      <c r="K3222">
        <v>5.38</v>
      </c>
      <c r="L3222">
        <v>7.57</v>
      </c>
      <c r="M3222" t="s">
        <v>512</v>
      </c>
      <c r="N3222" t="s">
        <v>93</v>
      </c>
      <c r="O3222" t="s">
        <v>66</v>
      </c>
      <c r="P3222" t="s">
        <v>25</v>
      </c>
      <c r="Q3222" t="s">
        <v>121</v>
      </c>
      <c r="R3222" t="s">
        <v>1875</v>
      </c>
      <c r="S3222" t="s">
        <v>57</v>
      </c>
      <c r="T3222" s="10">
        <v>40708</v>
      </c>
    </row>
    <row r="3223" spans="1:20" x14ac:dyDescent="0.25">
      <c r="A3223">
        <v>23136</v>
      </c>
      <c r="B3223" s="10">
        <v>40081</v>
      </c>
      <c r="C3223" t="s">
        <v>29</v>
      </c>
      <c r="D3223">
        <v>41</v>
      </c>
      <c r="E3223">
        <v>14068.64</v>
      </c>
      <c r="F3223">
        <v>0.01</v>
      </c>
      <c r="G3223" t="s">
        <v>21</v>
      </c>
      <c r="H3223">
        <v>0.37</v>
      </c>
      <c r="I3223">
        <v>5109.3</v>
      </c>
      <c r="J3223">
        <v>346.16</v>
      </c>
      <c r="K3223">
        <v>218.08</v>
      </c>
      <c r="L3223">
        <v>18.059999999999999</v>
      </c>
      <c r="M3223" t="s">
        <v>1683</v>
      </c>
      <c r="N3223" t="s">
        <v>31</v>
      </c>
      <c r="O3223" t="s">
        <v>24</v>
      </c>
      <c r="P3223" t="s">
        <v>42</v>
      </c>
      <c r="Q3223" t="s">
        <v>193</v>
      </c>
      <c r="R3223" t="s">
        <v>194</v>
      </c>
      <c r="S3223" t="s">
        <v>28</v>
      </c>
      <c r="T3223" s="10">
        <v>40082</v>
      </c>
    </row>
    <row r="3224" spans="1:20" x14ac:dyDescent="0.25">
      <c r="A3224">
        <v>23136</v>
      </c>
      <c r="B3224" s="10">
        <v>40081</v>
      </c>
      <c r="C3224" t="s">
        <v>29</v>
      </c>
      <c r="D3224">
        <v>43</v>
      </c>
      <c r="E3224">
        <v>330.93</v>
      </c>
      <c r="F3224">
        <v>0.04</v>
      </c>
      <c r="G3224" t="s">
        <v>21</v>
      </c>
      <c r="H3224">
        <v>0.37</v>
      </c>
      <c r="I3224">
        <v>112.17</v>
      </c>
      <c r="J3224">
        <v>7.9</v>
      </c>
      <c r="K3224">
        <v>4.9800000000000004</v>
      </c>
      <c r="L3224">
        <v>4.62</v>
      </c>
      <c r="M3224" t="s">
        <v>1683</v>
      </c>
      <c r="N3224" t="s">
        <v>31</v>
      </c>
      <c r="O3224" t="s">
        <v>24</v>
      </c>
      <c r="P3224" t="s">
        <v>39</v>
      </c>
      <c r="Q3224" t="s">
        <v>40</v>
      </c>
      <c r="R3224" t="s">
        <v>99</v>
      </c>
      <c r="S3224" t="s">
        <v>35</v>
      </c>
      <c r="T3224" s="10">
        <v>40082</v>
      </c>
    </row>
    <row r="3225" spans="1:20" x14ac:dyDescent="0.25">
      <c r="A3225">
        <v>23140</v>
      </c>
      <c r="B3225" s="10">
        <v>40947</v>
      </c>
      <c r="C3225" t="s">
        <v>36</v>
      </c>
      <c r="D3225">
        <v>18</v>
      </c>
      <c r="E3225">
        <v>3210.56</v>
      </c>
      <c r="F3225">
        <v>0.05</v>
      </c>
      <c r="G3225" t="s">
        <v>21</v>
      </c>
      <c r="H3225">
        <v>0.47</v>
      </c>
      <c r="I3225">
        <v>1415.43</v>
      </c>
      <c r="J3225">
        <v>187.23</v>
      </c>
      <c r="K3225">
        <v>99.23</v>
      </c>
      <c r="L3225">
        <v>8.99</v>
      </c>
      <c r="M3225" t="s">
        <v>1611</v>
      </c>
      <c r="N3225" t="s">
        <v>38</v>
      </c>
      <c r="O3225" t="s">
        <v>60</v>
      </c>
      <c r="P3225" t="s">
        <v>42</v>
      </c>
      <c r="Q3225" t="s">
        <v>43</v>
      </c>
      <c r="R3225" t="s">
        <v>1298</v>
      </c>
      <c r="S3225" t="s">
        <v>35</v>
      </c>
      <c r="T3225" s="10">
        <v>40949</v>
      </c>
    </row>
    <row r="3226" spans="1:20" x14ac:dyDescent="0.25">
      <c r="A3226">
        <v>23140</v>
      </c>
      <c r="B3226" s="10">
        <v>40947</v>
      </c>
      <c r="C3226" t="s">
        <v>36</v>
      </c>
      <c r="D3226">
        <v>16</v>
      </c>
      <c r="E3226">
        <v>200.59</v>
      </c>
      <c r="F3226">
        <v>0.02</v>
      </c>
      <c r="G3226" t="s">
        <v>21</v>
      </c>
      <c r="H3226">
        <v>0.44</v>
      </c>
      <c r="I3226">
        <v>84.96</v>
      </c>
      <c r="J3226">
        <v>12.64</v>
      </c>
      <c r="K3226">
        <v>7.08</v>
      </c>
      <c r="L3226">
        <v>2.35</v>
      </c>
      <c r="M3226" t="s">
        <v>1611</v>
      </c>
      <c r="N3226" t="s">
        <v>38</v>
      </c>
      <c r="O3226" t="s">
        <v>60</v>
      </c>
      <c r="P3226" t="s">
        <v>25</v>
      </c>
      <c r="Q3226" t="s">
        <v>53</v>
      </c>
      <c r="R3226" t="s">
        <v>1703</v>
      </c>
      <c r="S3226" t="s">
        <v>55</v>
      </c>
      <c r="T3226" s="10">
        <v>40947</v>
      </c>
    </row>
    <row r="3227" spans="1:20" x14ac:dyDescent="0.25">
      <c r="A3227">
        <v>23168</v>
      </c>
      <c r="B3227" s="10">
        <v>40436</v>
      </c>
      <c r="C3227" t="s">
        <v>20</v>
      </c>
      <c r="D3227">
        <v>46</v>
      </c>
      <c r="E3227">
        <v>35961.269999999997</v>
      </c>
      <c r="F3227">
        <v>0</v>
      </c>
      <c r="G3227" t="s">
        <v>70</v>
      </c>
      <c r="H3227">
        <v>0.36</v>
      </c>
      <c r="I3227">
        <v>12937.24</v>
      </c>
      <c r="J3227">
        <v>781.23</v>
      </c>
      <c r="K3227">
        <v>499.99</v>
      </c>
      <c r="L3227">
        <v>24.49</v>
      </c>
      <c r="M3227" t="s">
        <v>1181</v>
      </c>
      <c r="N3227" t="s">
        <v>81</v>
      </c>
      <c r="O3227" t="s">
        <v>60</v>
      </c>
      <c r="P3227" t="s">
        <v>39</v>
      </c>
      <c r="Q3227" t="s">
        <v>387</v>
      </c>
      <c r="R3227" t="s">
        <v>1025</v>
      </c>
      <c r="S3227" t="s">
        <v>28</v>
      </c>
      <c r="T3227" s="10">
        <v>40443</v>
      </c>
    </row>
    <row r="3228" spans="1:20" x14ac:dyDescent="0.25">
      <c r="A3228">
        <v>23169</v>
      </c>
      <c r="B3228" s="10">
        <v>40717</v>
      </c>
      <c r="C3228" t="s">
        <v>58</v>
      </c>
      <c r="D3228">
        <v>22</v>
      </c>
      <c r="E3228">
        <v>2593.3200000000002</v>
      </c>
      <c r="F3228">
        <v>0.1</v>
      </c>
      <c r="G3228" t="s">
        <v>21</v>
      </c>
      <c r="H3228">
        <v>0.38</v>
      </c>
      <c r="I3228">
        <v>804.58</v>
      </c>
      <c r="J3228">
        <v>130.61000000000001</v>
      </c>
      <c r="K3228">
        <v>80.98</v>
      </c>
      <c r="L3228">
        <v>7.18</v>
      </c>
      <c r="M3228" t="s">
        <v>339</v>
      </c>
      <c r="N3228" t="s">
        <v>63</v>
      </c>
      <c r="O3228" t="s">
        <v>60</v>
      </c>
      <c r="P3228" t="s">
        <v>39</v>
      </c>
      <c r="Q3228" t="s">
        <v>40</v>
      </c>
      <c r="R3228" t="s">
        <v>1524</v>
      </c>
      <c r="S3228" t="s">
        <v>57</v>
      </c>
      <c r="T3228" s="10">
        <v>40719</v>
      </c>
    </row>
    <row r="3229" spans="1:20" x14ac:dyDescent="0.25">
      <c r="A3229">
        <v>23169</v>
      </c>
      <c r="B3229" s="10">
        <v>40717</v>
      </c>
      <c r="C3229" t="s">
        <v>58</v>
      </c>
      <c r="D3229">
        <v>27</v>
      </c>
      <c r="E3229">
        <v>344.1</v>
      </c>
      <c r="F3229">
        <v>7.0000000000000007E-2</v>
      </c>
      <c r="G3229" t="s">
        <v>21</v>
      </c>
      <c r="H3229">
        <v>0.52</v>
      </c>
      <c r="I3229">
        <v>164.03</v>
      </c>
      <c r="J3229">
        <v>13.5</v>
      </c>
      <c r="K3229">
        <v>6.48</v>
      </c>
      <c r="L3229">
        <v>5.1100000000000003</v>
      </c>
      <c r="M3229" t="s">
        <v>339</v>
      </c>
      <c r="N3229" t="s">
        <v>63</v>
      </c>
      <c r="O3229" t="s">
        <v>60</v>
      </c>
      <c r="P3229" t="s">
        <v>25</v>
      </c>
      <c r="Q3229" t="s">
        <v>85</v>
      </c>
      <c r="R3229" t="s">
        <v>1542</v>
      </c>
      <c r="S3229" t="s">
        <v>57</v>
      </c>
      <c r="T3229" s="10">
        <v>40719</v>
      </c>
    </row>
    <row r="3230" spans="1:20" x14ac:dyDescent="0.25">
      <c r="A3230">
        <v>23170</v>
      </c>
      <c r="B3230" s="10">
        <v>39954</v>
      </c>
      <c r="C3230" t="s">
        <v>29</v>
      </c>
      <c r="D3230">
        <v>20</v>
      </c>
      <c r="E3230">
        <v>8741.26</v>
      </c>
      <c r="F3230">
        <v>0.06</v>
      </c>
      <c r="G3230" t="s">
        <v>70</v>
      </c>
      <c r="H3230">
        <v>0.53</v>
      </c>
      <c r="I3230">
        <v>4361.6000000000004</v>
      </c>
      <c r="J3230">
        <v>464</v>
      </c>
      <c r="K3230">
        <v>218.08</v>
      </c>
      <c r="L3230">
        <v>18.059999999999999</v>
      </c>
      <c r="M3230" t="s">
        <v>652</v>
      </c>
      <c r="N3230" t="s">
        <v>31</v>
      </c>
      <c r="O3230" t="s">
        <v>66</v>
      </c>
      <c r="P3230" t="s">
        <v>42</v>
      </c>
      <c r="Q3230" t="s">
        <v>193</v>
      </c>
      <c r="R3230" t="s">
        <v>194</v>
      </c>
      <c r="S3230" t="s">
        <v>28</v>
      </c>
      <c r="T3230" s="10">
        <v>39956</v>
      </c>
    </row>
    <row r="3231" spans="1:20" x14ac:dyDescent="0.25">
      <c r="A3231">
        <v>23172</v>
      </c>
      <c r="B3231" s="10">
        <v>41023</v>
      </c>
      <c r="C3231" t="s">
        <v>20</v>
      </c>
      <c r="D3231">
        <v>13</v>
      </c>
      <c r="E3231">
        <v>2024.47</v>
      </c>
      <c r="F3231">
        <v>7.0000000000000007E-2</v>
      </c>
      <c r="G3231" t="s">
        <v>21</v>
      </c>
      <c r="H3231">
        <v>0.42</v>
      </c>
      <c r="I3231">
        <v>756.63</v>
      </c>
      <c r="J3231">
        <v>166.29</v>
      </c>
      <c r="K3231">
        <v>96.45</v>
      </c>
      <c r="L3231">
        <v>13.99</v>
      </c>
      <c r="M3231" t="s">
        <v>1193</v>
      </c>
      <c r="N3231" t="s">
        <v>31</v>
      </c>
      <c r="O3231" t="s">
        <v>60</v>
      </c>
      <c r="P3231" t="s">
        <v>39</v>
      </c>
      <c r="Q3231" t="s">
        <v>88</v>
      </c>
      <c r="R3231" t="s">
        <v>1876</v>
      </c>
      <c r="S3231" t="s">
        <v>45</v>
      </c>
      <c r="T3231" s="10">
        <v>41028</v>
      </c>
    </row>
    <row r="3232" spans="1:20" x14ac:dyDescent="0.25">
      <c r="A3232">
        <v>23174</v>
      </c>
      <c r="B3232" s="10">
        <v>41116</v>
      </c>
      <c r="C3232" t="s">
        <v>20</v>
      </c>
      <c r="D3232">
        <v>16</v>
      </c>
      <c r="E3232">
        <v>5493.64</v>
      </c>
      <c r="F3232">
        <v>0.06</v>
      </c>
      <c r="G3232" t="s">
        <v>46</v>
      </c>
      <c r="H3232">
        <v>0.4</v>
      </c>
      <c r="I3232">
        <v>1963.84</v>
      </c>
      <c r="J3232">
        <v>361</v>
      </c>
      <c r="K3232">
        <v>216.6</v>
      </c>
      <c r="L3232">
        <v>64.2</v>
      </c>
      <c r="M3232" t="s">
        <v>1641</v>
      </c>
      <c r="N3232" t="s">
        <v>63</v>
      </c>
      <c r="O3232" t="s">
        <v>66</v>
      </c>
      <c r="P3232" t="s">
        <v>42</v>
      </c>
      <c r="Q3232" t="s">
        <v>193</v>
      </c>
      <c r="R3232" t="s">
        <v>771</v>
      </c>
      <c r="S3232" t="s">
        <v>132</v>
      </c>
      <c r="T3232" s="10">
        <v>41118</v>
      </c>
    </row>
    <row r="3233" spans="1:20" x14ac:dyDescent="0.25">
      <c r="A3233">
        <v>23174</v>
      </c>
      <c r="B3233" s="10">
        <v>41116</v>
      </c>
      <c r="C3233" t="s">
        <v>20</v>
      </c>
      <c r="D3233">
        <v>8</v>
      </c>
      <c r="E3233">
        <v>239.01</v>
      </c>
      <c r="F3233">
        <v>0.03</v>
      </c>
      <c r="G3233" t="s">
        <v>21</v>
      </c>
      <c r="H3233">
        <v>0.44</v>
      </c>
      <c r="I3233">
        <v>98.05</v>
      </c>
      <c r="J3233">
        <v>29.89</v>
      </c>
      <c r="K3233">
        <v>16.739999999999998</v>
      </c>
      <c r="L3233">
        <v>7.04</v>
      </c>
      <c r="M3233" t="s">
        <v>1641</v>
      </c>
      <c r="N3233" t="s">
        <v>63</v>
      </c>
      <c r="O3233" t="s">
        <v>66</v>
      </c>
      <c r="P3233" t="s">
        <v>25</v>
      </c>
      <c r="Q3233" t="s">
        <v>26</v>
      </c>
      <c r="R3233" t="s">
        <v>1483</v>
      </c>
      <c r="S3233" t="s">
        <v>57</v>
      </c>
      <c r="T3233" s="10">
        <v>41123</v>
      </c>
    </row>
    <row r="3234" spans="1:20" x14ac:dyDescent="0.25">
      <c r="A3234">
        <v>23202</v>
      </c>
      <c r="B3234" s="10">
        <v>40754</v>
      </c>
      <c r="C3234" t="s">
        <v>36</v>
      </c>
      <c r="D3234">
        <v>39</v>
      </c>
      <c r="E3234">
        <v>497.92</v>
      </c>
      <c r="F3234">
        <v>0.05</v>
      </c>
      <c r="G3234" t="s">
        <v>21</v>
      </c>
      <c r="H3234">
        <v>0.39</v>
      </c>
      <c r="I3234">
        <v>177.6</v>
      </c>
      <c r="J3234">
        <v>13.39</v>
      </c>
      <c r="K3234">
        <v>8.17</v>
      </c>
      <c r="L3234">
        <v>1.69</v>
      </c>
      <c r="M3234" t="s">
        <v>1689</v>
      </c>
      <c r="N3234" t="s">
        <v>63</v>
      </c>
      <c r="O3234" t="s">
        <v>24</v>
      </c>
      <c r="P3234" t="s">
        <v>25</v>
      </c>
      <c r="Q3234" t="s">
        <v>85</v>
      </c>
      <c r="R3234" t="s">
        <v>919</v>
      </c>
      <c r="S3234" t="s">
        <v>55</v>
      </c>
      <c r="T3234" s="10">
        <v>40756</v>
      </c>
    </row>
    <row r="3235" spans="1:20" x14ac:dyDescent="0.25">
      <c r="A3235">
        <v>23202</v>
      </c>
      <c r="B3235" s="10">
        <v>40754</v>
      </c>
      <c r="C3235" t="s">
        <v>36</v>
      </c>
      <c r="D3235">
        <v>48</v>
      </c>
      <c r="E3235">
        <v>885.61</v>
      </c>
      <c r="F3235">
        <v>0.02</v>
      </c>
      <c r="G3235" t="s">
        <v>21</v>
      </c>
      <c r="H3235">
        <v>0.36</v>
      </c>
      <c r="I3235">
        <v>305.24</v>
      </c>
      <c r="J3235">
        <v>18.7</v>
      </c>
      <c r="K3235">
        <v>11.97</v>
      </c>
      <c r="L3235">
        <v>5.81</v>
      </c>
      <c r="M3235" t="s">
        <v>1689</v>
      </c>
      <c r="N3235" t="s">
        <v>63</v>
      </c>
      <c r="O3235" t="s">
        <v>24</v>
      </c>
      <c r="P3235" t="s">
        <v>25</v>
      </c>
      <c r="Q3235" t="s">
        <v>53</v>
      </c>
      <c r="R3235" t="s">
        <v>394</v>
      </c>
      <c r="S3235" t="s">
        <v>35</v>
      </c>
      <c r="T3235" s="10">
        <v>40756</v>
      </c>
    </row>
    <row r="3236" spans="1:20" x14ac:dyDescent="0.25">
      <c r="A3236">
        <v>23205</v>
      </c>
      <c r="B3236" s="10">
        <v>39957</v>
      </c>
      <c r="C3236" t="s">
        <v>36</v>
      </c>
      <c r="D3236">
        <v>8</v>
      </c>
      <c r="E3236">
        <v>555.59</v>
      </c>
      <c r="F3236">
        <v>0.08</v>
      </c>
      <c r="G3236" t="s">
        <v>70</v>
      </c>
      <c r="H3236">
        <v>0.45</v>
      </c>
      <c r="I3236">
        <v>220.55</v>
      </c>
      <c r="J3236">
        <v>74.510000000000005</v>
      </c>
      <c r="K3236">
        <v>40.98</v>
      </c>
      <c r="L3236">
        <v>7.2</v>
      </c>
      <c r="M3236" t="s">
        <v>173</v>
      </c>
      <c r="N3236" t="s">
        <v>63</v>
      </c>
      <c r="O3236" t="s">
        <v>66</v>
      </c>
      <c r="P3236" t="s">
        <v>25</v>
      </c>
      <c r="Q3236" t="s">
        <v>127</v>
      </c>
      <c r="R3236" t="s">
        <v>1540</v>
      </c>
      <c r="S3236" t="s">
        <v>57</v>
      </c>
      <c r="T3236" s="10">
        <v>39958</v>
      </c>
    </row>
    <row r="3237" spans="1:20" x14ac:dyDescent="0.25">
      <c r="A3237">
        <v>23205</v>
      </c>
      <c r="B3237" s="10">
        <v>39957</v>
      </c>
      <c r="C3237" t="s">
        <v>36</v>
      </c>
      <c r="D3237">
        <v>32</v>
      </c>
      <c r="E3237">
        <v>370.6</v>
      </c>
      <c r="F3237">
        <v>0.08</v>
      </c>
      <c r="G3237" t="s">
        <v>70</v>
      </c>
      <c r="H3237">
        <v>0.35</v>
      </c>
      <c r="I3237">
        <v>107.93</v>
      </c>
      <c r="J3237">
        <v>12.49</v>
      </c>
      <c r="K3237">
        <v>8.1199999999999992</v>
      </c>
      <c r="L3237">
        <v>2.83</v>
      </c>
      <c r="M3237" t="s">
        <v>173</v>
      </c>
      <c r="N3237" t="s">
        <v>63</v>
      </c>
      <c r="O3237" t="s">
        <v>66</v>
      </c>
      <c r="P3237" t="s">
        <v>39</v>
      </c>
      <c r="Q3237" t="s">
        <v>40</v>
      </c>
      <c r="R3237" t="s">
        <v>793</v>
      </c>
      <c r="S3237" t="s">
        <v>35</v>
      </c>
      <c r="T3237" s="10">
        <v>39958</v>
      </c>
    </row>
    <row r="3238" spans="1:20" x14ac:dyDescent="0.25">
      <c r="A3238">
        <v>23205</v>
      </c>
      <c r="B3238" s="10">
        <v>39957</v>
      </c>
      <c r="C3238" t="s">
        <v>36</v>
      </c>
      <c r="D3238">
        <v>26</v>
      </c>
      <c r="E3238">
        <v>12906.13</v>
      </c>
      <c r="F3238">
        <v>0.02</v>
      </c>
      <c r="G3238" t="s">
        <v>46</v>
      </c>
      <c r="H3238">
        <v>0.48</v>
      </c>
      <c r="I3238">
        <v>6028.53</v>
      </c>
      <c r="J3238">
        <v>504.06</v>
      </c>
      <c r="K3238">
        <v>262.11</v>
      </c>
      <c r="L3238">
        <v>62.74</v>
      </c>
      <c r="M3238" t="s">
        <v>173</v>
      </c>
      <c r="N3238" t="s">
        <v>63</v>
      </c>
      <c r="O3238" t="s">
        <v>66</v>
      </c>
      <c r="P3238" t="s">
        <v>42</v>
      </c>
      <c r="Q3238" t="s">
        <v>47</v>
      </c>
      <c r="R3238" t="s">
        <v>1398</v>
      </c>
      <c r="S3238" t="s">
        <v>49</v>
      </c>
      <c r="T3238" s="10">
        <v>39958</v>
      </c>
    </row>
    <row r="3239" spans="1:20" x14ac:dyDescent="0.25">
      <c r="A3239">
        <v>23207</v>
      </c>
      <c r="B3239" s="10">
        <v>40473</v>
      </c>
      <c r="C3239" t="s">
        <v>58</v>
      </c>
      <c r="D3239">
        <v>11</v>
      </c>
      <c r="E3239">
        <v>495.57</v>
      </c>
      <c r="F3239">
        <v>0.1</v>
      </c>
      <c r="G3239" t="s">
        <v>21</v>
      </c>
      <c r="H3239">
        <v>0.37</v>
      </c>
      <c r="I3239">
        <v>146.05000000000001</v>
      </c>
      <c r="J3239">
        <v>49.17</v>
      </c>
      <c r="K3239">
        <v>30.98</v>
      </c>
      <c r="L3239">
        <v>8.74</v>
      </c>
      <c r="M3239" t="s">
        <v>911</v>
      </c>
      <c r="N3239" t="s">
        <v>31</v>
      </c>
      <c r="O3239" t="s">
        <v>32</v>
      </c>
      <c r="P3239" t="s">
        <v>25</v>
      </c>
      <c r="Q3239" t="s">
        <v>85</v>
      </c>
      <c r="R3239" t="s">
        <v>390</v>
      </c>
      <c r="S3239" t="s">
        <v>57</v>
      </c>
      <c r="T3239" s="10">
        <v>40474</v>
      </c>
    </row>
    <row r="3240" spans="1:20" x14ac:dyDescent="0.25">
      <c r="A3240">
        <v>23232</v>
      </c>
      <c r="B3240" s="10">
        <v>40284</v>
      </c>
      <c r="C3240" t="s">
        <v>36</v>
      </c>
      <c r="D3240">
        <v>15</v>
      </c>
      <c r="E3240">
        <v>1084.3599999999999</v>
      </c>
      <c r="F3240">
        <v>0.03</v>
      </c>
      <c r="G3240" t="s">
        <v>70</v>
      </c>
      <c r="H3240">
        <v>0.46</v>
      </c>
      <c r="I3240">
        <v>477.54</v>
      </c>
      <c r="J3240">
        <v>74.040000000000006</v>
      </c>
      <c r="K3240">
        <v>39.979999999999997</v>
      </c>
      <c r="L3240">
        <v>7.12</v>
      </c>
      <c r="M3240" t="s">
        <v>109</v>
      </c>
      <c r="N3240" t="s">
        <v>38</v>
      </c>
      <c r="O3240" t="s">
        <v>60</v>
      </c>
      <c r="P3240" t="s">
        <v>39</v>
      </c>
      <c r="Q3240" t="s">
        <v>40</v>
      </c>
      <c r="R3240" t="s">
        <v>1359</v>
      </c>
      <c r="S3240" t="s">
        <v>57</v>
      </c>
      <c r="T3240" s="10">
        <v>40285</v>
      </c>
    </row>
    <row r="3241" spans="1:20" x14ac:dyDescent="0.25">
      <c r="A3241">
        <v>23232</v>
      </c>
      <c r="B3241" s="10">
        <v>40284</v>
      </c>
      <c r="C3241" t="s">
        <v>36</v>
      </c>
      <c r="D3241">
        <v>31</v>
      </c>
      <c r="E3241">
        <v>299.99</v>
      </c>
      <c r="F3241">
        <v>0.03</v>
      </c>
      <c r="G3241" t="s">
        <v>21</v>
      </c>
      <c r="H3241">
        <v>0.5</v>
      </c>
      <c r="I3241">
        <v>145.12</v>
      </c>
      <c r="J3241">
        <v>9.9600000000000009</v>
      </c>
      <c r="K3241">
        <v>4.9800000000000004</v>
      </c>
      <c r="L3241">
        <v>0.49</v>
      </c>
      <c r="M3241" t="s">
        <v>109</v>
      </c>
      <c r="N3241" t="s">
        <v>38</v>
      </c>
      <c r="O3241" t="s">
        <v>60</v>
      </c>
      <c r="P3241" t="s">
        <v>25</v>
      </c>
      <c r="Q3241" t="s">
        <v>82</v>
      </c>
      <c r="R3241" t="s">
        <v>240</v>
      </c>
      <c r="S3241" t="s">
        <v>57</v>
      </c>
      <c r="T3241" s="10">
        <v>40285</v>
      </c>
    </row>
    <row r="3242" spans="1:20" x14ac:dyDescent="0.25">
      <c r="A3242">
        <v>23232</v>
      </c>
      <c r="B3242" s="10">
        <v>40284</v>
      </c>
      <c r="C3242" t="s">
        <v>36</v>
      </c>
      <c r="D3242">
        <v>20</v>
      </c>
      <c r="E3242">
        <v>215.22</v>
      </c>
      <c r="F3242">
        <v>0.06</v>
      </c>
      <c r="G3242" t="s">
        <v>21</v>
      </c>
      <c r="H3242">
        <v>0.41</v>
      </c>
      <c r="I3242">
        <v>76.88</v>
      </c>
      <c r="J3242">
        <v>10.98</v>
      </c>
      <c r="K3242">
        <v>6.48</v>
      </c>
      <c r="L3242">
        <v>8.74</v>
      </c>
      <c r="M3242" t="s">
        <v>109</v>
      </c>
      <c r="N3242" t="s">
        <v>38</v>
      </c>
      <c r="O3242" t="s">
        <v>60</v>
      </c>
      <c r="P3242" t="s">
        <v>25</v>
      </c>
      <c r="Q3242" t="s">
        <v>85</v>
      </c>
      <c r="R3242" t="s">
        <v>130</v>
      </c>
      <c r="S3242" t="s">
        <v>57</v>
      </c>
      <c r="T3242" s="10">
        <v>40284</v>
      </c>
    </row>
    <row r="3243" spans="1:20" x14ac:dyDescent="0.25">
      <c r="A3243">
        <v>23235</v>
      </c>
      <c r="B3243" s="10">
        <v>40729</v>
      </c>
      <c r="C3243" t="s">
        <v>36</v>
      </c>
      <c r="D3243">
        <v>6</v>
      </c>
      <c r="E3243">
        <v>26.96</v>
      </c>
      <c r="F3243">
        <v>0.02</v>
      </c>
      <c r="G3243" t="s">
        <v>21</v>
      </c>
      <c r="H3243">
        <v>0.36</v>
      </c>
      <c r="I3243">
        <v>9.18</v>
      </c>
      <c r="J3243">
        <v>4.5</v>
      </c>
      <c r="K3243">
        <v>2.88</v>
      </c>
      <c r="L3243">
        <v>0.5</v>
      </c>
      <c r="M3243" t="s">
        <v>1181</v>
      </c>
      <c r="N3243" t="s">
        <v>81</v>
      </c>
      <c r="O3243" t="s">
        <v>60</v>
      </c>
      <c r="P3243" t="s">
        <v>42</v>
      </c>
      <c r="Q3243" t="s">
        <v>47</v>
      </c>
      <c r="R3243" t="s">
        <v>912</v>
      </c>
      <c r="S3243" t="s">
        <v>49</v>
      </c>
      <c r="T3243" s="10">
        <v>40731</v>
      </c>
    </row>
    <row r="3244" spans="1:20" x14ac:dyDescent="0.25">
      <c r="A3244">
        <v>23238</v>
      </c>
      <c r="B3244" s="10">
        <v>40268</v>
      </c>
      <c r="C3244" t="s">
        <v>29</v>
      </c>
      <c r="D3244">
        <v>25</v>
      </c>
      <c r="E3244">
        <v>4294.24</v>
      </c>
      <c r="F3244">
        <v>0.05</v>
      </c>
      <c r="G3244" t="s">
        <v>46</v>
      </c>
      <c r="H3244">
        <v>0.35</v>
      </c>
      <c r="I3244">
        <v>1338.35</v>
      </c>
      <c r="J3244">
        <v>178.45</v>
      </c>
      <c r="K3244">
        <v>115.99</v>
      </c>
      <c r="L3244">
        <v>56.14</v>
      </c>
      <c r="M3244" t="s">
        <v>687</v>
      </c>
      <c r="N3244" t="s">
        <v>81</v>
      </c>
      <c r="O3244" t="s">
        <v>24</v>
      </c>
      <c r="P3244" t="s">
        <v>39</v>
      </c>
      <c r="Q3244" t="s">
        <v>88</v>
      </c>
      <c r="R3244" t="s">
        <v>242</v>
      </c>
      <c r="S3244" t="s">
        <v>132</v>
      </c>
      <c r="T3244" s="10">
        <v>40270</v>
      </c>
    </row>
    <row r="3245" spans="1:20" x14ac:dyDescent="0.25">
      <c r="A3245">
        <v>23264</v>
      </c>
      <c r="B3245" s="10">
        <v>40519</v>
      </c>
      <c r="C3245" t="s">
        <v>58</v>
      </c>
      <c r="D3245">
        <v>16</v>
      </c>
      <c r="E3245">
        <v>173.38</v>
      </c>
      <c r="F3245">
        <v>0.02</v>
      </c>
      <c r="G3245" t="s">
        <v>21</v>
      </c>
      <c r="H3245">
        <v>0.39</v>
      </c>
      <c r="I3245">
        <v>62.89</v>
      </c>
      <c r="J3245">
        <v>10.62</v>
      </c>
      <c r="K3245">
        <v>6.48</v>
      </c>
      <c r="L3245">
        <v>6.81</v>
      </c>
      <c r="M3245" t="s">
        <v>188</v>
      </c>
      <c r="N3245" t="s">
        <v>81</v>
      </c>
      <c r="O3245" t="s">
        <v>32</v>
      </c>
      <c r="P3245" t="s">
        <v>25</v>
      </c>
      <c r="Q3245" t="s">
        <v>85</v>
      </c>
      <c r="R3245" t="s">
        <v>654</v>
      </c>
      <c r="S3245" t="s">
        <v>57</v>
      </c>
      <c r="T3245" s="10">
        <v>40521</v>
      </c>
    </row>
    <row r="3246" spans="1:20" x14ac:dyDescent="0.25">
      <c r="A3246">
        <v>23264</v>
      </c>
      <c r="B3246" s="10">
        <v>40519</v>
      </c>
      <c r="C3246" t="s">
        <v>58</v>
      </c>
      <c r="D3246">
        <v>27</v>
      </c>
      <c r="E3246">
        <v>144.31</v>
      </c>
      <c r="F3246">
        <v>0.06</v>
      </c>
      <c r="G3246" t="s">
        <v>21</v>
      </c>
      <c r="H3246">
        <v>0.49</v>
      </c>
      <c r="I3246">
        <v>65.56</v>
      </c>
      <c r="J3246">
        <v>5.65</v>
      </c>
      <c r="K3246">
        <v>2.88</v>
      </c>
      <c r="L3246">
        <v>0.99</v>
      </c>
      <c r="M3246" t="s">
        <v>188</v>
      </c>
      <c r="N3246" t="s">
        <v>81</v>
      </c>
      <c r="O3246" t="s">
        <v>32</v>
      </c>
      <c r="P3246" t="s">
        <v>25</v>
      </c>
      <c r="Q3246" t="s">
        <v>82</v>
      </c>
      <c r="R3246" t="s">
        <v>1057</v>
      </c>
      <c r="S3246" t="s">
        <v>57</v>
      </c>
      <c r="T3246" s="10">
        <v>40521</v>
      </c>
    </row>
    <row r="3247" spans="1:20" x14ac:dyDescent="0.25">
      <c r="A3247">
        <v>23268</v>
      </c>
      <c r="B3247" s="10">
        <v>40924</v>
      </c>
      <c r="C3247" t="s">
        <v>36</v>
      </c>
      <c r="D3247">
        <v>5</v>
      </c>
      <c r="E3247">
        <v>433.78</v>
      </c>
      <c r="F3247">
        <v>0.02</v>
      </c>
      <c r="G3247" t="s">
        <v>21</v>
      </c>
      <c r="H3247">
        <v>0.45</v>
      </c>
      <c r="I3247">
        <v>187.79</v>
      </c>
      <c r="J3247">
        <v>87.35</v>
      </c>
      <c r="K3247">
        <v>48.04</v>
      </c>
      <c r="L3247">
        <v>5.79</v>
      </c>
      <c r="M3247" t="s">
        <v>1590</v>
      </c>
      <c r="N3247" t="s">
        <v>93</v>
      </c>
      <c r="O3247" t="s">
        <v>60</v>
      </c>
      <c r="P3247" t="s">
        <v>25</v>
      </c>
      <c r="Q3247" t="s">
        <v>85</v>
      </c>
      <c r="R3247" t="s">
        <v>1836</v>
      </c>
      <c r="S3247" t="s">
        <v>57</v>
      </c>
      <c r="T3247" s="10">
        <v>40926</v>
      </c>
    </row>
    <row r="3248" spans="1:20" x14ac:dyDescent="0.25">
      <c r="A3248">
        <v>23268</v>
      </c>
      <c r="B3248" s="10">
        <v>40924</v>
      </c>
      <c r="C3248" t="s">
        <v>36</v>
      </c>
      <c r="D3248">
        <v>14</v>
      </c>
      <c r="E3248">
        <v>78.64</v>
      </c>
      <c r="F3248">
        <v>0.09</v>
      </c>
      <c r="G3248" t="s">
        <v>70</v>
      </c>
      <c r="H3248">
        <v>0.4</v>
      </c>
      <c r="I3248">
        <v>26.04</v>
      </c>
      <c r="J3248">
        <v>6</v>
      </c>
      <c r="K3248">
        <v>3.6</v>
      </c>
      <c r="L3248">
        <v>2.2000000000000002</v>
      </c>
      <c r="M3248" t="s">
        <v>1590</v>
      </c>
      <c r="N3248" t="s">
        <v>73</v>
      </c>
      <c r="O3248" t="s">
        <v>60</v>
      </c>
      <c r="P3248" t="s">
        <v>25</v>
      </c>
      <c r="Q3248" t="s">
        <v>85</v>
      </c>
      <c r="R3248" t="s">
        <v>1785</v>
      </c>
      <c r="S3248" t="s">
        <v>55</v>
      </c>
      <c r="T3248" s="10">
        <v>40926</v>
      </c>
    </row>
    <row r="3249" spans="1:20" x14ac:dyDescent="0.25">
      <c r="A3249">
        <v>23270</v>
      </c>
      <c r="B3249" s="10">
        <v>40615</v>
      </c>
      <c r="C3249" t="s">
        <v>20</v>
      </c>
      <c r="D3249">
        <v>20</v>
      </c>
      <c r="E3249">
        <v>2225.8200000000002</v>
      </c>
      <c r="F3249">
        <v>0.04</v>
      </c>
      <c r="G3249" t="s">
        <v>46</v>
      </c>
      <c r="H3249">
        <v>0.39</v>
      </c>
      <c r="I3249">
        <v>789.62</v>
      </c>
      <c r="J3249">
        <v>112.8</v>
      </c>
      <c r="K3249">
        <v>68.81</v>
      </c>
      <c r="L3249">
        <v>60</v>
      </c>
      <c r="M3249" t="s">
        <v>735</v>
      </c>
      <c r="N3249" t="s">
        <v>38</v>
      </c>
      <c r="O3249" t="s">
        <v>60</v>
      </c>
      <c r="P3249" t="s">
        <v>25</v>
      </c>
      <c r="Q3249" t="s">
        <v>127</v>
      </c>
      <c r="R3249" t="s">
        <v>296</v>
      </c>
      <c r="S3249" t="s">
        <v>132</v>
      </c>
      <c r="T3249" s="10">
        <v>40619</v>
      </c>
    </row>
    <row r="3250" spans="1:20" x14ac:dyDescent="0.25">
      <c r="A3250">
        <v>23270</v>
      </c>
      <c r="B3250" s="10">
        <v>40615</v>
      </c>
      <c r="C3250" t="s">
        <v>20</v>
      </c>
      <c r="D3250">
        <v>42</v>
      </c>
      <c r="E3250">
        <v>13723.29</v>
      </c>
      <c r="F3250">
        <v>0.05</v>
      </c>
      <c r="G3250" t="s">
        <v>70</v>
      </c>
      <c r="H3250">
        <v>0.43</v>
      </c>
      <c r="I3250">
        <v>5487.72</v>
      </c>
      <c r="J3250">
        <v>343.84</v>
      </c>
      <c r="K3250">
        <v>195.99</v>
      </c>
      <c r="L3250">
        <v>3.99</v>
      </c>
      <c r="M3250" t="s">
        <v>735</v>
      </c>
      <c r="N3250" t="s">
        <v>38</v>
      </c>
      <c r="O3250" t="s">
        <v>60</v>
      </c>
      <c r="P3250" t="s">
        <v>39</v>
      </c>
      <c r="Q3250" t="s">
        <v>50</v>
      </c>
      <c r="R3250" t="s">
        <v>1877</v>
      </c>
      <c r="S3250" t="s">
        <v>57</v>
      </c>
      <c r="T3250" s="10">
        <v>40620</v>
      </c>
    </row>
    <row r="3251" spans="1:20" x14ac:dyDescent="0.25">
      <c r="A3251">
        <v>23271</v>
      </c>
      <c r="B3251" s="10">
        <v>40485</v>
      </c>
      <c r="C3251" t="s">
        <v>36</v>
      </c>
      <c r="D3251">
        <v>1</v>
      </c>
      <c r="E3251">
        <v>1470.16</v>
      </c>
      <c r="F3251">
        <v>0.09</v>
      </c>
      <c r="G3251" t="s">
        <v>46</v>
      </c>
      <c r="H3251">
        <v>0.48</v>
      </c>
      <c r="I3251">
        <v>606.37</v>
      </c>
      <c r="J3251">
        <v>1554.79</v>
      </c>
      <c r="K3251">
        <v>808.49</v>
      </c>
      <c r="L3251">
        <v>55.3</v>
      </c>
      <c r="M3251" t="s">
        <v>752</v>
      </c>
      <c r="N3251" t="s">
        <v>93</v>
      </c>
      <c r="O3251" t="s">
        <v>24</v>
      </c>
      <c r="P3251" t="s">
        <v>39</v>
      </c>
      <c r="Q3251" t="s">
        <v>88</v>
      </c>
      <c r="R3251" t="s">
        <v>1878</v>
      </c>
      <c r="S3251" t="s">
        <v>132</v>
      </c>
      <c r="T3251" s="10">
        <v>40486</v>
      </c>
    </row>
    <row r="3252" spans="1:20" x14ac:dyDescent="0.25">
      <c r="A3252">
        <v>23297</v>
      </c>
      <c r="B3252" s="10">
        <v>41092</v>
      </c>
      <c r="C3252" t="s">
        <v>58</v>
      </c>
      <c r="D3252">
        <v>20</v>
      </c>
      <c r="E3252">
        <v>963.06</v>
      </c>
      <c r="F3252">
        <v>0.06</v>
      </c>
      <c r="G3252" t="s">
        <v>21</v>
      </c>
      <c r="H3252">
        <v>0.49</v>
      </c>
      <c r="I3252">
        <v>438.09</v>
      </c>
      <c r="J3252">
        <v>50.94</v>
      </c>
      <c r="K3252">
        <v>25.98</v>
      </c>
      <c r="L3252">
        <v>5.37</v>
      </c>
      <c r="M3252" t="s">
        <v>565</v>
      </c>
      <c r="N3252" t="s">
        <v>81</v>
      </c>
      <c r="O3252" t="s">
        <v>32</v>
      </c>
      <c r="P3252" t="s">
        <v>25</v>
      </c>
      <c r="Q3252" t="s">
        <v>127</v>
      </c>
      <c r="R3252" t="s">
        <v>1027</v>
      </c>
      <c r="S3252" t="s">
        <v>45</v>
      </c>
      <c r="T3252" s="10">
        <v>41094</v>
      </c>
    </row>
    <row r="3253" spans="1:20" x14ac:dyDescent="0.25">
      <c r="A3253">
        <v>23297</v>
      </c>
      <c r="B3253" s="10">
        <v>41092</v>
      </c>
      <c r="C3253" t="s">
        <v>58</v>
      </c>
      <c r="D3253">
        <v>34</v>
      </c>
      <c r="E3253">
        <v>10663.32</v>
      </c>
      <c r="F3253">
        <v>0.05</v>
      </c>
      <c r="G3253" t="s">
        <v>21</v>
      </c>
      <c r="H3253">
        <v>0.53</v>
      </c>
      <c r="I3253">
        <v>5384.21</v>
      </c>
      <c r="J3253">
        <v>329.91</v>
      </c>
      <c r="K3253">
        <v>155.06</v>
      </c>
      <c r="L3253">
        <v>7.07</v>
      </c>
      <c r="M3253" t="s">
        <v>565</v>
      </c>
      <c r="N3253" t="s">
        <v>81</v>
      </c>
      <c r="O3253" t="s">
        <v>32</v>
      </c>
      <c r="P3253" t="s">
        <v>25</v>
      </c>
      <c r="Q3253" t="s">
        <v>26</v>
      </c>
      <c r="R3253" t="s">
        <v>1014</v>
      </c>
      <c r="S3253" t="s">
        <v>57</v>
      </c>
      <c r="T3253" s="10">
        <v>41094</v>
      </c>
    </row>
    <row r="3254" spans="1:20" x14ac:dyDescent="0.25">
      <c r="A3254">
        <v>23301</v>
      </c>
      <c r="B3254" s="10">
        <v>40651</v>
      </c>
      <c r="C3254" t="s">
        <v>36</v>
      </c>
      <c r="D3254">
        <v>4</v>
      </c>
      <c r="E3254">
        <v>42.92</v>
      </c>
      <c r="F3254">
        <v>0.02</v>
      </c>
      <c r="G3254" t="s">
        <v>21</v>
      </c>
      <c r="H3254">
        <v>0.4</v>
      </c>
      <c r="I3254">
        <v>15.15</v>
      </c>
      <c r="J3254">
        <v>9.9700000000000006</v>
      </c>
      <c r="K3254">
        <v>5.98</v>
      </c>
      <c r="L3254">
        <v>3.85</v>
      </c>
      <c r="M3254" t="s">
        <v>565</v>
      </c>
      <c r="N3254" t="s">
        <v>81</v>
      </c>
      <c r="O3254" t="s">
        <v>32</v>
      </c>
      <c r="P3254" t="s">
        <v>39</v>
      </c>
      <c r="Q3254" t="s">
        <v>40</v>
      </c>
      <c r="R3254" t="s">
        <v>991</v>
      </c>
      <c r="S3254" t="s">
        <v>35</v>
      </c>
      <c r="T3254" s="10">
        <v>40653</v>
      </c>
    </row>
    <row r="3255" spans="1:20" x14ac:dyDescent="0.25">
      <c r="A3255">
        <v>23301</v>
      </c>
      <c r="B3255" s="10">
        <v>40651</v>
      </c>
      <c r="C3255" t="s">
        <v>36</v>
      </c>
      <c r="D3255">
        <v>3</v>
      </c>
      <c r="E3255">
        <v>33.14</v>
      </c>
      <c r="F3255">
        <v>0.05</v>
      </c>
      <c r="G3255" t="s">
        <v>21</v>
      </c>
      <c r="H3255">
        <v>0.39</v>
      </c>
      <c r="I3255">
        <v>10</v>
      </c>
      <c r="J3255">
        <v>9.8000000000000007</v>
      </c>
      <c r="K3255">
        <v>5.98</v>
      </c>
      <c r="L3255">
        <v>5.2</v>
      </c>
      <c r="M3255" t="s">
        <v>565</v>
      </c>
      <c r="N3255" t="s">
        <v>81</v>
      </c>
      <c r="O3255" t="s">
        <v>32</v>
      </c>
      <c r="P3255" t="s">
        <v>25</v>
      </c>
      <c r="Q3255" t="s">
        <v>85</v>
      </c>
      <c r="R3255" t="s">
        <v>788</v>
      </c>
      <c r="S3255" t="s">
        <v>57</v>
      </c>
      <c r="T3255" s="10">
        <v>40653</v>
      </c>
    </row>
    <row r="3256" spans="1:20" x14ac:dyDescent="0.25">
      <c r="A3256">
        <v>23303</v>
      </c>
      <c r="B3256" s="10">
        <v>39984</v>
      </c>
      <c r="C3256" t="s">
        <v>29</v>
      </c>
      <c r="D3256">
        <v>39</v>
      </c>
      <c r="E3256">
        <v>517.28</v>
      </c>
      <c r="F3256">
        <v>0.09</v>
      </c>
      <c r="G3256" t="s">
        <v>21</v>
      </c>
      <c r="H3256">
        <v>0.55000000000000004</v>
      </c>
      <c r="I3256">
        <v>258.33999999999997</v>
      </c>
      <c r="J3256">
        <v>14.4</v>
      </c>
      <c r="K3256">
        <v>6.48</v>
      </c>
      <c r="L3256">
        <v>6.22</v>
      </c>
      <c r="M3256" t="s">
        <v>1074</v>
      </c>
      <c r="N3256" t="s">
        <v>73</v>
      </c>
      <c r="O3256" t="s">
        <v>66</v>
      </c>
      <c r="P3256" t="s">
        <v>25</v>
      </c>
      <c r="Q3256" t="s">
        <v>85</v>
      </c>
      <c r="R3256" t="s">
        <v>1221</v>
      </c>
      <c r="S3256" t="s">
        <v>57</v>
      </c>
      <c r="T3256" s="10">
        <v>39986</v>
      </c>
    </row>
    <row r="3257" spans="1:20" x14ac:dyDescent="0.25">
      <c r="A3257">
        <v>23328</v>
      </c>
      <c r="B3257" s="10">
        <v>40436</v>
      </c>
      <c r="C3257" t="s">
        <v>36</v>
      </c>
      <c r="D3257">
        <v>39</v>
      </c>
      <c r="E3257">
        <v>9343.91</v>
      </c>
      <c r="F3257">
        <v>0.03</v>
      </c>
      <c r="G3257" t="s">
        <v>46</v>
      </c>
      <c r="H3257">
        <v>0.41</v>
      </c>
      <c r="I3257">
        <v>3653.51</v>
      </c>
      <c r="J3257">
        <v>246.53</v>
      </c>
      <c r="K3257">
        <v>145.44999999999999</v>
      </c>
      <c r="L3257">
        <v>17.850000000000001</v>
      </c>
      <c r="M3257" t="s">
        <v>1167</v>
      </c>
      <c r="N3257" t="s">
        <v>31</v>
      </c>
      <c r="O3257" t="s">
        <v>24</v>
      </c>
      <c r="P3257" t="s">
        <v>39</v>
      </c>
      <c r="Q3257" t="s">
        <v>88</v>
      </c>
      <c r="R3257" t="s">
        <v>235</v>
      </c>
      <c r="S3257" t="s">
        <v>132</v>
      </c>
      <c r="T3257" s="10">
        <v>40437</v>
      </c>
    </row>
    <row r="3258" spans="1:20" x14ac:dyDescent="0.25">
      <c r="A3258">
        <v>23329</v>
      </c>
      <c r="B3258" s="10">
        <v>40538</v>
      </c>
      <c r="C3258" t="s">
        <v>20</v>
      </c>
      <c r="D3258">
        <v>4</v>
      </c>
      <c r="E3258">
        <v>55.63</v>
      </c>
      <c r="F3258">
        <v>0.05</v>
      </c>
      <c r="G3258" t="s">
        <v>21</v>
      </c>
      <c r="H3258">
        <v>0.4</v>
      </c>
      <c r="I3258">
        <v>18.64</v>
      </c>
      <c r="J3258">
        <v>13.32</v>
      </c>
      <c r="K3258">
        <v>7.99</v>
      </c>
      <c r="L3258">
        <v>5.03</v>
      </c>
      <c r="M3258" t="s">
        <v>1879</v>
      </c>
      <c r="N3258" t="s">
        <v>81</v>
      </c>
      <c r="O3258" t="s">
        <v>60</v>
      </c>
      <c r="P3258" t="s">
        <v>39</v>
      </c>
      <c r="Q3258" t="s">
        <v>50</v>
      </c>
      <c r="R3258" t="s">
        <v>51</v>
      </c>
      <c r="S3258" t="s">
        <v>45</v>
      </c>
      <c r="T3258" s="10">
        <v>40562</v>
      </c>
    </row>
    <row r="3259" spans="1:20" x14ac:dyDescent="0.25">
      <c r="A3259">
        <v>23329</v>
      </c>
      <c r="B3259" s="10">
        <v>40538</v>
      </c>
      <c r="C3259" t="s">
        <v>20</v>
      </c>
      <c r="D3259">
        <v>47</v>
      </c>
      <c r="E3259">
        <v>11039.29</v>
      </c>
      <c r="F3259">
        <v>0.05</v>
      </c>
      <c r="G3259" t="s">
        <v>21</v>
      </c>
      <c r="H3259">
        <v>0.49</v>
      </c>
      <c r="I3259">
        <v>5108.7700000000004</v>
      </c>
      <c r="J3259">
        <v>247.04</v>
      </c>
      <c r="K3259">
        <v>125.99</v>
      </c>
      <c r="L3259">
        <v>8.99</v>
      </c>
      <c r="M3259" t="s">
        <v>1879</v>
      </c>
      <c r="N3259" t="s">
        <v>81</v>
      </c>
      <c r="O3259" t="s">
        <v>60</v>
      </c>
      <c r="P3259" t="s">
        <v>39</v>
      </c>
      <c r="Q3259" t="s">
        <v>50</v>
      </c>
      <c r="R3259" t="s">
        <v>78</v>
      </c>
      <c r="S3259" t="s">
        <v>57</v>
      </c>
      <c r="T3259" s="10">
        <v>40542</v>
      </c>
    </row>
    <row r="3260" spans="1:20" x14ac:dyDescent="0.25">
      <c r="A3260">
        <v>23333</v>
      </c>
      <c r="B3260" s="10">
        <v>40030</v>
      </c>
      <c r="C3260" t="s">
        <v>79</v>
      </c>
      <c r="D3260">
        <v>44</v>
      </c>
      <c r="E3260">
        <v>943.83</v>
      </c>
      <c r="F3260">
        <v>0.04</v>
      </c>
      <c r="G3260" t="s">
        <v>21</v>
      </c>
      <c r="H3260">
        <v>0.35</v>
      </c>
      <c r="I3260">
        <v>302.60000000000002</v>
      </c>
      <c r="J3260">
        <v>22.18</v>
      </c>
      <c r="K3260">
        <v>14.42</v>
      </c>
      <c r="L3260">
        <v>6.75</v>
      </c>
      <c r="M3260" t="s">
        <v>96</v>
      </c>
      <c r="N3260" t="s">
        <v>63</v>
      </c>
      <c r="O3260" t="s">
        <v>60</v>
      </c>
      <c r="P3260" t="s">
        <v>25</v>
      </c>
      <c r="Q3260" t="s">
        <v>127</v>
      </c>
      <c r="R3260" t="s">
        <v>343</v>
      </c>
      <c r="S3260" t="s">
        <v>45</v>
      </c>
      <c r="T3260" s="10">
        <v>40031</v>
      </c>
    </row>
    <row r="3261" spans="1:20" x14ac:dyDescent="0.25">
      <c r="A3261">
        <v>23333</v>
      </c>
      <c r="B3261" s="10">
        <v>40030</v>
      </c>
      <c r="C3261" t="s">
        <v>79</v>
      </c>
      <c r="D3261">
        <v>32</v>
      </c>
      <c r="E3261">
        <v>388.51</v>
      </c>
      <c r="F3261">
        <v>0.04</v>
      </c>
      <c r="G3261" t="s">
        <v>21</v>
      </c>
      <c r="H3261">
        <v>0.52</v>
      </c>
      <c r="I3261">
        <v>191.36</v>
      </c>
      <c r="J3261">
        <v>12.46</v>
      </c>
      <c r="K3261">
        <v>5.98</v>
      </c>
      <c r="L3261">
        <v>5.79</v>
      </c>
      <c r="M3261" t="s">
        <v>96</v>
      </c>
      <c r="N3261" t="s">
        <v>63</v>
      </c>
      <c r="O3261" t="s">
        <v>60</v>
      </c>
      <c r="P3261" t="s">
        <v>25</v>
      </c>
      <c r="Q3261" t="s">
        <v>85</v>
      </c>
      <c r="R3261" t="s">
        <v>785</v>
      </c>
      <c r="S3261" t="s">
        <v>57</v>
      </c>
      <c r="T3261" s="10">
        <v>40032</v>
      </c>
    </row>
    <row r="3262" spans="1:20" x14ac:dyDescent="0.25">
      <c r="A3262">
        <v>23333</v>
      </c>
      <c r="B3262" s="10">
        <v>40030</v>
      </c>
      <c r="C3262" t="s">
        <v>79</v>
      </c>
      <c r="D3262">
        <v>16</v>
      </c>
      <c r="E3262">
        <v>1837.86</v>
      </c>
      <c r="F3262">
        <v>0.03</v>
      </c>
      <c r="G3262" t="s">
        <v>21</v>
      </c>
      <c r="H3262">
        <v>0.44</v>
      </c>
      <c r="I3262">
        <v>773.03</v>
      </c>
      <c r="J3262">
        <v>117.84</v>
      </c>
      <c r="K3262">
        <v>65.989999999999995</v>
      </c>
      <c r="L3262">
        <v>8.99</v>
      </c>
      <c r="M3262" t="s">
        <v>96</v>
      </c>
      <c r="N3262" t="s">
        <v>63</v>
      </c>
      <c r="O3262" t="s">
        <v>60</v>
      </c>
      <c r="P3262" t="s">
        <v>39</v>
      </c>
      <c r="Q3262" t="s">
        <v>50</v>
      </c>
      <c r="R3262" t="s">
        <v>248</v>
      </c>
      <c r="S3262" t="s">
        <v>57</v>
      </c>
      <c r="T3262" s="10">
        <v>40031</v>
      </c>
    </row>
    <row r="3263" spans="1:20" x14ac:dyDescent="0.25">
      <c r="A3263">
        <v>23360</v>
      </c>
      <c r="B3263" s="10">
        <v>39944</v>
      </c>
      <c r="C3263" t="s">
        <v>20</v>
      </c>
      <c r="D3263">
        <v>30</v>
      </c>
      <c r="E3263">
        <v>740.12</v>
      </c>
      <c r="F3263">
        <v>0.01</v>
      </c>
      <c r="G3263" t="s">
        <v>70</v>
      </c>
      <c r="H3263">
        <v>0.37</v>
      </c>
      <c r="I3263">
        <v>268.63</v>
      </c>
      <c r="J3263">
        <v>24.87</v>
      </c>
      <c r="K3263">
        <v>15.67</v>
      </c>
      <c r="L3263">
        <v>1.39</v>
      </c>
      <c r="M3263" t="s">
        <v>1411</v>
      </c>
      <c r="N3263" t="s">
        <v>93</v>
      </c>
      <c r="O3263" t="s">
        <v>66</v>
      </c>
      <c r="P3263" t="s">
        <v>25</v>
      </c>
      <c r="Q3263" t="s">
        <v>139</v>
      </c>
      <c r="R3263" t="s">
        <v>881</v>
      </c>
      <c r="S3263" t="s">
        <v>57</v>
      </c>
      <c r="T3263" s="10">
        <v>39944</v>
      </c>
    </row>
    <row r="3264" spans="1:20" x14ac:dyDescent="0.25">
      <c r="A3264">
        <v>23361</v>
      </c>
      <c r="B3264" s="10">
        <v>40362</v>
      </c>
      <c r="C3264" t="s">
        <v>58</v>
      </c>
      <c r="D3264">
        <v>2</v>
      </c>
      <c r="E3264">
        <v>5.01</v>
      </c>
      <c r="F3264">
        <v>0.06</v>
      </c>
      <c r="G3264" t="s">
        <v>21</v>
      </c>
      <c r="H3264">
        <v>0.45</v>
      </c>
      <c r="I3264">
        <v>1.79</v>
      </c>
      <c r="J3264">
        <v>2.29</v>
      </c>
      <c r="K3264">
        <v>1.26</v>
      </c>
      <c r="L3264">
        <v>0.7</v>
      </c>
      <c r="M3264" t="s">
        <v>1797</v>
      </c>
      <c r="N3264" t="s">
        <v>81</v>
      </c>
      <c r="O3264" t="s">
        <v>32</v>
      </c>
      <c r="P3264" t="s">
        <v>25</v>
      </c>
      <c r="Q3264" t="s">
        <v>74</v>
      </c>
      <c r="R3264" t="s">
        <v>252</v>
      </c>
      <c r="S3264" t="s">
        <v>55</v>
      </c>
      <c r="T3264" s="10">
        <v>40363</v>
      </c>
    </row>
    <row r="3265" spans="1:20" x14ac:dyDescent="0.25">
      <c r="A3265">
        <v>23361</v>
      </c>
      <c r="B3265" s="10">
        <v>40362</v>
      </c>
      <c r="C3265" t="s">
        <v>58</v>
      </c>
      <c r="D3265">
        <v>36</v>
      </c>
      <c r="E3265">
        <v>4778.51</v>
      </c>
      <c r="F3265">
        <v>0.04</v>
      </c>
      <c r="G3265" t="s">
        <v>21</v>
      </c>
      <c r="H3265">
        <v>0.41</v>
      </c>
      <c r="I3265">
        <v>1828.23</v>
      </c>
      <c r="J3265">
        <v>137.25</v>
      </c>
      <c r="K3265">
        <v>80.98</v>
      </c>
      <c r="L3265">
        <v>35</v>
      </c>
      <c r="M3265" t="s">
        <v>1797</v>
      </c>
      <c r="N3265" t="s">
        <v>81</v>
      </c>
      <c r="O3265" t="s">
        <v>32</v>
      </c>
      <c r="P3265" t="s">
        <v>25</v>
      </c>
      <c r="Q3265" t="s">
        <v>26</v>
      </c>
      <c r="R3265" t="s">
        <v>1278</v>
      </c>
      <c r="S3265" t="s">
        <v>28</v>
      </c>
      <c r="T3265" s="10">
        <v>40363</v>
      </c>
    </row>
    <row r="3266" spans="1:20" x14ac:dyDescent="0.25">
      <c r="A3266">
        <v>23361</v>
      </c>
      <c r="B3266" s="10">
        <v>40362</v>
      </c>
      <c r="C3266" t="s">
        <v>58</v>
      </c>
      <c r="D3266">
        <v>7</v>
      </c>
      <c r="E3266">
        <v>676.5</v>
      </c>
      <c r="F3266">
        <v>7.0000000000000007E-2</v>
      </c>
      <c r="G3266" t="s">
        <v>21</v>
      </c>
      <c r="H3266">
        <v>0.36</v>
      </c>
      <c r="I3266">
        <v>209.31</v>
      </c>
      <c r="J3266">
        <v>103.11</v>
      </c>
      <c r="K3266">
        <v>65.989999999999995</v>
      </c>
      <c r="L3266">
        <v>5.26</v>
      </c>
      <c r="M3266" t="s">
        <v>1797</v>
      </c>
      <c r="N3266" t="s">
        <v>81</v>
      </c>
      <c r="O3266" t="s">
        <v>32</v>
      </c>
      <c r="P3266" t="s">
        <v>39</v>
      </c>
      <c r="Q3266" t="s">
        <v>50</v>
      </c>
      <c r="R3266" t="s">
        <v>76</v>
      </c>
      <c r="S3266" t="s">
        <v>57</v>
      </c>
      <c r="T3266" s="10">
        <v>40362</v>
      </c>
    </row>
    <row r="3267" spans="1:20" x14ac:dyDescent="0.25">
      <c r="A3267">
        <v>23362</v>
      </c>
      <c r="B3267" s="10">
        <v>40417</v>
      </c>
      <c r="C3267" t="s">
        <v>79</v>
      </c>
      <c r="D3267">
        <v>45</v>
      </c>
      <c r="E3267">
        <v>1537.26</v>
      </c>
      <c r="F3267">
        <v>0.1</v>
      </c>
      <c r="G3267" t="s">
        <v>21</v>
      </c>
      <c r="H3267">
        <v>0.47</v>
      </c>
      <c r="I3267">
        <v>627.66999999999996</v>
      </c>
      <c r="J3267">
        <v>37.700000000000003</v>
      </c>
      <c r="K3267">
        <v>19.98</v>
      </c>
      <c r="L3267">
        <v>10.49</v>
      </c>
      <c r="M3267" t="s">
        <v>930</v>
      </c>
      <c r="N3267" t="s">
        <v>38</v>
      </c>
      <c r="O3267" t="s">
        <v>24</v>
      </c>
      <c r="P3267" t="s">
        <v>42</v>
      </c>
      <c r="Q3267" t="s">
        <v>43</v>
      </c>
      <c r="R3267" t="s">
        <v>802</v>
      </c>
      <c r="S3267" t="s">
        <v>57</v>
      </c>
      <c r="T3267" s="10">
        <v>40419</v>
      </c>
    </row>
    <row r="3268" spans="1:20" x14ac:dyDescent="0.25">
      <c r="A3268">
        <v>23363</v>
      </c>
      <c r="B3268" s="10">
        <v>41058</v>
      </c>
      <c r="C3268" t="s">
        <v>20</v>
      </c>
      <c r="D3268">
        <v>46</v>
      </c>
      <c r="E3268">
        <v>466.1</v>
      </c>
      <c r="F3268">
        <v>0.02</v>
      </c>
      <c r="G3268" t="s">
        <v>21</v>
      </c>
      <c r="H3268">
        <v>0.52</v>
      </c>
      <c r="I3268">
        <v>235.27</v>
      </c>
      <c r="J3268">
        <v>10.23</v>
      </c>
      <c r="K3268">
        <v>4.91</v>
      </c>
      <c r="L3268">
        <v>4.97</v>
      </c>
      <c r="M3268" t="s">
        <v>939</v>
      </c>
      <c r="N3268" t="s">
        <v>38</v>
      </c>
      <c r="O3268" t="s">
        <v>32</v>
      </c>
      <c r="P3268" t="s">
        <v>25</v>
      </c>
      <c r="Q3268" t="s">
        <v>121</v>
      </c>
      <c r="R3268" t="s">
        <v>1852</v>
      </c>
      <c r="S3268" t="s">
        <v>57</v>
      </c>
      <c r="T3268" s="10">
        <v>41065</v>
      </c>
    </row>
    <row r="3269" spans="1:20" x14ac:dyDescent="0.25">
      <c r="A3269">
        <v>23366</v>
      </c>
      <c r="B3269" s="10">
        <v>40501</v>
      </c>
      <c r="C3269" t="s">
        <v>29</v>
      </c>
      <c r="D3269">
        <v>12</v>
      </c>
      <c r="E3269">
        <v>216.13</v>
      </c>
      <c r="F3269">
        <v>0.06</v>
      </c>
      <c r="G3269" t="s">
        <v>21</v>
      </c>
      <c r="H3269">
        <v>0.43</v>
      </c>
      <c r="I3269">
        <v>81.95</v>
      </c>
      <c r="J3269">
        <v>18.46</v>
      </c>
      <c r="K3269">
        <v>10.52</v>
      </c>
      <c r="L3269">
        <v>7.94</v>
      </c>
      <c r="M3269" t="s">
        <v>1638</v>
      </c>
      <c r="N3269" t="s">
        <v>81</v>
      </c>
      <c r="O3269" t="s">
        <v>32</v>
      </c>
      <c r="P3269" t="s">
        <v>42</v>
      </c>
      <c r="Q3269" t="s">
        <v>43</v>
      </c>
      <c r="R3269" t="s">
        <v>1809</v>
      </c>
      <c r="S3269" t="s">
        <v>35</v>
      </c>
      <c r="T3269" s="10">
        <v>40503</v>
      </c>
    </row>
    <row r="3270" spans="1:20" x14ac:dyDescent="0.25">
      <c r="A3270">
        <v>23366</v>
      </c>
      <c r="B3270" s="10">
        <v>40501</v>
      </c>
      <c r="C3270" t="s">
        <v>29</v>
      </c>
      <c r="D3270">
        <v>5</v>
      </c>
      <c r="E3270">
        <v>419.5</v>
      </c>
      <c r="F3270">
        <v>0.04</v>
      </c>
      <c r="G3270" t="s">
        <v>21</v>
      </c>
      <c r="H3270">
        <v>0.35</v>
      </c>
      <c r="I3270">
        <v>129.01</v>
      </c>
      <c r="J3270">
        <v>83.23</v>
      </c>
      <c r="K3270">
        <v>54.1</v>
      </c>
      <c r="L3270">
        <v>19.989999999999998</v>
      </c>
      <c r="M3270" t="s">
        <v>1638</v>
      </c>
      <c r="N3270" t="s">
        <v>81</v>
      </c>
      <c r="O3270" t="s">
        <v>32</v>
      </c>
      <c r="P3270" t="s">
        <v>25</v>
      </c>
      <c r="Q3270" t="s">
        <v>26</v>
      </c>
      <c r="R3270" t="s">
        <v>1880</v>
      </c>
      <c r="S3270" t="s">
        <v>57</v>
      </c>
      <c r="T3270" s="10">
        <v>40501</v>
      </c>
    </row>
    <row r="3271" spans="1:20" x14ac:dyDescent="0.25">
      <c r="A3271">
        <v>23392</v>
      </c>
      <c r="B3271" s="10">
        <v>40041</v>
      </c>
      <c r="C3271" t="s">
        <v>79</v>
      </c>
      <c r="D3271">
        <v>24</v>
      </c>
      <c r="E3271">
        <v>7799.58</v>
      </c>
      <c r="F3271">
        <v>0</v>
      </c>
      <c r="G3271" t="s">
        <v>21</v>
      </c>
      <c r="H3271">
        <v>0.35</v>
      </c>
      <c r="I3271">
        <v>2705.7</v>
      </c>
      <c r="J3271">
        <v>322.11</v>
      </c>
      <c r="K3271">
        <v>209.37</v>
      </c>
      <c r="L3271">
        <v>69</v>
      </c>
      <c r="M3271" t="s">
        <v>1574</v>
      </c>
      <c r="N3271" t="s">
        <v>73</v>
      </c>
      <c r="O3271" t="s">
        <v>60</v>
      </c>
      <c r="P3271" t="s">
        <v>42</v>
      </c>
      <c r="Q3271" t="s">
        <v>47</v>
      </c>
      <c r="R3271" t="s">
        <v>1038</v>
      </c>
      <c r="S3271" t="s">
        <v>28</v>
      </c>
      <c r="T3271" s="10">
        <v>40043</v>
      </c>
    </row>
    <row r="3272" spans="1:20" x14ac:dyDescent="0.25">
      <c r="A3272">
        <v>23394</v>
      </c>
      <c r="B3272" s="10">
        <v>40297</v>
      </c>
      <c r="C3272" t="s">
        <v>36</v>
      </c>
      <c r="D3272">
        <v>45</v>
      </c>
      <c r="E3272">
        <v>186.82</v>
      </c>
      <c r="F3272">
        <v>0.01</v>
      </c>
      <c r="G3272" t="s">
        <v>21</v>
      </c>
      <c r="H3272">
        <v>0.5</v>
      </c>
      <c r="I3272">
        <v>91.73</v>
      </c>
      <c r="J3272">
        <v>4.16</v>
      </c>
      <c r="K3272">
        <v>2.08</v>
      </c>
      <c r="L3272">
        <v>1.49</v>
      </c>
      <c r="M3272" t="s">
        <v>256</v>
      </c>
      <c r="N3272" t="s">
        <v>63</v>
      </c>
      <c r="O3272" t="s">
        <v>24</v>
      </c>
      <c r="P3272" t="s">
        <v>25</v>
      </c>
      <c r="Q3272" t="s">
        <v>121</v>
      </c>
      <c r="R3272" t="s">
        <v>1771</v>
      </c>
      <c r="S3272" t="s">
        <v>57</v>
      </c>
      <c r="T3272" s="10">
        <v>40298</v>
      </c>
    </row>
    <row r="3273" spans="1:20" x14ac:dyDescent="0.25">
      <c r="A3273">
        <v>23395</v>
      </c>
      <c r="B3273" s="10">
        <v>41209</v>
      </c>
      <c r="C3273" t="s">
        <v>79</v>
      </c>
      <c r="D3273">
        <v>31</v>
      </c>
      <c r="E3273">
        <v>2474.73</v>
      </c>
      <c r="F3273">
        <v>0.01</v>
      </c>
      <c r="G3273" t="s">
        <v>21</v>
      </c>
      <c r="H3273">
        <v>0.51</v>
      </c>
      <c r="I3273">
        <v>1248.8599999999999</v>
      </c>
      <c r="J3273">
        <v>80.569999999999993</v>
      </c>
      <c r="K3273">
        <v>39.479999999999997</v>
      </c>
      <c r="L3273">
        <v>1.99</v>
      </c>
      <c r="M3273" t="s">
        <v>1721</v>
      </c>
      <c r="N3273" t="s">
        <v>81</v>
      </c>
      <c r="O3273" t="s">
        <v>32</v>
      </c>
      <c r="P3273" t="s">
        <v>39</v>
      </c>
      <c r="Q3273" t="s">
        <v>40</v>
      </c>
      <c r="R3273" t="s">
        <v>163</v>
      </c>
      <c r="S3273" t="s">
        <v>35</v>
      </c>
      <c r="T3273" s="10">
        <v>41211</v>
      </c>
    </row>
    <row r="3274" spans="1:20" x14ac:dyDescent="0.25">
      <c r="A3274">
        <v>23396</v>
      </c>
      <c r="B3274" s="10">
        <v>40347</v>
      </c>
      <c r="C3274" t="s">
        <v>20</v>
      </c>
      <c r="D3274">
        <v>30</v>
      </c>
      <c r="E3274">
        <v>20455.48</v>
      </c>
      <c r="F3274">
        <v>0.08</v>
      </c>
      <c r="G3274" t="s">
        <v>46</v>
      </c>
      <c r="H3274">
        <v>0.46</v>
      </c>
      <c r="I3274">
        <v>8444.02</v>
      </c>
      <c r="J3274">
        <v>740.7</v>
      </c>
      <c r="K3274">
        <v>399.98</v>
      </c>
      <c r="L3274">
        <v>12.06</v>
      </c>
      <c r="M3274" t="s">
        <v>570</v>
      </c>
      <c r="N3274" t="s">
        <v>81</v>
      </c>
      <c r="O3274" t="s">
        <v>60</v>
      </c>
      <c r="P3274" t="s">
        <v>39</v>
      </c>
      <c r="Q3274" t="s">
        <v>88</v>
      </c>
      <c r="R3274" t="s">
        <v>487</v>
      </c>
      <c r="S3274" t="s">
        <v>49</v>
      </c>
      <c r="T3274" s="10">
        <v>40349</v>
      </c>
    </row>
    <row r="3275" spans="1:20" x14ac:dyDescent="0.25">
      <c r="A3275">
        <v>23398</v>
      </c>
      <c r="B3275" s="10">
        <v>39885</v>
      </c>
      <c r="C3275" t="s">
        <v>79</v>
      </c>
      <c r="D3275">
        <v>19</v>
      </c>
      <c r="E3275">
        <v>221.69</v>
      </c>
      <c r="F3275">
        <v>0.06</v>
      </c>
      <c r="G3275" t="s">
        <v>21</v>
      </c>
      <c r="H3275">
        <v>0.46</v>
      </c>
      <c r="I3275">
        <v>91.2</v>
      </c>
      <c r="J3275">
        <v>12</v>
      </c>
      <c r="K3275">
        <v>6.48</v>
      </c>
      <c r="L3275">
        <v>7.37</v>
      </c>
      <c r="M3275" t="s">
        <v>551</v>
      </c>
      <c r="N3275" t="s">
        <v>73</v>
      </c>
      <c r="O3275" t="s">
        <v>32</v>
      </c>
      <c r="P3275" t="s">
        <v>25</v>
      </c>
      <c r="Q3275" t="s">
        <v>85</v>
      </c>
      <c r="R3275" t="s">
        <v>909</v>
      </c>
      <c r="S3275" t="s">
        <v>57</v>
      </c>
      <c r="T3275" s="10">
        <v>39886</v>
      </c>
    </row>
    <row r="3276" spans="1:20" x14ac:dyDescent="0.25">
      <c r="A3276">
        <v>23399</v>
      </c>
      <c r="B3276" s="10">
        <v>40541</v>
      </c>
      <c r="C3276" t="s">
        <v>36</v>
      </c>
      <c r="D3276">
        <v>14</v>
      </c>
      <c r="E3276">
        <v>410.67</v>
      </c>
      <c r="F3276">
        <v>0.01</v>
      </c>
      <c r="G3276" t="s">
        <v>70</v>
      </c>
      <c r="H3276">
        <v>0.54</v>
      </c>
      <c r="I3276">
        <v>217.44</v>
      </c>
      <c r="J3276">
        <v>29.3</v>
      </c>
      <c r="K3276">
        <v>13.48</v>
      </c>
      <c r="L3276">
        <v>4.51</v>
      </c>
      <c r="M3276" t="s">
        <v>930</v>
      </c>
      <c r="N3276" t="s">
        <v>38</v>
      </c>
      <c r="O3276" t="s">
        <v>24</v>
      </c>
      <c r="P3276" t="s">
        <v>25</v>
      </c>
      <c r="Q3276" t="s">
        <v>26</v>
      </c>
      <c r="R3276" t="s">
        <v>442</v>
      </c>
      <c r="S3276" t="s">
        <v>57</v>
      </c>
      <c r="T3276" s="10">
        <v>40541</v>
      </c>
    </row>
    <row r="3277" spans="1:20" x14ac:dyDescent="0.25">
      <c r="A3277">
        <v>23426</v>
      </c>
      <c r="B3277" s="10">
        <v>40590</v>
      </c>
      <c r="C3277" t="s">
        <v>58</v>
      </c>
      <c r="D3277">
        <v>45</v>
      </c>
      <c r="E3277">
        <v>1528.52</v>
      </c>
      <c r="F3277">
        <v>7.0000000000000007E-2</v>
      </c>
      <c r="G3277" t="s">
        <v>21</v>
      </c>
      <c r="H3277">
        <v>0.37</v>
      </c>
      <c r="I3277">
        <v>492.43</v>
      </c>
      <c r="J3277">
        <v>36.479999999999997</v>
      </c>
      <c r="K3277">
        <v>22.98</v>
      </c>
      <c r="L3277">
        <v>1.99</v>
      </c>
      <c r="M3277" t="s">
        <v>1110</v>
      </c>
      <c r="N3277" t="s">
        <v>63</v>
      </c>
      <c r="O3277" t="s">
        <v>66</v>
      </c>
      <c r="P3277" t="s">
        <v>39</v>
      </c>
      <c r="Q3277" t="s">
        <v>40</v>
      </c>
      <c r="R3277" t="s">
        <v>477</v>
      </c>
      <c r="S3277" t="s">
        <v>35</v>
      </c>
      <c r="T3277" s="10">
        <v>40592</v>
      </c>
    </row>
    <row r="3278" spans="1:20" x14ac:dyDescent="0.25">
      <c r="A3278">
        <v>23426</v>
      </c>
      <c r="B3278" s="10">
        <v>40590</v>
      </c>
      <c r="C3278" t="s">
        <v>58</v>
      </c>
      <c r="D3278">
        <v>12</v>
      </c>
      <c r="E3278">
        <v>53.84</v>
      </c>
      <c r="F3278">
        <v>0.09</v>
      </c>
      <c r="G3278" t="s">
        <v>21</v>
      </c>
      <c r="H3278">
        <v>0.47</v>
      </c>
      <c r="I3278">
        <v>21.68</v>
      </c>
      <c r="J3278">
        <v>4.75</v>
      </c>
      <c r="K3278">
        <v>2.52</v>
      </c>
      <c r="L3278">
        <v>1.92</v>
      </c>
      <c r="M3278" t="s">
        <v>1110</v>
      </c>
      <c r="N3278" t="s">
        <v>63</v>
      </c>
      <c r="O3278" t="s">
        <v>66</v>
      </c>
      <c r="P3278" t="s">
        <v>25</v>
      </c>
      <c r="Q3278" t="s">
        <v>33</v>
      </c>
      <c r="R3278" t="s">
        <v>910</v>
      </c>
      <c r="S3278" t="s">
        <v>55</v>
      </c>
      <c r="T3278" s="10">
        <v>40591</v>
      </c>
    </row>
    <row r="3279" spans="1:20" x14ac:dyDescent="0.25">
      <c r="A3279">
        <v>23427</v>
      </c>
      <c r="B3279" s="10">
        <v>40763</v>
      </c>
      <c r="C3279" t="s">
        <v>20</v>
      </c>
      <c r="D3279">
        <v>30</v>
      </c>
      <c r="E3279">
        <v>658.83</v>
      </c>
      <c r="F3279">
        <v>0.09</v>
      </c>
      <c r="G3279" t="s">
        <v>21</v>
      </c>
      <c r="H3279">
        <v>0.37</v>
      </c>
      <c r="I3279">
        <v>200.13</v>
      </c>
      <c r="J3279">
        <v>23.83</v>
      </c>
      <c r="K3279">
        <v>15.01</v>
      </c>
      <c r="L3279">
        <v>8.4</v>
      </c>
      <c r="M3279" t="s">
        <v>581</v>
      </c>
      <c r="N3279" t="s">
        <v>81</v>
      </c>
      <c r="O3279" t="s">
        <v>32</v>
      </c>
      <c r="P3279" t="s">
        <v>25</v>
      </c>
      <c r="Q3279" t="s">
        <v>121</v>
      </c>
      <c r="R3279" t="s">
        <v>1201</v>
      </c>
      <c r="S3279" t="s">
        <v>57</v>
      </c>
      <c r="T3279" s="10">
        <v>40770</v>
      </c>
    </row>
    <row r="3280" spans="1:20" x14ac:dyDescent="0.25">
      <c r="A3280">
        <v>23427</v>
      </c>
      <c r="B3280" s="10">
        <v>40763</v>
      </c>
      <c r="C3280" t="s">
        <v>20</v>
      </c>
      <c r="D3280">
        <v>22</v>
      </c>
      <c r="E3280">
        <v>5071.25</v>
      </c>
      <c r="F3280">
        <v>0.03</v>
      </c>
      <c r="G3280" t="s">
        <v>21</v>
      </c>
      <c r="H3280">
        <v>0.49</v>
      </c>
      <c r="I3280">
        <v>2400.62</v>
      </c>
      <c r="J3280">
        <v>237.22</v>
      </c>
      <c r="K3280">
        <v>120.98</v>
      </c>
      <c r="L3280">
        <v>9.07</v>
      </c>
      <c r="M3280" t="s">
        <v>581</v>
      </c>
      <c r="N3280" t="s">
        <v>81</v>
      </c>
      <c r="O3280" t="s">
        <v>32</v>
      </c>
      <c r="P3280" t="s">
        <v>25</v>
      </c>
      <c r="Q3280" t="s">
        <v>121</v>
      </c>
      <c r="R3280" t="s">
        <v>1336</v>
      </c>
      <c r="S3280" t="s">
        <v>57</v>
      </c>
      <c r="T3280" s="10">
        <v>40772</v>
      </c>
    </row>
    <row r="3281" spans="1:20" x14ac:dyDescent="0.25">
      <c r="A3281">
        <v>23428</v>
      </c>
      <c r="B3281" s="10">
        <v>41210</v>
      </c>
      <c r="C3281" t="s">
        <v>36</v>
      </c>
      <c r="D3281">
        <v>41</v>
      </c>
      <c r="E3281">
        <v>2047.54</v>
      </c>
      <c r="F3281">
        <v>0.02</v>
      </c>
      <c r="G3281" t="s">
        <v>21</v>
      </c>
      <c r="H3281">
        <v>0.55000000000000004</v>
      </c>
      <c r="I3281">
        <v>1102.92</v>
      </c>
      <c r="J3281">
        <v>50.76</v>
      </c>
      <c r="K3281">
        <v>22.84</v>
      </c>
      <c r="L3281">
        <v>8.18</v>
      </c>
      <c r="M3281" t="s">
        <v>1075</v>
      </c>
      <c r="N3281" t="s">
        <v>93</v>
      </c>
      <c r="O3281" t="s">
        <v>24</v>
      </c>
      <c r="P3281" t="s">
        <v>25</v>
      </c>
      <c r="Q3281" t="s">
        <v>85</v>
      </c>
      <c r="R3281" t="s">
        <v>1379</v>
      </c>
      <c r="S3281" t="s">
        <v>57</v>
      </c>
      <c r="T3281" s="10">
        <v>41212</v>
      </c>
    </row>
    <row r="3282" spans="1:20" x14ac:dyDescent="0.25">
      <c r="A3282">
        <v>23429</v>
      </c>
      <c r="B3282" s="10">
        <v>39891</v>
      </c>
      <c r="C3282" t="s">
        <v>58</v>
      </c>
      <c r="D3282">
        <v>28</v>
      </c>
      <c r="E3282">
        <v>286.73</v>
      </c>
      <c r="F3282">
        <v>0.06</v>
      </c>
      <c r="G3282" t="s">
        <v>21</v>
      </c>
      <c r="H3282">
        <v>0.5</v>
      </c>
      <c r="I3282">
        <v>131.58000000000001</v>
      </c>
      <c r="J3282">
        <v>10.68</v>
      </c>
      <c r="K3282">
        <v>5.34</v>
      </c>
      <c r="L3282">
        <v>5.63</v>
      </c>
      <c r="M3282" t="s">
        <v>967</v>
      </c>
      <c r="N3282" t="s">
        <v>63</v>
      </c>
      <c r="O3282" t="s">
        <v>32</v>
      </c>
      <c r="P3282" t="s">
        <v>25</v>
      </c>
      <c r="Q3282" t="s">
        <v>121</v>
      </c>
      <c r="R3282" t="s">
        <v>856</v>
      </c>
      <c r="S3282" t="s">
        <v>57</v>
      </c>
      <c r="T3282" s="10">
        <v>39891</v>
      </c>
    </row>
    <row r="3283" spans="1:20" x14ac:dyDescent="0.25">
      <c r="A3283">
        <v>23429</v>
      </c>
      <c r="B3283" s="10">
        <v>39891</v>
      </c>
      <c r="C3283" t="s">
        <v>58</v>
      </c>
      <c r="D3283">
        <v>19</v>
      </c>
      <c r="E3283">
        <v>1916.81</v>
      </c>
      <c r="F3283">
        <v>7.0000000000000007E-2</v>
      </c>
      <c r="G3283" t="s">
        <v>70</v>
      </c>
      <c r="H3283">
        <v>0.39</v>
      </c>
      <c r="I3283">
        <v>657.74</v>
      </c>
      <c r="J3283">
        <v>108.18</v>
      </c>
      <c r="K3283">
        <v>65.989999999999995</v>
      </c>
      <c r="L3283">
        <v>5.26</v>
      </c>
      <c r="M3283" t="s">
        <v>967</v>
      </c>
      <c r="N3283" t="s">
        <v>63</v>
      </c>
      <c r="O3283" t="s">
        <v>32</v>
      </c>
      <c r="P3283" t="s">
        <v>39</v>
      </c>
      <c r="Q3283" t="s">
        <v>50</v>
      </c>
      <c r="R3283" t="s">
        <v>76</v>
      </c>
      <c r="S3283" t="s">
        <v>57</v>
      </c>
      <c r="T3283" s="10">
        <v>39893</v>
      </c>
    </row>
    <row r="3284" spans="1:20" x14ac:dyDescent="0.25">
      <c r="A3284">
        <v>23488</v>
      </c>
      <c r="B3284" s="10">
        <v>39819</v>
      </c>
      <c r="C3284" t="s">
        <v>58</v>
      </c>
      <c r="D3284">
        <v>30</v>
      </c>
      <c r="E3284">
        <v>47916.67</v>
      </c>
      <c r="F3284">
        <v>0.04</v>
      </c>
      <c r="G3284" t="s">
        <v>46</v>
      </c>
      <c r="H3284">
        <v>0.47</v>
      </c>
      <c r="I3284">
        <v>21442.720000000001</v>
      </c>
      <c r="J3284">
        <v>1662.23</v>
      </c>
      <c r="K3284">
        <v>880.98</v>
      </c>
      <c r="L3284">
        <v>44.55</v>
      </c>
      <c r="M3284" t="s">
        <v>624</v>
      </c>
      <c r="N3284" t="s">
        <v>81</v>
      </c>
      <c r="O3284" t="s">
        <v>60</v>
      </c>
      <c r="P3284" t="s">
        <v>42</v>
      </c>
      <c r="Q3284" t="s">
        <v>94</v>
      </c>
      <c r="R3284" t="s">
        <v>590</v>
      </c>
      <c r="S3284" t="s">
        <v>49</v>
      </c>
      <c r="T3284" s="10">
        <v>39820</v>
      </c>
    </row>
    <row r="3285" spans="1:20" x14ac:dyDescent="0.25">
      <c r="A3285">
        <v>23488</v>
      </c>
      <c r="B3285" s="10">
        <v>39819</v>
      </c>
      <c r="C3285" t="s">
        <v>36</v>
      </c>
      <c r="D3285">
        <v>29</v>
      </c>
      <c r="E3285">
        <v>150.41999999999999</v>
      </c>
      <c r="F3285">
        <v>0.03</v>
      </c>
      <c r="G3285" t="s">
        <v>21</v>
      </c>
      <c r="H3285">
        <v>0.37</v>
      </c>
      <c r="I3285">
        <v>51.33</v>
      </c>
      <c r="J3285">
        <v>5.21</v>
      </c>
      <c r="K3285">
        <v>3.28</v>
      </c>
      <c r="L3285">
        <v>3.97</v>
      </c>
      <c r="M3285" t="s">
        <v>1294</v>
      </c>
      <c r="N3285" t="s">
        <v>81</v>
      </c>
      <c r="O3285" t="s">
        <v>60</v>
      </c>
      <c r="P3285" t="s">
        <v>25</v>
      </c>
      <c r="Q3285" t="s">
        <v>53</v>
      </c>
      <c r="R3285" t="s">
        <v>1545</v>
      </c>
      <c r="S3285" t="s">
        <v>55</v>
      </c>
      <c r="T3285" s="10">
        <v>39821</v>
      </c>
    </row>
    <row r="3286" spans="1:20" x14ac:dyDescent="0.25">
      <c r="A3286">
        <v>23489</v>
      </c>
      <c r="B3286" s="10">
        <v>41149</v>
      </c>
      <c r="C3286" t="s">
        <v>36</v>
      </c>
      <c r="D3286">
        <v>42</v>
      </c>
      <c r="E3286">
        <v>3530.14</v>
      </c>
      <c r="F3286">
        <v>0.02</v>
      </c>
      <c r="G3286" t="s">
        <v>70</v>
      </c>
      <c r="H3286">
        <v>0.44</v>
      </c>
      <c r="I3286">
        <v>1511.37</v>
      </c>
      <c r="J3286">
        <v>85.68</v>
      </c>
      <c r="K3286">
        <v>47.98</v>
      </c>
      <c r="L3286">
        <v>3.61</v>
      </c>
      <c r="M3286" t="s">
        <v>369</v>
      </c>
      <c r="N3286" t="s">
        <v>63</v>
      </c>
      <c r="O3286" t="s">
        <v>32</v>
      </c>
      <c r="P3286" t="s">
        <v>39</v>
      </c>
      <c r="Q3286" t="s">
        <v>40</v>
      </c>
      <c r="R3286" t="s">
        <v>271</v>
      </c>
      <c r="S3286" t="s">
        <v>35</v>
      </c>
      <c r="T3286" s="10">
        <v>41149</v>
      </c>
    </row>
    <row r="3287" spans="1:20" x14ac:dyDescent="0.25">
      <c r="A3287">
        <v>23522</v>
      </c>
      <c r="B3287" s="10">
        <v>40644</v>
      </c>
      <c r="C3287" t="s">
        <v>58</v>
      </c>
      <c r="D3287">
        <v>20</v>
      </c>
      <c r="E3287">
        <v>2648.59</v>
      </c>
      <c r="F3287">
        <v>0.06</v>
      </c>
      <c r="G3287" t="s">
        <v>70</v>
      </c>
      <c r="H3287">
        <v>0.53</v>
      </c>
      <c r="I3287">
        <v>1319.8</v>
      </c>
      <c r="J3287">
        <v>140.4</v>
      </c>
      <c r="K3287">
        <v>65.989999999999995</v>
      </c>
      <c r="L3287">
        <v>8.99</v>
      </c>
      <c r="M3287" t="s">
        <v>1075</v>
      </c>
      <c r="N3287" t="s">
        <v>73</v>
      </c>
      <c r="O3287" t="s">
        <v>24</v>
      </c>
      <c r="P3287" t="s">
        <v>39</v>
      </c>
      <c r="Q3287" t="s">
        <v>50</v>
      </c>
      <c r="R3287" t="s">
        <v>76</v>
      </c>
      <c r="S3287" t="s">
        <v>57</v>
      </c>
      <c r="T3287" s="10">
        <v>40646</v>
      </c>
    </row>
    <row r="3288" spans="1:20" x14ac:dyDescent="0.25">
      <c r="A3288">
        <v>23522</v>
      </c>
      <c r="B3288" s="10">
        <v>40644</v>
      </c>
      <c r="C3288" t="s">
        <v>58</v>
      </c>
      <c r="D3288">
        <v>19</v>
      </c>
      <c r="E3288">
        <v>4490.47</v>
      </c>
      <c r="F3288">
        <v>0.1</v>
      </c>
      <c r="G3288" t="s">
        <v>21</v>
      </c>
      <c r="H3288">
        <v>0.39</v>
      </c>
      <c r="I3288">
        <v>1445.16</v>
      </c>
      <c r="J3288">
        <v>262.27999999999997</v>
      </c>
      <c r="K3288">
        <v>159.99</v>
      </c>
      <c r="L3288">
        <v>5.5</v>
      </c>
      <c r="M3288" t="s">
        <v>1075</v>
      </c>
      <c r="N3288" t="s">
        <v>73</v>
      </c>
      <c r="O3288" t="s">
        <v>24</v>
      </c>
      <c r="P3288" t="s">
        <v>39</v>
      </c>
      <c r="Q3288" t="s">
        <v>40</v>
      </c>
      <c r="R3288" t="s">
        <v>1127</v>
      </c>
      <c r="S3288" t="s">
        <v>57</v>
      </c>
      <c r="T3288" s="10">
        <v>40645</v>
      </c>
    </row>
    <row r="3289" spans="1:20" x14ac:dyDescent="0.25">
      <c r="A3289">
        <v>23522</v>
      </c>
      <c r="B3289" s="10">
        <v>40644</v>
      </c>
      <c r="C3289" t="s">
        <v>58</v>
      </c>
      <c r="D3289">
        <v>36</v>
      </c>
      <c r="E3289">
        <v>420.4</v>
      </c>
      <c r="F3289">
        <v>0.1</v>
      </c>
      <c r="G3289" t="s">
        <v>21</v>
      </c>
      <c r="H3289">
        <v>0.49</v>
      </c>
      <c r="I3289">
        <v>178.39</v>
      </c>
      <c r="J3289">
        <v>12.71</v>
      </c>
      <c r="K3289">
        <v>6.48</v>
      </c>
      <c r="L3289">
        <v>8.73</v>
      </c>
      <c r="M3289" t="s">
        <v>1075</v>
      </c>
      <c r="N3289" t="s">
        <v>73</v>
      </c>
      <c r="O3289" t="s">
        <v>24</v>
      </c>
      <c r="P3289" t="s">
        <v>25</v>
      </c>
      <c r="Q3289" t="s">
        <v>85</v>
      </c>
      <c r="R3289" t="s">
        <v>794</v>
      </c>
      <c r="S3289" t="s">
        <v>57</v>
      </c>
      <c r="T3289" s="10">
        <v>40646</v>
      </c>
    </row>
    <row r="3290" spans="1:20" x14ac:dyDescent="0.25">
      <c r="A3290">
        <v>23522</v>
      </c>
      <c r="B3290" s="10">
        <v>40644</v>
      </c>
      <c r="C3290" t="s">
        <v>58</v>
      </c>
      <c r="D3290">
        <v>8</v>
      </c>
      <c r="E3290">
        <v>296.12</v>
      </c>
      <c r="F3290">
        <v>0.02</v>
      </c>
      <c r="G3290" t="s">
        <v>21</v>
      </c>
      <c r="H3290">
        <v>0.45</v>
      </c>
      <c r="I3290">
        <v>125.03</v>
      </c>
      <c r="J3290">
        <v>36.35</v>
      </c>
      <c r="K3290">
        <v>19.989999999999998</v>
      </c>
      <c r="L3290">
        <v>11.17</v>
      </c>
      <c r="M3290" t="s">
        <v>1075</v>
      </c>
      <c r="N3290" t="s">
        <v>63</v>
      </c>
      <c r="O3290" t="s">
        <v>24</v>
      </c>
      <c r="P3290" t="s">
        <v>42</v>
      </c>
      <c r="Q3290" t="s">
        <v>43</v>
      </c>
      <c r="R3290" t="s">
        <v>1767</v>
      </c>
      <c r="S3290" t="s">
        <v>28</v>
      </c>
      <c r="T3290" s="10">
        <v>40645</v>
      </c>
    </row>
    <row r="3291" spans="1:20" x14ac:dyDescent="0.25">
      <c r="A3291">
        <v>23524</v>
      </c>
      <c r="B3291" s="10">
        <v>39931</v>
      </c>
      <c r="C3291" t="s">
        <v>36</v>
      </c>
      <c r="D3291">
        <v>28</v>
      </c>
      <c r="E3291">
        <v>210.45</v>
      </c>
      <c r="F3291">
        <v>0.04</v>
      </c>
      <c r="G3291" t="s">
        <v>70</v>
      </c>
      <c r="H3291">
        <v>0.47</v>
      </c>
      <c r="I3291">
        <v>93.82</v>
      </c>
      <c r="J3291">
        <v>7.79</v>
      </c>
      <c r="K3291">
        <v>4.13</v>
      </c>
      <c r="L3291">
        <v>0.99</v>
      </c>
      <c r="M3291" t="s">
        <v>488</v>
      </c>
      <c r="N3291" t="s">
        <v>63</v>
      </c>
      <c r="O3291" t="s">
        <v>60</v>
      </c>
      <c r="P3291" t="s">
        <v>25</v>
      </c>
      <c r="Q3291" t="s">
        <v>82</v>
      </c>
      <c r="R3291" t="s">
        <v>839</v>
      </c>
      <c r="S3291" t="s">
        <v>57</v>
      </c>
      <c r="T3291" s="10">
        <v>39933</v>
      </c>
    </row>
    <row r="3292" spans="1:20" x14ac:dyDescent="0.25">
      <c r="A3292">
        <v>23524</v>
      </c>
      <c r="B3292" s="10">
        <v>39931</v>
      </c>
      <c r="C3292" t="s">
        <v>36</v>
      </c>
      <c r="D3292">
        <v>46</v>
      </c>
      <c r="E3292">
        <v>4812.21</v>
      </c>
      <c r="F3292">
        <v>0.06</v>
      </c>
      <c r="G3292" t="s">
        <v>21</v>
      </c>
      <c r="H3292">
        <v>0.5</v>
      </c>
      <c r="I3292">
        <v>2245.83</v>
      </c>
      <c r="J3292">
        <v>110.96</v>
      </c>
      <c r="K3292">
        <v>55.48</v>
      </c>
      <c r="L3292">
        <v>14.3</v>
      </c>
      <c r="M3292" t="s">
        <v>488</v>
      </c>
      <c r="N3292" t="s">
        <v>63</v>
      </c>
      <c r="O3292" t="s">
        <v>60</v>
      </c>
      <c r="P3292" t="s">
        <v>25</v>
      </c>
      <c r="Q3292" t="s">
        <v>85</v>
      </c>
      <c r="R3292" t="s">
        <v>335</v>
      </c>
      <c r="S3292" t="s">
        <v>57</v>
      </c>
      <c r="T3292" s="10">
        <v>39933</v>
      </c>
    </row>
    <row r="3293" spans="1:20" x14ac:dyDescent="0.25">
      <c r="A3293">
        <v>23555</v>
      </c>
      <c r="B3293" s="10">
        <v>41254</v>
      </c>
      <c r="C3293" t="s">
        <v>36</v>
      </c>
      <c r="D3293">
        <v>29</v>
      </c>
      <c r="E3293">
        <v>155.07</v>
      </c>
      <c r="F3293">
        <v>0.09</v>
      </c>
      <c r="G3293" t="s">
        <v>21</v>
      </c>
      <c r="H3293">
        <v>0.37</v>
      </c>
      <c r="I3293">
        <v>47.56</v>
      </c>
      <c r="J3293">
        <v>5.86</v>
      </c>
      <c r="K3293">
        <v>3.69</v>
      </c>
      <c r="L3293">
        <v>0.5</v>
      </c>
      <c r="M3293" t="s">
        <v>565</v>
      </c>
      <c r="N3293" t="s">
        <v>81</v>
      </c>
      <c r="O3293" t="s">
        <v>32</v>
      </c>
      <c r="P3293" t="s">
        <v>25</v>
      </c>
      <c r="Q3293" t="s">
        <v>82</v>
      </c>
      <c r="R3293" t="s">
        <v>380</v>
      </c>
      <c r="S3293" t="s">
        <v>57</v>
      </c>
      <c r="T3293" s="10">
        <v>41255</v>
      </c>
    </row>
    <row r="3294" spans="1:20" x14ac:dyDescent="0.25">
      <c r="A3294">
        <v>23555</v>
      </c>
      <c r="B3294" s="10">
        <v>41254</v>
      </c>
      <c r="C3294" t="s">
        <v>36</v>
      </c>
      <c r="D3294">
        <v>5</v>
      </c>
      <c r="E3294">
        <v>534.66999999999996</v>
      </c>
      <c r="F3294">
        <v>0.06</v>
      </c>
      <c r="G3294" t="s">
        <v>21</v>
      </c>
      <c r="H3294">
        <v>0.41</v>
      </c>
      <c r="I3294">
        <v>195.73</v>
      </c>
      <c r="J3294">
        <v>111.85</v>
      </c>
      <c r="K3294">
        <v>65.989999999999995</v>
      </c>
      <c r="L3294">
        <v>8.99</v>
      </c>
      <c r="M3294" t="s">
        <v>565</v>
      </c>
      <c r="N3294" t="s">
        <v>81</v>
      </c>
      <c r="O3294" t="s">
        <v>32</v>
      </c>
      <c r="P3294" t="s">
        <v>39</v>
      </c>
      <c r="Q3294" t="s">
        <v>50</v>
      </c>
      <c r="R3294" t="s">
        <v>1300</v>
      </c>
      <c r="S3294" t="s">
        <v>57</v>
      </c>
      <c r="T3294" s="10">
        <v>41255</v>
      </c>
    </row>
    <row r="3295" spans="1:20" x14ac:dyDescent="0.25">
      <c r="A3295">
        <v>23556</v>
      </c>
      <c r="B3295" s="10">
        <v>40552</v>
      </c>
      <c r="C3295" t="s">
        <v>79</v>
      </c>
      <c r="D3295">
        <v>34</v>
      </c>
      <c r="E3295">
        <v>20971.73</v>
      </c>
      <c r="F3295">
        <v>0.05</v>
      </c>
      <c r="G3295" t="s">
        <v>70</v>
      </c>
      <c r="H3295">
        <v>0.44</v>
      </c>
      <c r="I3295">
        <v>8601.24</v>
      </c>
      <c r="J3295">
        <v>648.66</v>
      </c>
      <c r="K3295">
        <v>363.25</v>
      </c>
      <c r="L3295">
        <v>19.989999999999998</v>
      </c>
      <c r="M3295" t="s">
        <v>1375</v>
      </c>
      <c r="N3295" t="s">
        <v>93</v>
      </c>
      <c r="O3295" t="s">
        <v>66</v>
      </c>
      <c r="P3295" t="s">
        <v>25</v>
      </c>
      <c r="Q3295" t="s">
        <v>127</v>
      </c>
      <c r="R3295" t="s">
        <v>128</v>
      </c>
      <c r="S3295" t="s">
        <v>57</v>
      </c>
      <c r="T3295" s="10">
        <v>40553</v>
      </c>
    </row>
    <row r="3296" spans="1:20" x14ac:dyDescent="0.25">
      <c r="A3296">
        <v>23557</v>
      </c>
      <c r="B3296" s="10">
        <v>40694</v>
      </c>
      <c r="C3296" t="s">
        <v>29</v>
      </c>
      <c r="D3296">
        <v>7</v>
      </c>
      <c r="E3296">
        <v>1470.16</v>
      </c>
      <c r="F3296">
        <v>0.02</v>
      </c>
      <c r="G3296" t="s">
        <v>21</v>
      </c>
      <c r="H3296">
        <v>0.35</v>
      </c>
      <c r="I3296">
        <v>486.81</v>
      </c>
      <c r="J3296">
        <v>210.74</v>
      </c>
      <c r="K3296">
        <v>136.97999999999999</v>
      </c>
      <c r="L3296">
        <v>24.49</v>
      </c>
      <c r="M3296" t="s">
        <v>77</v>
      </c>
      <c r="N3296" t="s">
        <v>38</v>
      </c>
      <c r="O3296" t="s">
        <v>60</v>
      </c>
      <c r="P3296" t="s">
        <v>42</v>
      </c>
      <c r="Q3296" t="s">
        <v>43</v>
      </c>
      <c r="R3296" t="s">
        <v>486</v>
      </c>
      <c r="S3296" t="s">
        <v>28</v>
      </c>
      <c r="T3296" s="10">
        <v>40695</v>
      </c>
    </row>
    <row r="3297" spans="1:20" x14ac:dyDescent="0.25">
      <c r="A3297">
        <v>23558</v>
      </c>
      <c r="B3297" s="10">
        <v>40764</v>
      </c>
      <c r="C3297" t="s">
        <v>20</v>
      </c>
      <c r="D3297">
        <v>4</v>
      </c>
      <c r="E3297">
        <v>44.16</v>
      </c>
      <c r="F3297">
        <v>0.01</v>
      </c>
      <c r="G3297" t="s">
        <v>21</v>
      </c>
      <c r="H3297">
        <v>0.5</v>
      </c>
      <c r="I3297">
        <v>19.52</v>
      </c>
      <c r="J3297">
        <v>9.9600000000000009</v>
      </c>
      <c r="K3297">
        <v>4.9800000000000004</v>
      </c>
      <c r="L3297">
        <v>4.72</v>
      </c>
      <c r="M3297" t="s">
        <v>1076</v>
      </c>
      <c r="N3297" t="s">
        <v>63</v>
      </c>
      <c r="O3297" t="s">
        <v>60</v>
      </c>
      <c r="P3297" t="s">
        <v>25</v>
      </c>
      <c r="Q3297" t="s">
        <v>85</v>
      </c>
      <c r="R3297" t="s">
        <v>244</v>
      </c>
      <c r="S3297" t="s">
        <v>57</v>
      </c>
      <c r="T3297" s="10">
        <v>40766</v>
      </c>
    </row>
    <row r="3298" spans="1:20" x14ac:dyDescent="0.25">
      <c r="A3298">
        <v>23558</v>
      </c>
      <c r="B3298" s="10">
        <v>40764</v>
      </c>
      <c r="C3298" t="s">
        <v>20</v>
      </c>
      <c r="D3298">
        <v>17</v>
      </c>
      <c r="E3298">
        <v>1092.95</v>
      </c>
      <c r="F3298">
        <v>0.03</v>
      </c>
      <c r="G3298" t="s">
        <v>46</v>
      </c>
      <c r="H3298">
        <v>0.5</v>
      </c>
      <c r="I3298">
        <v>507.52</v>
      </c>
      <c r="J3298">
        <v>63.52</v>
      </c>
      <c r="K3298">
        <v>31.76</v>
      </c>
      <c r="L3298">
        <v>45.51</v>
      </c>
      <c r="M3298" t="s">
        <v>1076</v>
      </c>
      <c r="N3298" t="s">
        <v>63</v>
      </c>
      <c r="O3298" t="s">
        <v>60</v>
      </c>
      <c r="P3298" t="s">
        <v>42</v>
      </c>
      <c r="Q3298" t="s">
        <v>47</v>
      </c>
      <c r="R3298" t="s">
        <v>468</v>
      </c>
      <c r="S3298" t="s">
        <v>49</v>
      </c>
      <c r="T3298" s="10">
        <v>40769</v>
      </c>
    </row>
    <row r="3299" spans="1:20" x14ac:dyDescent="0.25">
      <c r="A3299">
        <v>23559</v>
      </c>
      <c r="B3299" s="10">
        <v>40377</v>
      </c>
      <c r="C3299" t="s">
        <v>20</v>
      </c>
      <c r="D3299">
        <v>14</v>
      </c>
      <c r="E3299">
        <v>862.46</v>
      </c>
      <c r="F3299">
        <v>0.03</v>
      </c>
      <c r="G3299" t="s">
        <v>70</v>
      </c>
      <c r="H3299">
        <v>0.55000000000000004</v>
      </c>
      <c r="I3299">
        <v>461.55</v>
      </c>
      <c r="J3299">
        <v>63.4</v>
      </c>
      <c r="K3299">
        <v>28.53</v>
      </c>
      <c r="L3299">
        <v>1.49</v>
      </c>
      <c r="M3299" t="s">
        <v>1079</v>
      </c>
      <c r="N3299" t="s">
        <v>38</v>
      </c>
      <c r="O3299" t="s">
        <v>60</v>
      </c>
      <c r="P3299" t="s">
        <v>25</v>
      </c>
      <c r="Q3299" t="s">
        <v>121</v>
      </c>
      <c r="R3299" t="s">
        <v>1452</v>
      </c>
      <c r="S3299" t="s">
        <v>57</v>
      </c>
      <c r="T3299" s="10">
        <v>40384</v>
      </c>
    </row>
    <row r="3300" spans="1:20" x14ac:dyDescent="0.25">
      <c r="A3300">
        <v>23559</v>
      </c>
      <c r="B3300" s="10">
        <v>40377</v>
      </c>
      <c r="C3300" t="s">
        <v>20</v>
      </c>
      <c r="D3300">
        <v>9</v>
      </c>
      <c r="E3300">
        <v>319.45999999999998</v>
      </c>
      <c r="F3300">
        <v>0.02</v>
      </c>
      <c r="G3300" t="s">
        <v>21</v>
      </c>
      <c r="H3300">
        <v>0.49</v>
      </c>
      <c r="I3300">
        <v>149.13</v>
      </c>
      <c r="J3300">
        <v>35.25</v>
      </c>
      <c r="K3300">
        <v>17.98</v>
      </c>
      <c r="L3300">
        <v>8.51</v>
      </c>
      <c r="M3300" t="s">
        <v>1079</v>
      </c>
      <c r="N3300" t="s">
        <v>38</v>
      </c>
      <c r="O3300" t="s">
        <v>60</v>
      </c>
      <c r="P3300" t="s">
        <v>39</v>
      </c>
      <c r="Q3300" t="s">
        <v>88</v>
      </c>
      <c r="R3300" t="s">
        <v>1255</v>
      </c>
      <c r="S3300" t="s">
        <v>45</v>
      </c>
      <c r="T3300" s="10">
        <v>40382</v>
      </c>
    </row>
    <row r="3301" spans="1:20" x14ac:dyDescent="0.25">
      <c r="A3301">
        <v>23584</v>
      </c>
      <c r="B3301" s="10">
        <v>40980</v>
      </c>
      <c r="C3301" t="s">
        <v>58</v>
      </c>
      <c r="D3301">
        <v>14</v>
      </c>
      <c r="E3301">
        <v>5101.68</v>
      </c>
      <c r="F3301">
        <v>0.06</v>
      </c>
      <c r="G3301" t="s">
        <v>46</v>
      </c>
      <c r="H3301">
        <v>0.48</v>
      </c>
      <c r="I3301">
        <v>2272.5100000000002</v>
      </c>
      <c r="J3301">
        <v>386.48</v>
      </c>
      <c r="K3301">
        <v>200.97</v>
      </c>
      <c r="L3301">
        <v>15.59</v>
      </c>
      <c r="M3301" t="s">
        <v>577</v>
      </c>
      <c r="N3301" t="s">
        <v>81</v>
      </c>
      <c r="O3301" t="s">
        <v>32</v>
      </c>
      <c r="P3301" t="s">
        <v>39</v>
      </c>
      <c r="Q3301" t="s">
        <v>88</v>
      </c>
      <c r="R3301" t="s">
        <v>1607</v>
      </c>
      <c r="S3301" t="s">
        <v>132</v>
      </c>
      <c r="T3301" s="10">
        <v>40982</v>
      </c>
    </row>
    <row r="3302" spans="1:20" x14ac:dyDescent="0.25">
      <c r="A3302">
        <v>23585</v>
      </c>
      <c r="B3302" s="10">
        <v>41213</v>
      </c>
      <c r="C3302" t="s">
        <v>58</v>
      </c>
      <c r="D3302">
        <v>44</v>
      </c>
      <c r="E3302">
        <v>296.63</v>
      </c>
      <c r="F3302">
        <v>0.06</v>
      </c>
      <c r="G3302" t="s">
        <v>21</v>
      </c>
      <c r="H3302">
        <v>0.4</v>
      </c>
      <c r="I3302">
        <v>106.71</v>
      </c>
      <c r="J3302">
        <v>7.13</v>
      </c>
      <c r="K3302">
        <v>4.28</v>
      </c>
      <c r="L3302">
        <v>1.6</v>
      </c>
      <c r="M3302" t="s">
        <v>1862</v>
      </c>
      <c r="N3302" t="s">
        <v>31</v>
      </c>
      <c r="O3302" t="s">
        <v>60</v>
      </c>
      <c r="P3302" t="s">
        <v>25</v>
      </c>
      <c r="Q3302" t="s">
        <v>53</v>
      </c>
      <c r="R3302" t="s">
        <v>1231</v>
      </c>
      <c r="S3302" t="s">
        <v>55</v>
      </c>
      <c r="T3302" s="10">
        <v>41214</v>
      </c>
    </row>
    <row r="3303" spans="1:20" x14ac:dyDescent="0.25">
      <c r="A3303">
        <v>23586</v>
      </c>
      <c r="B3303" s="10">
        <v>40192</v>
      </c>
      <c r="C3303" t="s">
        <v>79</v>
      </c>
      <c r="D3303">
        <v>32</v>
      </c>
      <c r="E3303">
        <v>335.48</v>
      </c>
      <c r="F3303">
        <v>0.03</v>
      </c>
      <c r="G3303" t="s">
        <v>21</v>
      </c>
      <c r="H3303">
        <v>0.39</v>
      </c>
      <c r="I3303">
        <v>122.38</v>
      </c>
      <c r="J3303">
        <v>10.62</v>
      </c>
      <c r="K3303">
        <v>6.48</v>
      </c>
      <c r="L3303">
        <v>5.74</v>
      </c>
      <c r="M3303" t="s">
        <v>836</v>
      </c>
      <c r="N3303" t="s">
        <v>38</v>
      </c>
      <c r="O3303" t="s">
        <v>24</v>
      </c>
      <c r="P3303" t="s">
        <v>25</v>
      </c>
      <c r="Q3303" t="s">
        <v>85</v>
      </c>
      <c r="R3303" t="s">
        <v>1446</v>
      </c>
      <c r="S3303" t="s">
        <v>57</v>
      </c>
      <c r="T3303" s="10">
        <v>40195</v>
      </c>
    </row>
    <row r="3304" spans="1:20" x14ac:dyDescent="0.25">
      <c r="A3304">
        <v>23616</v>
      </c>
      <c r="B3304" s="10">
        <v>41149</v>
      </c>
      <c r="C3304" t="s">
        <v>29</v>
      </c>
      <c r="D3304">
        <v>47</v>
      </c>
      <c r="E3304">
        <v>15864.44</v>
      </c>
      <c r="F3304">
        <v>0.09</v>
      </c>
      <c r="G3304" t="s">
        <v>21</v>
      </c>
      <c r="H3304">
        <v>0.46</v>
      </c>
      <c r="I3304">
        <v>6440.42</v>
      </c>
      <c r="J3304">
        <v>370.35</v>
      </c>
      <c r="K3304">
        <v>199.99</v>
      </c>
      <c r="L3304">
        <v>24.49</v>
      </c>
      <c r="M3304" t="s">
        <v>1246</v>
      </c>
      <c r="N3304" t="s">
        <v>63</v>
      </c>
      <c r="O3304" t="s">
        <v>60</v>
      </c>
      <c r="P3304" t="s">
        <v>39</v>
      </c>
      <c r="Q3304" t="s">
        <v>387</v>
      </c>
      <c r="R3304" t="s">
        <v>1821</v>
      </c>
      <c r="S3304" t="s">
        <v>28</v>
      </c>
      <c r="T3304" s="10">
        <v>41149</v>
      </c>
    </row>
    <row r="3305" spans="1:20" x14ac:dyDescent="0.25">
      <c r="A3305">
        <v>23617</v>
      </c>
      <c r="B3305" s="10">
        <v>40668</v>
      </c>
      <c r="C3305" t="s">
        <v>29</v>
      </c>
      <c r="D3305">
        <v>6</v>
      </c>
      <c r="E3305">
        <v>364.91</v>
      </c>
      <c r="F3305">
        <v>0.04</v>
      </c>
      <c r="G3305" t="s">
        <v>70</v>
      </c>
      <c r="H3305">
        <v>0.4</v>
      </c>
      <c r="I3305">
        <v>135.72</v>
      </c>
      <c r="J3305">
        <v>62.83</v>
      </c>
      <c r="K3305">
        <v>37.700000000000003</v>
      </c>
      <c r="L3305">
        <v>2.99</v>
      </c>
      <c r="M3305" t="s">
        <v>665</v>
      </c>
      <c r="N3305" t="s">
        <v>81</v>
      </c>
      <c r="O3305" t="s">
        <v>66</v>
      </c>
      <c r="P3305" t="s">
        <v>25</v>
      </c>
      <c r="Q3305" t="s">
        <v>121</v>
      </c>
      <c r="R3305" t="s">
        <v>324</v>
      </c>
      <c r="S3305" t="s">
        <v>57</v>
      </c>
      <c r="T3305" s="10">
        <v>40670</v>
      </c>
    </row>
    <row r="3306" spans="1:20" x14ac:dyDescent="0.25">
      <c r="A3306">
        <v>23618</v>
      </c>
      <c r="B3306" s="10">
        <v>41240</v>
      </c>
      <c r="C3306" t="s">
        <v>79</v>
      </c>
      <c r="D3306">
        <v>45</v>
      </c>
      <c r="E3306">
        <v>5022.78</v>
      </c>
      <c r="F3306">
        <v>0.02</v>
      </c>
      <c r="G3306" t="s">
        <v>21</v>
      </c>
      <c r="H3306">
        <v>0.42</v>
      </c>
      <c r="I3306">
        <v>2047.97</v>
      </c>
      <c r="J3306">
        <v>113.78</v>
      </c>
      <c r="K3306">
        <v>65.989999999999995</v>
      </c>
      <c r="L3306">
        <v>5.26</v>
      </c>
      <c r="M3306" t="s">
        <v>1165</v>
      </c>
      <c r="N3306" t="s">
        <v>38</v>
      </c>
      <c r="O3306" t="s">
        <v>66</v>
      </c>
      <c r="P3306" t="s">
        <v>39</v>
      </c>
      <c r="Q3306" t="s">
        <v>50</v>
      </c>
      <c r="R3306" t="s">
        <v>76</v>
      </c>
      <c r="S3306" t="s">
        <v>57</v>
      </c>
      <c r="T3306" s="10">
        <v>41242</v>
      </c>
    </row>
    <row r="3307" spans="1:20" x14ac:dyDescent="0.25">
      <c r="A3307">
        <v>23619</v>
      </c>
      <c r="B3307" s="10">
        <v>41264</v>
      </c>
      <c r="C3307" t="s">
        <v>79</v>
      </c>
      <c r="D3307">
        <v>7</v>
      </c>
      <c r="E3307">
        <v>2173.66</v>
      </c>
      <c r="F3307">
        <v>0.06</v>
      </c>
      <c r="G3307" t="s">
        <v>21</v>
      </c>
      <c r="H3307">
        <v>0.54</v>
      </c>
      <c r="I3307">
        <v>1102.81</v>
      </c>
      <c r="J3307">
        <v>328.22</v>
      </c>
      <c r="K3307">
        <v>150.97999999999999</v>
      </c>
      <c r="L3307">
        <v>13.99</v>
      </c>
      <c r="M3307" t="s">
        <v>504</v>
      </c>
      <c r="N3307" t="s">
        <v>93</v>
      </c>
      <c r="O3307" t="s">
        <v>24</v>
      </c>
      <c r="P3307" t="s">
        <v>39</v>
      </c>
      <c r="Q3307" t="s">
        <v>88</v>
      </c>
      <c r="R3307" t="s">
        <v>89</v>
      </c>
      <c r="S3307" t="s">
        <v>45</v>
      </c>
      <c r="T3307" s="10">
        <v>41265</v>
      </c>
    </row>
    <row r="3308" spans="1:20" x14ac:dyDescent="0.25">
      <c r="A3308">
        <v>23619</v>
      </c>
      <c r="B3308" s="10">
        <v>41264</v>
      </c>
      <c r="C3308" t="s">
        <v>79</v>
      </c>
      <c r="D3308">
        <v>45</v>
      </c>
      <c r="E3308">
        <v>488</v>
      </c>
      <c r="F3308">
        <v>0.02</v>
      </c>
      <c r="G3308" t="s">
        <v>21</v>
      </c>
      <c r="H3308">
        <v>0.43</v>
      </c>
      <c r="I3308">
        <v>201.98</v>
      </c>
      <c r="J3308">
        <v>10.95</v>
      </c>
      <c r="K3308">
        <v>6.24</v>
      </c>
      <c r="L3308">
        <v>5.22</v>
      </c>
      <c r="M3308" t="s">
        <v>504</v>
      </c>
      <c r="N3308" t="s">
        <v>93</v>
      </c>
      <c r="O3308" t="s">
        <v>24</v>
      </c>
      <c r="P3308" t="s">
        <v>42</v>
      </c>
      <c r="Q3308" t="s">
        <v>43</v>
      </c>
      <c r="R3308" t="s">
        <v>274</v>
      </c>
      <c r="S3308" t="s">
        <v>57</v>
      </c>
      <c r="T3308" s="10">
        <v>41266</v>
      </c>
    </row>
    <row r="3309" spans="1:20" x14ac:dyDescent="0.25">
      <c r="A3309">
        <v>23619</v>
      </c>
      <c r="B3309" s="10">
        <v>41264</v>
      </c>
      <c r="C3309" t="s">
        <v>79</v>
      </c>
      <c r="D3309">
        <v>48</v>
      </c>
      <c r="E3309">
        <v>4658.22</v>
      </c>
      <c r="F3309">
        <v>0.06</v>
      </c>
      <c r="G3309" t="s">
        <v>21</v>
      </c>
      <c r="H3309">
        <v>0.36</v>
      </c>
      <c r="I3309">
        <v>1484.78</v>
      </c>
      <c r="J3309">
        <v>103.11</v>
      </c>
      <c r="K3309">
        <v>65.989999999999995</v>
      </c>
      <c r="L3309">
        <v>5.92</v>
      </c>
      <c r="M3309" t="s">
        <v>504</v>
      </c>
      <c r="N3309" t="s">
        <v>93</v>
      </c>
      <c r="O3309" t="s">
        <v>24</v>
      </c>
      <c r="P3309" t="s">
        <v>39</v>
      </c>
      <c r="Q3309" t="s">
        <v>50</v>
      </c>
      <c r="R3309" t="s">
        <v>76</v>
      </c>
      <c r="S3309" t="s">
        <v>57</v>
      </c>
      <c r="T3309" s="10">
        <v>41267</v>
      </c>
    </row>
    <row r="3310" spans="1:20" x14ac:dyDescent="0.25">
      <c r="A3310">
        <v>23648</v>
      </c>
      <c r="B3310" s="10">
        <v>41176</v>
      </c>
      <c r="C3310" t="s">
        <v>58</v>
      </c>
      <c r="D3310">
        <v>44</v>
      </c>
      <c r="E3310">
        <v>12285.46</v>
      </c>
      <c r="F3310">
        <v>0.03</v>
      </c>
      <c r="G3310" t="s">
        <v>21</v>
      </c>
      <c r="H3310">
        <v>0.47</v>
      </c>
      <c r="I3310">
        <v>5569.84</v>
      </c>
      <c r="J3310">
        <v>287.7</v>
      </c>
      <c r="K3310">
        <v>152.47999999999999</v>
      </c>
      <c r="L3310">
        <v>6.5</v>
      </c>
      <c r="M3310" t="s">
        <v>684</v>
      </c>
      <c r="N3310" t="s">
        <v>38</v>
      </c>
      <c r="O3310" t="s">
        <v>32</v>
      </c>
      <c r="P3310" t="s">
        <v>39</v>
      </c>
      <c r="Q3310" t="s">
        <v>40</v>
      </c>
      <c r="R3310" t="s">
        <v>400</v>
      </c>
      <c r="S3310" t="s">
        <v>57</v>
      </c>
      <c r="T3310" s="10">
        <v>41177</v>
      </c>
    </row>
    <row r="3311" spans="1:20" x14ac:dyDescent="0.25">
      <c r="A3311">
        <v>23648</v>
      </c>
      <c r="B3311" s="10">
        <v>41176</v>
      </c>
      <c r="C3311" t="s">
        <v>58</v>
      </c>
      <c r="D3311">
        <v>4</v>
      </c>
      <c r="E3311">
        <v>15.9</v>
      </c>
      <c r="F3311">
        <v>0.1</v>
      </c>
      <c r="G3311" t="s">
        <v>21</v>
      </c>
      <c r="H3311">
        <v>0.39</v>
      </c>
      <c r="I3311">
        <v>4.96</v>
      </c>
      <c r="J3311">
        <v>4.28</v>
      </c>
      <c r="K3311">
        <v>2.61</v>
      </c>
      <c r="L3311">
        <v>0.5</v>
      </c>
      <c r="M3311" t="s">
        <v>684</v>
      </c>
      <c r="N3311" t="s">
        <v>38</v>
      </c>
      <c r="O3311" t="s">
        <v>32</v>
      </c>
      <c r="P3311" t="s">
        <v>25</v>
      </c>
      <c r="Q3311" t="s">
        <v>82</v>
      </c>
      <c r="R3311" t="s">
        <v>516</v>
      </c>
      <c r="S3311" t="s">
        <v>57</v>
      </c>
      <c r="T3311" s="10">
        <v>41177</v>
      </c>
    </row>
    <row r="3312" spans="1:20" x14ac:dyDescent="0.25">
      <c r="A3312">
        <v>23649</v>
      </c>
      <c r="B3312" s="10">
        <v>41157</v>
      </c>
      <c r="C3312" t="s">
        <v>29</v>
      </c>
      <c r="D3312">
        <v>30</v>
      </c>
      <c r="E3312">
        <v>9988.6</v>
      </c>
      <c r="F3312">
        <v>0.1</v>
      </c>
      <c r="G3312" t="s">
        <v>21</v>
      </c>
      <c r="H3312">
        <v>0.47</v>
      </c>
      <c r="I3312">
        <v>4104.7</v>
      </c>
      <c r="J3312">
        <v>369.79</v>
      </c>
      <c r="K3312">
        <v>195.99</v>
      </c>
      <c r="L3312">
        <v>4.2</v>
      </c>
      <c r="M3312" t="s">
        <v>1570</v>
      </c>
      <c r="N3312" t="s">
        <v>63</v>
      </c>
      <c r="O3312" t="s">
        <v>32</v>
      </c>
      <c r="P3312" t="s">
        <v>39</v>
      </c>
      <c r="Q3312" t="s">
        <v>50</v>
      </c>
      <c r="R3312" t="s">
        <v>76</v>
      </c>
      <c r="S3312" t="s">
        <v>57</v>
      </c>
      <c r="T3312" s="10">
        <v>41160</v>
      </c>
    </row>
    <row r="3313" spans="1:20" x14ac:dyDescent="0.25">
      <c r="A3313">
        <v>23649</v>
      </c>
      <c r="B3313" s="10">
        <v>41157</v>
      </c>
      <c r="C3313" t="s">
        <v>29</v>
      </c>
      <c r="D3313">
        <v>42</v>
      </c>
      <c r="E3313">
        <v>8739.19</v>
      </c>
      <c r="F3313">
        <v>0.01</v>
      </c>
      <c r="G3313" t="s">
        <v>21</v>
      </c>
      <c r="H3313">
        <v>0.4</v>
      </c>
      <c r="I3313">
        <v>3439.53</v>
      </c>
      <c r="J3313">
        <v>209.98</v>
      </c>
      <c r="K3313">
        <v>125.99</v>
      </c>
      <c r="L3313">
        <v>8.08</v>
      </c>
      <c r="M3313" t="s">
        <v>1570</v>
      </c>
      <c r="N3313" t="s">
        <v>63</v>
      </c>
      <c r="O3313" t="s">
        <v>32</v>
      </c>
      <c r="P3313" t="s">
        <v>39</v>
      </c>
      <c r="Q3313" t="s">
        <v>50</v>
      </c>
      <c r="R3313" t="s">
        <v>461</v>
      </c>
      <c r="S3313" t="s">
        <v>57</v>
      </c>
      <c r="T3313" s="10">
        <v>41158</v>
      </c>
    </row>
    <row r="3314" spans="1:20" x14ac:dyDescent="0.25">
      <c r="A3314">
        <v>23652</v>
      </c>
      <c r="B3314" s="10">
        <v>40055</v>
      </c>
      <c r="C3314" t="s">
        <v>29</v>
      </c>
      <c r="D3314">
        <v>27</v>
      </c>
      <c r="E3314">
        <v>626.05999999999995</v>
      </c>
      <c r="F3314">
        <v>0.1</v>
      </c>
      <c r="G3314" t="s">
        <v>21</v>
      </c>
      <c r="H3314">
        <v>0.55000000000000004</v>
      </c>
      <c r="I3314">
        <v>311.85000000000002</v>
      </c>
      <c r="J3314">
        <v>25.67</v>
      </c>
      <c r="K3314">
        <v>11.55</v>
      </c>
      <c r="L3314">
        <v>2.36</v>
      </c>
      <c r="M3314" t="s">
        <v>557</v>
      </c>
      <c r="N3314" t="s">
        <v>81</v>
      </c>
      <c r="O3314" t="s">
        <v>24</v>
      </c>
      <c r="P3314" t="s">
        <v>25</v>
      </c>
      <c r="Q3314" t="s">
        <v>53</v>
      </c>
      <c r="R3314" t="s">
        <v>907</v>
      </c>
      <c r="S3314" t="s">
        <v>55</v>
      </c>
      <c r="T3314" s="10">
        <v>40055</v>
      </c>
    </row>
    <row r="3315" spans="1:20" x14ac:dyDescent="0.25">
      <c r="A3315">
        <v>23680</v>
      </c>
      <c r="B3315" s="10">
        <v>40488</v>
      </c>
      <c r="C3315" t="s">
        <v>29</v>
      </c>
      <c r="D3315">
        <v>8</v>
      </c>
      <c r="E3315">
        <v>5173.8100000000004</v>
      </c>
      <c r="F3315">
        <v>0.1</v>
      </c>
      <c r="G3315" t="s">
        <v>46</v>
      </c>
      <c r="H3315">
        <v>0.55000000000000004</v>
      </c>
      <c r="I3315">
        <v>2565.12</v>
      </c>
      <c r="J3315">
        <v>712.53</v>
      </c>
      <c r="K3315">
        <v>320.64</v>
      </c>
      <c r="L3315">
        <v>43.57</v>
      </c>
      <c r="M3315" t="s">
        <v>1504</v>
      </c>
      <c r="N3315" t="s">
        <v>81</v>
      </c>
      <c r="O3315" t="s">
        <v>66</v>
      </c>
      <c r="P3315" t="s">
        <v>42</v>
      </c>
      <c r="Q3315" t="s">
        <v>47</v>
      </c>
      <c r="R3315" t="s">
        <v>1179</v>
      </c>
      <c r="S3315" t="s">
        <v>49</v>
      </c>
      <c r="T3315" s="10">
        <v>40489</v>
      </c>
    </row>
    <row r="3316" spans="1:20" x14ac:dyDescent="0.25">
      <c r="A3316">
        <v>23681</v>
      </c>
      <c r="B3316" s="10">
        <v>41048</v>
      </c>
      <c r="C3316" t="s">
        <v>36</v>
      </c>
      <c r="D3316">
        <v>42</v>
      </c>
      <c r="E3316">
        <v>7641.75</v>
      </c>
      <c r="F3316">
        <v>0</v>
      </c>
      <c r="G3316" t="s">
        <v>70</v>
      </c>
      <c r="H3316">
        <v>0.47</v>
      </c>
      <c r="I3316">
        <v>3575.17</v>
      </c>
      <c r="J3316">
        <v>181.11</v>
      </c>
      <c r="K3316">
        <v>95.99</v>
      </c>
      <c r="L3316">
        <v>35</v>
      </c>
      <c r="M3316" t="s">
        <v>1425</v>
      </c>
      <c r="N3316" t="s">
        <v>63</v>
      </c>
      <c r="O3316" t="s">
        <v>66</v>
      </c>
      <c r="P3316" t="s">
        <v>25</v>
      </c>
      <c r="Q3316" t="s">
        <v>26</v>
      </c>
      <c r="R3316" t="s">
        <v>97</v>
      </c>
      <c r="S3316" t="s">
        <v>28</v>
      </c>
      <c r="T3316" s="10">
        <v>41050</v>
      </c>
    </row>
    <row r="3317" spans="1:20" x14ac:dyDescent="0.25">
      <c r="A3317">
        <v>23685</v>
      </c>
      <c r="B3317" s="10">
        <v>41089</v>
      </c>
      <c r="C3317" t="s">
        <v>29</v>
      </c>
      <c r="D3317">
        <v>46</v>
      </c>
      <c r="E3317">
        <v>15571.96</v>
      </c>
      <c r="F3317">
        <v>0.08</v>
      </c>
      <c r="G3317" t="s">
        <v>21</v>
      </c>
      <c r="H3317">
        <v>0.44</v>
      </c>
      <c r="I3317">
        <v>6091.42</v>
      </c>
      <c r="J3317">
        <v>367.84</v>
      </c>
      <c r="K3317">
        <v>205.99</v>
      </c>
      <c r="L3317">
        <v>5</v>
      </c>
      <c r="M3317" t="s">
        <v>1445</v>
      </c>
      <c r="N3317" t="s">
        <v>31</v>
      </c>
      <c r="O3317" t="s">
        <v>32</v>
      </c>
      <c r="P3317" t="s">
        <v>39</v>
      </c>
      <c r="Q3317" t="s">
        <v>50</v>
      </c>
      <c r="R3317" t="s">
        <v>1736</v>
      </c>
      <c r="S3317" t="s">
        <v>57</v>
      </c>
      <c r="T3317" s="10">
        <v>41090</v>
      </c>
    </row>
    <row r="3318" spans="1:20" x14ac:dyDescent="0.25">
      <c r="A3318">
        <v>23713</v>
      </c>
      <c r="B3318" s="10">
        <v>41241</v>
      </c>
      <c r="C3318" t="s">
        <v>29</v>
      </c>
      <c r="D3318">
        <v>38</v>
      </c>
      <c r="E3318">
        <v>8216.19</v>
      </c>
      <c r="F3318">
        <v>0.05</v>
      </c>
      <c r="G3318" t="s">
        <v>21</v>
      </c>
      <c r="H3318">
        <v>0.49</v>
      </c>
      <c r="I3318">
        <v>3802.65</v>
      </c>
      <c r="J3318">
        <v>227.43</v>
      </c>
      <c r="K3318">
        <v>115.99</v>
      </c>
      <c r="L3318">
        <v>5.92</v>
      </c>
      <c r="M3318" t="s">
        <v>1854</v>
      </c>
      <c r="N3318" t="s">
        <v>38</v>
      </c>
      <c r="O3318" t="s">
        <v>66</v>
      </c>
      <c r="P3318" t="s">
        <v>39</v>
      </c>
      <c r="Q3318" t="s">
        <v>50</v>
      </c>
      <c r="R3318" t="s">
        <v>76</v>
      </c>
      <c r="S3318" t="s">
        <v>57</v>
      </c>
      <c r="T3318" s="10">
        <v>41244</v>
      </c>
    </row>
    <row r="3319" spans="1:20" x14ac:dyDescent="0.25">
      <c r="A3319">
        <v>23719</v>
      </c>
      <c r="B3319" s="10">
        <v>40384</v>
      </c>
      <c r="C3319" t="s">
        <v>58</v>
      </c>
      <c r="D3319">
        <v>17</v>
      </c>
      <c r="E3319">
        <v>258.49</v>
      </c>
      <c r="F3319">
        <v>0.08</v>
      </c>
      <c r="G3319" t="s">
        <v>21</v>
      </c>
      <c r="H3319">
        <v>0.55000000000000004</v>
      </c>
      <c r="I3319">
        <v>129.26</v>
      </c>
      <c r="J3319">
        <v>16.18</v>
      </c>
      <c r="K3319">
        <v>7.28</v>
      </c>
      <c r="L3319">
        <v>5.47</v>
      </c>
      <c r="M3319" t="s">
        <v>1370</v>
      </c>
      <c r="N3319" t="s">
        <v>81</v>
      </c>
      <c r="O3319" t="s">
        <v>66</v>
      </c>
      <c r="P3319" t="s">
        <v>25</v>
      </c>
      <c r="Q3319" t="s">
        <v>85</v>
      </c>
      <c r="R3319" t="s">
        <v>1491</v>
      </c>
      <c r="S3319" t="s">
        <v>57</v>
      </c>
      <c r="T3319" s="10">
        <v>40386</v>
      </c>
    </row>
    <row r="3320" spans="1:20" x14ac:dyDescent="0.25">
      <c r="A3320">
        <v>23745</v>
      </c>
      <c r="B3320" s="10">
        <v>41248</v>
      </c>
      <c r="C3320" t="s">
        <v>20</v>
      </c>
      <c r="D3320">
        <v>12</v>
      </c>
      <c r="E3320">
        <v>1211.53</v>
      </c>
      <c r="F3320">
        <v>0.06</v>
      </c>
      <c r="G3320" t="s">
        <v>21</v>
      </c>
      <c r="H3320">
        <v>0.46</v>
      </c>
      <c r="I3320">
        <v>493.33</v>
      </c>
      <c r="J3320">
        <v>102.78</v>
      </c>
      <c r="K3320">
        <v>55.5</v>
      </c>
      <c r="L3320">
        <v>52.2</v>
      </c>
      <c r="M3320" t="s">
        <v>1681</v>
      </c>
      <c r="N3320" t="s">
        <v>31</v>
      </c>
      <c r="O3320" t="s">
        <v>32</v>
      </c>
      <c r="P3320" t="s">
        <v>42</v>
      </c>
      <c r="Q3320" t="s">
        <v>43</v>
      </c>
      <c r="R3320" t="s">
        <v>1752</v>
      </c>
      <c r="S3320" t="s">
        <v>45</v>
      </c>
      <c r="T3320" s="10">
        <v>41248</v>
      </c>
    </row>
    <row r="3321" spans="1:20" x14ac:dyDescent="0.25">
      <c r="A3321">
        <v>23745</v>
      </c>
      <c r="B3321" s="10">
        <v>41248</v>
      </c>
      <c r="C3321" t="s">
        <v>20</v>
      </c>
      <c r="D3321">
        <v>47</v>
      </c>
      <c r="E3321">
        <v>17857.23</v>
      </c>
      <c r="F3321">
        <v>0</v>
      </c>
      <c r="G3321" t="s">
        <v>46</v>
      </c>
      <c r="H3321">
        <v>0.4</v>
      </c>
      <c r="I3321">
        <v>7129.9</v>
      </c>
      <c r="J3321">
        <v>379.25</v>
      </c>
      <c r="K3321">
        <v>227.55</v>
      </c>
      <c r="L3321">
        <v>32.479999999999997</v>
      </c>
      <c r="M3321" t="s">
        <v>1681</v>
      </c>
      <c r="N3321" t="s">
        <v>31</v>
      </c>
      <c r="O3321" t="s">
        <v>32</v>
      </c>
      <c r="P3321" t="s">
        <v>42</v>
      </c>
      <c r="Q3321" t="s">
        <v>47</v>
      </c>
      <c r="R3321" t="s">
        <v>305</v>
      </c>
      <c r="S3321" t="s">
        <v>49</v>
      </c>
      <c r="T3321" s="10">
        <v>41252</v>
      </c>
    </row>
    <row r="3322" spans="1:20" x14ac:dyDescent="0.25">
      <c r="A3322">
        <v>23746</v>
      </c>
      <c r="B3322" s="10">
        <v>40527</v>
      </c>
      <c r="C3322" t="s">
        <v>36</v>
      </c>
      <c r="D3322">
        <v>10</v>
      </c>
      <c r="E3322">
        <v>623.15</v>
      </c>
      <c r="F3322">
        <v>0.06</v>
      </c>
      <c r="G3322" t="s">
        <v>21</v>
      </c>
      <c r="H3322">
        <v>0.38</v>
      </c>
      <c r="I3322">
        <v>211.46</v>
      </c>
      <c r="J3322">
        <v>66.08</v>
      </c>
      <c r="K3322">
        <v>40.97</v>
      </c>
      <c r="L3322">
        <v>1.99</v>
      </c>
      <c r="M3322" t="s">
        <v>352</v>
      </c>
      <c r="N3322" t="s">
        <v>31</v>
      </c>
      <c r="O3322" t="s">
        <v>60</v>
      </c>
      <c r="P3322" t="s">
        <v>39</v>
      </c>
      <c r="Q3322" t="s">
        <v>40</v>
      </c>
      <c r="R3322" t="s">
        <v>613</v>
      </c>
      <c r="S3322" t="s">
        <v>35</v>
      </c>
      <c r="T3322" s="10">
        <v>40528</v>
      </c>
    </row>
    <row r="3323" spans="1:20" x14ac:dyDescent="0.25">
      <c r="A3323">
        <v>23748</v>
      </c>
      <c r="B3323" s="10">
        <v>41131</v>
      </c>
      <c r="C3323" t="s">
        <v>36</v>
      </c>
      <c r="D3323">
        <v>26</v>
      </c>
      <c r="E3323">
        <v>9276.26</v>
      </c>
      <c r="F3323">
        <v>0.02</v>
      </c>
      <c r="G3323" t="s">
        <v>46</v>
      </c>
      <c r="H3323">
        <v>0.38</v>
      </c>
      <c r="I3323">
        <v>3397.08</v>
      </c>
      <c r="J3323">
        <v>362.94</v>
      </c>
      <c r="K3323">
        <v>225.02</v>
      </c>
      <c r="L3323">
        <v>28.66</v>
      </c>
      <c r="M3323" t="s">
        <v>1689</v>
      </c>
      <c r="N3323" t="s">
        <v>63</v>
      </c>
      <c r="O3323" t="s">
        <v>24</v>
      </c>
      <c r="P3323" t="s">
        <v>25</v>
      </c>
      <c r="Q3323" t="s">
        <v>26</v>
      </c>
      <c r="R3323" t="s">
        <v>642</v>
      </c>
      <c r="S3323" t="s">
        <v>132</v>
      </c>
      <c r="T3323" s="10">
        <v>41133</v>
      </c>
    </row>
    <row r="3324" spans="1:20" x14ac:dyDescent="0.25">
      <c r="A3324">
        <v>23751</v>
      </c>
      <c r="B3324" s="10">
        <v>39890</v>
      </c>
      <c r="C3324" t="s">
        <v>79</v>
      </c>
      <c r="D3324">
        <v>44</v>
      </c>
      <c r="E3324">
        <v>14873.72</v>
      </c>
      <c r="F3324">
        <v>0.01</v>
      </c>
      <c r="G3324" t="s">
        <v>46</v>
      </c>
      <c r="H3324">
        <v>0.35</v>
      </c>
      <c r="I3324">
        <v>5085.9399999999996</v>
      </c>
      <c r="J3324">
        <v>339.97</v>
      </c>
      <c r="K3324">
        <v>220.98</v>
      </c>
      <c r="L3324">
        <v>64.66</v>
      </c>
      <c r="M3324" t="s">
        <v>161</v>
      </c>
      <c r="N3324" t="s">
        <v>81</v>
      </c>
      <c r="O3324" t="s">
        <v>32</v>
      </c>
      <c r="P3324" t="s">
        <v>42</v>
      </c>
      <c r="Q3324" t="s">
        <v>94</v>
      </c>
      <c r="R3324" t="s">
        <v>375</v>
      </c>
      <c r="S3324" t="s">
        <v>49</v>
      </c>
      <c r="T3324" s="10">
        <v>39891</v>
      </c>
    </row>
    <row r="3325" spans="1:20" x14ac:dyDescent="0.25">
      <c r="A3325">
        <v>23777</v>
      </c>
      <c r="B3325" s="10">
        <v>41239</v>
      </c>
      <c r="C3325" t="s">
        <v>29</v>
      </c>
      <c r="D3325">
        <v>16</v>
      </c>
      <c r="E3325">
        <v>1075.56</v>
      </c>
      <c r="F3325">
        <v>0.06</v>
      </c>
      <c r="G3325" t="s">
        <v>21</v>
      </c>
      <c r="H3325">
        <v>0.55000000000000004</v>
      </c>
      <c r="I3325">
        <v>557.16</v>
      </c>
      <c r="J3325">
        <v>71.069999999999993</v>
      </c>
      <c r="K3325">
        <v>31.98</v>
      </c>
      <c r="L3325">
        <v>6.72</v>
      </c>
      <c r="M3325" t="s">
        <v>92</v>
      </c>
      <c r="N3325" t="s">
        <v>93</v>
      </c>
      <c r="O3325" t="s">
        <v>66</v>
      </c>
      <c r="P3325" t="s">
        <v>25</v>
      </c>
      <c r="Q3325" t="s">
        <v>26</v>
      </c>
      <c r="R3325" t="s">
        <v>351</v>
      </c>
      <c r="S3325" t="s">
        <v>57</v>
      </c>
      <c r="T3325" s="10">
        <v>41240</v>
      </c>
    </row>
    <row r="3326" spans="1:20" x14ac:dyDescent="0.25">
      <c r="A3326">
        <v>23778</v>
      </c>
      <c r="B3326" s="10">
        <v>40007</v>
      </c>
      <c r="C3326" t="s">
        <v>20</v>
      </c>
      <c r="D3326">
        <v>13</v>
      </c>
      <c r="E3326">
        <v>170.66</v>
      </c>
      <c r="F3326">
        <v>0.06</v>
      </c>
      <c r="G3326" t="s">
        <v>21</v>
      </c>
      <c r="H3326">
        <v>0.55000000000000004</v>
      </c>
      <c r="I3326">
        <v>63.42</v>
      </c>
      <c r="J3326">
        <v>9.9600000000000009</v>
      </c>
      <c r="K3326">
        <v>4.4800000000000004</v>
      </c>
      <c r="L3326">
        <v>49</v>
      </c>
      <c r="M3326" t="s">
        <v>876</v>
      </c>
      <c r="N3326" t="s">
        <v>81</v>
      </c>
      <c r="O3326" t="s">
        <v>32</v>
      </c>
      <c r="P3326" t="s">
        <v>25</v>
      </c>
      <c r="Q3326" t="s">
        <v>127</v>
      </c>
      <c r="R3326" t="s">
        <v>250</v>
      </c>
      <c r="S3326" t="s">
        <v>28</v>
      </c>
      <c r="T3326" s="10">
        <v>40011</v>
      </c>
    </row>
    <row r="3327" spans="1:20" x14ac:dyDescent="0.25">
      <c r="A3327">
        <v>23781</v>
      </c>
      <c r="B3327" s="10">
        <v>40847</v>
      </c>
      <c r="C3327" t="s">
        <v>58</v>
      </c>
      <c r="D3327">
        <v>30</v>
      </c>
      <c r="E3327">
        <v>365.84</v>
      </c>
      <c r="F3327">
        <v>0</v>
      </c>
      <c r="G3327" t="s">
        <v>21</v>
      </c>
      <c r="H3327">
        <v>0.46</v>
      </c>
      <c r="I3327">
        <v>165.6</v>
      </c>
      <c r="J3327">
        <v>12</v>
      </c>
      <c r="K3327">
        <v>6.48</v>
      </c>
      <c r="L3327">
        <v>5.84</v>
      </c>
      <c r="M3327" t="s">
        <v>968</v>
      </c>
      <c r="N3327" t="s">
        <v>38</v>
      </c>
      <c r="O3327" t="s">
        <v>60</v>
      </c>
      <c r="P3327" t="s">
        <v>25</v>
      </c>
      <c r="Q3327" t="s">
        <v>85</v>
      </c>
      <c r="R3327" t="s">
        <v>1881</v>
      </c>
      <c r="S3327" t="s">
        <v>57</v>
      </c>
      <c r="T3327" s="10">
        <v>40849</v>
      </c>
    </row>
    <row r="3328" spans="1:20" x14ac:dyDescent="0.25">
      <c r="A3328">
        <v>23782</v>
      </c>
      <c r="B3328" s="10">
        <v>40188</v>
      </c>
      <c r="C3328" t="s">
        <v>20</v>
      </c>
      <c r="D3328">
        <v>46</v>
      </c>
      <c r="E3328">
        <v>42824.01</v>
      </c>
      <c r="F3328">
        <v>0.09</v>
      </c>
      <c r="G3328" t="s">
        <v>46</v>
      </c>
      <c r="H3328">
        <v>0.51</v>
      </c>
      <c r="I3328">
        <v>19752.93</v>
      </c>
      <c r="J3328">
        <v>1022.41</v>
      </c>
      <c r="K3328">
        <v>500.98</v>
      </c>
      <c r="L3328">
        <v>26</v>
      </c>
      <c r="M3328" t="s">
        <v>1824</v>
      </c>
      <c r="N3328" t="s">
        <v>73</v>
      </c>
      <c r="O3328" t="s">
        <v>32</v>
      </c>
      <c r="P3328" t="s">
        <v>42</v>
      </c>
      <c r="Q3328" t="s">
        <v>193</v>
      </c>
      <c r="R3328" t="s">
        <v>501</v>
      </c>
      <c r="S3328" t="s">
        <v>132</v>
      </c>
      <c r="T3328" s="10">
        <v>40188</v>
      </c>
    </row>
    <row r="3329" spans="1:20" x14ac:dyDescent="0.25">
      <c r="A3329">
        <v>23782</v>
      </c>
      <c r="B3329" s="10">
        <v>40188</v>
      </c>
      <c r="C3329" t="s">
        <v>20</v>
      </c>
      <c r="D3329">
        <v>7</v>
      </c>
      <c r="E3329">
        <v>316.66000000000003</v>
      </c>
      <c r="F3329">
        <v>0.09</v>
      </c>
      <c r="G3329" t="s">
        <v>21</v>
      </c>
      <c r="H3329">
        <v>0.54</v>
      </c>
      <c r="I3329">
        <v>139.28</v>
      </c>
      <c r="J3329">
        <v>44.22</v>
      </c>
      <c r="K3329">
        <v>20.34</v>
      </c>
      <c r="L3329">
        <v>35</v>
      </c>
      <c r="M3329" t="s">
        <v>1824</v>
      </c>
      <c r="N3329" t="s">
        <v>73</v>
      </c>
      <c r="O3329" t="s">
        <v>32</v>
      </c>
      <c r="P3329" t="s">
        <v>25</v>
      </c>
      <c r="Q3329" t="s">
        <v>26</v>
      </c>
      <c r="R3329" t="s">
        <v>1571</v>
      </c>
      <c r="S3329" t="s">
        <v>28</v>
      </c>
      <c r="T3329" s="10">
        <v>40193</v>
      </c>
    </row>
    <row r="3330" spans="1:20" x14ac:dyDescent="0.25">
      <c r="A3330">
        <v>23808</v>
      </c>
      <c r="B3330" s="10">
        <v>39851</v>
      </c>
      <c r="C3330" t="s">
        <v>20</v>
      </c>
      <c r="D3330">
        <v>30</v>
      </c>
      <c r="E3330">
        <v>1207.48</v>
      </c>
      <c r="F3330">
        <v>0.04</v>
      </c>
      <c r="G3330" t="s">
        <v>21</v>
      </c>
      <c r="H3330">
        <v>0.52</v>
      </c>
      <c r="I3330">
        <v>599.4</v>
      </c>
      <c r="J3330">
        <v>41.63</v>
      </c>
      <c r="K3330">
        <v>19.98</v>
      </c>
      <c r="L3330">
        <v>8.68</v>
      </c>
      <c r="M3330" t="s">
        <v>327</v>
      </c>
      <c r="N3330" t="s">
        <v>81</v>
      </c>
      <c r="O3330" t="s">
        <v>66</v>
      </c>
      <c r="P3330" t="s">
        <v>25</v>
      </c>
      <c r="Q3330" t="s">
        <v>85</v>
      </c>
      <c r="R3330" t="s">
        <v>1173</v>
      </c>
      <c r="S3330" t="s">
        <v>57</v>
      </c>
      <c r="T3330" s="10">
        <v>39858</v>
      </c>
    </row>
    <row r="3331" spans="1:20" x14ac:dyDescent="0.25">
      <c r="A3331">
        <v>23808</v>
      </c>
      <c r="B3331" s="10">
        <v>39851</v>
      </c>
      <c r="C3331" t="s">
        <v>20</v>
      </c>
      <c r="D3331">
        <v>28</v>
      </c>
      <c r="E3331">
        <v>5078.79</v>
      </c>
      <c r="F3331">
        <v>0.08</v>
      </c>
      <c r="G3331" t="s">
        <v>21</v>
      </c>
      <c r="H3331">
        <v>0.36</v>
      </c>
      <c r="I3331">
        <v>1543.38</v>
      </c>
      <c r="J3331">
        <v>196.86</v>
      </c>
      <c r="K3331">
        <v>125.99</v>
      </c>
      <c r="L3331">
        <v>7.69</v>
      </c>
      <c r="M3331" t="s">
        <v>327</v>
      </c>
      <c r="N3331" t="s">
        <v>81</v>
      </c>
      <c r="O3331" t="s">
        <v>66</v>
      </c>
      <c r="P3331" t="s">
        <v>39</v>
      </c>
      <c r="Q3331" t="s">
        <v>50</v>
      </c>
      <c r="R3331" t="s">
        <v>776</v>
      </c>
      <c r="S3331" t="s">
        <v>57</v>
      </c>
      <c r="T3331" s="10">
        <v>39853</v>
      </c>
    </row>
    <row r="3332" spans="1:20" x14ac:dyDescent="0.25">
      <c r="A3332">
        <v>23809</v>
      </c>
      <c r="B3332" s="10">
        <v>41064</v>
      </c>
      <c r="C3332" t="s">
        <v>29</v>
      </c>
      <c r="D3332">
        <v>7</v>
      </c>
      <c r="E3332">
        <v>139.97999999999999</v>
      </c>
      <c r="F3332">
        <v>0.1</v>
      </c>
      <c r="G3332" t="s">
        <v>21</v>
      </c>
      <c r="H3332">
        <v>0.41</v>
      </c>
      <c r="I3332">
        <v>47.7</v>
      </c>
      <c r="J3332">
        <v>21.98</v>
      </c>
      <c r="K3332">
        <v>12.97</v>
      </c>
      <c r="L3332">
        <v>1.49</v>
      </c>
      <c r="M3332" t="s">
        <v>648</v>
      </c>
      <c r="N3332" t="s">
        <v>93</v>
      </c>
      <c r="O3332" t="s">
        <v>60</v>
      </c>
      <c r="P3332" t="s">
        <v>25</v>
      </c>
      <c r="Q3332" t="s">
        <v>121</v>
      </c>
      <c r="R3332" t="s">
        <v>787</v>
      </c>
      <c r="S3332" t="s">
        <v>57</v>
      </c>
      <c r="T3332" s="10">
        <v>41066</v>
      </c>
    </row>
    <row r="3333" spans="1:20" x14ac:dyDescent="0.25">
      <c r="A3333">
        <v>23812</v>
      </c>
      <c r="B3333" s="10">
        <v>41117</v>
      </c>
      <c r="C3333" t="s">
        <v>58</v>
      </c>
      <c r="D3333">
        <v>32</v>
      </c>
      <c r="E3333">
        <v>9059.24</v>
      </c>
      <c r="F3333">
        <v>0.1</v>
      </c>
      <c r="G3333" t="s">
        <v>46</v>
      </c>
      <c r="H3333">
        <v>0.36</v>
      </c>
      <c r="I3333">
        <v>2612.61</v>
      </c>
      <c r="J3333">
        <v>314.02</v>
      </c>
      <c r="K3333">
        <v>200.97</v>
      </c>
      <c r="L3333">
        <v>15.59</v>
      </c>
      <c r="M3333" t="s">
        <v>1032</v>
      </c>
      <c r="N3333" t="s">
        <v>38</v>
      </c>
      <c r="O3333" t="s">
        <v>60</v>
      </c>
      <c r="P3333" t="s">
        <v>39</v>
      </c>
      <c r="Q3333" t="s">
        <v>88</v>
      </c>
      <c r="R3333" t="s">
        <v>1607</v>
      </c>
      <c r="S3333" t="s">
        <v>132</v>
      </c>
      <c r="T3333" s="10">
        <v>41117</v>
      </c>
    </row>
    <row r="3334" spans="1:20" x14ac:dyDescent="0.25">
      <c r="A3334">
        <v>23842</v>
      </c>
      <c r="B3334" s="10">
        <v>40438</v>
      </c>
      <c r="C3334" t="s">
        <v>20</v>
      </c>
      <c r="D3334">
        <v>20</v>
      </c>
      <c r="E3334">
        <v>238.15</v>
      </c>
      <c r="F3334">
        <v>0.1</v>
      </c>
      <c r="G3334" t="s">
        <v>21</v>
      </c>
      <c r="H3334">
        <v>0.48</v>
      </c>
      <c r="I3334">
        <v>97.63</v>
      </c>
      <c r="J3334">
        <v>12.85</v>
      </c>
      <c r="K3334">
        <v>6.68</v>
      </c>
      <c r="L3334">
        <v>6.92</v>
      </c>
      <c r="M3334" t="s">
        <v>645</v>
      </c>
      <c r="N3334" t="s">
        <v>31</v>
      </c>
      <c r="O3334" t="s">
        <v>66</v>
      </c>
      <c r="P3334" t="s">
        <v>25</v>
      </c>
      <c r="Q3334" t="s">
        <v>85</v>
      </c>
      <c r="R3334" t="s">
        <v>792</v>
      </c>
      <c r="S3334" t="s">
        <v>57</v>
      </c>
      <c r="T3334" s="10">
        <v>40445</v>
      </c>
    </row>
    <row r="3335" spans="1:20" x14ac:dyDescent="0.25">
      <c r="A3335">
        <v>23844</v>
      </c>
      <c r="B3335" s="10">
        <v>40000</v>
      </c>
      <c r="C3335" t="s">
        <v>29</v>
      </c>
      <c r="D3335">
        <v>40</v>
      </c>
      <c r="E3335">
        <v>2690.87</v>
      </c>
      <c r="F3335">
        <v>0</v>
      </c>
      <c r="G3335" t="s">
        <v>21</v>
      </c>
      <c r="H3335">
        <v>0.36</v>
      </c>
      <c r="I3335">
        <v>967.05</v>
      </c>
      <c r="J3335">
        <v>67.16</v>
      </c>
      <c r="K3335">
        <v>42.98</v>
      </c>
      <c r="L3335">
        <v>4.62</v>
      </c>
      <c r="M3335" t="s">
        <v>708</v>
      </c>
      <c r="N3335" t="s">
        <v>93</v>
      </c>
      <c r="O3335" t="s">
        <v>60</v>
      </c>
      <c r="P3335" t="s">
        <v>25</v>
      </c>
      <c r="Q3335" t="s">
        <v>127</v>
      </c>
      <c r="R3335" t="s">
        <v>1552</v>
      </c>
      <c r="S3335" t="s">
        <v>57</v>
      </c>
      <c r="T3335" s="10">
        <v>40002</v>
      </c>
    </row>
    <row r="3336" spans="1:20" x14ac:dyDescent="0.25">
      <c r="A3336">
        <v>23844</v>
      </c>
      <c r="B3336" s="10">
        <v>40000</v>
      </c>
      <c r="C3336" t="s">
        <v>29</v>
      </c>
      <c r="D3336">
        <v>42</v>
      </c>
      <c r="E3336">
        <v>1509.87</v>
      </c>
      <c r="F3336">
        <v>0.03</v>
      </c>
      <c r="G3336" t="s">
        <v>21</v>
      </c>
      <c r="H3336">
        <v>0.41</v>
      </c>
      <c r="I3336">
        <v>589.16999999999996</v>
      </c>
      <c r="J3336">
        <v>36.92</v>
      </c>
      <c r="K3336">
        <v>21.78</v>
      </c>
      <c r="L3336">
        <v>5.94</v>
      </c>
      <c r="M3336" t="s">
        <v>708</v>
      </c>
      <c r="N3336" t="s">
        <v>93</v>
      </c>
      <c r="O3336" t="s">
        <v>60</v>
      </c>
      <c r="P3336" t="s">
        <v>25</v>
      </c>
      <c r="Q3336" t="s">
        <v>127</v>
      </c>
      <c r="R3336" t="s">
        <v>198</v>
      </c>
      <c r="S3336" t="s">
        <v>45</v>
      </c>
      <c r="T3336" s="10">
        <v>40002</v>
      </c>
    </row>
    <row r="3337" spans="1:20" x14ac:dyDescent="0.25">
      <c r="A3337">
        <v>23844</v>
      </c>
      <c r="B3337" s="10">
        <v>40000</v>
      </c>
      <c r="C3337" t="s">
        <v>29</v>
      </c>
      <c r="D3337">
        <v>11</v>
      </c>
      <c r="E3337">
        <v>51.92</v>
      </c>
      <c r="F3337">
        <v>0.08</v>
      </c>
      <c r="G3337" t="s">
        <v>21</v>
      </c>
      <c r="H3337">
        <v>0.38</v>
      </c>
      <c r="I3337">
        <v>16.77</v>
      </c>
      <c r="J3337">
        <v>5.08</v>
      </c>
      <c r="K3337">
        <v>3.15</v>
      </c>
      <c r="L3337">
        <v>0.5</v>
      </c>
      <c r="M3337" t="s">
        <v>708</v>
      </c>
      <c r="N3337" t="s">
        <v>93</v>
      </c>
      <c r="O3337" t="s">
        <v>60</v>
      </c>
      <c r="P3337" t="s">
        <v>25</v>
      </c>
      <c r="Q3337" t="s">
        <v>82</v>
      </c>
      <c r="R3337" t="s">
        <v>1597</v>
      </c>
      <c r="S3337" t="s">
        <v>57</v>
      </c>
      <c r="T3337" s="10">
        <v>40001</v>
      </c>
    </row>
    <row r="3338" spans="1:20" x14ac:dyDescent="0.25">
      <c r="A3338">
        <v>23847</v>
      </c>
      <c r="B3338" s="10">
        <v>41222</v>
      </c>
      <c r="C3338" t="s">
        <v>29</v>
      </c>
      <c r="D3338">
        <v>7</v>
      </c>
      <c r="E3338">
        <v>2583.5700000000002</v>
      </c>
      <c r="F3338">
        <v>0.01</v>
      </c>
      <c r="G3338" t="s">
        <v>21</v>
      </c>
      <c r="H3338">
        <v>0.46</v>
      </c>
      <c r="I3338">
        <v>1172.44</v>
      </c>
      <c r="J3338">
        <v>372.2</v>
      </c>
      <c r="K3338">
        <v>200.99</v>
      </c>
      <c r="L3338">
        <v>4.2</v>
      </c>
      <c r="M3338" t="s">
        <v>1181</v>
      </c>
      <c r="N3338" t="s">
        <v>63</v>
      </c>
      <c r="O3338" t="s">
        <v>60</v>
      </c>
      <c r="P3338" t="s">
        <v>39</v>
      </c>
      <c r="Q3338" t="s">
        <v>50</v>
      </c>
      <c r="R3338" t="s">
        <v>657</v>
      </c>
      <c r="S3338" t="s">
        <v>57</v>
      </c>
      <c r="T3338" s="10">
        <v>41224</v>
      </c>
    </row>
    <row r="3339" spans="1:20" x14ac:dyDescent="0.25">
      <c r="A3339">
        <v>23877</v>
      </c>
      <c r="B3339" s="10">
        <v>40006</v>
      </c>
      <c r="C3339" t="s">
        <v>29</v>
      </c>
      <c r="D3339">
        <v>31</v>
      </c>
      <c r="E3339">
        <v>3891.44</v>
      </c>
      <c r="F3339">
        <v>7.0000000000000007E-2</v>
      </c>
      <c r="G3339" t="s">
        <v>21</v>
      </c>
      <c r="H3339">
        <v>0.51</v>
      </c>
      <c r="I3339">
        <v>1836.95</v>
      </c>
      <c r="J3339">
        <v>134.66999999999999</v>
      </c>
      <c r="K3339">
        <v>65.989999999999995</v>
      </c>
      <c r="L3339">
        <v>8.8000000000000007</v>
      </c>
      <c r="M3339" t="s">
        <v>348</v>
      </c>
      <c r="N3339" t="s">
        <v>81</v>
      </c>
      <c r="O3339" t="s">
        <v>60</v>
      </c>
      <c r="P3339" t="s">
        <v>39</v>
      </c>
      <c r="Q3339" t="s">
        <v>50</v>
      </c>
      <c r="R3339" t="s">
        <v>76</v>
      </c>
      <c r="S3339" t="s">
        <v>57</v>
      </c>
      <c r="T3339" s="10">
        <v>40006</v>
      </c>
    </row>
    <row r="3340" spans="1:20" x14ac:dyDescent="0.25">
      <c r="A3340">
        <v>23877</v>
      </c>
      <c r="B3340" s="10">
        <v>40006</v>
      </c>
      <c r="C3340" t="s">
        <v>29</v>
      </c>
      <c r="D3340">
        <v>35</v>
      </c>
      <c r="E3340">
        <v>585.91</v>
      </c>
      <c r="F3340">
        <v>0</v>
      </c>
      <c r="G3340" t="s">
        <v>70</v>
      </c>
      <c r="H3340">
        <v>0.4</v>
      </c>
      <c r="I3340">
        <v>233.57</v>
      </c>
      <c r="J3340">
        <v>16.68</v>
      </c>
      <c r="K3340">
        <v>10.01</v>
      </c>
      <c r="L3340">
        <v>1.99</v>
      </c>
      <c r="M3340" t="s">
        <v>348</v>
      </c>
      <c r="N3340" t="s">
        <v>81</v>
      </c>
      <c r="O3340" t="s">
        <v>60</v>
      </c>
      <c r="P3340" t="s">
        <v>39</v>
      </c>
      <c r="Q3340" t="s">
        <v>40</v>
      </c>
      <c r="R3340" t="s">
        <v>398</v>
      </c>
      <c r="S3340" t="s">
        <v>35</v>
      </c>
      <c r="T3340" s="10">
        <v>40008</v>
      </c>
    </row>
    <row r="3341" spans="1:20" x14ac:dyDescent="0.25">
      <c r="A3341">
        <v>23906</v>
      </c>
      <c r="B3341" s="10">
        <v>40441</v>
      </c>
      <c r="C3341" t="s">
        <v>58</v>
      </c>
      <c r="D3341">
        <v>37</v>
      </c>
      <c r="E3341">
        <v>617.78</v>
      </c>
      <c r="F3341">
        <v>0.1</v>
      </c>
      <c r="G3341" t="s">
        <v>70</v>
      </c>
      <c r="H3341">
        <v>0.53</v>
      </c>
      <c r="I3341">
        <v>293.49</v>
      </c>
      <c r="J3341">
        <v>18.45</v>
      </c>
      <c r="K3341">
        <v>8.67</v>
      </c>
      <c r="L3341">
        <v>3.5</v>
      </c>
      <c r="M3341" t="s">
        <v>1756</v>
      </c>
      <c r="N3341" t="s">
        <v>31</v>
      </c>
      <c r="O3341" t="s">
        <v>32</v>
      </c>
      <c r="P3341" t="s">
        <v>25</v>
      </c>
      <c r="Q3341" t="s">
        <v>127</v>
      </c>
      <c r="R3341" t="s">
        <v>757</v>
      </c>
      <c r="S3341" t="s">
        <v>57</v>
      </c>
      <c r="T3341" s="10">
        <v>40442</v>
      </c>
    </row>
    <row r="3342" spans="1:20" x14ac:dyDescent="0.25">
      <c r="A3342">
        <v>23907</v>
      </c>
      <c r="B3342" s="10">
        <v>40738</v>
      </c>
      <c r="C3342" t="s">
        <v>29</v>
      </c>
      <c r="D3342">
        <v>7</v>
      </c>
      <c r="E3342">
        <v>846.41</v>
      </c>
      <c r="F3342">
        <v>0.05</v>
      </c>
      <c r="G3342" t="s">
        <v>21</v>
      </c>
      <c r="H3342">
        <v>0.48</v>
      </c>
      <c r="I3342">
        <v>381.98</v>
      </c>
      <c r="J3342">
        <v>126.9</v>
      </c>
      <c r="K3342">
        <v>65.989999999999995</v>
      </c>
      <c r="L3342">
        <v>2.5</v>
      </c>
      <c r="M3342" t="s">
        <v>52</v>
      </c>
      <c r="N3342" t="s">
        <v>31</v>
      </c>
      <c r="O3342" t="s">
        <v>32</v>
      </c>
      <c r="P3342" t="s">
        <v>39</v>
      </c>
      <c r="Q3342" t="s">
        <v>50</v>
      </c>
      <c r="R3342" t="s">
        <v>76</v>
      </c>
      <c r="S3342" t="s">
        <v>57</v>
      </c>
      <c r="T3342" s="10">
        <v>40738</v>
      </c>
    </row>
    <row r="3343" spans="1:20" x14ac:dyDescent="0.25">
      <c r="A3343">
        <v>23911</v>
      </c>
      <c r="B3343" s="10">
        <v>41061</v>
      </c>
      <c r="C3343" t="s">
        <v>58</v>
      </c>
      <c r="D3343">
        <v>21</v>
      </c>
      <c r="E3343">
        <v>4296.58</v>
      </c>
      <c r="F3343">
        <v>0.1</v>
      </c>
      <c r="G3343" t="s">
        <v>46</v>
      </c>
      <c r="H3343">
        <v>0.45</v>
      </c>
      <c r="I3343">
        <v>1643.59</v>
      </c>
      <c r="J3343">
        <v>223.62</v>
      </c>
      <c r="K3343">
        <v>122.99</v>
      </c>
      <c r="L3343">
        <v>70.2</v>
      </c>
      <c r="M3343" t="s">
        <v>1314</v>
      </c>
      <c r="N3343" t="s">
        <v>31</v>
      </c>
      <c r="O3343" t="s">
        <v>60</v>
      </c>
      <c r="P3343" t="s">
        <v>42</v>
      </c>
      <c r="Q3343" t="s">
        <v>193</v>
      </c>
      <c r="R3343" t="s">
        <v>736</v>
      </c>
      <c r="S3343" t="s">
        <v>132</v>
      </c>
      <c r="T3343" s="10">
        <v>41062</v>
      </c>
    </row>
    <row r="3344" spans="1:20" x14ac:dyDescent="0.25">
      <c r="A3344">
        <v>23911</v>
      </c>
      <c r="B3344" s="10">
        <v>41061</v>
      </c>
      <c r="C3344" t="s">
        <v>58</v>
      </c>
      <c r="D3344">
        <v>19</v>
      </c>
      <c r="E3344">
        <v>1923.97</v>
      </c>
      <c r="F3344">
        <v>0.03</v>
      </c>
      <c r="G3344" t="s">
        <v>21</v>
      </c>
      <c r="H3344">
        <v>0.51</v>
      </c>
      <c r="I3344">
        <v>948.85</v>
      </c>
      <c r="J3344">
        <v>104.04</v>
      </c>
      <c r="K3344">
        <v>50.98</v>
      </c>
      <c r="L3344">
        <v>6.5</v>
      </c>
      <c r="M3344" t="s">
        <v>1314</v>
      </c>
      <c r="N3344" t="s">
        <v>31</v>
      </c>
      <c r="O3344" t="s">
        <v>60</v>
      </c>
      <c r="P3344" t="s">
        <v>39</v>
      </c>
      <c r="Q3344" t="s">
        <v>40</v>
      </c>
      <c r="R3344" t="s">
        <v>1313</v>
      </c>
      <c r="S3344" t="s">
        <v>57</v>
      </c>
      <c r="T3344" s="10">
        <v>41062</v>
      </c>
    </row>
    <row r="3345" spans="1:20" x14ac:dyDescent="0.25">
      <c r="A3345">
        <v>23911</v>
      </c>
      <c r="B3345" s="10">
        <v>41061</v>
      </c>
      <c r="C3345" t="s">
        <v>58</v>
      </c>
      <c r="D3345">
        <v>3</v>
      </c>
      <c r="E3345">
        <v>176.26</v>
      </c>
      <c r="F3345">
        <v>0</v>
      </c>
      <c r="G3345" t="s">
        <v>21</v>
      </c>
      <c r="H3345">
        <v>0.37</v>
      </c>
      <c r="I3345">
        <v>62.44</v>
      </c>
      <c r="J3345">
        <v>56.25</v>
      </c>
      <c r="K3345">
        <v>35.44</v>
      </c>
      <c r="L3345">
        <v>7.5</v>
      </c>
      <c r="M3345" t="s">
        <v>1314</v>
      </c>
      <c r="N3345" t="s">
        <v>31</v>
      </c>
      <c r="O3345" t="s">
        <v>60</v>
      </c>
      <c r="P3345" t="s">
        <v>25</v>
      </c>
      <c r="Q3345" t="s">
        <v>85</v>
      </c>
      <c r="R3345" t="s">
        <v>1579</v>
      </c>
      <c r="S3345" t="s">
        <v>57</v>
      </c>
      <c r="T3345" s="10">
        <v>41062</v>
      </c>
    </row>
    <row r="3346" spans="1:20" x14ac:dyDescent="0.25">
      <c r="A3346">
        <v>23936</v>
      </c>
      <c r="B3346" s="10">
        <v>40164</v>
      </c>
      <c r="C3346" t="s">
        <v>79</v>
      </c>
      <c r="D3346">
        <v>27</v>
      </c>
      <c r="E3346">
        <v>135.49</v>
      </c>
      <c r="F3346">
        <v>0.09</v>
      </c>
      <c r="G3346" t="s">
        <v>21</v>
      </c>
      <c r="H3346">
        <v>0.52</v>
      </c>
      <c r="I3346">
        <v>62.89</v>
      </c>
      <c r="J3346">
        <v>5.42</v>
      </c>
      <c r="K3346">
        <v>2.6</v>
      </c>
      <c r="L3346">
        <v>2.4</v>
      </c>
      <c r="M3346" t="s">
        <v>243</v>
      </c>
      <c r="N3346" t="s">
        <v>38</v>
      </c>
      <c r="O3346" t="s">
        <v>60</v>
      </c>
      <c r="P3346" t="s">
        <v>25</v>
      </c>
      <c r="Q3346" t="s">
        <v>53</v>
      </c>
      <c r="R3346" t="s">
        <v>1657</v>
      </c>
      <c r="S3346" t="s">
        <v>55</v>
      </c>
      <c r="T3346" s="10">
        <v>40166</v>
      </c>
    </row>
    <row r="3347" spans="1:20" x14ac:dyDescent="0.25">
      <c r="A3347">
        <v>23940</v>
      </c>
      <c r="B3347" s="10">
        <v>40641</v>
      </c>
      <c r="C3347" t="s">
        <v>79</v>
      </c>
      <c r="D3347">
        <v>20</v>
      </c>
      <c r="E3347">
        <v>193.85</v>
      </c>
      <c r="F3347">
        <v>0.03</v>
      </c>
      <c r="G3347" t="s">
        <v>21</v>
      </c>
      <c r="H3347">
        <v>0.4</v>
      </c>
      <c r="I3347">
        <v>55.25</v>
      </c>
      <c r="J3347">
        <v>7.47</v>
      </c>
      <c r="K3347">
        <v>4.4800000000000004</v>
      </c>
      <c r="L3347">
        <v>49</v>
      </c>
      <c r="M3347" t="s">
        <v>947</v>
      </c>
      <c r="N3347" t="s">
        <v>31</v>
      </c>
      <c r="O3347" t="s">
        <v>60</v>
      </c>
      <c r="P3347" t="s">
        <v>25</v>
      </c>
      <c r="Q3347" t="s">
        <v>127</v>
      </c>
      <c r="R3347" t="s">
        <v>250</v>
      </c>
      <c r="S3347" t="s">
        <v>28</v>
      </c>
      <c r="T3347" s="10">
        <v>40642</v>
      </c>
    </row>
    <row r="3348" spans="1:20" x14ac:dyDescent="0.25">
      <c r="A3348">
        <v>23940</v>
      </c>
      <c r="B3348" s="10">
        <v>40641</v>
      </c>
      <c r="C3348" t="s">
        <v>79</v>
      </c>
      <c r="D3348">
        <v>11</v>
      </c>
      <c r="E3348">
        <v>3017.64</v>
      </c>
      <c r="F3348">
        <v>0.02</v>
      </c>
      <c r="G3348" t="s">
        <v>46</v>
      </c>
      <c r="H3348">
        <v>0.45</v>
      </c>
      <c r="I3348">
        <v>1297.6500000000001</v>
      </c>
      <c r="J3348">
        <v>274.35000000000002</v>
      </c>
      <c r="K3348">
        <v>150.88999999999999</v>
      </c>
      <c r="L3348">
        <v>60.2</v>
      </c>
      <c r="M3348" t="s">
        <v>947</v>
      </c>
      <c r="N3348" t="s">
        <v>31</v>
      </c>
      <c r="O3348" t="s">
        <v>60</v>
      </c>
      <c r="P3348" t="s">
        <v>42</v>
      </c>
      <c r="Q3348" t="s">
        <v>193</v>
      </c>
      <c r="R3348" t="s">
        <v>196</v>
      </c>
      <c r="S3348" t="s">
        <v>132</v>
      </c>
      <c r="T3348" s="10">
        <v>40644</v>
      </c>
    </row>
    <row r="3349" spans="1:20" x14ac:dyDescent="0.25">
      <c r="A3349">
        <v>23943</v>
      </c>
      <c r="B3349" s="10">
        <v>40717</v>
      </c>
      <c r="C3349" t="s">
        <v>58</v>
      </c>
      <c r="D3349">
        <v>24</v>
      </c>
      <c r="E3349">
        <v>656.47</v>
      </c>
      <c r="F3349">
        <v>0.03</v>
      </c>
      <c r="G3349" t="s">
        <v>21</v>
      </c>
      <c r="H3349">
        <v>0.43</v>
      </c>
      <c r="I3349">
        <v>268.45999999999998</v>
      </c>
      <c r="J3349">
        <v>27.96</v>
      </c>
      <c r="K3349">
        <v>15.94</v>
      </c>
      <c r="L3349">
        <v>5.45</v>
      </c>
      <c r="M3349" t="s">
        <v>1511</v>
      </c>
      <c r="N3349" t="s">
        <v>81</v>
      </c>
      <c r="O3349" t="s">
        <v>32</v>
      </c>
      <c r="P3349" t="s">
        <v>25</v>
      </c>
      <c r="Q3349" t="s">
        <v>53</v>
      </c>
      <c r="R3349" t="s">
        <v>672</v>
      </c>
      <c r="S3349" t="s">
        <v>35</v>
      </c>
      <c r="T3349" s="10">
        <v>40719</v>
      </c>
    </row>
    <row r="3350" spans="1:20" x14ac:dyDescent="0.25">
      <c r="A3350">
        <v>23968</v>
      </c>
      <c r="B3350" s="10">
        <v>40606</v>
      </c>
      <c r="C3350" t="s">
        <v>58</v>
      </c>
      <c r="D3350">
        <v>19</v>
      </c>
      <c r="E3350">
        <v>235.18</v>
      </c>
      <c r="F3350">
        <v>0.05</v>
      </c>
      <c r="G3350" t="s">
        <v>21</v>
      </c>
      <c r="H3350">
        <v>0.49</v>
      </c>
      <c r="I3350">
        <v>106.22</v>
      </c>
      <c r="J3350">
        <v>12.71</v>
      </c>
      <c r="K3350">
        <v>6.48</v>
      </c>
      <c r="L3350">
        <v>5.84</v>
      </c>
      <c r="M3350" t="s">
        <v>168</v>
      </c>
      <c r="N3350" t="s">
        <v>73</v>
      </c>
      <c r="O3350" t="s">
        <v>32</v>
      </c>
      <c r="P3350" t="s">
        <v>25</v>
      </c>
      <c r="Q3350" t="s">
        <v>85</v>
      </c>
      <c r="R3350" t="s">
        <v>1881</v>
      </c>
      <c r="S3350" t="s">
        <v>57</v>
      </c>
      <c r="T3350" s="10">
        <v>40609</v>
      </c>
    </row>
    <row r="3351" spans="1:20" x14ac:dyDescent="0.25">
      <c r="A3351">
        <v>23971</v>
      </c>
      <c r="B3351" s="10">
        <v>40138</v>
      </c>
      <c r="C3351" t="s">
        <v>58</v>
      </c>
      <c r="D3351">
        <v>5</v>
      </c>
      <c r="E3351">
        <v>97.06</v>
      </c>
      <c r="F3351">
        <v>0</v>
      </c>
      <c r="G3351" t="s">
        <v>21</v>
      </c>
      <c r="H3351">
        <v>0.35</v>
      </c>
      <c r="I3351">
        <v>32.229999999999997</v>
      </c>
      <c r="J3351">
        <v>18.420000000000002</v>
      </c>
      <c r="K3351">
        <v>11.97</v>
      </c>
      <c r="L3351">
        <v>4.9800000000000004</v>
      </c>
      <c r="M3351" t="s">
        <v>1079</v>
      </c>
      <c r="N3351" t="s">
        <v>63</v>
      </c>
      <c r="O3351" t="s">
        <v>60</v>
      </c>
      <c r="P3351" t="s">
        <v>25</v>
      </c>
      <c r="Q3351" t="s">
        <v>127</v>
      </c>
      <c r="R3351" t="s">
        <v>1613</v>
      </c>
      <c r="S3351" t="s">
        <v>57</v>
      </c>
      <c r="T3351" s="10">
        <v>40141</v>
      </c>
    </row>
    <row r="3352" spans="1:20" x14ac:dyDescent="0.25">
      <c r="A3352">
        <v>24003</v>
      </c>
      <c r="B3352" s="10">
        <v>40117</v>
      </c>
      <c r="C3352" t="s">
        <v>58</v>
      </c>
      <c r="D3352">
        <v>49</v>
      </c>
      <c r="E3352">
        <v>142.91999999999999</v>
      </c>
      <c r="F3352">
        <v>0.06</v>
      </c>
      <c r="G3352" t="s">
        <v>21</v>
      </c>
      <c r="H3352">
        <v>0.43</v>
      </c>
      <c r="I3352">
        <v>55.98</v>
      </c>
      <c r="J3352">
        <v>3.09</v>
      </c>
      <c r="K3352">
        <v>1.76</v>
      </c>
      <c r="L3352">
        <v>0.7</v>
      </c>
      <c r="M3352" t="s">
        <v>850</v>
      </c>
      <c r="N3352" t="s">
        <v>93</v>
      </c>
      <c r="O3352" t="s">
        <v>32</v>
      </c>
      <c r="P3352" t="s">
        <v>25</v>
      </c>
      <c r="Q3352" t="s">
        <v>53</v>
      </c>
      <c r="R3352" t="s">
        <v>453</v>
      </c>
      <c r="S3352" t="s">
        <v>55</v>
      </c>
      <c r="T3352" s="10">
        <v>40119</v>
      </c>
    </row>
    <row r="3353" spans="1:20" x14ac:dyDescent="0.25">
      <c r="A3353">
        <v>24003</v>
      </c>
      <c r="B3353" s="10">
        <v>40117</v>
      </c>
      <c r="C3353" t="s">
        <v>58</v>
      </c>
      <c r="D3353">
        <v>50</v>
      </c>
      <c r="E3353">
        <v>2234.2800000000002</v>
      </c>
      <c r="F3353">
        <v>0.02</v>
      </c>
      <c r="G3353" t="s">
        <v>21</v>
      </c>
      <c r="H3353">
        <v>0.45</v>
      </c>
      <c r="I3353">
        <v>976.49</v>
      </c>
      <c r="J3353">
        <v>45.42</v>
      </c>
      <c r="K3353">
        <v>24.98</v>
      </c>
      <c r="L3353">
        <v>8.7899999999999991</v>
      </c>
      <c r="M3353" t="s">
        <v>850</v>
      </c>
      <c r="N3353" t="s">
        <v>93</v>
      </c>
      <c r="O3353" t="s">
        <v>32</v>
      </c>
      <c r="P3353" t="s">
        <v>25</v>
      </c>
      <c r="Q3353" t="s">
        <v>26</v>
      </c>
      <c r="R3353" t="s">
        <v>1498</v>
      </c>
      <c r="S3353" t="s">
        <v>57</v>
      </c>
      <c r="T3353" s="10">
        <v>40118</v>
      </c>
    </row>
    <row r="3354" spans="1:20" x14ac:dyDescent="0.25">
      <c r="A3354">
        <v>24003</v>
      </c>
      <c r="B3354" s="10">
        <v>40117</v>
      </c>
      <c r="C3354" t="s">
        <v>58</v>
      </c>
      <c r="D3354">
        <v>4</v>
      </c>
      <c r="E3354">
        <v>303.3</v>
      </c>
      <c r="F3354">
        <v>0.05</v>
      </c>
      <c r="G3354" t="s">
        <v>70</v>
      </c>
      <c r="H3354">
        <v>0.54</v>
      </c>
      <c r="I3354">
        <v>153.35</v>
      </c>
      <c r="J3354">
        <v>78.239999999999995</v>
      </c>
      <c r="K3354">
        <v>35.99</v>
      </c>
      <c r="L3354">
        <v>5.99</v>
      </c>
      <c r="M3354" t="s">
        <v>850</v>
      </c>
      <c r="N3354" t="s">
        <v>93</v>
      </c>
      <c r="O3354" t="s">
        <v>32</v>
      </c>
      <c r="P3354" t="s">
        <v>39</v>
      </c>
      <c r="Q3354" t="s">
        <v>50</v>
      </c>
      <c r="R3354" t="s">
        <v>1462</v>
      </c>
      <c r="S3354" t="s">
        <v>55</v>
      </c>
      <c r="T3354" s="10">
        <v>40119</v>
      </c>
    </row>
    <row r="3355" spans="1:20" x14ac:dyDescent="0.25">
      <c r="A3355">
        <v>24003</v>
      </c>
      <c r="B3355" s="10">
        <v>40117</v>
      </c>
      <c r="C3355" t="s">
        <v>58</v>
      </c>
      <c r="D3355">
        <v>9</v>
      </c>
      <c r="E3355">
        <v>18.77</v>
      </c>
      <c r="F3355">
        <v>0.06</v>
      </c>
      <c r="G3355" t="s">
        <v>21</v>
      </c>
      <c r="H3355">
        <v>0.41</v>
      </c>
      <c r="I3355">
        <v>6.73</v>
      </c>
      <c r="J3355">
        <v>2.14</v>
      </c>
      <c r="K3355">
        <v>1.26</v>
      </c>
      <c r="L3355">
        <v>0.7</v>
      </c>
      <c r="M3355" t="s">
        <v>850</v>
      </c>
      <c r="N3355" t="s">
        <v>81</v>
      </c>
      <c r="O3355" t="s">
        <v>32</v>
      </c>
      <c r="P3355" t="s">
        <v>25</v>
      </c>
      <c r="Q3355" t="s">
        <v>74</v>
      </c>
      <c r="R3355" t="s">
        <v>252</v>
      </c>
      <c r="S3355" t="s">
        <v>55</v>
      </c>
      <c r="T3355" s="10">
        <v>40117</v>
      </c>
    </row>
    <row r="3356" spans="1:20" x14ac:dyDescent="0.25">
      <c r="A3356">
        <v>24007</v>
      </c>
      <c r="B3356" s="10">
        <v>40416</v>
      </c>
      <c r="C3356" t="s">
        <v>20</v>
      </c>
      <c r="D3356">
        <v>26</v>
      </c>
      <c r="E3356">
        <v>1001.37</v>
      </c>
      <c r="F3356">
        <v>0.08</v>
      </c>
      <c r="G3356" t="s">
        <v>21</v>
      </c>
      <c r="H3356">
        <v>0.5</v>
      </c>
      <c r="I3356">
        <v>456.24</v>
      </c>
      <c r="J3356">
        <v>41.78</v>
      </c>
      <c r="K3356">
        <v>20.89</v>
      </c>
      <c r="L3356">
        <v>1.99</v>
      </c>
      <c r="M3356" t="s">
        <v>1017</v>
      </c>
      <c r="N3356" t="s">
        <v>81</v>
      </c>
      <c r="O3356" t="s">
        <v>60</v>
      </c>
      <c r="P3356" t="s">
        <v>39</v>
      </c>
      <c r="Q3356" t="s">
        <v>40</v>
      </c>
      <c r="R3356" t="s">
        <v>1535</v>
      </c>
      <c r="S3356" t="s">
        <v>35</v>
      </c>
      <c r="T3356" s="10">
        <v>40423</v>
      </c>
    </row>
    <row r="3357" spans="1:20" x14ac:dyDescent="0.25">
      <c r="A3357">
        <v>24007</v>
      </c>
      <c r="B3357" s="10">
        <v>40416</v>
      </c>
      <c r="C3357" t="s">
        <v>20</v>
      </c>
      <c r="D3357">
        <v>28</v>
      </c>
      <c r="E3357">
        <v>532.46</v>
      </c>
      <c r="F3357">
        <v>0.06</v>
      </c>
      <c r="G3357" t="s">
        <v>21</v>
      </c>
      <c r="H3357">
        <v>0.42</v>
      </c>
      <c r="I3357">
        <v>201.25</v>
      </c>
      <c r="J3357">
        <v>19.97</v>
      </c>
      <c r="K3357">
        <v>11.58</v>
      </c>
      <c r="L3357">
        <v>6.97</v>
      </c>
      <c r="M3357" t="s">
        <v>1017</v>
      </c>
      <c r="N3357" t="s">
        <v>81</v>
      </c>
      <c r="O3357" t="s">
        <v>60</v>
      </c>
      <c r="P3357" t="s">
        <v>25</v>
      </c>
      <c r="Q3357" t="s">
        <v>139</v>
      </c>
      <c r="R3357" t="s">
        <v>888</v>
      </c>
      <c r="S3357" t="s">
        <v>57</v>
      </c>
      <c r="T3357" s="10">
        <v>40423</v>
      </c>
    </row>
    <row r="3358" spans="1:20" x14ac:dyDescent="0.25">
      <c r="A3358">
        <v>24007</v>
      </c>
      <c r="B3358" s="10">
        <v>40416</v>
      </c>
      <c r="C3358" t="s">
        <v>20</v>
      </c>
      <c r="D3358">
        <v>42</v>
      </c>
      <c r="E3358">
        <v>247.14</v>
      </c>
      <c r="F3358">
        <v>0.09</v>
      </c>
      <c r="G3358" t="s">
        <v>21</v>
      </c>
      <c r="H3358">
        <v>0.36</v>
      </c>
      <c r="I3358">
        <v>73.180000000000007</v>
      </c>
      <c r="J3358">
        <v>6.45</v>
      </c>
      <c r="K3358">
        <v>4.13</v>
      </c>
      <c r="L3358">
        <v>0.5</v>
      </c>
      <c r="M3358" t="s">
        <v>1017</v>
      </c>
      <c r="N3358" t="s">
        <v>81</v>
      </c>
      <c r="O3358" t="s">
        <v>60</v>
      </c>
      <c r="P3358" t="s">
        <v>25</v>
      </c>
      <c r="Q3358" t="s">
        <v>82</v>
      </c>
      <c r="R3358" t="s">
        <v>575</v>
      </c>
      <c r="S3358" t="s">
        <v>57</v>
      </c>
      <c r="T3358" s="10">
        <v>40420</v>
      </c>
    </row>
    <row r="3359" spans="1:20" x14ac:dyDescent="0.25">
      <c r="A3359">
        <v>24033</v>
      </c>
      <c r="B3359" s="10">
        <v>40545</v>
      </c>
      <c r="C3359" t="s">
        <v>36</v>
      </c>
      <c r="D3359">
        <v>50</v>
      </c>
      <c r="E3359">
        <v>1982.07</v>
      </c>
      <c r="F3359">
        <v>0</v>
      </c>
      <c r="G3359" t="s">
        <v>46</v>
      </c>
      <c r="H3359">
        <v>0.39</v>
      </c>
      <c r="I3359">
        <v>766.89</v>
      </c>
      <c r="J3359">
        <v>39.33</v>
      </c>
      <c r="K3359">
        <v>23.99</v>
      </c>
      <c r="L3359">
        <v>15.68</v>
      </c>
      <c r="M3359" t="s">
        <v>766</v>
      </c>
      <c r="N3359" t="s">
        <v>38</v>
      </c>
      <c r="O3359" t="s">
        <v>66</v>
      </c>
      <c r="P3359" t="s">
        <v>42</v>
      </c>
      <c r="Q3359" t="s">
        <v>43</v>
      </c>
      <c r="R3359" t="s">
        <v>1829</v>
      </c>
      <c r="S3359" t="s">
        <v>132</v>
      </c>
      <c r="T3359" s="10">
        <v>40547</v>
      </c>
    </row>
    <row r="3360" spans="1:20" x14ac:dyDescent="0.25">
      <c r="A3360">
        <v>24038</v>
      </c>
      <c r="B3360" s="10">
        <v>40714</v>
      </c>
      <c r="C3360" t="s">
        <v>36</v>
      </c>
      <c r="D3360">
        <v>38</v>
      </c>
      <c r="E3360">
        <v>195.37</v>
      </c>
      <c r="F3360">
        <v>0.1</v>
      </c>
      <c r="G3360" t="s">
        <v>21</v>
      </c>
      <c r="H3360">
        <v>0.51</v>
      </c>
      <c r="I3360">
        <v>88.39</v>
      </c>
      <c r="J3360">
        <v>5.67</v>
      </c>
      <c r="K3360">
        <v>2.78</v>
      </c>
      <c r="L3360">
        <v>1.34</v>
      </c>
      <c r="M3360" t="s">
        <v>816</v>
      </c>
      <c r="N3360" t="s">
        <v>81</v>
      </c>
      <c r="O3360" t="s">
        <v>32</v>
      </c>
      <c r="P3360" t="s">
        <v>25</v>
      </c>
      <c r="Q3360" t="s">
        <v>53</v>
      </c>
      <c r="R3360" t="s">
        <v>354</v>
      </c>
      <c r="S3360" t="s">
        <v>55</v>
      </c>
      <c r="T3360" s="10">
        <v>40716</v>
      </c>
    </row>
    <row r="3361" spans="1:20" x14ac:dyDescent="0.25">
      <c r="A3361">
        <v>24038</v>
      </c>
      <c r="B3361" s="10">
        <v>40714</v>
      </c>
      <c r="C3361" t="s">
        <v>36</v>
      </c>
      <c r="D3361">
        <v>15</v>
      </c>
      <c r="E3361">
        <v>1627.96</v>
      </c>
      <c r="F3361">
        <v>0</v>
      </c>
      <c r="G3361" t="s">
        <v>70</v>
      </c>
      <c r="H3361">
        <v>0.39</v>
      </c>
      <c r="I3361">
        <v>632.85</v>
      </c>
      <c r="J3361">
        <v>108.18</v>
      </c>
      <c r="K3361">
        <v>65.989999999999995</v>
      </c>
      <c r="L3361">
        <v>5.26</v>
      </c>
      <c r="M3361" t="s">
        <v>816</v>
      </c>
      <c r="N3361" t="s">
        <v>93</v>
      </c>
      <c r="O3361" t="s">
        <v>32</v>
      </c>
      <c r="P3361" t="s">
        <v>39</v>
      </c>
      <c r="Q3361" t="s">
        <v>50</v>
      </c>
      <c r="R3361" t="s">
        <v>76</v>
      </c>
      <c r="S3361" t="s">
        <v>57</v>
      </c>
      <c r="T3361" s="10">
        <v>40716</v>
      </c>
    </row>
    <row r="3362" spans="1:20" x14ac:dyDescent="0.25">
      <c r="A3362">
        <v>24039</v>
      </c>
      <c r="B3362" s="10">
        <v>41107</v>
      </c>
      <c r="C3362" t="s">
        <v>29</v>
      </c>
      <c r="D3362">
        <v>5</v>
      </c>
      <c r="E3362">
        <v>370.81</v>
      </c>
      <c r="F3362">
        <v>0.1</v>
      </c>
      <c r="G3362" t="s">
        <v>21</v>
      </c>
      <c r="H3362">
        <v>0.5</v>
      </c>
      <c r="I3362">
        <v>163.92</v>
      </c>
      <c r="J3362">
        <v>81.96</v>
      </c>
      <c r="K3362">
        <v>40.98</v>
      </c>
      <c r="L3362">
        <v>1.99</v>
      </c>
      <c r="M3362" t="s">
        <v>931</v>
      </c>
      <c r="N3362" t="s">
        <v>93</v>
      </c>
      <c r="O3362" t="s">
        <v>32</v>
      </c>
      <c r="P3362" t="s">
        <v>39</v>
      </c>
      <c r="Q3362" t="s">
        <v>40</v>
      </c>
      <c r="R3362" t="s">
        <v>433</v>
      </c>
      <c r="S3362" t="s">
        <v>35</v>
      </c>
      <c r="T3362" s="10">
        <v>41109</v>
      </c>
    </row>
    <row r="3363" spans="1:20" x14ac:dyDescent="0.25">
      <c r="A3363">
        <v>24064</v>
      </c>
      <c r="B3363" s="10">
        <v>40384</v>
      </c>
      <c r="C3363" t="s">
        <v>79</v>
      </c>
      <c r="D3363">
        <v>23</v>
      </c>
      <c r="E3363">
        <v>10625.57</v>
      </c>
      <c r="F3363">
        <v>7.0000000000000007E-2</v>
      </c>
      <c r="G3363" t="s">
        <v>46</v>
      </c>
      <c r="H3363">
        <v>0.4</v>
      </c>
      <c r="I3363">
        <v>3765.15</v>
      </c>
      <c r="J3363">
        <v>496.07</v>
      </c>
      <c r="K3363">
        <v>297.64</v>
      </c>
      <c r="L3363">
        <v>14.7</v>
      </c>
      <c r="M3363" t="s">
        <v>144</v>
      </c>
      <c r="N3363" t="s">
        <v>31</v>
      </c>
      <c r="O3363" t="s">
        <v>60</v>
      </c>
      <c r="P3363" t="s">
        <v>39</v>
      </c>
      <c r="Q3363" t="s">
        <v>88</v>
      </c>
      <c r="R3363" t="s">
        <v>1799</v>
      </c>
      <c r="S3363" t="s">
        <v>132</v>
      </c>
      <c r="T3363" s="10">
        <v>40387</v>
      </c>
    </row>
    <row r="3364" spans="1:20" x14ac:dyDescent="0.25">
      <c r="A3364">
        <v>24066</v>
      </c>
      <c r="B3364" s="10">
        <v>41012</v>
      </c>
      <c r="C3364" t="s">
        <v>36</v>
      </c>
      <c r="D3364">
        <v>30</v>
      </c>
      <c r="E3364">
        <v>8662.89</v>
      </c>
      <c r="F3364">
        <v>7.0000000000000007E-2</v>
      </c>
      <c r="G3364" t="s">
        <v>46</v>
      </c>
      <c r="H3364">
        <v>0.51</v>
      </c>
      <c r="I3364">
        <v>4067.22</v>
      </c>
      <c r="J3364">
        <v>308.12</v>
      </c>
      <c r="K3364">
        <v>150.97999999999999</v>
      </c>
      <c r="L3364">
        <v>66.27</v>
      </c>
      <c r="M3364" t="s">
        <v>1235</v>
      </c>
      <c r="N3364" t="s">
        <v>38</v>
      </c>
      <c r="O3364" t="s">
        <v>60</v>
      </c>
      <c r="P3364" t="s">
        <v>42</v>
      </c>
      <c r="Q3364" t="s">
        <v>94</v>
      </c>
      <c r="R3364" t="s">
        <v>1020</v>
      </c>
      <c r="S3364" t="s">
        <v>49</v>
      </c>
      <c r="T3364" s="10">
        <v>41014</v>
      </c>
    </row>
    <row r="3365" spans="1:20" x14ac:dyDescent="0.25">
      <c r="A3365">
        <v>24067</v>
      </c>
      <c r="B3365" s="10">
        <v>41143</v>
      </c>
      <c r="C3365" t="s">
        <v>36</v>
      </c>
      <c r="D3365">
        <v>19</v>
      </c>
      <c r="E3365">
        <v>237.21</v>
      </c>
      <c r="F3365">
        <v>7.0000000000000007E-2</v>
      </c>
      <c r="G3365" t="s">
        <v>21</v>
      </c>
      <c r="H3365">
        <v>0.54</v>
      </c>
      <c r="I3365">
        <v>116.09</v>
      </c>
      <c r="J3365">
        <v>13</v>
      </c>
      <c r="K3365">
        <v>5.98</v>
      </c>
      <c r="L3365">
        <v>7.5</v>
      </c>
      <c r="M3365" t="s">
        <v>1838</v>
      </c>
      <c r="N3365" t="s">
        <v>93</v>
      </c>
      <c r="O3365" t="s">
        <v>32</v>
      </c>
      <c r="P3365" t="s">
        <v>25</v>
      </c>
      <c r="Q3365" t="s">
        <v>85</v>
      </c>
      <c r="R3365" t="s">
        <v>1674</v>
      </c>
      <c r="S3365" t="s">
        <v>57</v>
      </c>
      <c r="T3365" s="10">
        <v>41144</v>
      </c>
    </row>
    <row r="3366" spans="1:20" x14ac:dyDescent="0.25">
      <c r="A3366">
        <v>24067</v>
      </c>
      <c r="B3366" s="10">
        <v>41143</v>
      </c>
      <c r="C3366" t="s">
        <v>36</v>
      </c>
      <c r="D3366">
        <v>46</v>
      </c>
      <c r="E3366">
        <v>4996.55</v>
      </c>
      <c r="F3366">
        <v>0.03</v>
      </c>
      <c r="G3366" t="s">
        <v>70</v>
      </c>
      <c r="H3366">
        <v>0.41</v>
      </c>
      <c r="I3366">
        <v>1955.09</v>
      </c>
      <c r="J3366">
        <v>111.85</v>
      </c>
      <c r="K3366">
        <v>65.989999999999995</v>
      </c>
      <c r="L3366">
        <v>5.92</v>
      </c>
      <c r="M3366" t="s">
        <v>1838</v>
      </c>
      <c r="N3366" t="s">
        <v>93</v>
      </c>
      <c r="O3366" t="s">
        <v>32</v>
      </c>
      <c r="P3366" t="s">
        <v>39</v>
      </c>
      <c r="Q3366" t="s">
        <v>50</v>
      </c>
      <c r="R3366" t="s">
        <v>76</v>
      </c>
      <c r="S3366" t="s">
        <v>57</v>
      </c>
      <c r="T3366" s="10">
        <v>41144</v>
      </c>
    </row>
    <row r="3367" spans="1:20" x14ac:dyDescent="0.25">
      <c r="A3367">
        <v>24067</v>
      </c>
      <c r="B3367" s="10">
        <v>41143</v>
      </c>
      <c r="C3367" t="s">
        <v>36</v>
      </c>
      <c r="D3367">
        <v>30</v>
      </c>
      <c r="E3367">
        <v>196.71</v>
      </c>
      <c r="F3367">
        <v>7.0000000000000007E-2</v>
      </c>
      <c r="G3367" t="s">
        <v>70</v>
      </c>
      <c r="H3367">
        <v>0.42</v>
      </c>
      <c r="I3367">
        <v>72.05</v>
      </c>
      <c r="J3367">
        <v>6.86</v>
      </c>
      <c r="K3367">
        <v>3.98</v>
      </c>
      <c r="L3367">
        <v>5.26</v>
      </c>
      <c r="M3367" t="s">
        <v>1838</v>
      </c>
      <c r="N3367" t="s">
        <v>93</v>
      </c>
      <c r="O3367" t="s">
        <v>32</v>
      </c>
      <c r="P3367" t="s">
        <v>25</v>
      </c>
      <c r="Q3367" t="s">
        <v>121</v>
      </c>
      <c r="R3367" t="s">
        <v>374</v>
      </c>
      <c r="S3367" t="s">
        <v>57</v>
      </c>
      <c r="T3367" s="10">
        <v>41145</v>
      </c>
    </row>
    <row r="3368" spans="1:20" x14ac:dyDescent="0.25">
      <c r="A3368">
        <v>24069</v>
      </c>
      <c r="B3368" s="10">
        <v>40375</v>
      </c>
      <c r="C3368" t="s">
        <v>20</v>
      </c>
      <c r="D3368">
        <v>21</v>
      </c>
      <c r="E3368">
        <v>14690.83</v>
      </c>
      <c r="F3368">
        <v>0.02</v>
      </c>
      <c r="G3368" t="s">
        <v>46</v>
      </c>
      <c r="H3368">
        <v>0.47</v>
      </c>
      <c r="I3368">
        <v>6706.47</v>
      </c>
      <c r="J3368">
        <v>709.68</v>
      </c>
      <c r="K3368">
        <v>376.13</v>
      </c>
      <c r="L3368">
        <v>85.63</v>
      </c>
      <c r="M3368" t="s">
        <v>98</v>
      </c>
      <c r="N3368" t="s">
        <v>73</v>
      </c>
      <c r="O3368" t="s">
        <v>60</v>
      </c>
      <c r="P3368" t="s">
        <v>42</v>
      </c>
      <c r="Q3368" t="s">
        <v>47</v>
      </c>
      <c r="R3368" t="s">
        <v>1062</v>
      </c>
      <c r="S3368" t="s">
        <v>49</v>
      </c>
      <c r="T3368" s="10">
        <v>40382</v>
      </c>
    </row>
    <row r="3369" spans="1:20" x14ac:dyDescent="0.25">
      <c r="A3369">
        <v>24070</v>
      </c>
      <c r="B3369" s="10">
        <v>40617</v>
      </c>
      <c r="C3369" t="s">
        <v>36</v>
      </c>
      <c r="D3369">
        <v>36</v>
      </c>
      <c r="E3369">
        <v>358.49</v>
      </c>
      <c r="F3369">
        <v>0.1</v>
      </c>
      <c r="G3369" t="s">
        <v>21</v>
      </c>
      <c r="H3369">
        <v>0.55000000000000004</v>
      </c>
      <c r="I3369">
        <v>176.76</v>
      </c>
      <c r="J3369">
        <v>10.91</v>
      </c>
      <c r="K3369">
        <v>4.91</v>
      </c>
      <c r="L3369">
        <v>4.97</v>
      </c>
      <c r="M3369" t="s">
        <v>134</v>
      </c>
      <c r="N3369" t="s">
        <v>31</v>
      </c>
      <c r="O3369" t="s">
        <v>32</v>
      </c>
      <c r="P3369" t="s">
        <v>25</v>
      </c>
      <c r="Q3369" t="s">
        <v>121</v>
      </c>
      <c r="R3369" t="s">
        <v>1852</v>
      </c>
      <c r="S3369" t="s">
        <v>57</v>
      </c>
      <c r="T3369" s="10">
        <v>40618</v>
      </c>
    </row>
    <row r="3370" spans="1:20" x14ac:dyDescent="0.25">
      <c r="A3370">
        <v>24070</v>
      </c>
      <c r="B3370" s="10">
        <v>40617</v>
      </c>
      <c r="C3370" t="s">
        <v>36</v>
      </c>
      <c r="D3370">
        <v>3</v>
      </c>
      <c r="E3370">
        <v>691.48</v>
      </c>
      <c r="F3370">
        <v>0.1</v>
      </c>
      <c r="G3370" t="s">
        <v>21</v>
      </c>
      <c r="H3370">
        <v>0.43</v>
      </c>
      <c r="I3370">
        <v>244.56</v>
      </c>
      <c r="J3370">
        <v>247.04</v>
      </c>
      <c r="K3370">
        <v>140.81</v>
      </c>
      <c r="L3370">
        <v>24.49</v>
      </c>
      <c r="M3370" t="s">
        <v>134</v>
      </c>
      <c r="N3370" t="s">
        <v>31</v>
      </c>
      <c r="O3370" t="s">
        <v>32</v>
      </c>
      <c r="P3370" t="s">
        <v>42</v>
      </c>
      <c r="Q3370" t="s">
        <v>193</v>
      </c>
      <c r="R3370" t="s">
        <v>1287</v>
      </c>
      <c r="S3370" t="s">
        <v>28</v>
      </c>
      <c r="T3370" s="10">
        <v>40618</v>
      </c>
    </row>
    <row r="3371" spans="1:20" x14ac:dyDescent="0.25">
      <c r="A3371">
        <v>24070</v>
      </c>
      <c r="B3371" s="10">
        <v>40617</v>
      </c>
      <c r="C3371" t="s">
        <v>36</v>
      </c>
      <c r="D3371">
        <v>48</v>
      </c>
      <c r="E3371">
        <v>432.7</v>
      </c>
      <c r="F3371">
        <v>0</v>
      </c>
      <c r="G3371" t="s">
        <v>70</v>
      </c>
      <c r="H3371">
        <v>0.38</v>
      </c>
      <c r="I3371">
        <v>164.16</v>
      </c>
      <c r="J3371">
        <v>9</v>
      </c>
      <c r="K3371">
        <v>5.58</v>
      </c>
      <c r="L3371">
        <v>0.7</v>
      </c>
      <c r="M3371" t="s">
        <v>134</v>
      </c>
      <c r="N3371" t="s">
        <v>31</v>
      </c>
      <c r="O3371" t="s">
        <v>32</v>
      </c>
      <c r="P3371" t="s">
        <v>25</v>
      </c>
      <c r="Q3371" t="s">
        <v>53</v>
      </c>
      <c r="R3371" t="s">
        <v>116</v>
      </c>
      <c r="S3371" t="s">
        <v>55</v>
      </c>
      <c r="T3371" s="10">
        <v>40618</v>
      </c>
    </row>
    <row r="3372" spans="1:20" x14ac:dyDescent="0.25">
      <c r="A3372">
        <v>24097</v>
      </c>
      <c r="B3372" s="10">
        <v>40394</v>
      </c>
      <c r="C3372" t="s">
        <v>36</v>
      </c>
      <c r="D3372">
        <v>1</v>
      </c>
      <c r="E3372">
        <v>26.12</v>
      </c>
      <c r="F3372">
        <v>0</v>
      </c>
      <c r="G3372" t="s">
        <v>21</v>
      </c>
      <c r="H3372">
        <v>0.4</v>
      </c>
      <c r="I3372">
        <v>9.65</v>
      </c>
      <c r="J3372">
        <v>24.13</v>
      </c>
      <c r="K3372">
        <v>14.48</v>
      </c>
      <c r="L3372">
        <v>1.99</v>
      </c>
      <c r="M3372" t="s">
        <v>1422</v>
      </c>
      <c r="N3372" t="s">
        <v>81</v>
      </c>
      <c r="O3372" t="s">
        <v>24</v>
      </c>
      <c r="P3372" t="s">
        <v>39</v>
      </c>
      <c r="Q3372" t="s">
        <v>40</v>
      </c>
      <c r="R3372" t="s">
        <v>580</v>
      </c>
      <c r="S3372" t="s">
        <v>35</v>
      </c>
      <c r="T3372" s="10">
        <v>40394</v>
      </c>
    </row>
    <row r="3373" spans="1:20" x14ac:dyDescent="0.25">
      <c r="A3373">
        <v>24097</v>
      </c>
      <c r="B3373" s="10">
        <v>40394</v>
      </c>
      <c r="C3373" t="s">
        <v>36</v>
      </c>
      <c r="D3373">
        <v>27</v>
      </c>
      <c r="E3373">
        <v>4069.59</v>
      </c>
      <c r="F3373">
        <v>0.04</v>
      </c>
      <c r="G3373" t="s">
        <v>21</v>
      </c>
      <c r="H3373">
        <v>0.36</v>
      </c>
      <c r="I3373">
        <v>1349.87</v>
      </c>
      <c r="J3373">
        <v>156.22999999999999</v>
      </c>
      <c r="K3373">
        <v>99.99</v>
      </c>
      <c r="L3373">
        <v>19.989999999999998</v>
      </c>
      <c r="M3373" t="s">
        <v>1422</v>
      </c>
      <c r="N3373" t="s">
        <v>81</v>
      </c>
      <c r="O3373" t="s">
        <v>24</v>
      </c>
      <c r="P3373" t="s">
        <v>39</v>
      </c>
      <c r="Q3373" t="s">
        <v>40</v>
      </c>
      <c r="R3373" t="s">
        <v>1673</v>
      </c>
      <c r="S3373" t="s">
        <v>57</v>
      </c>
      <c r="T3373" s="10">
        <v>40396</v>
      </c>
    </row>
    <row r="3374" spans="1:20" x14ac:dyDescent="0.25">
      <c r="A3374">
        <v>24097</v>
      </c>
      <c r="B3374" s="10">
        <v>40394</v>
      </c>
      <c r="C3374" t="s">
        <v>36</v>
      </c>
      <c r="D3374">
        <v>2</v>
      </c>
      <c r="E3374">
        <v>22.16</v>
      </c>
      <c r="F3374">
        <v>0.01</v>
      </c>
      <c r="G3374" t="s">
        <v>21</v>
      </c>
      <c r="H3374">
        <v>0.43</v>
      </c>
      <c r="I3374">
        <v>7.34</v>
      </c>
      <c r="J3374">
        <v>8.74</v>
      </c>
      <c r="K3374">
        <v>4.9800000000000004</v>
      </c>
      <c r="L3374">
        <v>4.8600000000000003</v>
      </c>
      <c r="M3374" t="s">
        <v>1422</v>
      </c>
      <c r="N3374" t="s">
        <v>81</v>
      </c>
      <c r="O3374" t="s">
        <v>24</v>
      </c>
      <c r="P3374" t="s">
        <v>25</v>
      </c>
      <c r="Q3374" t="s">
        <v>85</v>
      </c>
      <c r="R3374" t="s">
        <v>178</v>
      </c>
      <c r="S3374" t="s">
        <v>57</v>
      </c>
      <c r="T3374" s="10">
        <v>40396</v>
      </c>
    </row>
    <row r="3375" spans="1:20" x14ac:dyDescent="0.25">
      <c r="A3375">
        <v>24098</v>
      </c>
      <c r="B3375" s="10">
        <v>41016</v>
      </c>
      <c r="C3375" t="s">
        <v>58</v>
      </c>
      <c r="D3375">
        <v>42</v>
      </c>
      <c r="E3375">
        <v>311.68</v>
      </c>
      <c r="F3375">
        <v>0.05</v>
      </c>
      <c r="G3375" t="s">
        <v>21</v>
      </c>
      <c r="H3375">
        <v>0.38</v>
      </c>
      <c r="I3375">
        <v>107.75</v>
      </c>
      <c r="J3375">
        <v>7.77</v>
      </c>
      <c r="K3375">
        <v>4.82</v>
      </c>
      <c r="L3375">
        <v>1.49</v>
      </c>
      <c r="M3375" t="s">
        <v>1696</v>
      </c>
      <c r="N3375" t="s">
        <v>93</v>
      </c>
      <c r="O3375" t="s">
        <v>24</v>
      </c>
      <c r="P3375" t="s">
        <v>25</v>
      </c>
      <c r="Q3375" t="s">
        <v>121</v>
      </c>
      <c r="R3375" t="s">
        <v>1662</v>
      </c>
      <c r="S3375" t="s">
        <v>57</v>
      </c>
      <c r="T3375" s="10">
        <v>41017</v>
      </c>
    </row>
    <row r="3376" spans="1:20" x14ac:dyDescent="0.25">
      <c r="A3376">
        <v>24098</v>
      </c>
      <c r="B3376" s="10">
        <v>41016</v>
      </c>
      <c r="C3376" t="s">
        <v>58</v>
      </c>
      <c r="D3376">
        <v>10</v>
      </c>
      <c r="E3376">
        <v>140.24</v>
      </c>
      <c r="F3376">
        <v>0.05</v>
      </c>
      <c r="G3376" t="s">
        <v>21</v>
      </c>
      <c r="H3376">
        <v>0.46</v>
      </c>
      <c r="I3376">
        <v>58.01</v>
      </c>
      <c r="J3376">
        <v>14.15</v>
      </c>
      <c r="K3376">
        <v>7.64</v>
      </c>
      <c r="L3376">
        <v>5.83</v>
      </c>
      <c r="M3376" t="s">
        <v>1696</v>
      </c>
      <c r="N3376" t="s">
        <v>93</v>
      </c>
      <c r="O3376" t="s">
        <v>24</v>
      </c>
      <c r="P3376" t="s">
        <v>25</v>
      </c>
      <c r="Q3376" t="s">
        <v>85</v>
      </c>
      <c r="R3376" t="s">
        <v>138</v>
      </c>
      <c r="S3376" t="s">
        <v>55</v>
      </c>
      <c r="T3376" s="10">
        <v>41018</v>
      </c>
    </row>
    <row r="3377" spans="1:20" x14ac:dyDescent="0.25">
      <c r="A3377">
        <v>24098</v>
      </c>
      <c r="B3377" s="10">
        <v>41016</v>
      </c>
      <c r="C3377" t="s">
        <v>58</v>
      </c>
      <c r="D3377">
        <v>32</v>
      </c>
      <c r="E3377">
        <v>10643.44</v>
      </c>
      <c r="F3377">
        <v>0.02</v>
      </c>
      <c r="G3377" t="s">
        <v>21</v>
      </c>
      <c r="H3377">
        <v>0.54</v>
      </c>
      <c r="I3377">
        <v>5642.77</v>
      </c>
      <c r="J3377">
        <v>339.11</v>
      </c>
      <c r="K3377">
        <v>155.99</v>
      </c>
      <c r="L3377">
        <v>8.99</v>
      </c>
      <c r="M3377" t="s">
        <v>1696</v>
      </c>
      <c r="N3377" t="s">
        <v>93</v>
      </c>
      <c r="O3377" t="s">
        <v>24</v>
      </c>
      <c r="P3377" t="s">
        <v>39</v>
      </c>
      <c r="Q3377" t="s">
        <v>50</v>
      </c>
      <c r="R3377" t="s">
        <v>368</v>
      </c>
      <c r="S3377" t="s">
        <v>57</v>
      </c>
      <c r="T3377" s="10">
        <v>41017</v>
      </c>
    </row>
    <row r="3378" spans="1:20" x14ac:dyDescent="0.25">
      <c r="A3378">
        <v>24099</v>
      </c>
      <c r="B3378" s="10">
        <v>40683</v>
      </c>
      <c r="C3378" t="s">
        <v>29</v>
      </c>
      <c r="D3378">
        <v>6</v>
      </c>
      <c r="E3378">
        <v>360.39</v>
      </c>
      <c r="F3378">
        <v>0.01</v>
      </c>
      <c r="G3378" t="s">
        <v>21</v>
      </c>
      <c r="H3378">
        <v>0.48</v>
      </c>
      <c r="I3378">
        <v>168.01</v>
      </c>
      <c r="J3378">
        <v>59.58</v>
      </c>
      <c r="K3378">
        <v>30.98</v>
      </c>
      <c r="L3378">
        <v>6.5</v>
      </c>
      <c r="M3378" t="s">
        <v>905</v>
      </c>
      <c r="N3378" t="s">
        <v>73</v>
      </c>
      <c r="O3378" t="s">
        <v>32</v>
      </c>
      <c r="P3378" t="s">
        <v>39</v>
      </c>
      <c r="Q3378" t="s">
        <v>40</v>
      </c>
      <c r="R3378" t="s">
        <v>1242</v>
      </c>
      <c r="S3378" t="s">
        <v>57</v>
      </c>
      <c r="T3378" s="10">
        <v>40684</v>
      </c>
    </row>
    <row r="3379" spans="1:20" x14ac:dyDescent="0.25">
      <c r="A3379">
        <v>24099</v>
      </c>
      <c r="B3379" s="10">
        <v>40683</v>
      </c>
      <c r="C3379" t="s">
        <v>29</v>
      </c>
      <c r="D3379">
        <v>36</v>
      </c>
      <c r="E3379">
        <v>1319.63</v>
      </c>
      <c r="F3379">
        <v>0</v>
      </c>
      <c r="G3379" t="s">
        <v>21</v>
      </c>
      <c r="H3379">
        <v>0.43</v>
      </c>
      <c r="I3379">
        <v>552.39</v>
      </c>
      <c r="J3379">
        <v>35.68</v>
      </c>
      <c r="K3379">
        <v>20.34</v>
      </c>
      <c r="L3379">
        <v>35</v>
      </c>
      <c r="M3379" t="s">
        <v>905</v>
      </c>
      <c r="N3379" t="s">
        <v>73</v>
      </c>
      <c r="O3379" t="s">
        <v>32</v>
      </c>
      <c r="P3379" t="s">
        <v>25</v>
      </c>
      <c r="Q3379" t="s">
        <v>26</v>
      </c>
      <c r="R3379" t="s">
        <v>1571</v>
      </c>
      <c r="S3379" t="s">
        <v>28</v>
      </c>
      <c r="T3379" s="10">
        <v>40684</v>
      </c>
    </row>
    <row r="3380" spans="1:20" x14ac:dyDescent="0.25">
      <c r="A3380">
        <v>24102</v>
      </c>
      <c r="B3380" s="10">
        <v>40512</v>
      </c>
      <c r="C3380" t="s">
        <v>58</v>
      </c>
      <c r="D3380">
        <v>50</v>
      </c>
      <c r="E3380">
        <v>3065.17</v>
      </c>
      <c r="F3380">
        <v>0.03</v>
      </c>
      <c r="G3380" t="s">
        <v>21</v>
      </c>
      <c r="H3380">
        <v>0.4</v>
      </c>
      <c r="I3380">
        <v>1164.27</v>
      </c>
      <c r="J3380">
        <v>62.93</v>
      </c>
      <c r="K3380">
        <v>37.76</v>
      </c>
      <c r="L3380">
        <v>12.9</v>
      </c>
      <c r="M3380" t="s">
        <v>1253</v>
      </c>
      <c r="N3380" t="s">
        <v>93</v>
      </c>
      <c r="O3380" t="s">
        <v>24</v>
      </c>
      <c r="P3380" t="s">
        <v>25</v>
      </c>
      <c r="Q3380" t="s">
        <v>26</v>
      </c>
      <c r="R3380" t="s">
        <v>1318</v>
      </c>
      <c r="S3380" t="s">
        <v>57</v>
      </c>
      <c r="T3380" s="10">
        <v>40513</v>
      </c>
    </row>
    <row r="3381" spans="1:20" x14ac:dyDescent="0.25">
      <c r="A3381">
        <v>24128</v>
      </c>
      <c r="B3381" s="10">
        <v>40505</v>
      </c>
      <c r="C3381" t="s">
        <v>36</v>
      </c>
      <c r="D3381">
        <v>13</v>
      </c>
      <c r="E3381">
        <v>579.79999999999995</v>
      </c>
      <c r="F3381">
        <v>0.1</v>
      </c>
      <c r="G3381" t="s">
        <v>21</v>
      </c>
      <c r="H3381">
        <v>0.55000000000000004</v>
      </c>
      <c r="I3381">
        <v>285.74</v>
      </c>
      <c r="J3381">
        <v>48.84</v>
      </c>
      <c r="K3381">
        <v>21.98</v>
      </c>
      <c r="L3381">
        <v>8.32</v>
      </c>
      <c r="M3381" t="s">
        <v>630</v>
      </c>
      <c r="N3381" t="s">
        <v>81</v>
      </c>
      <c r="O3381" t="s">
        <v>32</v>
      </c>
      <c r="P3381" t="s">
        <v>25</v>
      </c>
      <c r="Q3381" t="s">
        <v>85</v>
      </c>
      <c r="R3381" t="s">
        <v>1837</v>
      </c>
      <c r="S3381" t="s">
        <v>55</v>
      </c>
      <c r="T3381" s="10">
        <v>40507</v>
      </c>
    </row>
    <row r="3382" spans="1:20" x14ac:dyDescent="0.25">
      <c r="A3382">
        <v>24128</v>
      </c>
      <c r="B3382" s="10">
        <v>40505</v>
      </c>
      <c r="C3382" t="s">
        <v>36</v>
      </c>
      <c r="D3382">
        <v>43</v>
      </c>
      <c r="E3382">
        <v>14473.97</v>
      </c>
      <c r="F3382">
        <v>0.09</v>
      </c>
      <c r="G3382" t="s">
        <v>21</v>
      </c>
      <c r="H3382">
        <v>0.47</v>
      </c>
      <c r="I3382">
        <v>6042.41</v>
      </c>
      <c r="J3382">
        <v>369.79</v>
      </c>
      <c r="K3382">
        <v>195.99</v>
      </c>
      <c r="L3382">
        <v>3.99</v>
      </c>
      <c r="M3382" t="s">
        <v>630</v>
      </c>
      <c r="N3382" t="s">
        <v>81</v>
      </c>
      <c r="O3382" t="s">
        <v>32</v>
      </c>
      <c r="P3382" t="s">
        <v>39</v>
      </c>
      <c r="Q3382" t="s">
        <v>50</v>
      </c>
      <c r="R3382" t="s">
        <v>1877</v>
      </c>
      <c r="S3382" t="s">
        <v>57</v>
      </c>
      <c r="T3382" s="10">
        <v>40507</v>
      </c>
    </row>
    <row r="3383" spans="1:20" x14ac:dyDescent="0.25">
      <c r="A3383">
        <v>24132</v>
      </c>
      <c r="B3383" s="10">
        <v>40000</v>
      </c>
      <c r="C3383" t="s">
        <v>20</v>
      </c>
      <c r="D3383">
        <v>4</v>
      </c>
      <c r="E3383">
        <v>48.15</v>
      </c>
      <c r="F3383">
        <v>0.03</v>
      </c>
      <c r="G3383" t="s">
        <v>21</v>
      </c>
      <c r="H3383">
        <v>0.42</v>
      </c>
      <c r="I3383">
        <v>18.16</v>
      </c>
      <c r="J3383">
        <v>11.64</v>
      </c>
      <c r="K3383">
        <v>6.75</v>
      </c>
      <c r="L3383">
        <v>2.99</v>
      </c>
      <c r="M3383" t="s">
        <v>363</v>
      </c>
      <c r="N3383" t="s">
        <v>31</v>
      </c>
      <c r="O3383" t="s">
        <v>32</v>
      </c>
      <c r="P3383" t="s">
        <v>25</v>
      </c>
      <c r="Q3383" t="s">
        <v>121</v>
      </c>
      <c r="R3383" t="s">
        <v>1344</v>
      </c>
      <c r="S3383" t="s">
        <v>57</v>
      </c>
      <c r="T3383" s="10">
        <v>40005</v>
      </c>
    </row>
    <row r="3384" spans="1:20" x14ac:dyDescent="0.25">
      <c r="A3384">
        <v>24132</v>
      </c>
      <c r="B3384" s="10">
        <v>40000</v>
      </c>
      <c r="C3384" t="s">
        <v>20</v>
      </c>
      <c r="D3384">
        <v>46</v>
      </c>
      <c r="E3384">
        <v>652.45000000000005</v>
      </c>
      <c r="F3384">
        <v>0.05</v>
      </c>
      <c r="G3384" t="s">
        <v>21</v>
      </c>
      <c r="H3384">
        <v>0.52</v>
      </c>
      <c r="I3384">
        <v>319.8</v>
      </c>
      <c r="J3384">
        <v>14.79</v>
      </c>
      <c r="K3384">
        <v>7.1</v>
      </c>
      <c r="L3384">
        <v>6.05</v>
      </c>
      <c r="M3384" t="s">
        <v>363</v>
      </c>
      <c r="N3384" t="s">
        <v>31</v>
      </c>
      <c r="O3384" t="s">
        <v>32</v>
      </c>
      <c r="P3384" t="s">
        <v>25</v>
      </c>
      <c r="Q3384" t="s">
        <v>121</v>
      </c>
      <c r="R3384" t="s">
        <v>826</v>
      </c>
      <c r="S3384" t="s">
        <v>57</v>
      </c>
      <c r="T3384" s="10">
        <v>40000</v>
      </c>
    </row>
    <row r="3385" spans="1:20" x14ac:dyDescent="0.25">
      <c r="A3385">
        <v>24132</v>
      </c>
      <c r="B3385" s="10">
        <v>40000</v>
      </c>
      <c r="C3385" t="s">
        <v>20</v>
      </c>
      <c r="D3385">
        <v>22</v>
      </c>
      <c r="E3385">
        <v>854.89</v>
      </c>
      <c r="F3385">
        <v>0.04</v>
      </c>
      <c r="G3385" t="s">
        <v>21</v>
      </c>
      <c r="H3385">
        <v>0.48</v>
      </c>
      <c r="I3385">
        <v>389.99</v>
      </c>
      <c r="J3385">
        <v>40.29</v>
      </c>
      <c r="K3385">
        <v>20.95</v>
      </c>
      <c r="L3385">
        <v>4</v>
      </c>
      <c r="M3385" t="s">
        <v>363</v>
      </c>
      <c r="N3385" t="s">
        <v>31</v>
      </c>
      <c r="O3385" t="s">
        <v>32</v>
      </c>
      <c r="P3385" t="s">
        <v>39</v>
      </c>
      <c r="Q3385" t="s">
        <v>40</v>
      </c>
      <c r="R3385" t="s">
        <v>1159</v>
      </c>
      <c r="S3385" t="s">
        <v>57</v>
      </c>
      <c r="T3385" s="10">
        <v>40005</v>
      </c>
    </row>
    <row r="3386" spans="1:20" x14ac:dyDescent="0.25">
      <c r="A3386">
        <v>24132</v>
      </c>
      <c r="B3386" s="10">
        <v>40000</v>
      </c>
      <c r="C3386" t="s">
        <v>20</v>
      </c>
      <c r="D3386">
        <v>31</v>
      </c>
      <c r="E3386">
        <v>1836.45</v>
      </c>
      <c r="F3386">
        <v>0.05</v>
      </c>
      <c r="G3386" t="s">
        <v>21</v>
      </c>
      <c r="H3386">
        <v>0.37</v>
      </c>
      <c r="I3386">
        <v>615.04</v>
      </c>
      <c r="J3386">
        <v>62</v>
      </c>
      <c r="K3386">
        <v>39.06</v>
      </c>
      <c r="L3386">
        <v>10.55</v>
      </c>
      <c r="M3386" t="s">
        <v>363</v>
      </c>
      <c r="N3386" t="s">
        <v>31</v>
      </c>
      <c r="O3386" t="s">
        <v>32</v>
      </c>
      <c r="P3386" t="s">
        <v>25</v>
      </c>
      <c r="Q3386" t="s">
        <v>121</v>
      </c>
      <c r="R3386" t="s">
        <v>1088</v>
      </c>
      <c r="S3386" t="s">
        <v>57</v>
      </c>
      <c r="T3386" s="10">
        <v>40007</v>
      </c>
    </row>
    <row r="3387" spans="1:20" x14ac:dyDescent="0.25">
      <c r="A3387">
        <v>24132</v>
      </c>
      <c r="B3387" s="10">
        <v>40000</v>
      </c>
      <c r="C3387" t="s">
        <v>20</v>
      </c>
      <c r="D3387">
        <v>12</v>
      </c>
      <c r="E3387">
        <v>72.23</v>
      </c>
      <c r="F3387">
        <v>0.04</v>
      </c>
      <c r="G3387" t="s">
        <v>21</v>
      </c>
      <c r="H3387">
        <v>0.38</v>
      </c>
      <c r="I3387">
        <v>23.16</v>
      </c>
      <c r="J3387">
        <v>5.68</v>
      </c>
      <c r="K3387">
        <v>3.52</v>
      </c>
      <c r="L3387">
        <v>6.83</v>
      </c>
      <c r="M3387" t="s">
        <v>363</v>
      </c>
      <c r="N3387" t="s">
        <v>31</v>
      </c>
      <c r="O3387" t="s">
        <v>32</v>
      </c>
      <c r="P3387" t="s">
        <v>25</v>
      </c>
      <c r="Q3387" t="s">
        <v>121</v>
      </c>
      <c r="R3387" t="s">
        <v>1726</v>
      </c>
      <c r="S3387" t="s">
        <v>57</v>
      </c>
      <c r="T3387" s="10">
        <v>40009</v>
      </c>
    </row>
    <row r="3388" spans="1:20" x14ac:dyDescent="0.25">
      <c r="A3388">
        <v>24132</v>
      </c>
      <c r="B3388" s="10">
        <v>40000</v>
      </c>
      <c r="C3388" t="s">
        <v>20</v>
      </c>
      <c r="D3388">
        <v>3</v>
      </c>
      <c r="E3388">
        <v>116.91</v>
      </c>
      <c r="F3388">
        <v>0.02</v>
      </c>
      <c r="G3388" t="s">
        <v>21</v>
      </c>
      <c r="H3388">
        <v>0.54</v>
      </c>
      <c r="I3388">
        <v>52.6</v>
      </c>
      <c r="J3388">
        <v>33.72</v>
      </c>
      <c r="K3388">
        <v>15.51</v>
      </c>
      <c r="L3388">
        <v>17.78</v>
      </c>
      <c r="M3388" t="s">
        <v>363</v>
      </c>
      <c r="N3388" t="s">
        <v>31</v>
      </c>
      <c r="O3388" t="s">
        <v>32</v>
      </c>
      <c r="P3388" t="s">
        <v>25</v>
      </c>
      <c r="Q3388" t="s">
        <v>26</v>
      </c>
      <c r="R3388" t="s">
        <v>1325</v>
      </c>
      <c r="S3388" t="s">
        <v>57</v>
      </c>
      <c r="T3388" s="10">
        <v>40007</v>
      </c>
    </row>
    <row r="3389" spans="1:20" x14ac:dyDescent="0.25">
      <c r="A3389">
        <v>24135</v>
      </c>
      <c r="B3389" s="10">
        <v>40200</v>
      </c>
      <c r="C3389" t="s">
        <v>20</v>
      </c>
      <c r="D3389">
        <v>12</v>
      </c>
      <c r="E3389">
        <v>672.41</v>
      </c>
      <c r="F3389">
        <v>0.1</v>
      </c>
      <c r="G3389" t="s">
        <v>21</v>
      </c>
      <c r="H3389">
        <v>0.51</v>
      </c>
      <c r="I3389">
        <v>305.64</v>
      </c>
      <c r="J3389">
        <v>62.12</v>
      </c>
      <c r="K3389">
        <v>30.44</v>
      </c>
      <c r="L3389">
        <v>1.49</v>
      </c>
      <c r="M3389" t="s">
        <v>432</v>
      </c>
      <c r="N3389" t="s">
        <v>63</v>
      </c>
      <c r="O3389" t="s">
        <v>66</v>
      </c>
      <c r="P3389" t="s">
        <v>25</v>
      </c>
      <c r="Q3389" t="s">
        <v>121</v>
      </c>
      <c r="R3389" t="s">
        <v>1717</v>
      </c>
      <c r="S3389" t="s">
        <v>57</v>
      </c>
      <c r="T3389" s="10">
        <v>40202</v>
      </c>
    </row>
    <row r="3390" spans="1:20" x14ac:dyDescent="0.25">
      <c r="A3390">
        <v>24160</v>
      </c>
      <c r="B3390" s="10">
        <v>40575</v>
      </c>
      <c r="C3390" t="s">
        <v>79</v>
      </c>
      <c r="D3390">
        <v>44</v>
      </c>
      <c r="E3390">
        <v>6408.36</v>
      </c>
      <c r="F3390">
        <v>0.06</v>
      </c>
      <c r="G3390" t="s">
        <v>21</v>
      </c>
      <c r="H3390">
        <v>0.38</v>
      </c>
      <c r="I3390">
        <v>2179.9</v>
      </c>
      <c r="J3390">
        <v>154.82</v>
      </c>
      <c r="K3390">
        <v>95.99</v>
      </c>
      <c r="L3390">
        <v>4.9000000000000004</v>
      </c>
      <c r="M3390" t="s">
        <v>1180</v>
      </c>
      <c r="N3390" t="s">
        <v>38</v>
      </c>
      <c r="O3390" t="s">
        <v>60</v>
      </c>
      <c r="P3390" t="s">
        <v>39</v>
      </c>
      <c r="Q3390" t="s">
        <v>50</v>
      </c>
      <c r="R3390" t="s">
        <v>404</v>
      </c>
      <c r="S3390" t="s">
        <v>57</v>
      </c>
      <c r="T3390" s="10">
        <v>40576</v>
      </c>
    </row>
    <row r="3391" spans="1:20" x14ac:dyDescent="0.25">
      <c r="A3391">
        <v>24162</v>
      </c>
      <c r="B3391" s="10">
        <v>40047</v>
      </c>
      <c r="C3391" t="s">
        <v>29</v>
      </c>
      <c r="D3391">
        <v>1</v>
      </c>
      <c r="E3391">
        <v>19.489999999999998</v>
      </c>
      <c r="F3391">
        <v>0.08</v>
      </c>
      <c r="G3391" t="s">
        <v>21</v>
      </c>
      <c r="H3391">
        <v>0.49</v>
      </c>
      <c r="I3391">
        <v>7.78</v>
      </c>
      <c r="J3391">
        <v>18.98</v>
      </c>
      <c r="K3391">
        <v>9.68</v>
      </c>
      <c r="L3391">
        <v>2.0299999999999998</v>
      </c>
      <c r="M3391" t="s">
        <v>126</v>
      </c>
      <c r="N3391" t="s">
        <v>38</v>
      </c>
      <c r="O3391" t="s">
        <v>24</v>
      </c>
      <c r="P3391" t="s">
        <v>25</v>
      </c>
      <c r="Q3391" t="s">
        <v>85</v>
      </c>
      <c r="R3391" t="s">
        <v>969</v>
      </c>
      <c r="S3391" t="s">
        <v>55</v>
      </c>
      <c r="T3391" s="10">
        <v>40049</v>
      </c>
    </row>
    <row r="3392" spans="1:20" x14ac:dyDescent="0.25">
      <c r="A3392">
        <v>24162</v>
      </c>
      <c r="B3392" s="10">
        <v>40047</v>
      </c>
      <c r="C3392" t="s">
        <v>29</v>
      </c>
      <c r="D3392">
        <v>12</v>
      </c>
      <c r="E3392">
        <v>3426.38</v>
      </c>
      <c r="F3392">
        <v>0.04</v>
      </c>
      <c r="G3392" t="s">
        <v>46</v>
      </c>
      <c r="H3392">
        <v>0.49</v>
      </c>
      <c r="I3392">
        <v>1598.61</v>
      </c>
      <c r="J3392">
        <v>296.04000000000002</v>
      </c>
      <c r="K3392">
        <v>150.97999999999999</v>
      </c>
      <c r="L3392">
        <v>16.010000000000002</v>
      </c>
      <c r="M3392" t="s">
        <v>126</v>
      </c>
      <c r="N3392" t="s">
        <v>38</v>
      </c>
      <c r="O3392" t="s">
        <v>24</v>
      </c>
      <c r="P3392" t="s">
        <v>42</v>
      </c>
      <c r="Q3392" t="s">
        <v>47</v>
      </c>
      <c r="R3392" t="s">
        <v>854</v>
      </c>
      <c r="S3392" t="s">
        <v>49</v>
      </c>
      <c r="T3392" s="10">
        <v>40048</v>
      </c>
    </row>
    <row r="3393" spans="1:20" x14ac:dyDescent="0.25">
      <c r="A3393">
        <v>24193</v>
      </c>
      <c r="B3393" s="10">
        <v>39886</v>
      </c>
      <c r="C3393" t="s">
        <v>29</v>
      </c>
      <c r="D3393">
        <v>45</v>
      </c>
      <c r="E3393">
        <v>18144.16</v>
      </c>
      <c r="F3393">
        <v>0.02</v>
      </c>
      <c r="G3393" t="s">
        <v>46</v>
      </c>
      <c r="H3393">
        <v>0.51</v>
      </c>
      <c r="I3393">
        <v>9044.1</v>
      </c>
      <c r="J3393">
        <v>410.16</v>
      </c>
      <c r="K3393">
        <v>200.98</v>
      </c>
      <c r="L3393">
        <v>55.96</v>
      </c>
      <c r="M3393" t="s">
        <v>1707</v>
      </c>
      <c r="N3393" t="s">
        <v>38</v>
      </c>
      <c r="O3393" t="s">
        <v>24</v>
      </c>
      <c r="P3393" t="s">
        <v>42</v>
      </c>
      <c r="Q3393" t="s">
        <v>94</v>
      </c>
      <c r="R3393" t="s">
        <v>1882</v>
      </c>
      <c r="S3393" t="s">
        <v>49</v>
      </c>
      <c r="T3393" s="10">
        <v>39888</v>
      </c>
    </row>
    <row r="3394" spans="1:20" x14ac:dyDescent="0.25">
      <c r="A3394">
        <v>24193</v>
      </c>
      <c r="B3394" s="10">
        <v>39886</v>
      </c>
      <c r="C3394" t="s">
        <v>29</v>
      </c>
      <c r="D3394">
        <v>24</v>
      </c>
      <c r="E3394">
        <v>224.01</v>
      </c>
      <c r="F3394">
        <v>0.02</v>
      </c>
      <c r="G3394" t="s">
        <v>21</v>
      </c>
      <c r="H3394">
        <v>0.54</v>
      </c>
      <c r="I3394">
        <v>116.12</v>
      </c>
      <c r="J3394">
        <v>9.3000000000000007</v>
      </c>
      <c r="K3394">
        <v>4.28</v>
      </c>
      <c r="L3394">
        <v>5.17</v>
      </c>
      <c r="M3394" t="s">
        <v>1707</v>
      </c>
      <c r="N3394" t="s">
        <v>38</v>
      </c>
      <c r="O3394" t="s">
        <v>24</v>
      </c>
      <c r="P3394" t="s">
        <v>25</v>
      </c>
      <c r="Q3394" t="s">
        <v>85</v>
      </c>
      <c r="R3394" t="s">
        <v>1750</v>
      </c>
      <c r="S3394" t="s">
        <v>57</v>
      </c>
      <c r="T3394" s="10">
        <v>39887</v>
      </c>
    </row>
    <row r="3395" spans="1:20" x14ac:dyDescent="0.25">
      <c r="A3395">
        <v>24193</v>
      </c>
      <c r="B3395" s="10">
        <v>39886</v>
      </c>
      <c r="C3395" t="s">
        <v>29</v>
      </c>
      <c r="D3395">
        <v>19</v>
      </c>
      <c r="E3395">
        <v>2451.71</v>
      </c>
      <c r="F3395">
        <v>0.04</v>
      </c>
      <c r="G3395" t="s">
        <v>21</v>
      </c>
      <c r="H3395">
        <v>0.36</v>
      </c>
      <c r="I3395">
        <v>816.91</v>
      </c>
      <c r="J3395">
        <v>134.36000000000001</v>
      </c>
      <c r="K3395">
        <v>85.99</v>
      </c>
      <c r="L3395">
        <v>0.99</v>
      </c>
      <c r="M3395" t="s">
        <v>1707</v>
      </c>
      <c r="N3395" t="s">
        <v>38</v>
      </c>
      <c r="O3395" t="s">
        <v>24</v>
      </c>
      <c r="P3395" t="s">
        <v>39</v>
      </c>
      <c r="Q3395" t="s">
        <v>50</v>
      </c>
      <c r="R3395" t="s">
        <v>160</v>
      </c>
      <c r="S3395" t="s">
        <v>55</v>
      </c>
      <c r="T3395" s="10">
        <v>39888</v>
      </c>
    </row>
    <row r="3396" spans="1:20" x14ac:dyDescent="0.25">
      <c r="A3396">
        <v>24196</v>
      </c>
      <c r="B3396" s="10">
        <v>40389</v>
      </c>
      <c r="C3396" t="s">
        <v>36</v>
      </c>
      <c r="D3396">
        <v>2</v>
      </c>
      <c r="E3396">
        <v>17.29</v>
      </c>
      <c r="F3396">
        <v>0.08</v>
      </c>
      <c r="G3396" t="s">
        <v>21</v>
      </c>
      <c r="H3396">
        <v>0.35</v>
      </c>
      <c r="I3396">
        <v>3.56</v>
      </c>
      <c r="J3396">
        <v>6.58</v>
      </c>
      <c r="K3396">
        <v>4.28</v>
      </c>
      <c r="L3396">
        <v>5.17</v>
      </c>
      <c r="M3396" t="s">
        <v>1790</v>
      </c>
      <c r="N3396" t="s">
        <v>63</v>
      </c>
      <c r="O3396" t="s">
        <v>60</v>
      </c>
      <c r="P3396" t="s">
        <v>25</v>
      </c>
      <c r="Q3396" t="s">
        <v>85</v>
      </c>
      <c r="R3396" t="s">
        <v>1750</v>
      </c>
      <c r="S3396" t="s">
        <v>57</v>
      </c>
      <c r="T3396" s="10">
        <v>40390</v>
      </c>
    </row>
    <row r="3397" spans="1:20" x14ac:dyDescent="0.25">
      <c r="A3397">
        <v>24196</v>
      </c>
      <c r="B3397" s="10">
        <v>40389</v>
      </c>
      <c r="C3397" t="s">
        <v>36</v>
      </c>
      <c r="D3397">
        <v>24</v>
      </c>
      <c r="E3397">
        <v>1890.69</v>
      </c>
      <c r="F3397">
        <v>0.05</v>
      </c>
      <c r="G3397" t="s">
        <v>21</v>
      </c>
      <c r="H3397">
        <v>0.47</v>
      </c>
      <c r="I3397">
        <v>828.65</v>
      </c>
      <c r="J3397">
        <v>82.21</v>
      </c>
      <c r="K3397">
        <v>43.57</v>
      </c>
      <c r="L3397">
        <v>16.36</v>
      </c>
      <c r="M3397" t="s">
        <v>1790</v>
      </c>
      <c r="N3397" t="s">
        <v>63</v>
      </c>
      <c r="O3397" t="s">
        <v>60</v>
      </c>
      <c r="P3397" t="s">
        <v>25</v>
      </c>
      <c r="Q3397" t="s">
        <v>26</v>
      </c>
      <c r="R3397" t="s">
        <v>1266</v>
      </c>
      <c r="S3397" t="s">
        <v>57</v>
      </c>
      <c r="T3397" s="10">
        <v>40391</v>
      </c>
    </row>
    <row r="3398" spans="1:20" x14ac:dyDescent="0.25">
      <c r="A3398">
        <v>24197</v>
      </c>
      <c r="B3398" s="10">
        <v>40212</v>
      </c>
      <c r="C3398" t="s">
        <v>20</v>
      </c>
      <c r="D3398">
        <v>41</v>
      </c>
      <c r="E3398">
        <v>4417.2</v>
      </c>
      <c r="F3398">
        <v>0</v>
      </c>
      <c r="G3398" t="s">
        <v>70</v>
      </c>
      <c r="H3398">
        <v>0.48</v>
      </c>
      <c r="I3398">
        <v>2117.11</v>
      </c>
      <c r="J3398">
        <v>107.58</v>
      </c>
      <c r="K3398">
        <v>55.94</v>
      </c>
      <c r="L3398">
        <v>6.55</v>
      </c>
      <c r="M3398" t="s">
        <v>1650</v>
      </c>
      <c r="N3398" t="s">
        <v>63</v>
      </c>
      <c r="O3398" t="s">
        <v>24</v>
      </c>
      <c r="P3398" t="s">
        <v>39</v>
      </c>
      <c r="Q3398" t="s">
        <v>40</v>
      </c>
      <c r="R3398" t="s">
        <v>622</v>
      </c>
      <c r="S3398" t="s">
        <v>57</v>
      </c>
      <c r="T3398" s="10">
        <v>40219</v>
      </c>
    </row>
    <row r="3399" spans="1:20" x14ac:dyDescent="0.25">
      <c r="A3399">
        <v>24197</v>
      </c>
      <c r="B3399" s="10">
        <v>40212</v>
      </c>
      <c r="C3399" t="s">
        <v>20</v>
      </c>
      <c r="D3399">
        <v>2</v>
      </c>
      <c r="E3399">
        <v>89.87</v>
      </c>
      <c r="F3399">
        <v>0.05</v>
      </c>
      <c r="G3399" t="s">
        <v>21</v>
      </c>
      <c r="H3399">
        <v>0.55000000000000004</v>
      </c>
      <c r="I3399">
        <v>46.64</v>
      </c>
      <c r="J3399">
        <v>46.64</v>
      </c>
      <c r="K3399">
        <v>20.99</v>
      </c>
      <c r="L3399">
        <v>1.25</v>
      </c>
      <c r="M3399" t="s">
        <v>1650</v>
      </c>
      <c r="N3399" t="s">
        <v>63</v>
      </c>
      <c r="O3399" t="s">
        <v>24</v>
      </c>
      <c r="P3399" t="s">
        <v>39</v>
      </c>
      <c r="Q3399" t="s">
        <v>50</v>
      </c>
      <c r="R3399" t="s">
        <v>1161</v>
      </c>
      <c r="S3399" t="s">
        <v>35</v>
      </c>
      <c r="T3399" s="10">
        <v>40219</v>
      </c>
    </row>
    <row r="3400" spans="1:20" x14ac:dyDescent="0.25">
      <c r="A3400">
        <v>24199</v>
      </c>
      <c r="B3400" s="10">
        <v>39980</v>
      </c>
      <c r="C3400" t="s">
        <v>58</v>
      </c>
      <c r="D3400">
        <v>16</v>
      </c>
      <c r="E3400">
        <v>1136.68</v>
      </c>
      <c r="F3400">
        <v>0</v>
      </c>
      <c r="G3400" t="s">
        <v>21</v>
      </c>
      <c r="H3400">
        <v>0.42</v>
      </c>
      <c r="I3400">
        <v>469.01</v>
      </c>
      <c r="J3400">
        <v>69.790000000000006</v>
      </c>
      <c r="K3400">
        <v>40.479999999999997</v>
      </c>
      <c r="L3400">
        <v>19.989999999999998</v>
      </c>
      <c r="M3400" t="s">
        <v>930</v>
      </c>
      <c r="N3400" t="s">
        <v>38</v>
      </c>
      <c r="O3400" t="s">
        <v>24</v>
      </c>
      <c r="P3400" t="s">
        <v>39</v>
      </c>
      <c r="Q3400" t="s">
        <v>40</v>
      </c>
      <c r="R3400" t="s">
        <v>1147</v>
      </c>
      <c r="S3400" t="s">
        <v>57</v>
      </c>
      <c r="T3400" s="10">
        <v>39981</v>
      </c>
    </row>
    <row r="3401" spans="1:20" x14ac:dyDescent="0.25">
      <c r="A3401">
        <v>24227</v>
      </c>
      <c r="B3401" s="10">
        <v>40406</v>
      </c>
      <c r="C3401" t="s">
        <v>79</v>
      </c>
      <c r="D3401">
        <v>24</v>
      </c>
      <c r="E3401">
        <v>3857.74</v>
      </c>
      <c r="F3401">
        <v>0.01</v>
      </c>
      <c r="G3401" t="s">
        <v>21</v>
      </c>
      <c r="H3401">
        <v>0.47</v>
      </c>
      <c r="I3401">
        <v>1791.19</v>
      </c>
      <c r="J3401">
        <v>162.25</v>
      </c>
      <c r="K3401">
        <v>85.99</v>
      </c>
      <c r="L3401">
        <v>2.79</v>
      </c>
      <c r="M3401" t="s">
        <v>1236</v>
      </c>
      <c r="N3401" t="s">
        <v>93</v>
      </c>
      <c r="O3401" t="s">
        <v>66</v>
      </c>
      <c r="P3401" t="s">
        <v>39</v>
      </c>
      <c r="Q3401" t="s">
        <v>50</v>
      </c>
      <c r="R3401" t="s">
        <v>76</v>
      </c>
      <c r="S3401" t="s">
        <v>57</v>
      </c>
      <c r="T3401" s="10">
        <v>40408</v>
      </c>
    </row>
    <row r="3402" spans="1:20" x14ac:dyDescent="0.25">
      <c r="A3402">
        <v>24228</v>
      </c>
      <c r="B3402" s="10">
        <v>40011</v>
      </c>
      <c r="C3402" t="s">
        <v>20</v>
      </c>
      <c r="D3402">
        <v>31</v>
      </c>
      <c r="E3402">
        <v>114.37</v>
      </c>
      <c r="F3402">
        <v>0.05</v>
      </c>
      <c r="G3402" t="s">
        <v>21</v>
      </c>
      <c r="H3402">
        <v>0.51</v>
      </c>
      <c r="I3402">
        <v>54.13</v>
      </c>
      <c r="J3402">
        <v>3.8</v>
      </c>
      <c r="K3402">
        <v>1.86</v>
      </c>
      <c r="L3402">
        <v>2.58</v>
      </c>
      <c r="M3402" t="s">
        <v>98</v>
      </c>
      <c r="N3402" t="s">
        <v>73</v>
      </c>
      <c r="O3402" t="s">
        <v>60</v>
      </c>
      <c r="P3402" t="s">
        <v>25</v>
      </c>
      <c r="Q3402" t="s">
        <v>74</v>
      </c>
      <c r="R3402" t="s">
        <v>75</v>
      </c>
      <c r="S3402" t="s">
        <v>55</v>
      </c>
      <c r="T3402" s="10">
        <v>40015</v>
      </c>
    </row>
    <row r="3403" spans="1:20" x14ac:dyDescent="0.25">
      <c r="A3403">
        <v>24231</v>
      </c>
      <c r="B3403" s="10">
        <v>40032</v>
      </c>
      <c r="C3403" t="s">
        <v>29</v>
      </c>
      <c r="D3403">
        <v>48</v>
      </c>
      <c r="E3403">
        <v>4945.1000000000004</v>
      </c>
      <c r="F3403">
        <v>0.08</v>
      </c>
      <c r="G3403" t="s">
        <v>21</v>
      </c>
      <c r="H3403">
        <v>0.41</v>
      </c>
      <c r="I3403">
        <v>1771.66</v>
      </c>
      <c r="J3403">
        <v>111.85</v>
      </c>
      <c r="K3403">
        <v>65.989999999999995</v>
      </c>
      <c r="L3403">
        <v>5.92</v>
      </c>
      <c r="M3403" t="s">
        <v>985</v>
      </c>
      <c r="N3403" t="s">
        <v>73</v>
      </c>
      <c r="O3403" t="s">
        <v>24</v>
      </c>
      <c r="P3403" t="s">
        <v>39</v>
      </c>
      <c r="Q3403" t="s">
        <v>50</v>
      </c>
      <c r="R3403" t="s">
        <v>1463</v>
      </c>
      <c r="S3403" t="s">
        <v>57</v>
      </c>
      <c r="T3403" s="10">
        <v>40032</v>
      </c>
    </row>
    <row r="3404" spans="1:20" x14ac:dyDescent="0.25">
      <c r="A3404">
        <v>24260</v>
      </c>
      <c r="B3404" s="10">
        <v>40454</v>
      </c>
      <c r="C3404" t="s">
        <v>29</v>
      </c>
      <c r="D3404">
        <v>48</v>
      </c>
      <c r="E3404">
        <v>1050.68</v>
      </c>
      <c r="F3404">
        <v>0.09</v>
      </c>
      <c r="G3404" t="s">
        <v>70</v>
      </c>
      <c r="H3404">
        <v>0.5</v>
      </c>
      <c r="I3404">
        <v>471.14</v>
      </c>
      <c r="J3404">
        <v>23.94</v>
      </c>
      <c r="K3404">
        <v>11.97</v>
      </c>
      <c r="L3404">
        <v>4.9800000000000004</v>
      </c>
      <c r="M3404" t="s">
        <v>441</v>
      </c>
      <c r="N3404" t="s">
        <v>31</v>
      </c>
      <c r="O3404" t="s">
        <v>32</v>
      </c>
      <c r="P3404" t="s">
        <v>25</v>
      </c>
      <c r="Q3404" t="s">
        <v>127</v>
      </c>
      <c r="R3404" t="s">
        <v>1613</v>
      </c>
      <c r="S3404" t="s">
        <v>57</v>
      </c>
      <c r="T3404" s="10">
        <v>40455</v>
      </c>
    </row>
    <row r="3405" spans="1:20" x14ac:dyDescent="0.25">
      <c r="A3405">
        <v>24261</v>
      </c>
      <c r="B3405" s="10">
        <v>41169</v>
      </c>
      <c r="C3405" t="s">
        <v>58</v>
      </c>
      <c r="D3405">
        <v>28</v>
      </c>
      <c r="E3405">
        <v>1631.32</v>
      </c>
      <c r="F3405">
        <v>0.06</v>
      </c>
      <c r="G3405" t="s">
        <v>21</v>
      </c>
      <c r="H3405">
        <v>0.46</v>
      </c>
      <c r="I3405">
        <v>690.46</v>
      </c>
      <c r="J3405">
        <v>61.65</v>
      </c>
      <c r="K3405">
        <v>33.29</v>
      </c>
      <c r="L3405">
        <v>8.74</v>
      </c>
      <c r="M3405" t="s">
        <v>465</v>
      </c>
      <c r="N3405" t="s">
        <v>31</v>
      </c>
      <c r="O3405" t="s">
        <v>24</v>
      </c>
      <c r="P3405" t="s">
        <v>25</v>
      </c>
      <c r="Q3405" t="s">
        <v>26</v>
      </c>
      <c r="R3405" t="s">
        <v>1753</v>
      </c>
      <c r="S3405" t="s">
        <v>57</v>
      </c>
      <c r="T3405" s="10">
        <v>41171</v>
      </c>
    </row>
    <row r="3406" spans="1:20" x14ac:dyDescent="0.25">
      <c r="A3406">
        <v>24263</v>
      </c>
      <c r="B3406" s="10">
        <v>41167</v>
      </c>
      <c r="C3406" t="s">
        <v>20</v>
      </c>
      <c r="D3406">
        <v>16</v>
      </c>
      <c r="E3406">
        <v>807.47</v>
      </c>
      <c r="F3406">
        <v>0.1</v>
      </c>
      <c r="G3406" t="s">
        <v>46</v>
      </c>
      <c r="H3406">
        <v>0.38</v>
      </c>
      <c r="I3406">
        <v>245.24</v>
      </c>
      <c r="J3406">
        <v>54.74</v>
      </c>
      <c r="K3406">
        <v>33.94</v>
      </c>
      <c r="L3406">
        <v>19.190000000000001</v>
      </c>
      <c r="M3406" t="s">
        <v>542</v>
      </c>
      <c r="N3406" t="s">
        <v>63</v>
      </c>
      <c r="O3406" t="s">
        <v>66</v>
      </c>
      <c r="P3406" t="s">
        <v>42</v>
      </c>
      <c r="Q3406" t="s">
        <v>193</v>
      </c>
      <c r="R3406" t="s">
        <v>1883</v>
      </c>
      <c r="S3406" t="s">
        <v>132</v>
      </c>
      <c r="T3406" s="10">
        <v>41174</v>
      </c>
    </row>
    <row r="3407" spans="1:20" x14ac:dyDescent="0.25">
      <c r="A3407">
        <v>24294</v>
      </c>
      <c r="B3407" s="10">
        <v>40027</v>
      </c>
      <c r="C3407" t="s">
        <v>29</v>
      </c>
      <c r="D3407">
        <v>24</v>
      </c>
      <c r="E3407">
        <v>9189.2800000000007</v>
      </c>
      <c r="F3407">
        <v>0.03</v>
      </c>
      <c r="G3407" t="s">
        <v>46</v>
      </c>
      <c r="H3407">
        <v>0.49</v>
      </c>
      <c r="I3407">
        <v>4350.41</v>
      </c>
      <c r="J3407">
        <v>394.06</v>
      </c>
      <c r="K3407">
        <v>200.97</v>
      </c>
      <c r="L3407">
        <v>15.59</v>
      </c>
      <c r="M3407" t="s">
        <v>1686</v>
      </c>
      <c r="N3407" t="s">
        <v>81</v>
      </c>
      <c r="O3407" t="s">
        <v>60</v>
      </c>
      <c r="P3407" t="s">
        <v>39</v>
      </c>
      <c r="Q3407" t="s">
        <v>88</v>
      </c>
      <c r="R3407" t="s">
        <v>1607</v>
      </c>
      <c r="S3407" t="s">
        <v>132</v>
      </c>
      <c r="T3407" s="10">
        <v>40028</v>
      </c>
    </row>
    <row r="3408" spans="1:20" x14ac:dyDescent="0.25">
      <c r="A3408">
        <v>24326</v>
      </c>
      <c r="B3408" s="10">
        <v>40815</v>
      </c>
      <c r="C3408" t="s">
        <v>58</v>
      </c>
      <c r="D3408">
        <v>37</v>
      </c>
      <c r="E3408">
        <v>3441.17</v>
      </c>
      <c r="F3408">
        <v>0.05</v>
      </c>
      <c r="G3408" t="s">
        <v>21</v>
      </c>
      <c r="H3408">
        <v>0.55000000000000004</v>
      </c>
      <c r="I3408">
        <v>1809.3</v>
      </c>
      <c r="J3408">
        <v>97.8</v>
      </c>
      <c r="K3408">
        <v>44.01</v>
      </c>
      <c r="L3408">
        <v>3.5</v>
      </c>
      <c r="M3408" t="s">
        <v>1817</v>
      </c>
      <c r="N3408" t="s">
        <v>38</v>
      </c>
      <c r="O3408" t="s">
        <v>32</v>
      </c>
      <c r="P3408" t="s">
        <v>25</v>
      </c>
      <c r="Q3408" t="s">
        <v>127</v>
      </c>
      <c r="R3408" t="s">
        <v>1395</v>
      </c>
      <c r="S3408" t="s">
        <v>57</v>
      </c>
      <c r="T3408" s="10">
        <v>40817</v>
      </c>
    </row>
    <row r="3409" spans="1:20" x14ac:dyDescent="0.25">
      <c r="A3409">
        <v>24326</v>
      </c>
      <c r="B3409" s="10">
        <v>40815</v>
      </c>
      <c r="C3409" t="s">
        <v>58</v>
      </c>
      <c r="D3409">
        <v>12</v>
      </c>
      <c r="E3409">
        <v>125.03</v>
      </c>
      <c r="F3409">
        <v>0.06</v>
      </c>
      <c r="G3409" t="s">
        <v>21</v>
      </c>
      <c r="H3409">
        <v>0.39</v>
      </c>
      <c r="I3409">
        <v>43.37</v>
      </c>
      <c r="J3409">
        <v>10.95</v>
      </c>
      <c r="K3409">
        <v>6.68</v>
      </c>
      <c r="L3409">
        <v>1.5</v>
      </c>
      <c r="M3409" t="s">
        <v>1817</v>
      </c>
      <c r="N3409" t="s">
        <v>38</v>
      </c>
      <c r="O3409" t="s">
        <v>32</v>
      </c>
      <c r="P3409" t="s">
        <v>25</v>
      </c>
      <c r="Q3409" t="s">
        <v>53</v>
      </c>
      <c r="R3409" t="s">
        <v>773</v>
      </c>
      <c r="S3409" t="s">
        <v>55</v>
      </c>
      <c r="T3409" s="10">
        <v>40816</v>
      </c>
    </row>
    <row r="3410" spans="1:20" x14ac:dyDescent="0.25">
      <c r="A3410">
        <v>24352</v>
      </c>
      <c r="B3410" s="10">
        <v>40308</v>
      </c>
      <c r="C3410" t="s">
        <v>58</v>
      </c>
      <c r="D3410">
        <v>32</v>
      </c>
      <c r="E3410">
        <v>160.91999999999999</v>
      </c>
      <c r="F3410">
        <v>0.03</v>
      </c>
      <c r="G3410" t="s">
        <v>21</v>
      </c>
      <c r="H3410">
        <v>0.39</v>
      </c>
      <c r="I3410">
        <v>59.3</v>
      </c>
      <c r="J3410">
        <v>5.15</v>
      </c>
      <c r="K3410">
        <v>3.14</v>
      </c>
      <c r="L3410">
        <v>1.1399999999999999</v>
      </c>
      <c r="M3410" t="s">
        <v>259</v>
      </c>
      <c r="N3410" t="s">
        <v>38</v>
      </c>
      <c r="O3410" t="s">
        <v>24</v>
      </c>
      <c r="P3410" t="s">
        <v>25</v>
      </c>
      <c r="Q3410" t="s">
        <v>85</v>
      </c>
      <c r="R3410" t="s">
        <v>1884</v>
      </c>
      <c r="S3410" t="s">
        <v>55</v>
      </c>
      <c r="T3410" s="10">
        <v>40308</v>
      </c>
    </row>
    <row r="3411" spans="1:20" x14ac:dyDescent="0.25">
      <c r="A3411">
        <v>24356</v>
      </c>
      <c r="B3411" s="10">
        <v>40309</v>
      </c>
      <c r="C3411" t="s">
        <v>79</v>
      </c>
      <c r="D3411">
        <v>37</v>
      </c>
      <c r="E3411">
        <v>22234.33</v>
      </c>
      <c r="F3411">
        <v>0.06</v>
      </c>
      <c r="G3411" t="s">
        <v>46</v>
      </c>
      <c r="H3411">
        <v>0.45</v>
      </c>
      <c r="I3411">
        <v>9208.7000000000007</v>
      </c>
      <c r="J3411">
        <v>638.16</v>
      </c>
      <c r="K3411">
        <v>350.99</v>
      </c>
      <c r="L3411">
        <v>39</v>
      </c>
      <c r="M3411" t="s">
        <v>395</v>
      </c>
      <c r="N3411" t="s">
        <v>73</v>
      </c>
      <c r="O3411" t="s">
        <v>66</v>
      </c>
      <c r="P3411" t="s">
        <v>42</v>
      </c>
      <c r="Q3411" t="s">
        <v>193</v>
      </c>
      <c r="R3411" t="s">
        <v>1154</v>
      </c>
      <c r="S3411" t="s">
        <v>132</v>
      </c>
      <c r="T3411" s="10">
        <v>40311</v>
      </c>
    </row>
    <row r="3412" spans="1:20" x14ac:dyDescent="0.25">
      <c r="A3412">
        <v>24358</v>
      </c>
      <c r="B3412" s="10">
        <v>39949</v>
      </c>
      <c r="C3412" t="s">
        <v>58</v>
      </c>
      <c r="D3412">
        <v>27</v>
      </c>
      <c r="E3412">
        <v>11353.94</v>
      </c>
      <c r="F3412">
        <v>7.0000000000000007E-2</v>
      </c>
      <c r="G3412" t="s">
        <v>21</v>
      </c>
      <c r="H3412">
        <v>0.38</v>
      </c>
      <c r="I3412">
        <v>3772.98</v>
      </c>
      <c r="J3412">
        <v>450.77</v>
      </c>
      <c r="K3412">
        <v>279.48</v>
      </c>
      <c r="L3412">
        <v>35</v>
      </c>
      <c r="M3412" t="s">
        <v>821</v>
      </c>
      <c r="N3412" t="s">
        <v>38</v>
      </c>
      <c r="O3412" t="s">
        <v>24</v>
      </c>
      <c r="P3412" t="s">
        <v>25</v>
      </c>
      <c r="Q3412" t="s">
        <v>26</v>
      </c>
      <c r="R3412" t="s">
        <v>818</v>
      </c>
      <c r="S3412" t="s">
        <v>28</v>
      </c>
      <c r="T3412" s="10">
        <v>39949</v>
      </c>
    </row>
    <row r="3413" spans="1:20" x14ac:dyDescent="0.25">
      <c r="A3413">
        <v>24384</v>
      </c>
      <c r="B3413" s="10">
        <v>40628</v>
      </c>
      <c r="C3413" t="s">
        <v>79</v>
      </c>
      <c r="D3413">
        <v>44</v>
      </c>
      <c r="E3413">
        <v>398.69</v>
      </c>
      <c r="F3413">
        <v>0.06</v>
      </c>
      <c r="G3413" t="s">
        <v>21</v>
      </c>
      <c r="H3413">
        <v>0.49</v>
      </c>
      <c r="I3413">
        <v>182.15</v>
      </c>
      <c r="J3413">
        <v>9.6300000000000008</v>
      </c>
      <c r="K3413">
        <v>4.91</v>
      </c>
      <c r="L3413">
        <v>0.5</v>
      </c>
      <c r="M3413" t="s">
        <v>410</v>
      </c>
      <c r="N3413" t="s">
        <v>38</v>
      </c>
      <c r="O3413" t="s">
        <v>66</v>
      </c>
      <c r="P3413" t="s">
        <v>25</v>
      </c>
      <c r="Q3413" t="s">
        <v>82</v>
      </c>
      <c r="R3413" t="s">
        <v>703</v>
      </c>
      <c r="S3413" t="s">
        <v>57</v>
      </c>
      <c r="T3413" s="10">
        <v>40630</v>
      </c>
    </row>
    <row r="3414" spans="1:20" x14ac:dyDescent="0.25">
      <c r="A3414">
        <v>24384</v>
      </c>
      <c r="B3414" s="10">
        <v>40628</v>
      </c>
      <c r="C3414" t="s">
        <v>79</v>
      </c>
      <c r="D3414">
        <v>21</v>
      </c>
      <c r="E3414">
        <v>6638.6</v>
      </c>
      <c r="F3414">
        <v>7.0000000000000007E-2</v>
      </c>
      <c r="G3414" t="s">
        <v>21</v>
      </c>
      <c r="H3414">
        <v>0.43</v>
      </c>
      <c r="I3414">
        <v>2562.04</v>
      </c>
      <c r="J3414">
        <v>338.89</v>
      </c>
      <c r="K3414">
        <v>193.17</v>
      </c>
      <c r="L3414">
        <v>19.989999999999998</v>
      </c>
      <c r="M3414" t="s">
        <v>410</v>
      </c>
      <c r="N3414" t="s">
        <v>38</v>
      </c>
      <c r="O3414" t="s">
        <v>66</v>
      </c>
      <c r="P3414" t="s">
        <v>25</v>
      </c>
      <c r="Q3414" t="s">
        <v>26</v>
      </c>
      <c r="R3414" t="s">
        <v>145</v>
      </c>
      <c r="S3414" t="s">
        <v>57</v>
      </c>
      <c r="T3414" s="10">
        <v>40630</v>
      </c>
    </row>
    <row r="3415" spans="1:20" x14ac:dyDescent="0.25">
      <c r="A3415">
        <v>24384</v>
      </c>
      <c r="B3415" s="10">
        <v>40628</v>
      </c>
      <c r="C3415" t="s">
        <v>79</v>
      </c>
      <c r="D3415">
        <v>20</v>
      </c>
      <c r="E3415">
        <v>4934.99</v>
      </c>
      <c r="F3415">
        <v>0.1</v>
      </c>
      <c r="G3415" t="s">
        <v>21</v>
      </c>
      <c r="H3415">
        <v>0.43</v>
      </c>
      <c r="I3415">
        <v>1806.2</v>
      </c>
      <c r="J3415">
        <v>273.67</v>
      </c>
      <c r="K3415">
        <v>155.99</v>
      </c>
      <c r="L3415">
        <v>8.99</v>
      </c>
      <c r="M3415" t="s">
        <v>410</v>
      </c>
      <c r="N3415" t="s">
        <v>38</v>
      </c>
      <c r="O3415" t="s">
        <v>66</v>
      </c>
      <c r="P3415" t="s">
        <v>39</v>
      </c>
      <c r="Q3415" t="s">
        <v>50</v>
      </c>
      <c r="R3415" t="s">
        <v>56</v>
      </c>
      <c r="S3415" t="s">
        <v>57</v>
      </c>
      <c r="T3415" s="10">
        <v>40630</v>
      </c>
    </row>
    <row r="3416" spans="1:20" x14ac:dyDescent="0.25">
      <c r="A3416">
        <v>24386</v>
      </c>
      <c r="B3416" s="10">
        <v>41086</v>
      </c>
      <c r="C3416" t="s">
        <v>36</v>
      </c>
      <c r="D3416">
        <v>41</v>
      </c>
      <c r="E3416">
        <v>7729.44</v>
      </c>
      <c r="F3416">
        <v>0.03</v>
      </c>
      <c r="G3416" t="s">
        <v>21</v>
      </c>
      <c r="H3416">
        <v>0.48</v>
      </c>
      <c r="I3416">
        <v>3582.49</v>
      </c>
      <c r="J3416">
        <v>194.17</v>
      </c>
      <c r="K3416">
        <v>100.97</v>
      </c>
      <c r="L3416">
        <v>7.18</v>
      </c>
      <c r="M3416" t="s">
        <v>824</v>
      </c>
      <c r="N3416" t="s">
        <v>38</v>
      </c>
      <c r="O3416" t="s">
        <v>32</v>
      </c>
      <c r="P3416" t="s">
        <v>39</v>
      </c>
      <c r="Q3416" t="s">
        <v>40</v>
      </c>
      <c r="R3416" t="s">
        <v>1885</v>
      </c>
      <c r="S3416" t="s">
        <v>57</v>
      </c>
      <c r="T3416" s="10">
        <v>41088</v>
      </c>
    </row>
    <row r="3417" spans="1:20" x14ac:dyDescent="0.25">
      <c r="A3417">
        <v>24386</v>
      </c>
      <c r="B3417" s="10">
        <v>41086</v>
      </c>
      <c r="C3417" t="s">
        <v>36</v>
      </c>
      <c r="D3417">
        <v>12</v>
      </c>
      <c r="E3417">
        <v>942.74</v>
      </c>
      <c r="F3417">
        <v>0.01</v>
      </c>
      <c r="G3417" t="s">
        <v>21</v>
      </c>
      <c r="H3417">
        <v>0.48</v>
      </c>
      <c r="I3417">
        <v>444.48</v>
      </c>
      <c r="J3417">
        <v>78.81</v>
      </c>
      <c r="K3417">
        <v>40.98</v>
      </c>
      <c r="L3417">
        <v>6.5</v>
      </c>
      <c r="M3417" t="s">
        <v>824</v>
      </c>
      <c r="N3417" t="s">
        <v>38</v>
      </c>
      <c r="O3417" t="s">
        <v>32</v>
      </c>
      <c r="P3417" t="s">
        <v>39</v>
      </c>
      <c r="Q3417" t="s">
        <v>40</v>
      </c>
      <c r="R3417" t="s">
        <v>1264</v>
      </c>
      <c r="S3417" t="s">
        <v>57</v>
      </c>
      <c r="T3417" s="10">
        <v>41088</v>
      </c>
    </row>
    <row r="3418" spans="1:20" x14ac:dyDescent="0.25">
      <c r="A3418">
        <v>24386</v>
      </c>
      <c r="B3418" s="10">
        <v>41086</v>
      </c>
      <c r="C3418" t="s">
        <v>36</v>
      </c>
      <c r="D3418">
        <v>15</v>
      </c>
      <c r="E3418">
        <v>96.3</v>
      </c>
      <c r="F3418">
        <v>0</v>
      </c>
      <c r="G3418" t="s">
        <v>70</v>
      </c>
      <c r="H3418">
        <v>0.35</v>
      </c>
      <c r="I3418">
        <v>33.36</v>
      </c>
      <c r="J3418">
        <v>6.35</v>
      </c>
      <c r="K3418">
        <v>4.13</v>
      </c>
      <c r="L3418">
        <v>0.99</v>
      </c>
      <c r="M3418" t="s">
        <v>824</v>
      </c>
      <c r="N3418" t="s">
        <v>38</v>
      </c>
      <c r="O3418" t="s">
        <v>32</v>
      </c>
      <c r="P3418" t="s">
        <v>25</v>
      </c>
      <c r="Q3418" t="s">
        <v>82</v>
      </c>
      <c r="R3418" t="s">
        <v>839</v>
      </c>
      <c r="S3418" t="s">
        <v>57</v>
      </c>
      <c r="T3418" s="10">
        <v>41087</v>
      </c>
    </row>
    <row r="3419" spans="1:20" x14ac:dyDescent="0.25">
      <c r="A3419">
        <v>24387</v>
      </c>
      <c r="B3419" s="10">
        <v>40765</v>
      </c>
      <c r="C3419" t="s">
        <v>58</v>
      </c>
      <c r="D3419">
        <v>23</v>
      </c>
      <c r="E3419">
        <v>1742.02</v>
      </c>
      <c r="F3419">
        <v>0.01</v>
      </c>
      <c r="G3419" t="s">
        <v>21</v>
      </c>
      <c r="H3419">
        <v>0.46</v>
      </c>
      <c r="I3419">
        <v>785.26</v>
      </c>
      <c r="J3419">
        <v>75.87</v>
      </c>
      <c r="K3419">
        <v>40.97</v>
      </c>
      <c r="L3419">
        <v>14.45</v>
      </c>
      <c r="M3419" t="s">
        <v>1807</v>
      </c>
      <c r="N3419" t="s">
        <v>81</v>
      </c>
      <c r="O3419" t="s">
        <v>24</v>
      </c>
      <c r="P3419" t="s">
        <v>42</v>
      </c>
      <c r="Q3419" t="s">
        <v>43</v>
      </c>
      <c r="R3419" t="s">
        <v>434</v>
      </c>
      <c r="S3419" t="s">
        <v>28</v>
      </c>
      <c r="T3419" s="10">
        <v>40766</v>
      </c>
    </row>
    <row r="3420" spans="1:20" x14ac:dyDescent="0.25">
      <c r="A3420">
        <v>24387</v>
      </c>
      <c r="B3420" s="10">
        <v>40765</v>
      </c>
      <c r="C3420" t="s">
        <v>58</v>
      </c>
      <c r="D3420">
        <v>17</v>
      </c>
      <c r="E3420">
        <v>10065.31</v>
      </c>
      <c r="F3420">
        <v>0.04</v>
      </c>
      <c r="G3420" t="s">
        <v>46</v>
      </c>
      <c r="H3420">
        <v>0.43</v>
      </c>
      <c r="I3420">
        <v>4064.66</v>
      </c>
      <c r="J3420">
        <v>613.07000000000005</v>
      </c>
      <c r="K3420">
        <v>349.45</v>
      </c>
      <c r="L3420">
        <v>60</v>
      </c>
      <c r="M3420" t="s">
        <v>1807</v>
      </c>
      <c r="N3420" t="s">
        <v>81</v>
      </c>
      <c r="O3420" t="s">
        <v>24</v>
      </c>
      <c r="P3420" t="s">
        <v>42</v>
      </c>
      <c r="Q3420" t="s">
        <v>47</v>
      </c>
      <c r="R3420" t="s">
        <v>941</v>
      </c>
      <c r="S3420" t="s">
        <v>132</v>
      </c>
      <c r="T3420" s="10">
        <v>40765</v>
      </c>
    </row>
    <row r="3421" spans="1:20" x14ac:dyDescent="0.25">
      <c r="A3421">
        <v>24388</v>
      </c>
      <c r="B3421" s="10">
        <v>40569</v>
      </c>
      <c r="C3421" t="s">
        <v>58</v>
      </c>
      <c r="D3421">
        <v>15</v>
      </c>
      <c r="E3421">
        <v>15614.75</v>
      </c>
      <c r="F3421">
        <v>0</v>
      </c>
      <c r="G3421" t="s">
        <v>46</v>
      </c>
      <c r="H3421">
        <v>0.47</v>
      </c>
      <c r="I3421">
        <v>7315.9</v>
      </c>
      <c r="J3421">
        <v>1037.72</v>
      </c>
      <c r="K3421">
        <v>549.99</v>
      </c>
      <c r="L3421">
        <v>49</v>
      </c>
      <c r="M3421" t="s">
        <v>857</v>
      </c>
      <c r="N3421" t="s">
        <v>93</v>
      </c>
      <c r="O3421" t="s">
        <v>32</v>
      </c>
      <c r="P3421" t="s">
        <v>39</v>
      </c>
      <c r="Q3421" t="s">
        <v>387</v>
      </c>
      <c r="R3421" t="s">
        <v>628</v>
      </c>
      <c r="S3421" t="s">
        <v>132</v>
      </c>
      <c r="T3421" s="10">
        <v>40570</v>
      </c>
    </row>
    <row r="3422" spans="1:20" x14ac:dyDescent="0.25">
      <c r="A3422">
        <v>24390</v>
      </c>
      <c r="B3422" s="10">
        <v>41066</v>
      </c>
      <c r="C3422" t="s">
        <v>20</v>
      </c>
      <c r="D3422">
        <v>2</v>
      </c>
      <c r="E3422">
        <v>167.49</v>
      </c>
      <c r="F3422">
        <v>0.1</v>
      </c>
      <c r="G3422" t="s">
        <v>70</v>
      </c>
      <c r="H3422">
        <v>0.43</v>
      </c>
      <c r="I3422">
        <v>59.03</v>
      </c>
      <c r="J3422">
        <v>89.44</v>
      </c>
      <c r="K3422">
        <v>50.98</v>
      </c>
      <c r="L3422">
        <v>6.5</v>
      </c>
      <c r="M3422" t="s">
        <v>1593</v>
      </c>
      <c r="N3422" t="s">
        <v>63</v>
      </c>
      <c r="O3422" t="s">
        <v>60</v>
      </c>
      <c r="P3422" t="s">
        <v>39</v>
      </c>
      <c r="Q3422" t="s">
        <v>40</v>
      </c>
      <c r="R3422" t="s">
        <v>1313</v>
      </c>
      <c r="S3422" t="s">
        <v>57</v>
      </c>
      <c r="T3422" s="10">
        <v>41068</v>
      </c>
    </row>
    <row r="3423" spans="1:20" x14ac:dyDescent="0.25">
      <c r="A3423">
        <v>24391</v>
      </c>
      <c r="B3423" s="10">
        <v>39878</v>
      </c>
      <c r="C3423" t="s">
        <v>20</v>
      </c>
      <c r="D3423">
        <v>14</v>
      </c>
      <c r="E3423">
        <v>5533.08</v>
      </c>
      <c r="F3423">
        <v>0.08</v>
      </c>
      <c r="G3423" t="s">
        <v>46</v>
      </c>
      <c r="H3423">
        <v>0.46</v>
      </c>
      <c r="I3423">
        <v>2275.58</v>
      </c>
      <c r="J3423">
        <v>427.74</v>
      </c>
      <c r="K3423">
        <v>230.98</v>
      </c>
      <c r="L3423">
        <v>23.78</v>
      </c>
      <c r="M3423" t="s">
        <v>699</v>
      </c>
      <c r="N3423" t="s">
        <v>31</v>
      </c>
      <c r="O3423" t="s">
        <v>66</v>
      </c>
      <c r="P3423" t="s">
        <v>42</v>
      </c>
      <c r="Q3423" t="s">
        <v>47</v>
      </c>
      <c r="R3423" t="s">
        <v>1004</v>
      </c>
      <c r="S3423" t="s">
        <v>49</v>
      </c>
      <c r="T3423" s="10">
        <v>39882</v>
      </c>
    </row>
    <row r="3424" spans="1:20" x14ac:dyDescent="0.25">
      <c r="A3424">
        <v>24422</v>
      </c>
      <c r="B3424" s="10">
        <v>40906</v>
      </c>
      <c r="C3424" t="s">
        <v>58</v>
      </c>
      <c r="D3424">
        <v>20</v>
      </c>
      <c r="E3424">
        <v>7051.4</v>
      </c>
      <c r="F3424">
        <v>0.06</v>
      </c>
      <c r="G3424" t="s">
        <v>46</v>
      </c>
      <c r="H3424">
        <v>0.52</v>
      </c>
      <c r="I3424">
        <v>3436.39</v>
      </c>
      <c r="J3424">
        <v>373.52</v>
      </c>
      <c r="K3424">
        <v>179.29</v>
      </c>
      <c r="L3424">
        <v>29.21</v>
      </c>
      <c r="M3424" t="s">
        <v>80</v>
      </c>
      <c r="N3424" t="s">
        <v>93</v>
      </c>
      <c r="O3424" t="s">
        <v>32</v>
      </c>
      <c r="P3424" t="s">
        <v>42</v>
      </c>
      <c r="Q3424" t="s">
        <v>47</v>
      </c>
      <c r="R3424" t="s">
        <v>515</v>
      </c>
      <c r="S3424" t="s">
        <v>49</v>
      </c>
      <c r="T3424" s="10">
        <v>40908</v>
      </c>
    </row>
    <row r="3425" spans="1:20" x14ac:dyDescent="0.25">
      <c r="A3425">
        <v>24448</v>
      </c>
      <c r="B3425" s="10">
        <v>40945</v>
      </c>
      <c r="C3425" t="s">
        <v>36</v>
      </c>
      <c r="D3425">
        <v>46</v>
      </c>
      <c r="E3425">
        <v>17035.62</v>
      </c>
      <c r="F3425">
        <v>0.05</v>
      </c>
      <c r="G3425" t="s">
        <v>46</v>
      </c>
      <c r="H3425">
        <v>0.39</v>
      </c>
      <c r="I3425">
        <v>6075.76</v>
      </c>
      <c r="J3425">
        <v>388.48</v>
      </c>
      <c r="K3425">
        <v>236.97</v>
      </c>
      <c r="L3425">
        <v>59.24</v>
      </c>
      <c r="M3425" t="s">
        <v>737</v>
      </c>
      <c r="N3425" t="s">
        <v>38</v>
      </c>
      <c r="O3425" t="s">
        <v>32</v>
      </c>
      <c r="P3425" t="s">
        <v>42</v>
      </c>
      <c r="Q3425" t="s">
        <v>47</v>
      </c>
      <c r="R3425" t="s">
        <v>1886</v>
      </c>
      <c r="S3425" t="s">
        <v>49</v>
      </c>
      <c r="T3425" s="10">
        <v>40947</v>
      </c>
    </row>
    <row r="3426" spans="1:20" x14ac:dyDescent="0.25">
      <c r="A3426">
        <v>24450</v>
      </c>
      <c r="B3426" s="10">
        <v>41099</v>
      </c>
      <c r="C3426" t="s">
        <v>58</v>
      </c>
      <c r="D3426">
        <v>37</v>
      </c>
      <c r="E3426">
        <v>890.76</v>
      </c>
      <c r="F3426">
        <v>0.02</v>
      </c>
      <c r="G3426" t="s">
        <v>21</v>
      </c>
      <c r="H3426">
        <v>0.51</v>
      </c>
      <c r="I3426">
        <v>442.89</v>
      </c>
      <c r="J3426">
        <v>24.43</v>
      </c>
      <c r="K3426">
        <v>11.97</v>
      </c>
      <c r="L3426">
        <v>4.9800000000000004</v>
      </c>
      <c r="M3426" t="s">
        <v>993</v>
      </c>
      <c r="N3426" t="s">
        <v>31</v>
      </c>
      <c r="O3426" t="s">
        <v>66</v>
      </c>
      <c r="P3426" t="s">
        <v>25</v>
      </c>
      <c r="Q3426" t="s">
        <v>127</v>
      </c>
      <c r="R3426" t="s">
        <v>1613</v>
      </c>
      <c r="S3426" t="s">
        <v>57</v>
      </c>
      <c r="T3426" s="10">
        <v>41101</v>
      </c>
    </row>
    <row r="3427" spans="1:20" x14ac:dyDescent="0.25">
      <c r="A3427">
        <v>24450</v>
      </c>
      <c r="B3427" s="10">
        <v>41099</v>
      </c>
      <c r="C3427" t="s">
        <v>58</v>
      </c>
      <c r="D3427">
        <v>41</v>
      </c>
      <c r="E3427">
        <v>574.89</v>
      </c>
      <c r="F3427">
        <v>0.08</v>
      </c>
      <c r="G3427" t="s">
        <v>70</v>
      </c>
      <c r="H3427">
        <v>0.37</v>
      </c>
      <c r="I3427">
        <v>178.92</v>
      </c>
      <c r="J3427">
        <v>15.05</v>
      </c>
      <c r="K3427">
        <v>9.48</v>
      </c>
      <c r="L3427">
        <v>7.29</v>
      </c>
      <c r="M3427" t="s">
        <v>993</v>
      </c>
      <c r="N3427" t="s">
        <v>31</v>
      </c>
      <c r="O3427" t="s">
        <v>66</v>
      </c>
      <c r="P3427" t="s">
        <v>42</v>
      </c>
      <c r="Q3427" t="s">
        <v>43</v>
      </c>
      <c r="R3427" t="s">
        <v>715</v>
      </c>
      <c r="S3427" t="s">
        <v>35</v>
      </c>
      <c r="T3427" s="10">
        <v>41102</v>
      </c>
    </row>
    <row r="3428" spans="1:20" x14ac:dyDescent="0.25">
      <c r="A3428">
        <v>24450</v>
      </c>
      <c r="B3428" s="10">
        <v>41099</v>
      </c>
      <c r="C3428" t="s">
        <v>58</v>
      </c>
      <c r="D3428">
        <v>4</v>
      </c>
      <c r="E3428">
        <v>51.28</v>
      </c>
      <c r="F3428">
        <v>0.03</v>
      </c>
      <c r="G3428" t="s">
        <v>21</v>
      </c>
      <c r="H3428">
        <v>0.49</v>
      </c>
      <c r="I3428">
        <v>21.57</v>
      </c>
      <c r="J3428">
        <v>11.73</v>
      </c>
      <c r="K3428">
        <v>5.98</v>
      </c>
      <c r="L3428">
        <v>5.79</v>
      </c>
      <c r="M3428" t="s">
        <v>993</v>
      </c>
      <c r="N3428" t="s">
        <v>31</v>
      </c>
      <c r="O3428" t="s">
        <v>66</v>
      </c>
      <c r="P3428" t="s">
        <v>25</v>
      </c>
      <c r="Q3428" t="s">
        <v>85</v>
      </c>
      <c r="R3428" t="s">
        <v>785</v>
      </c>
      <c r="S3428" t="s">
        <v>57</v>
      </c>
      <c r="T3428" s="10">
        <v>41101</v>
      </c>
    </row>
    <row r="3429" spans="1:20" x14ac:dyDescent="0.25">
      <c r="A3429">
        <v>24451</v>
      </c>
      <c r="B3429" s="10">
        <v>41246</v>
      </c>
      <c r="C3429" t="s">
        <v>58</v>
      </c>
      <c r="D3429">
        <v>24</v>
      </c>
      <c r="E3429">
        <v>2604.84</v>
      </c>
      <c r="F3429">
        <v>0.06</v>
      </c>
      <c r="G3429" t="s">
        <v>46</v>
      </c>
      <c r="H3429">
        <v>0.39</v>
      </c>
      <c r="I3429">
        <v>893.4</v>
      </c>
      <c r="J3429">
        <v>112.8</v>
      </c>
      <c r="K3429">
        <v>68.81</v>
      </c>
      <c r="L3429">
        <v>60</v>
      </c>
      <c r="M3429" t="s">
        <v>816</v>
      </c>
      <c r="N3429" t="s">
        <v>93</v>
      </c>
      <c r="O3429" t="s">
        <v>32</v>
      </c>
      <c r="P3429" t="s">
        <v>25</v>
      </c>
      <c r="Q3429" t="s">
        <v>127</v>
      </c>
      <c r="R3429" t="s">
        <v>296</v>
      </c>
      <c r="S3429" t="s">
        <v>132</v>
      </c>
      <c r="T3429" s="10">
        <v>41247</v>
      </c>
    </row>
    <row r="3430" spans="1:20" x14ac:dyDescent="0.25">
      <c r="A3430">
        <v>24452</v>
      </c>
      <c r="B3430" s="10">
        <v>39940</v>
      </c>
      <c r="C3430" t="s">
        <v>36</v>
      </c>
      <c r="D3430">
        <v>18</v>
      </c>
      <c r="E3430">
        <v>246.86</v>
      </c>
      <c r="F3430">
        <v>0.08</v>
      </c>
      <c r="G3430" t="s">
        <v>21</v>
      </c>
      <c r="H3430">
        <v>0.55000000000000004</v>
      </c>
      <c r="I3430">
        <v>121.82</v>
      </c>
      <c r="J3430">
        <v>14.4</v>
      </c>
      <c r="K3430">
        <v>6.48</v>
      </c>
      <c r="L3430">
        <v>8.4</v>
      </c>
      <c r="M3430" t="s">
        <v>100</v>
      </c>
      <c r="N3430" t="s">
        <v>38</v>
      </c>
      <c r="O3430" t="s">
        <v>66</v>
      </c>
      <c r="P3430" t="s">
        <v>25</v>
      </c>
      <c r="Q3430" t="s">
        <v>85</v>
      </c>
      <c r="R3430" t="s">
        <v>649</v>
      </c>
      <c r="S3430" t="s">
        <v>57</v>
      </c>
      <c r="T3430" s="10">
        <v>39940</v>
      </c>
    </row>
    <row r="3431" spans="1:20" x14ac:dyDescent="0.25">
      <c r="A3431">
        <v>24455</v>
      </c>
      <c r="B3431" s="10">
        <v>40153</v>
      </c>
      <c r="C3431" t="s">
        <v>29</v>
      </c>
      <c r="D3431">
        <v>8</v>
      </c>
      <c r="E3431">
        <v>259.10000000000002</v>
      </c>
      <c r="F3431">
        <v>0</v>
      </c>
      <c r="G3431" t="s">
        <v>21</v>
      </c>
      <c r="H3431">
        <v>0.35</v>
      </c>
      <c r="I3431">
        <v>89.99</v>
      </c>
      <c r="J3431">
        <v>32.14</v>
      </c>
      <c r="K3431">
        <v>20.89</v>
      </c>
      <c r="L3431">
        <v>1.99</v>
      </c>
      <c r="M3431" t="s">
        <v>1844</v>
      </c>
      <c r="N3431" t="s">
        <v>63</v>
      </c>
      <c r="O3431" t="s">
        <v>60</v>
      </c>
      <c r="P3431" t="s">
        <v>39</v>
      </c>
      <c r="Q3431" t="s">
        <v>40</v>
      </c>
      <c r="R3431" t="s">
        <v>1535</v>
      </c>
      <c r="S3431" t="s">
        <v>35</v>
      </c>
      <c r="T3431" s="10">
        <v>40155</v>
      </c>
    </row>
    <row r="3432" spans="1:20" x14ac:dyDescent="0.25">
      <c r="A3432">
        <v>24455</v>
      </c>
      <c r="B3432" s="10">
        <v>40153</v>
      </c>
      <c r="C3432" t="s">
        <v>29</v>
      </c>
      <c r="D3432">
        <v>41</v>
      </c>
      <c r="E3432">
        <v>292.67</v>
      </c>
      <c r="F3432">
        <v>7.0000000000000007E-2</v>
      </c>
      <c r="G3432" t="s">
        <v>21</v>
      </c>
      <c r="H3432">
        <v>0.48</v>
      </c>
      <c r="I3432">
        <v>128.66</v>
      </c>
      <c r="J3432">
        <v>7.65</v>
      </c>
      <c r="K3432">
        <v>3.98</v>
      </c>
      <c r="L3432">
        <v>0.83</v>
      </c>
      <c r="M3432" t="s">
        <v>1844</v>
      </c>
      <c r="N3432" t="s">
        <v>63</v>
      </c>
      <c r="O3432" t="s">
        <v>60</v>
      </c>
      <c r="P3432" t="s">
        <v>25</v>
      </c>
      <c r="Q3432" t="s">
        <v>53</v>
      </c>
      <c r="R3432" t="s">
        <v>1363</v>
      </c>
      <c r="S3432" t="s">
        <v>55</v>
      </c>
      <c r="T3432" s="10">
        <v>40156</v>
      </c>
    </row>
    <row r="3433" spans="1:20" x14ac:dyDescent="0.25">
      <c r="A3433">
        <v>24486</v>
      </c>
      <c r="B3433" s="10">
        <v>40655</v>
      </c>
      <c r="C3433" t="s">
        <v>79</v>
      </c>
      <c r="D3433">
        <v>3</v>
      </c>
      <c r="E3433">
        <v>43.57</v>
      </c>
      <c r="F3433">
        <v>0.03</v>
      </c>
      <c r="G3433" t="s">
        <v>21</v>
      </c>
      <c r="H3433">
        <v>0.42</v>
      </c>
      <c r="I3433">
        <v>16.38</v>
      </c>
      <c r="J3433">
        <v>14</v>
      </c>
      <c r="K3433">
        <v>8.1199999999999992</v>
      </c>
      <c r="L3433">
        <v>2.83</v>
      </c>
      <c r="M3433" t="s">
        <v>521</v>
      </c>
      <c r="N3433" t="s">
        <v>63</v>
      </c>
      <c r="O3433" t="s">
        <v>66</v>
      </c>
      <c r="P3433" t="s">
        <v>39</v>
      </c>
      <c r="Q3433" t="s">
        <v>40</v>
      </c>
      <c r="R3433" t="s">
        <v>793</v>
      </c>
      <c r="S3433" t="s">
        <v>35</v>
      </c>
      <c r="T3433" s="10">
        <v>40656</v>
      </c>
    </row>
    <row r="3434" spans="1:20" x14ac:dyDescent="0.25">
      <c r="A3434">
        <v>24486</v>
      </c>
      <c r="B3434" s="10">
        <v>40655</v>
      </c>
      <c r="C3434" t="s">
        <v>79</v>
      </c>
      <c r="D3434">
        <v>14</v>
      </c>
      <c r="E3434">
        <v>38.61</v>
      </c>
      <c r="F3434">
        <v>0</v>
      </c>
      <c r="G3434" t="s">
        <v>21</v>
      </c>
      <c r="H3434">
        <v>0.35</v>
      </c>
      <c r="I3434">
        <v>13.27</v>
      </c>
      <c r="J3434">
        <v>2.71</v>
      </c>
      <c r="K3434">
        <v>1.76</v>
      </c>
      <c r="L3434">
        <v>0.7</v>
      </c>
      <c r="M3434" t="s">
        <v>521</v>
      </c>
      <c r="N3434" t="s">
        <v>63</v>
      </c>
      <c r="O3434" t="s">
        <v>66</v>
      </c>
      <c r="P3434" t="s">
        <v>25</v>
      </c>
      <c r="Q3434" t="s">
        <v>53</v>
      </c>
      <c r="R3434" t="s">
        <v>453</v>
      </c>
      <c r="S3434" t="s">
        <v>55</v>
      </c>
      <c r="T3434" s="10">
        <v>40656</v>
      </c>
    </row>
    <row r="3435" spans="1:20" x14ac:dyDescent="0.25">
      <c r="A3435">
        <v>24515</v>
      </c>
      <c r="B3435" s="10">
        <v>40304</v>
      </c>
      <c r="C3435" t="s">
        <v>58</v>
      </c>
      <c r="D3435">
        <v>41</v>
      </c>
      <c r="E3435">
        <v>5566.55</v>
      </c>
      <c r="F3435">
        <v>0.1</v>
      </c>
      <c r="G3435" t="s">
        <v>46</v>
      </c>
      <c r="H3435">
        <v>0.46</v>
      </c>
      <c r="I3435">
        <v>2213.1799999999998</v>
      </c>
      <c r="J3435">
        <v>149.94</v>
      </c>
      <c r="K3435">
        <v>80.97</v>
      </c>
      <c r="L3435">
        <v>33.6</v>
      </c>
      <c r="M3435" t="s">
        <v>630</v>
      </c>
      <c r="N3435" t="s">
        <v>81</v>
      </c>
      <c r="O3435" t="s">
        <v>60</v>
      </c>
      <c r="P3435" t="s">
        <v>39</v>
      </c>
      <c r="Q3435" t="s">
        <v>88</v>
      </c>
      <c r="R3435" t="s">
        <v>1037</v>
      </c>
      <c r="S3435" t="s">
        <v>132</v>
      </c>
      <c r="T3435" s="10">
        <v>40306</v>
      </c>
    </row>
    <row r="3436" spans="1:20" x14ac:dyDescent="0.25">
      <c r="A3436">
        <v>24519</v>
      </c>
      <c r="B3436" s="10">
        <v>40705</v>
      </c>
      <c r="C3436" t="s">
        <v>58</v>
      </c>
      <c r="D3436">
        <v>22</v>
      </c>
      <c r="E3436">
        <v>195.56</v>
      </c>
      <c r="F3436">
        <v>0.03</v>
      </c>
      <c r="G3436" t="s">
        <v>21</v>
      </c>
      <c r="H3436">
        <v>0.4</v>
      </c>
      <c r="I3436">
        <v>72.45</v>
      </c>
      <c r="J3436">
        <v>8.9</v>
      </c>
      <c r="K3436">
        <v>5.34</v>
      </c>
      <c r="L3436">
        <v>5.63</v>
      </c>
      <c r="M3436" t="s">
        <v>226</v>
      </c>
      <c r="N3436" t="s">
        <v>63</v>
      </c>
      <c r="O3436" t="s">
        <v>66</v>
      </c>
      <c r="P3436" t="s">
        <v>25</v>
      </c>
      <c r="Q3436" t="s">
        <v>121</v>
      </c>
      <c r="R3436" t="s">
        <v>856</v>
      </c>
      <c r="S3436" t="s">
        <v>57</v>
      </c>
      <c r="T3436" s="10">
        <v>40706</v>
      </c>
    </row>
    <row r="3437" spans="1:20" x14ac:dyDescent="0.25">
      <c r="A3437">
        <v>24544</v>
      </c>
      <c r="B3437" s="10">
        <v>39839</v>
      </c>
      <c r="C3437" t="s">
        <v>36</v>
      </c>
      <c r="D3437">
        <v>31</v>
      </c>
      <c r="E3437">
        <v>8984.7199999999993</v>
      </c>
      <c r="F3437">
        <v>0.08</v>
      </c>
      <c r="G3437" t="s">
        <v>70</v>
      </c>
      <c r="H3437">
        <v>0.52</v>
      </c>
      <c r="I3437">
        <v>4290.3500000000004</v>
      </c>
      <c r="J3437">
        <v>314.54000000000002</v>
      </c>
      <c r="K3437">
        <v>150.97999999999999</v>
      </c>
      <c r="L3437">
        <v>13.99</v>
      </c>
      <c r="M3437" t="s">
        <v>350</v>
      </c>
      <c r="N3437" t="s">
        <v>38</v>
      </c>
      <c r="O3437" t="s">
        <v>32</v>
      </c>
      <c r="P3437" t="s">
        <v>39</v>
      </c>
      <c r="Q3437" t="s">
        <v>88</v>
      </c>
      <c r="R3437" t="s">
        <v>89</v>
      </c>
      <c r="S3437" t="s">
        <v>45</v>
      </c>
      <c r="T3437" s="10">
        <v>39840</v>
      </c>
    </row>
    <row r="3438" spans="1:20" x14ac:dyDescent="0.25">
      <c r="A3438">
        <v>24544</v>
      </c>
      <c r="B3438" s="10">
        <v>39839</v>
      </c>
      <c r="C3438" t="s">
        <v>36</v>
      </c>
      <c r="D3438">
        <v>15</v>
      </c>
      <c r="E3438">
        <v>666.1</v>
      </c>
      <c r="F3438">
        <v>0.03</v>
      </c>
      <c r="G3438" t="s">
        <v>46</v>
      </c>
      <c r="H3438">
        <v>0.42</v>
      </c>
      <c r="I3438">
        <v>262.04000000000002</v>
      </c>
      <c r="J3438">
        <v>44.79</v>
      </c>
      <c r="K3438">
        <v>25.98</v>
      </c>
      <c r="L3438">
        <v>14.36</v>
      </c>
      <c r="M3438" t="s">
        <v>350</v>
      </c>
      <c r="N3438" t="s">
        <v>38</v>
      </c>
      <c r="O3438" t="s">
        <v>32</v>
      </c>
      <c r="P3438" t="s">
        <v>42</v>
      </c>
      <c r="Q3438" t="s">
        <v>193</v>
      </c>
      <c r="R3438" t="s">
        <v>1322</v>
      </c>
      <c r="S3438" t="s">
        <v>132</v>
      </c>
      <c r="T3438" s="10">
        <v>39840</v>
      </c>
    </row>
    <row r="3439" spans="1:20" x14ac:dyDescent="0.25">
      <c r="A3439">
        <v>24544</v>
      </c>
      <c r="B3439" s="10">
        <v>39839</v>
      </c>
      <c r="C3439" t="s">
        <v>36</v>
      </c>
      <c r="D3439">
        <v>39</v>
      </c>
      <c r="E3439">
        <v>2146.1999999999998</v>
      </c>
      <c r="F3439">
        <v>0.1</v>
      </c>
      <c r="G3439" t="s">
        <v>21</v>
      </c>
      <c r="H3439">
        <v>0.46</v>
      </c>
      <c r="I3439">
        <v>844.48</v>
      </c>
      <c r="J3439">
        <v>60.15</v>
      </c>
      <c r="K3439">
        <v>32.479999999999997</v>
      </c>
      <c r="L3439">
        <v>35</v>
      </c>
      <c r="M3439" t="s">
        <v>350</v>
      </c>
      <c r="N3439" t="s">
        <v>38</v>
      </c>
      <c r="O3439" t="s">
        <v>32</v>
      </c>
      <c r="P3439" t="s">
        <v>25</v>
      </c>
      <c r="Q3439" t="s">
        <v>26</v>
      </c>
      <c r="R3439" t="s">
        <v>1723</v>
      </c>
      <c r="S3439" t="s">
        <v>28</v>
      </c>
      <c r="T3439" s="10">
        <v>39840</v>
      </c>
    </row>
    <row r="3440" spans="1:20" x14ac:dyDescent="0.25">
      <c r="A3440">
        <v>24546</v>
      </c>
      <c r="B3440" s="10">
        <v>40994</v>
      </c>
      <c r="C3440" t="s">
        <v>58</v>
      </c>
      <c r="D3440">
        <v>7</v>
      </c>
      <c r="E3440">
        <v>148.05000000000001</v>
      </c>
      <c r="F3440">
        <v>0.04</v>
      </c>
      <c r="G3440" t="s">
        <v>21</v>
      </c>
      <c r="H3440">
        <v>0.49</v>
      </c>
      <c r="I3440">
        <v>67.819999999999993</v>
      </c>
      <c r="J3440">
        <v>21.53</v>
      </c>
      <c r="K3440">
        <v>10.98</v>
      </c>
      <c r="L3440">
        <v>3.37</v>
      </c>
      <c r="M3440" t="s">
        <v>275</v>
      </c>
      <c r="N3440" t="s">
        <v>63</v>
      </c>
      <c r="O3440" t="s">
        <v>60</v>
      </c>
      <c r="P3440" t="s">
        <v>25</v>
      </c>
      <c r="Q3440" t="s">
        <v>33</v>
      </c>
      <c r="R3440" t="s">
        <v>1580</v>
      </c>
      <c r="S3440" t="s">
        <v>35</v>
      </c>
      <c r="T3440" s="10">
        <v>40995</v>
      </c>
    </row>
    <row r="3441" spans="1:20" x14ac:dyDescent="0.25">
      <c r="A3441">
        <v>24548</v>
      </c>
      <c r="B3441" s="10">
        <v>40616</v>
      </c>
      <c r="C3441" t="s">
        <v>36</v>
      </c>
      <c r="D3441">
        <v>32</v>
      </c>
      <c r="E3441">
        <v>514.39</v>
      </c>
      <c r="F3441">
        <v>0.04</v>
      </c>
      <c r="G3441" t="s">
        <v>70</v>
      </c>
      <c r="H3441">
        <v>0.52</v>
      </c>
      <c r="I3441">
        <v>254.72</v>
      </c>
      <c r="J3441">
        <v>16.579999999999998</v>
      </c>
      <c r="K3441">
        <v>7.96</v>
      </c>
      <c r="L3441">
        <v>4.95</v>
      </c>
      <c r="M3441" t="s">
        <v>445</v>
      </c>
      <c r="N3441" t="s">
        <v>81</v>
      </c>
      <c r="O3441" t="s">
        <v>32</v>
      </c>
      <c r="P3441" t="s">
        <v>42</v>
      </c>
      <c r="Q3441" t="s">
        <v>43</v>
      </c>
      <c r="R3441" t="s">
        <v>1021</v>
      </c>
      <c r="S3441" t="s">
        <v>57</v>
      </c>
      <c r="T3441" s="10">
        <v>40617</v>
      </c>
    </row>
    <row r="3442" spans="1:20" x14ac:dyDescent="0.25">
      <c r="A3442">
        <v>24576</v>
      </c>
      <c r="B3442" s="10">
        <v>41254</v>
      </c>
      <c r="C3442" t="s">
        <v>29</v>
      </c>
      <c r="D3442">
        <v>29</v>
      </c>
      <c r="E3442">
        <v>927.39</v>
      </c>
      <c r="F3442">
        <v>0.03</v>
      </c>
      <c r="G3442" t="s">
        <v>21</v>
      </c>
      <c r="H3442">
        <v>0.36</v>
      </c>
      <c r="I3442">
        <v>313.87</v>
      </c>
      <c r="J3442">
        <v>32.799999999999997</v>
      </c>
      <c r="K3442">
        <v>20.99</v>
      </c>
      <c r="L3442">
        <v>4.8099999999999996</v>
      </c>
      <c r="M3442" t="s">
        <v>1810</v>
      </c>
      <c r="N3442" t="s">
        <v>31</v>
      </c>
      <c r="O3442" t="s">
        <v>32</v>
      </c>
      <c r="P3442" t="s">
        <v>39</v>
      </c>
      <c r="Q3442" t="s">
        <v>50</v>
      </c>
      <c r="R3442" t="s">
        <v>576</v>
      </c>
      <c r="S3442" t="s">
        <v>45</v>
      </c>
      <c r="T3442" s="10">
        <v>41256</v>
      </c>
    </row>
    <row r="3443" spans="1:20" x14ac:dyDescent="0.25">
      <c r="A3443">
        <v>24576</v>
      </c>
      <c r="B3443" s="10">
        <v>41254</v>
      </c>
      <c r="C3443" t="s">
        <v>29</v>
      </c>
      <c r="D3443">
        <v>10</v>
      </c>
      <c r="E3443">
        <v>259.24</v>
      </c>
      <c r="F3443">
        <v>0.05</v>
      </c>
      <c r="G3443" t="s">
        <v>21</v>
      </c>
      <c r="H3443">
        <v>0.45</v>
      </c>
      <c r="I3443">
        <v>106.04</v>
      </c>
      <c r="J3443">
        <v>26.51</v>
      </c>
      <c r="K3443">
        <v>14.58</v>
      </c>
      <c r="L3443">
        <v>7.4</v>
      </c>
      <c r="M3443" t="s">
        <v>1810</v>
      </c>
      <c r="N3443" t="s">
        <v>31</v>
      </c>
      <c r="O3443" t="s">
        <v>32</v>
      </c>
      <c r="P3443" t="s">
        <v>42</v>
      </c>
      <c r="Q3443" t="s">
        <v>43</v>
      </c>
      <c r="R3443" t="s">
        <v>285</v>
      </c>
      <c r="S3443" t="s">
        <v>57</v>
      </c>
      <c r="T3443" s="10">
        <v>41256</v>
      </c>
    </row>
    <row r="3444" spans="1:20" x14ac:dyDescent="0.25">
      <c r="A3444">
        <v>24577</v>
      </c>
      <c r="B3444" s="10">
        <v>40238</v>
      </c>
      <c r="C3444" t="s">
        <v>79</v>
      </c>
      <c r="D3444">
        <v>8</v>
      </c>
      <c r="E3444">
        <v>339.29</v>
      </c>
      <c r="F3444">
        <v>0.05</v>
      </c>
      <c r="G3444" t="s">
        <v>21</v>
      </c>
      <c r="H3444">
        <v>0.48</v>
      </c>
      <c r="I3444">
        <v>151.1</v>
      </c>
      <c r="J3444">
        <v>43.92</v>
      </c>
      <c r="K3444">
        <v>22.84</v>
      </c>
      <c r="L3444">
        <v>5.47</v>
      </c>
      <c r="M3444" t="s">
        <v>1129</v>
      </c>
      <c r="N3444" t="s">
        <v>38</v>
      </c>
      <c r="O3444" t="s">
        <v>32</v>
      </c>
      <c r="P3444" t="s">
        <v>25</v>
      </c>
      <c r="Q3444" t="s">
        <v>85</v>
      </c>
      <c r="R3444" t="s">
        <v>566</v>
      </c>
      <c r="S3444" t="s">
        <v>57</v>
      </c>
      <c r="T3444" s="10">
        <v>40239</v>
      </c>
    </row>
    <row r="3445" spans="1:20" x14ac:dyDescent="0.25">
      <c r="A3445">
        <v>24579</v>
      </c>
      <c r="B3445" s="10">
        <v>41231</v>
      </c>
      <c r="C3445" t="s">
        <v>36</v>
      </c>
      <c r="D3445">
        <v>45</v>
      </c>
      <c r="E3445">
        <v>22496.799999999999</v>
      </c>
      <c r="F3445">
        <v>0.02</v>
      </c>
      <c r="G3445" t="s">
        <v>21</v>
      </c>
      <c r="H3445">
        <v>0.41</v>
      </c>
      <c r="I3445">
        <v>8943.06</v>
      </c>
      <c r="J3445">
        <v>509.58</v>
      </c>
      <c r="K3445">
        <v>300.64999999999998</v>
      </c>
      <c r="L3445">
        <v>24.49</v>
      </c>
      <c r="M3445" t="s">
        <v>275</v>
      </c>
      <c r="N3445" t="s">
        <v>63</v>
      </c>
      <c r="O3445" t="s">
        <v>24</v>
      </c>
      <c r="P3445" t="s">
        <v>25</v>
      </c>
      <c r="Q3445" t="s">
        <v>127</v>
      </c>
      <c r="R3445" t="s">
        <v>847</v>
      </c>
      <c r="S3445" t="s">
        <v>28</v>
      </c>
      <c r="T3445" s="10">
        <v>41232</v>
      </c>
    </row>
    <row r="3446" spans="1:20" x14ac:dyDescent="0.25">
      <c r="A3446">
        <v>24579</v>
      </c>
      <c r="B3446" s="10">
        <v>41231</v>
      </c>
      <c r="C3446" t="s">
        <v>36</v>
      </c>
      <c r="D3446">
        <v>40</v>
      </c>
      <c r="E3446">
        <v>942.21</v>
      </c>
      <c r="F3446">
        <v>0.08</v>
      </c>
      <c r="G3446" t="s">
        <v>21</v>
      </c>
      <c r="H3446">
        <v>0.53</v>
      </c>
      <c r="I3446">
        <v>458.43</v>
      </c>
      <c r="J3446">
        <v>25.47</v>
      </c>
      <c r="K3446">
        <v>11.97</v>
      </c>
      <c r="L3446">
        <v>4.9800000000000004</v>
      </c>
      <c r="M3446" t="s">
        <v>275</v>
      </c>
      <c r="N3446" t="s">
        <v>63</v>
      </c>
      <c r="O3446" t="s">
        <v>24</v>
      </c>
      <c r="P3446" t="s">
        <v>25</v>
      </c>
      <c r="Q3446" t="s">
        <v>127</v>
      </c>
      <c r="R3446" t="s">
        <v>1613</v>
      </c>
      <c r="S3446" t="s">
        <v>57</v>
      </c>
      <c r="T3446" s="10">
        <v>41233</v>
      </c>
    </row>
    <row r="3447" spans="1:20" x14ac:dyDescent="0.25">
      <c r="A3447">
        <v>24580</v>
      </c>
      <c r="B3447" s="10">
        <v>41083</v>
      </c>
      <c r="C3447" t="s">
        <v>36</v>
      </c>
      <c r="D3447">
        <v>25</v>
      </c>
      <c r="E3447">
        <v>2116.37</v>
      </c>
      <c r="F3447">
        <v>0.08</v>
      </c>
      <c r="G3447" t="s">
        <v>21</v>
      </c>
      <c r="H3447">
        <v>0.52</v>
      </c>
      <c r="I3447">
        <v>1007.88</v>
      </c>
      <c r="J3447">
        <v>91.63</v>
      </c>
      <c r="K3447">
        <v>43.98</v>
      </c>
      <c r="L3447">
        <v>8.99</v>
      </c>
      <c r="M3447" t="s">
        <v>1490</v>
      </c>
      <c r="N3447" t="s">
        <v>31</v>
      </c>
      <c r="O3447" t="s">
        <v>32</v>
      </c>
      <c r="P3447" t="s">
        <v>25</v>
      </c>
      <c r="Q3447" t="s">
        <v>53</v>
      </c>
      <c r="R3447" t="s">
        <v>124</v>
      </c>
      <c r="S3447" t="s">
        <v>35</v>
      </c>
      <c r="T3447" s="10">
        <v>41084</v>
      </c>
    </row>
    <row r="3448" spans="1:20" x14ac:dyDescent="0.25">
      <c r="A3448">
        <v>24580</v>
      </c>
      <c r="B3448" s="10">
        <v>41083</v>
      </c>
      <c r="C3448" t="s">
        <v>36</v>
      </c>
      <c r="D3448">
        <v>14</v>
      </c>
      <c r="E3448">
        <v>54.42</v>
      </c>
      <c r="F3448">
        <v>0.01</v>
      </c>
      <c r="G3448" t="s">
        <v>21</v>
      </c>
      <c r="H3448">
        <v>0.38</v>
      </c>
      <c r="I3448">
        <v>18.63</v>
      </c>
      <c r="J3448">
        <v>3.6</v>
      </c>
      <c r="K3448">
        <v>2.23</v>
      </c>
      <c r="L3448">
        <v>4.57</v>
      </c>
      <c r="M3448" t="s">
        <v>1490</v>
      </c>
      <c r="N3448" t="s">
        <v>31</v>
      </c>
      <c r="O3448" t="s">
        <v>32</v>
      </c>
      <c r="P3448" t="s">
        <v>42</v>
      </c>
      <c r="Q3448" t="s">
        <v>43</v>
      </c>
      <c r="R3448" t="s">
        <v>1149</v>
      </c>
      <c r="S3448" t="s">
        <v>35</v>
      </c>
      <c r="T3448" s="10">
        <v>41085</v>
      </c>
    </row>
    <row r="3449" spans="1:20" x14ac:dyDescent="0.25">
      <c r="A3449">
        <v>24581</v>
      </c>
      <c r="B3449" s="10">
        <v>40277</v>
      </c>
      <c r="C3449" t="s">
        <v>36</v>
      </c>
      <c r="D3449">
        <v>8</v>
      </c>
      <c r="E3449">
        <v>63.43</v>
      </c>
      <c r="F3449">
        <v>0.03</v>
      </c>
      <c r="G3449" t="s">
        <v>21</v>
      </c>
      <c r="H3449">
        <v>0.43</v>
      </c>
      <c r="I3449">
        <v>25.54</v>
      </c>
      <c r="J3449">
        <v>7.98</v>
      </c>
      <c r="K3449">
        <v>4.55</v>
      </c>
      <c r="L3449">
        <v>1.49</v>
      </c>
      <c r="M3449" t="s">
        <v>1543</v>
      </c>
      <c r="N3449" t="s">
        <v>63</v>
      </c>
      <c r="O3449" t="s">
        <v>66</v>
      </c>
      <c r="P3449" t="s">
        <v>25</v>
      </c>
      <c r="Q3449" t="s">
        <v>121</v>
      </c>
      <c r="R3449" t="s">
        <v>1466</v>
      </c>
      <c r="S3449" t="s">
        <v>57</v>
      </c>
      <c r="T3449" s="10">
        <v>40278</v>
      </c>
    </row>
    <row r="3450" spans="1:20" x14ac:dyDescent="0.25">
      <c r="A3450">
        <v>24583</v>
      </c>
      <c r="B3450" s="10">
        <v>40764</v>
      </c>
      <c r="C3450" t="s">
        <v>58</v>
      </c>
      <c r="D3450">
        <v>17</v>
      </c>
      <c r="E3450">
        <v>59.98</v>
      </c>
      <c r="F3450">
        <v>0.06</v>
      </c>
      <c r="G3450" t="s">
        <v>21</v>
      </c>
      <c r="H3450">
        <v>0.36</v>
      </c>
      <c r="I3450">
        <v>17.21</v>
      </c>
      <c r="J3450">
        <v>3.38</v>
      </c>
      <c r="K3450">
        <v>2.16</v>
      </c>
      <c r="L3450">
        <v>6.05</v>
      </c>
      <c r="M3450" t="s">
        <v>450</v>
      </c>
      <c r="N3450" t="s">
        <v>31</v>
      </c>
      <c r="O3450" t="s">
        <v>32</v>
      </c>
      <c r="P3450" t="s">
        <v>25</v>
      </c>
      <c r="Q3450" t="s">
        <v>121</v>
      </c>
      <c r="R3450" t="s">
        <v>402</v>
      </c>
      <c r="S3450" t="s">
        <v>57</v>
      </c>
      <c r="T3450" s="10">
        <v>40767</v>
      </c>
    </row>
    <row r="3451" spans="1:20" x14ac:dyDescent="0.25">
      <c r="A3451">
        <v>24608</v>
      </c>
      <c r="B3451" s="10">
        <v>41135</v>
      </c>
      <c r="C3451" t="s">
        <v>79</v>
      </c>
      <c r="D3451">
        <v>50</v>
      </c>
      <c r="E3451">
        <v>311.51</v>
      </c>
      <c r="F3451">
        <v>7.0000000000000007E-2</v>
      </c>
      <c r="G3451" t="s">
        <v>21</v>
      </c>
      <c r="H3451">
        <v>0.37</v>
      </c>
      <c r="I3451">
        <v>99.52</v>
      </c>
      <c r="J3451">
        <v>6.63</v>
      </c>
      <c r="K3451">
        <v>4.18</v>
      </c>
      <c r="L3451">
        <v>2.99</v>
      </c>
      <c r="M3451" t="s">
        <v>570</v>
      </c>
      <c r="N3451" t="s">
        <v>81</v>
      </c>
      <c r="O3451" t="s">
        <v>60</v>
      </c>
      <c r="P3451" t="s">
        <v>25</v>
      </c>
      <c r="Q3451" t="s">
        <v>121</v>
      </c>
      <c r="R3451" t="s">
        <v>1343</v>
      </c>
      <c r="S3451" t="s">
        <v>57</v>
      </c>
      <c r="T3451" s="10">
        <v>41136</v>
      </c>
    </row>
    <row r="3452" spans="1:20" x14ac:dyDescent="0.25">
      <c r="A3452">
        <v>24610</v>
      </c>
      <c r="B3452" s="10">
        <v>40196</v>
      </c>
      <c r="C3452" t="s">
        <v>29</v>
      </c>
      <c r="D3452">
        <v>4</v>
      </c>
      <c r="E3452">
        <v>1648.01</v>
      </c>
      <c r="F3452">
        <v>0.01</v>
      </c>
      <c r="G3452" t="s">
        <v>46</v>
      </c>
      <c r="H3452">
        <v>0.51</v>
      </c>
      <c r="I3452">
        <v>820.33</v>
      </c>
      <c r="J3452">
        <v>410.16</v>
      </c>
      <c r="K3452">
        <v>200.98</v>
      </c>
      <c r="L3452">
        <v>23.76</v>
      </c>
      <c r="M3452" t="s">
        <v>1119</v>
      </c>
      <c r="N3452" t="s">
        <v>81</v>
      </c>
      <c r="O3452" t="s">
        <v>60</v>
      </c>
      <c r="P3452" t="s">
        <v>42</v>
      </c>
      <c r="Q3452" t="s">
        <v>193</v>
      </c>
      <c r="R3452" t="s">
        <v>1176</v>
      </c>
      <c r="S3452" t="s">
        <v>132</v>
      </c>
      <c r="T3452" s="10">
        <v>40198</v>
      </c>
    </row>
    <row r="3453" spans="1:20" x14ac:dyDescent="0.25">
      <c r="A3453">
        <v>24613</v>
      </c>
      <c r="B3453" s="10">
        <v>41106</v>
      </c>
      <c r="C3453" t="s">
        <v>20</v>
      </c>
      <c r="D3453">
        <v>16</v>
      </c>
      <c r="E3453">
        <v>19616</v>
      </c>
      <c r="F3453">
        <v>0</v>
      </c>
      <c r="G3453" t="s">
        <v>21</v>
      </c>
      <c r="H3453">
        <v>0.51</v>
      </c>
      <c r="I3453">
        <v>9991.67</v>
      </c>
      <c r="J3453">
        <v>1224.47</v>
      </c>
      <c r="K3453">
        <v>599.99</v>
      </c>
      <c r="L3453">
        <v>24.49</v>
      </c>
      <c r="M3453" t="s">
        <v>666</v>
      </c>
      <c r="N3453" t="s">
        <v>73</v>
      </c>
      <c r="O3453" t="s">
        <v>60</v>
      </c>
      <c r="P3453" t="s">
        <v>39</v>
      </c>
      <c r="Q3453" t="s">
        <v>387</v>
      </c>
      <c r="R3453" t="s">
        <v>520</v>
      </c>
      <c r="S3453" t="s">
        <v>28</v>
      </c>
      <c r="T3453" s="10">
        <v>41115</v>
      </c>
    </row>
    <row r="3454" spans="1:20" x14ac:dyDescent="0.25">
      <c r="A3454">
        <v>24613</v>
      </c>
      <c r="B3454" s="10">
        <v>41106</v>
      </c>
      <c r="C3454" t="s">
        <v>20</v>
      </c>
      <c r="D3454">
        <v>36</v>
      </c>
      <c r="E3454">
        <v>426.5</v>
      </c>
      <c r="F3454">
        <v>0.01</v>
      </c>
      <c r="G3454" t="s">
        <v>21</v>
      </c>
      <c r="H3454">
        <v>0.45</v>
      </c>
      <c r="I3454">
        <v>186.62</v>
      </c>
      <c r="J3454">
        <v>11.78</v>
      </c>
      <c r="K3454">
        <v>6.48</v>
      </c>
      <c r="L3454">
        <v>6.6</v>
      </c>
      <c r="M3454" t="s">
        <v>666</v>
      </c>
      <c r="N3454" t="s">
        <v>73</v>
      </c>
      <c r="O3454" t="s">
        <v>60</v>
      </c>
      <c r="P3454" t="s">
        <v>25</v>
      </c>
      <c r="Q3454" t="s">
        <v>85</v>
      </c>
      <c r="R3454" t="s">
        <v>664</v>
      </c>
      <c r="S3454" t="s">
        <v>57</v>
      </c>
      <c r="T3454" s="10">
        <v>41115</v>
      </c>
    </row>
    <row r="3455" spans="1:20" x14ac:dyDescent="0.25">
      <c r="A3455">
        <v>24613</v>
      </c>
      <c r="B3455" s="10">
        <v>41106</v>
      </c>
      <c r="C3455" t="s">
        <v>20</v>
      </c>
      <c r="D3455">
        <v>39</v>
      </c>
      <c r="E3455">
        <v>1449.43</v>
      </c>
      <c r="F3455">
        <v>0.01</v>
      </c>
      <c r="G3455" t="s">
        <v>21</v>
      </c>
      <c r="H3455">
        <v>0.47</v>
      </c>
      <c r="I3455">
        <v>671.57</v>
      </c>
      <c r="J3455">
        <v>37.43</v>
      </c>
      <c r="K3455">
        <v>19.84</v>
      </c>
      <c r="L3455">
        <v>4.0999999999999996</v>
      </c>
      <c r="M3455" t="s">
        <v>666</v>
      </c>
      <c r="N3455" t="s">
        <v>73</v>
      </c>
      <c r="O3455" t="s">
        <v>60</v>
      </c>
      <c r="P3455" t="s">
        <v>25</v>
      </c>
      <c r="Q3455" t="s">
        <v>53</v>
      </c>
      <c r="R3455" t="s">
        <v>117</v>
      </c>
      <c r="S3455" t="s">
        <v>55</v>
      </c>
      <c r="T3455" s="10">
        <v>41115</v>
      </c>
    </row>
    <row r="3456" spans="1:20" x14ac:dyDescent="0.25">
      <c r="A3456">
        <v>24614</v>
      </c>
      <c r="B3456" s="10">
        <v>40138</v>
      </c>
      <c r="C3456" t="s">
        <v>20</v>
      </c>
      <c r="D3456">
        <v>33</v>
      </c>
      <c r="E3456">
        <v>3195.94</v>
      </c>
      <c r="F3456">
        <v>0.09</v>
      </c>
      <c r="G3456" t="s">
        <v>21</v>
      </c>
      <c r="H3456">
        <v>0.52</v>
      </c>
      <c r="I3456">
        <v>1507.1</v>
      </c>
      <c r="J3456">
        <v>106.21</v>
      </c>
      <c r="K3456">
        <v>50.98</v>
      </c>
      <c r="L3456">
        <v>6.5</v>
      </c>
      <c r="M3456" t="s">
        <v>334</v>
      </c>
      <c r="N3456" t="s">
        <v>93</v>
      </c>
      <c r="O3456" t="s">
        <v>60</v>
      </c>
      <c r="P3456" t="s">
        <v>39</v>
      </c>
      <c r="Q3456" t="s">
        <v>40</v>
      </c>
      <c r="R3456" t="s">
        <v>1313</v>
      </c>
      <c r="S3456" t="s">
        <v>57</v>
      </c>
      <c r="T3456" s="10">
        <v>40145</v>
      </c>
    </row>
    <row r="3457" spans="1:20" x14ac:dyDescent="0.25">
      <c r="A3457">
        <v>24640</v>
      </c>
      <c r="B3457" s="10">
        <v>40572</v>
      </c>
      <c r="C3457" t="s">
        <v>79</v>
      </c>
      <c r="D3457">
        <v>12</v>
      </c>
      <c r="E3457">
        <v>2103.6999999999998</v>
      </c>
      <c r="F3457">
        <v>0.06</v>
      </c>
      <c r="G3457" t="s">
        <v>46</v>
      </c>
      <c r="H3457">
        <v>0.38</v>
      </c>
      <c r="I3457">
        <v>705.94</v>
      </c>
      <c r="J3457">
        <v>183.84</v>
      </c>
      <c r="K3457">
        <v>113.98</v>
      </c>
      <c r="L3457">
        <v>30</v>
      </c>
      <c r="M3457" t="s">
        <v>1806</v>
      </c>
      <c r="N3457" t="s">
        <v>63</v>
      </c>
      <c r="O3457" t="s">
        <v>60</v>
      </c>
      <c r="P3457" t="s">
        <v>42</v>
      </c>
      <c r="Q3457" t="s">
        <v>193</v>
      </c>
      <c r="R3457" t="s">
        <v>448</v>
      </c>
      <c r="S3457" t="s">
        <v>132</v>
      </c>
      <c r="T3457" s="10">
        <v>40573</v>
      </c>
    </row>
    <row r="3458" spans="1:20" x14ac:dyDescent="0.25">
      <c r="A3458">
        <v>24643</v>
      </c>
      <c r="B3458" s="10">
        <v>41028</v>
      </c>
      <c r="C3458" t="s">
        <v>79</v>
      </c>
      <c r="D3458">
        <v>30</v>
      </c>
      <c r="E3458">
        <v>4230.2700000000004</v>
      </c>
      <c r="F3458">
        <v>0</v>
      </c>
      <c r="G3458" t="s">
        <v>21</v>
      </c>
      <c r="H3458">
        <v>0.39</v>
      </c>
      <c r="I3458">
        <v>1649.32</v>
      </c>
      <c r="J3458">
        <v>140.97</v>
      </c>
      <c r="K3458">
        <v>85.99</v>
      </c>
      <c r="L3458">
        <v>1.25</v>
      </c>
      <c r="M3458" t="s">
        <v>1568</v>
      </c>
      <c r="N3458" t="s">
        <v>63</v>
      </c>
      <c r="O3458" t="s">
        <v>32</v>
      </c>
      <c r="P3458" t="s">
        <v>39</v>
      </c>
      <c r="Q3458" t="s">
        <v>50</v>
      </c>
      <c r="R3458" t="s">
        <v>607</v>
      </c>
      <c r="S3458" t="s">
        <v>35</v>
      </c>
      <c r="T3458" s="10">
        <v>41030</v>
      </c>
    </row>
    <row r="3459" spans="1:20" x14ac:dyDescent="0.25">
      <c r="A3459">
        <v>24644</v>
      </c>
      <c r="B3459" s="10">
        <v>40022</v>
      </c>
      <c r="C3459" t="s">
        <v>58</v>
      </c>
      <c r="D3459">
        <v>46</v>
      </c>
      <c r="E3459">
        <v>10950.08</v>
      </c>
      <c r="F3459">
        <v>0</v>
      </c>
      <c r="G3459" t="s">
        <v>46</v>
      </c>
      <c r="H3459">
        <v>0.48</v>
      </c>
      <c r="I3459">
        <v>5222.34</v>
      </c>
      <c r="J3459">
        <v>236.52</v>
      </c>
      <c r="K3459">
        <v>122.99</v>
      </c>
      <c r="L3459">
        <v>70.2</v>
      </c>
      <c r="M3459" t="s">
        <v>1284</v>
      </c>
      <c r="N3459" t="s">
        <v>93</v>
      </c>
      <c r="O3459" t="s">
        <v>32</v>
      </c>
      <c r="P3459" t="s">
        <v>42</v>
      </c>
      <c r="Q3459" t="s">
        <v>193</v>
      </c>
      <c r="R3459" t="s">
        <v>736</v>
      </c>
      <c r="S3459" t="s">
        <v>132</v>
      </c>
      <c r="T3459" s="10">
        <v>40023</v>
      </c>
    </row>
    <row r="3460" spans="1:20" x14ac:dyDescent="0.25">
      <c r="A3460">
        <v>24644</v>
      </c>
      <c r="B3460" s="10">
        <v>40022</v>
      </c>
      <c r="C3460" t="s">
        <v>58</v>
      </c>
      <c r="D3460">
        <v>40</v>
      </c>
      <c r="E3460">
        <v>4931.87</v>
      </c>
      <c r="F3460">
        <v>0.01</v>
      </c>
      <c r="G3460" t="s">
        <v>70</v>
      </c>
      <c r="H3460">
        <v>0.51</v>
      </c>
      <c r="I3460">
        <v>2488.5700000000002</v>
      </c>
      <c r="J3460">
        <v>124.43</v>
      </c>
      <c r="K3460">
        <v>60.97</v>
      </c>
      <c r="L3460">
        <v>4.5</v>
      </c>
      <c r="M3460" t="s">
        <v>1284</v>
      </c>
      <c r="N3460" t="s">
        <v>73</v>
      </c>
      <c r="O3460" t="s">
        <v>32</v>
      </c>
      <c r="P3460" t="s">
        <v>25</v>
      </c>
      <c r="Q3460" t="s">
        <v>127</v>
      </c>
      <c r="R3460" t="s">
        <v>495</v>
      </c>
      <c r="S3460" t="s">
        <v>57</v>
      </c>
      <c r="T3460" s="10">
        <v>40024</v>
      </c>
    </row>
    <row r="3461" spans="1:20" x14ac:dyDescent="0.25">
      <c r="A3461">
        <v>24646</v>
      </c>
      <c r="B3461" s="10">
        <v>40648</v>
      </c>
      <c r="C3461" t="s">
        <v>29</v>
      </c>
      <c r="D3461">
        <v>46</v>
      </c>
      <c r="E3461">
        <v>1076.71</v>
      </c>
      <c r="F3461">
        <v>0.09</v>
      </c>
      <c r="G3461" t="s">
        <v>21</v>
      </c>
      <c r="H3461">
        <v>0.39</v>
      </c>
      <c r="I3461">
        <v>354.5</v>
      </c>
      <c r="J3461">
        <v>25.69</v>
      </c>
      <c r="K3461">
        <v>15.67</v>
      </c>
      <c r="L3461">
        <v>1.39</v>
      </c>
      <c r="M3461" t="s">
        <v>1380</v>
      </c>
      <c r="N3461" t="s">
        <v>38</v>
      </c>
      <c r="O3461" t="s">
        <v>24</v>
      </c>
      <c r="P3461" t="s">
        <v>25</v>
      </c>
      <c r="Q3461" t="s">
        <v>139</v>
      </c>
      <c r="R3461" t="s">
        <v>881</v>
      </c>
      <c r="S3461" t="s">
        <v>57</v>
      </c>
      <c r="T3461" s="10">
        <v>40649</v>
      </c>
    </row>
    <row r="3462" spans="1:20" x14ac:dyDescent="0.25">
      <c r="A3462">
        <v>24646</v>
      </c>
      <c r="B3462" s="10">
        <v>40648</v>
      </c>
      <c r="C3462" t="s">
        <v>29</v>
      </c>
      <c r="D3462">
        <v>21</v>
      </c>
      <c r="E3462">
        <v>124.13</v>
      </c>
      <c r="F3462">
        <v>0</v>
      </c>
      <c r="G3462" t="s">
        <v>21</v>
      </c>
      <c r="H3462">
        <v>0.51</v>
      </c>
      <c r="I3462">
        <v>62.95</v>
      </c>
      <c r="J3462">
        <v>5.88</v>
      </c>
      <c r="K3462">
        <v>2.88</v>
      </c>
      <c r="L3462">
        <v>0.7</v>
      </c>
      <c r="M3462" t="s">
        <v>1380</v>
      </c>
      <c r="N3462" t="s">
        <v>38</v>
      </c>
      <c r="O3462" t="s">
        <v>24</v>
      </c>
      <c r="P3462" t="s">
        <v>25</v>
      </c>
      <c r="Q3462" t="s">
        <v>53</v>
      </c>
      <c r="R3462" t="s">
        <v>67</v>
      </c>
      <c r="S3462" t="s">
        <v>55</v>
      </c>
      <c r="T3462" s="10">
        <v>40650</v>
      </c>
    </row>
    <row r="3463" spans="1:20" x14ac:dyDescent="0.25">
      <c r="A3463">
        <v>24647</v>
      </c>
      <c r="B3463" s="10">
        <v>39968</v>
      </c>
      <c r="C3463" t="s">
        <v>29</v>
      </c>
      <c r="D3463">
        <v>3</v>
      </c>
      <c r="E3463">
        <v>6535.66</v>
      </c>
      <c r="F3463">
        <v>0</v>
      </c>
      <c r="G3463" t="s">
        <v>21</v>
      </c>
      <c r="H3463">
        <v>0.54</v>
      </c>
      <c r="I3463">
        <v>3521.7</v>
      </c>
      <c r="J3463">
        <v>2173.89</v>
      </c>
      <c r="K3463">
        <v>999.99</v>
      </c>
      <c r="L3463">
        <v>13.99</v>
      </c>
      <c r="M3463" t="s">
        <v>1793</v>
      </c>
      <c r="N3463" t="s">
        <v>73</v>
      </c>
      <c r="O3463" t="s">
        <v>32</v>
      </c>
      <c r="P3463" t="s">
        <v>39</v>
      </c>
      <c r="Q3463" t="s">
        <v>88</v>
      </c>
      <c r="R3463" t="s">
        <v>1383</v>
      </c>
      <c r="S3463" t="s">
        <v>45</v>
      </c>
      <c r="T3463" s="10">
        <v>39970</v>
      </c>
    </row>
    <row r="3464" spans="1:20" x14ac:dyDescent="0.25">
      <c r="A3464">
        <v>24647</v>
      </c>
      <c r="B3464" s="10">
        <v>39968</v>
      </c>
      <c r="C3464" t="s">
        <v>29</v>
      </c>
      <c r="D3464">
        <v>34</v>
      </c>
      <c r="E3464">
        <v>366.01</v>
      </c>
      <c r="F3464">
        <v>0.05</v>
      </c>
      <c r="G3464" t="s">
        <v>70</v>
      </c>
      <c r="H3464">
        <v>0.42</v>
      </c>
      <c r="I3464">
        <v>140.55000000000001</v>
      </c>
      <c r="J3464">
        <v>11.17</v>
      </c>
      <c r="K3464">
        <v>6.48</v>
      </c>
      <c r="L3464">
        <v>5.14</v>
      </c>
      <c r="M3464" t="s">
        <v>1793</v>
      </c>
      <c r="N3464" t="s">
        <v>73</v>
      </c>
      <c r="O3464" t="s">
        <v>32</v>
      </c>
      <c r="P3464" t="s">
        <v>25</v>
      </c>
      <c r="Q3464" t="s">
        <v>85</v>
      </c>
      <c r="R3464" t="s">
        <v>238</v>
      </c>
      <c r="S3464" t="s">
        <v>57</v>
      </c>
      <c r="T3464" s="10">
        <v>39969</v>
      </c>
    </row>
    <row r="3465" spans="1:20" x14ac:dyDescent="0.25">
      <c r="A3465">
        <v>24672</v>
      </c>
      <c r="B3465" s="10">
        <v>40985</v>
      </c>
      <c r="C3465" t="s">
        <v>79</v>
      </c>
      <c r="D3465">
        <v>5</v>
      </c>
      <c r="E3465">
        <v>83.13</v>
      </c>
      <c r="F3465">
        <v>0.02</v>
      </c>
      <c r="G3465" t="s">
        <v>21</v>
      </c>
      <c r="H3465">
        <v>0.53</v>
      </c>
      <c r="I3465">
        <v>41.18</v>
      </c>
      <c r="J3465">
        <v>16.149999999999999</v>
      </c>
      <c r="K3465">
        <v>7.59</v>
      </c>
      <c r="L3465">
        <v>4</v>
      </c>
      <c r="M3465" t="s">
        <v>1093</v>
      </c>
      <c r="N3465" t="s">
        <v>73</v>
      </c>
      <c r="O3465" t="s">
        <v>66</v>
      </c>
      <c r="P3465" t="s">
        <v>42</v>
      </c>
      <c r="Q3465" t="s">
        <v>43</v>
      </c>
      <c r="R3465" t="s">
        <v>864</v>
      </c>
      <c r="S3465" t="s">
        <v>55</v>
      </c>
      <c r="T3465" s="10">
        <v>40988</v>
      </c>
    </row>
    <row r="3466" spans="1:20" x14ac:dyDescent="0.25">
      <c r="A3466">
        <v>24672</v>
      </c>
      <c r="B3466" s="10">
        <v>40985</v>
      </c>
      <c r="C3466" t="s">
        <v>79</v>
      </c>
      <c r="D3466">
        <v>37</v>
      </c>
      <c r="E3466">
        <v>291.14999999999998</v>
      </c>
      <c r="F3466">
        <v>0.09</v>
      </c>
      <c r="G3466" t="s">
        <v>21</v>
      </c>
      <c r="H3466">
        <v>0.37</v>
      </c>
      <c r="I3466">
        <v>89.29</v>
      </c>
      <c r="J3466">
        <v>8.6199999999999992</v>
      </c>
      <c r="K3466">
        <v>5.43</v>
      </c>
      <c r="L3466">
        <v>0.95</v>
      </c>
      <c r="M3466" t="s">
        <v>1093</v>
      </c>
      <c r="N3466" t="s">
        <v>73</v>
      </c>
      <c r="O3466" t="s">
        <v>66</v>
      </c>
      <c r="P3466" t="s">
        <v>25</v>
      </c>
      <c r="Q3466" t="s">
        <v>85</v>
      </c>
      <c r="R3466" t="s">
        <v>1144</v>
      </c>
      <c r="S3466" t="s">
        <v>55</v>
      </c>
      <c r="T3466" s="10">
        <v>40987</v>
      </c>
    </row>
    <row r="3467" spans="1:20" x14ac:dyDescent="0.25">
      <c r="A3467">
        <v>24672</v>
      </c>
      <c r="B3467" s="10">
        <v>40985</v>
      </c>
      <c r="C3467" t="s">
        <v>79</v>
      </c>
      <c r="D3467">
        <v>37</v>
      </c>
      <c r="E3467">
        <v>21166.12</v>
      </c>
      <c r="F3467">
        <v>0.06</v>
      </c>
      <c r="G3467" t="s">
        <v>21</v>
      </c>
      <c r="H3467">
        <v>0.54</v>
      </c>
      <c r="I3467">
        <v>10790.36</v>
      </c>
      <c r="J3467">
        <v>607.57000000000005</v>
      </c>
      <c r="K3467">
        <v>279.48</v>
      </c>
      <c r="L3467">
        <v>35</v>
      </c>
      <c r="M3467" t="s">
        <v>1093</v>
      </c>
      <c r="N3467" t="s">
        <v>73</v>
      </c>
      <c r="O3467" t="s">
        <v>66</v>
      </c>
      <c r="P3467" t="s">
        <v>25</v>
      </c>
      <c r="Q3467" t="s">
        <v>26</v>
      </c>
      <c r="R3467" t="s">
        <v>818</v>
      </c>
      <c r="S3467" t="s">
        <v>28</v>
      </c>
      <c r="T3467" s="10">
        <v>40987</v>
      </c>
    </row>
    <row r="3468" spans="1:20" x14ac:dyDescent="0.25">
      <c r="A3468">
        <v>24677</v>
      </c>
      <c r="B3468" s="10">
        <v>40973</v>
      </c>
      <c r="C3468" t="s">
        <v>20</v>
      </c>
      <c r="D3468">
        <v>44</v>
      </c>
      <c r="E3468">
        <v>604.19000000000005</v>
      </c>
      <c r="F3468">
        <v>0.05</v>
      </c>
      <c r="G3468" t="s">
        <v>21</v>
      </c>
      <c r="H3468">
        <v>0.41</v>
      </c>
      <c r="I3468">
        <v>228.2</v>
      </c>
      <c r="J3468">
        <v>14.41</v>
      </c>
      <c r="K3468">
        <v>8.5</v>
      </c>
      <c r="L3468">
        <v>1.99</v>
      </c>
      <c r="M3468" t="s">
        <v>1407</v>
      </c>
      <c r="N3468" t="s">
        <v>81</v>
      </c>
      <c r="O3468" t="s">
        <v>66</v>
      </c>
      <c r="P3468" t="s">
        <v>39</v>
      </c>
      <c r="Q3468" t="s">
        <v>40</v>
      </c>
      <c r="R3468" t="s">
        <v>841</v>
      </c>
      <c r="S3468" t="s">
        <v>35</v>
      </c>
      <c r="T3468" s="10">
        <v>40975</v>
      </c>
    </row>
    <row r="3469" spans="1:20" x14ac:dyDescent="0.25">
      <c r="A3469">
        <v>24679</v>
      </c>
      <c r="B3469" s="10">
        <v>40670</v>
      </c>
      <c r="C3469" t="s">
        <v>29</v>
      </c>
      <c r="D3469">
        <v>7</v>
      </c>
      <c r="E3469">
        <v>50.62</v>
      </c>
      <c r="F3469">
        <v>0.09</v>
      </c>
      <c r="G3469" t="s">
        <v>21</v>
      </c>
      <c r="H3469">
        <v>0.37</v>
      </c>
      <c r="I3469">
        <v>14.84</v>
      </c>
      <c r="J3469">
        <v>7.57</v>
      </c>
      <c r="K3469">
        <v>4.7699999999999996</v>
      </c>
      <c r="L3469">
        <v>2.39</v>
      </c>
      <c r="M3469" t="s">
        <v>1451</v>
      </c>
      <c r="N3469" t="s">
        <v>63</v>
      </c>
      <c r="O3469" t="s">
        <v>32</v>
      </c>
      <c r="P3469" t="s">
        <v>39</v>
      </c>
      <c r="Q3469" t="s">
        <v>40</v>
      </c>
      <c r="R3469" t="s">
        <v>1226</v>
      </c>
      <c r="S3469" t="s">
        <v>35</v>
      </c>
      <c r="T3469" s="10">
        <v>40671</v>
      </c>
    </row>
    <row r="3470" spans="1:20" x14ac:dyDescent="0.25">
      <c r="A3470">
        <v>24705</v>
      </c>
      <c r="B3470" s="10">
        <v>40801</v>
      </c>
      <c r="C3470" t="s">
        <v>58</v>
      </c>
      <c r="D3470">
        <v>34</v>
      </c>
      <c r="E3470">
        <v>430.1</v>
      </c>
      <c r="F3470">
        <v>0.03</v>
      </c>
      <c r="G3470" t="s">
        <v>21</v>
      </c>
      <c r="H3470">
        <v>0.43</v>
      </c>
      <c r="I3470">
        <v>174.18</v>
      </c>
      <c r="J3470">
        <v>12.81</v>
      </c>
      <c r="K3470">
        <v>7.3</v>
      </c>
      <c r="L3470">
        <v>7.72</v>
      </c>
      <c r="M3470" t="s">
        <v>685</v>
      </c>
      <c r="N3470" t="s">
        <v>31</v>
      </c>
      <c r="O3470" t="s">
        <v>66</v>
      </c>
      <c r="P3470" t="s">
        <v>25</v>
      </c>
      <c r="Q3470" t="s">
        <v>121</v>
      </c>
      <c r="R3470" t="s">
        <v>212</v>
      </c>
      <c r="S3470" t="s">
        <v>57</v>
      </c>
      <c r="T3470" s="10">
        <v>40803</v>
      </c>
    </row>
    <row r="3471" spans="1:20" x14ac:dyDescent="0.25">
      <c r="A3471">
        <v>24705</v>
      </c>
      <c r="B3471" s="10">
        <v>40801</v>
      </c>
      <c r="C3471" t="s">
        <v>58</v>
      </c>
      <c r="D3471">
        <v>15</v>
      </c>
      <c r="E3471">
        <v>936.05</v>
      </c>
      <c r="F3471">
        <v>0</v>
      </c>
      <c r="G3471" t="s">
        <v>21</v>
      </c>
      <c r="H3471">
        <v>0.52</v>
      </c>
      <c r="I3471">
        <v>485.71</v>
      </c>
      <c r="J3471">
        <v>62.27</v>
      </c>
      <c r="K3471">
        <v>29.89</v>
      </c>
      <c r="L3471">
        <v>1.99</v>
      </c>
      <c r="M3471" t="s">
        <v>685</v>
      </c>
      <c r="N3471" t="s">
        <v>31</v>
      </c>
      <c r="O3471" t="s">
        <v>66</v>
      </c>
      <c r="P3471" t="s">
        <v>39</v>
      </c>
      <c r="Q3471" t="s">
        <v>40</v>
      </c>
      <c r="R3471" t="s">
        <v>742</v>
      </c>
      <c r="S3471" t="s">
        <v>35</v>
      </c>
      <c r="T3471" s="10">
        <v>40803</v>
      </c>
    </row>
    <row r="3472" spans="1:20" x14ac:dyDescent="0.25">
      <c r="A3472">
        <v>24707</v>
      </c>
      <c r="B3472" s="10">
        <v>40978</v>
      </c>
      <c r="C3472" t="s">
        <v>79</v>
      </c>
      <c r="D3472">
        <v>14</v>
      </c>
      <c r="E3472">
        <v>4104.75</v>
      </c>
      <c r="F3472">
        <v>0</v>
      </c>
      <c r="G3472" t="s">
        <v>21</v>
      </c>
      <c r="H3472">
        <v>0.53</v>
      </c>
      <c r="I3472">
        <v>2162.54</v>
      </c>
      <c r="J3472">
        <v>291.45</v>
      </c>
      <c r="K3472">
        <v>136.97999999999999</v>
      </c>
      <c r="L3472">
        <v>24.49</v>
      </c>
      <c r="M3472" t="s">
        <v>1212</v>
      </c>
      <c r="N3472" t="s">
        <v>63</v>
      </c>
      <c r="O3472" t="s">
        <v>32</v>
      </c>
      <c r="P3472" t="s">
        <v>42</v>
      </c>
      <c r="Q3472" t="s">
        <v>43</v>
      </c>
      <c r="R3472" t="s">
        <v>486</v>
      </c>
      <c r="S3472" t="s">
        <v>28</v>
      </c>
      <c r="T3472" s="10">
        <v>40979</v>
      </c>
    </row>
    <row r="3473" spans="1:20" x14ac:dyDescent="0.25">
      <c r="A3473">
        <v>24707</v>
      </c>
      <c r="B3473" s="10">
        <v>40978</v>
      </c>
      <c r="C3473" t="s">
        <v>79</v>
      </c>
      <c r="D3473">
        <v>3</v>
      </c>
      <c r="E3473">
        <v>6.94</v>
      </c>
      <c r="F3473">
        <v>0.1</v>
      </c>
      <c r="G3473" t="s">
        <v>21</v>
      </c>
      <c r="H3473">
        <v>0.36</v>
      </c>
      <c r="I3473">
        <v>1.8</v>
      </c>
      <c r="J3473">
        <v>2.31</v>
      </c>
      <c r="K3473">
        <v>1.48</v>
      </c>
      <c r="L3473">
        <v>0.7</v>
      </c>
      <c r="M3473" t="s">
        <v>1212</v>
      </c>
      <c r="N3473" t="s">
        <v>63</v>
      </c>
      <c r="O3473" t="s">
        <v>32</v>
      </c>
      <c r="P3473" t="s">
        <v>25</v>
      </c>
      <c r="Q3473" t="s">
        <v>74</v>
      </c>
      <c r="R3473" t="s">
        <v>1067</v>
      </c>
      <c r="S3473" t="s">
        <v>55</v>
      </c>
      <c r="T3473" s="10">
        <v>40980</v>
      </c>
    </row>
    <row r="3474" spans="1:20" x14ac:dyDescent="0.25">
      <c r="A3474">
        <v>24710</v>
      </c>
      <c r="B3474" s="10">
        <v>40451</v>
      </c>
      <c r="C3474" t="s">
        <v>20</v>
      </c>
      <c r="D3474">
        <v>3</v>
      </c>
      <c r="E3474">
        <v>37.01</v>
      </c>
      <c r="F3474">
        <v>0.05</v>
      </c>
      <c r="G3474" t="s">
        <v>21</v>
      </c>
      <c r="H3474">
        <v>0.52</v>
      </c>
      <c r="I3474">
        <v>14.63</v>
      </c>
      <c r="J3474">
        <v>10.38</v>
      </c>
      <c r="K3474">
        <v>4.9800000000000004</v>
      </c>
      <c r="L3474">
        <v>7.44</v>
      </c>
      <c r="M3474" t="s">
        <v>1763</v>
      </c>
      <c r="N3474" t="s">
        <v>63</v>
      </c>
      <c r="O3474" t="s">
        <v>66</v>
      </c>
      <c r="P3474" t="s">
        <v>25</v>
      </c>
      <c r="Q3474" t="s">
        <v>85</v>
      </c>
      <c r="R3474" t="s">
        <v>205</v>
      </c>
      <c r="S3474" t="s">
        <v>57</v>
      </c>
      <c r="T3474" s="10">
        <v>40455</v>
      </c>
    </row>
    <row r="3475" spans="1:20" x14ac:dyDescent="0.25">
      <c r="A3475">
        <v>24737</v>
      </c>
      <c r="B3475" s="10">
        <v>40153</v>
      </c>
      <c r="C3475" t="s">
        <v>36</v>
      </c>
      <c r="D3475">
        <v>3</v>
      </c>
      <c r="E3475">
        <v>849.66</v>
      </c>
      <c r="F3475">
        <v>0.09</v>
      </c>
      <c r="G3475" t="s">
        <v>46</v>
      </c>
      <c r="H3475">
        <v>0.4</v>
      </c>
      <c r="I3475">
        <v>280.52</v>
      </c>
      <c r="J3475">
        <v>301.63</v>
      </c>
      <c r="K3475">
        <v>180.98</v>
      </c>
      <c r="L3475">
        <v>26.2</v>
      </c>
      <c r="M3475" t="s">
        <v>134</v>
      </c>
      <c r="N3475" t="s">
        <v>31</v>
      </c>
      <c r="O3475" t="s">
        <v>24</v>
      </c>
      <c r="P3475" t="s">
        <v>42</v>
      </c>
      <c r="Q3475" t="s">
        <v>193</v>
      </c>
      <c r="R3475" t="s">
        <v>1387</v>
      </c>
      <c r="S3475" t="s">
        <v>132</v>
      </c>
      <c r="T3475" s="10">
        <v>40156</v>
      </c>
    </row>
    <row r="3476" spans="1:20" x14ac:dyDescent="0.25">
      <c r="A3476">
        <v>24737</v>
      </c>
      <c r="B3476" s="10">
        <v>40153</v>
      </c>
      <c r="C3476" t="s">
        <v>36</v>
      </c>
      <c r="D3476">
        <v>26</v>
      </c>
      <c r="E3476">
        <v>379.59</v>
      </c>
      <c r="F3476">
        <v>0</v>
      </c>
      <c r="G3476" t="s">
        <v>21</v>
      </c>
      <c r="H3476">
        <v>0.55000000000000004</v>
      </c>
      <c r="I3476">
        <v>205.92</v>
      </c>
      <c r="J3476">
        <v>14.4</v>
      </c>
      <c r="K3476">
        <v>6.48</v>
      </c>
      <c r="L3476">
        <v>5.19</v>
      </c>
      <c r="M3476" t="s">
        <v>134</v>
      </c>
      <c r="N3476" t="s">
        <v>31</v>
      </c>
      <c r="O3476" t="s">
        <v>24</v>
      </c>
      <c r="P3476" t="s">
        <v>25</v>
      </c>
      <c r="Q3476" t="s">
        <v>85</v>
      </c>
      <c r="R3476" t="s">
        <v>1887</v>
      </c>
      <c r="S3476" t="s">
        <v>57</v>
      </c>
      <c r="T3476" s="10">
        <v>40154</v>
      </c>
    </row>
    <row r="3477" spans="1:20" x14ac:dyDescent="0.25">
      <c r="A3477">
        <v>24740</v>
      </c>
      <c r="B3477" s="10">
        <v>40188</v>
      </c>
      <c r="C3477" t="s">
        <v>79</v>
      </c>
      <c r="D3477">
        <v>11</v>
      </c>
      <c r="E3477">
        <v>1561.41</v>
      </c>
      <c r="F3477">
        <v>0.04</v>
      </c>
      <c r="G3477" t="s">
        <v>21</v>
      </c>
      <c r="H3477">
        <v>0.36</v>
      </c>
      <c r="I3477">
        <v>507.27</v>
      </c>
      <c r="J3477">
        <v>144.11000000000001</v>
      </c>
      <c r="K3477">
        <v>92.23</v>
      </c>
      <c r="L3477">
        <v>39.61</v>
      </c>
      <c r="M3477" t="s">
        <v>750</v>
      </c>
      <c r="N3477" t="s">
        <v>73</v>
      </c>
      <c r="O3477" t="s">
        <v>32</v>
      </c>
      <c r="P3477" t="s">
        <v>42</v>
      </c>
      <c r="Q3477" t="s">
        <v>43</v>
      </c>
      <c r="R3477" t="s">
        <v>1018</v>
      </c>
      <c r="S3477" t="s">
        <v>45</v>
      </c>
      <c r="T3477" s="10">
        <v>40189</v>
      </c>
    </row>
    <row r="3478" spans="1:20" x14ac:dyDescent="0.25">
      <c r="A3478">
        <v>24740</v>
      </c>
      <c r="B3478" s="10">
        <v>40188</v>
      </c>
      <c r="C3478" t="s">
        <v>79</v>
      </c>
      <c r="D3478">
        <v>35</v>
      </c>
      <c r="E3478">
        <v>176.26</v>
      </c>
      <c r="F3478">
        <v>0.09</v>
      </c>
      <c r="G3478" t="s">
        <v>70</v>
      </c>
      <c r="H3478">
        <v>0.39</v>
      </c>
      <c r="I3478">
        <v>56.46</v>
      </c>
      <c r="J3478">
        <v>5.38</v>
      </c>
      <c r="K3478">
        <v>3.28</v>
      </c>
      <c r="L3478">
        <v>5</v>
      </c>
      <c r="M3478" t="s">
        <v>750</v>
      </c>
      <c r="N3478" t="s">
        <v>73</v>
      </c>
      <c r="O3478" t="s">
        <v>32</v>
      </c>
      <c r="P3478" t="s">
        <v>25</v>
      </c>
      <c r="Q3478" t="s">
        <v>53</v>
      </c>
      <c r="R3478" t="s">
        <v>779</v>
      </c>
      <c r="S3478" t="s">
        <v>55</v>
      </c>
      <c r="T3478" s="10">
        <v>40188</v>
      </c>
    </row>
    <row r="3479" spans="1:20" x14ac:dyDescent="0.25">
      <c r="A3479">
        <v>24743</v>
      </c>
      <c r="B3479" s="10">
        <v>41088</v>
      </c>
      <c r="C3479" t="s">
        <v>20</v>
      </c>
      <c r="D3479">
        <v>47</v>
      </c>
      <c r="E3479">
        <v>15751.72</v>
      </c>
      <c r="F3479">
        <v>0.06</v>
      </c>
      <c r="G3479" t="s">
        <v>46</v>
      </c>
      <c r="H3479">
        <v>0.39</v>
      </c>
      <c r="I3479">
        <v>5507.32</v>
      </c>
      <c r="J3479">
        <v>355.08</v>
      </c>
      <c r="K3479">
        <v>216.6</v>
      </c>
      <c r="L3479">
        <v>64.2</v>
      </c>
      <c r="M3479" t="s">
        <v>329</v>
      </c>
      <c r="N3479" t="s">
        <v>81</v>
      </c>
      <c r="O3479" t="s">
        <v>32</v>
      </c>
      <c r="P3479" t="s">
        <v>42</v>
      </c>
      <c r="Q3479" t="s">
        <v>193</v>
      </c>
      <c r="R3479" t="s">
        <v>771</v>
      </c>
      <c r="S3479" t="s">
        <v>132</v>
      </c>
      <c r="T3479" s="10">
        <v>41095</v>
      </c>
    </row>
    <row r="3480" spans="1:20" x14ac:dyDescent="0.25">
      <c r="A3480">
        <v>24743</v>
      </c>
      <c r="B3480" s="10">
        <v>41088</v>
      </c>
      <c r="C3480" t="s">
        <v>20</v>
      </c>
      <c r="D3480">
        <v>26</v>
      </c>
      <c r="E3480">
        <v>6680.96</v>
      </c>
      <c r="F3480">
        <v>0</v>
      </c>
      <c r="G3480" t="s">
        <v>21</v>
      </c>
      <c r="H3480">
        <v>0.45</v>
      </c>
      <c r="I3480">
        <v>2995.41</v>
      </c>
      <c r="J3480">
        <v>256.02</v>
      </c>
      <c r="K3480">
        <v>140.81</v>
      </c>
      <c r="L3480">
        <v>24.49</v>
      </c>
      <c r="M3480" t="s">
        <v>329</v>
      </c>
      <c r="N3480" t="s">
        <v>81</v>
      </c>
      <c r="O3480" t="s">
        <v>32</v>
      </c>
      <c r="P3480" t="s">
        <v>42</v>
      </c>
      <c r="Q3480" t="s">
        <v>193</v>
      </c>
      <c r="R3480" t="s">
        <v>1287</v>
      </c>
      <c r="S3480" t="s">
        <v>28</v>
      </c>
      <c r="T3480" s="10">
        <v>41093</v>
      </c>
    </row>
    <row r="3481" spans="1:20" x14ac:dyDescent="0.25">
      <c r="A3481">
        <v>24775</v>
      </c>
      <c r="B3481" s="10">
        <v>40956</v>
      </c>
      <c r="C3481" t="s">
        <v>58</v>
      </c>
      <c r="D3481">
        <v>15</v>
      </c>
      <c r="E3481">
        <v>2623.51</v>
      </c>
      <c r="F3481">
        <v>0</v>
      </c>
      <c r="G3481" t="s">
        <v>46</v>
      </c>
      <c r="H3481">
        <v>0.41</v>
      </c>
      <c r="I3481">
        <v>1052.5899999999999</v>
      </c>
      <c r="J3481">
        <v>171.15</v>
      </c>
      <c r="K3481">
        <v>100.98</v>
      </c>
      <c r="L3481">
        <v>56.22</v>
      </c>
      <c r="M3481" t="s">
        <v>1644</v>
      </c>
      <c r="N3481" t="s">
        <v>38</v>
      </c>
      <c r="O3481" t="s">
        <v>60</v>
      </c>
      <c r="P3481" t="s">
        <v>42</v>
      </c>
      <c r="Q3481" t="s">
        <v>94</v>
      </c>
      <c r="R3481" t="s">
        <v>330</v>
      </c>
      <c r="S3481" t="s">
        <v>49</v>
      </c>
      <c r="T3481" s="10">
        <v>40958</v>
      </c>
    </row>
    <row r="3482" spans="1:20" x14ac:dyDescent="0.25">
      <c r="A3482">
        <v>24775</v>
      </c>
      <c r="B3482" s="10">
        <v>40956</v>
      </c>
      <c r="C3482" t="s">
        <v>58</v>
      </c>
      <c r="D3482">
        <v>6</v>
      </c>
      <c r="E3482">
        <v>228.72</v>
      </c>
      <c r="F3482">
        <v>0.06</v>
      </c>
      <c r="G3482" t="s">
        <v>21</v>
      </c>
      <c r="H3482">
        <v>0.52</v>
      </c>
      <c r="I3482">
        <v>83.84</v>
      </c>
      <c r="J3482">
        <v>30.38</v>
      </c>
      <c r="K3482">
        <v>14.58</v>
      </c>
      <c r="L3482">
        <v>57.4</v>
      </c>
      <c r="M3482" t="s">
        <v>1644</v>
      </c>
      <c r="N3482" t="s">
        <v>38</v>
      </c>
      <c r="O3482" t="s">
        <v>60</v>
      </c>
      <c r="P3482" t="s">
        <v>42</v>
      </c>
      <c r="Q3482" t="s">
        <v>43</v>
      </c>
      <c r="R3482" t="s">
        <v>285</v>
      </c>
      <c r="S3482" t="s">
        <v>57</v>
      </c>
      <c r="T3482" s="10">
        <v>40957</v>
      </c>
    </row>
    <row r="3483" spans="1:20" x14ac:dyDescent="0.25">
      <c r="A3483">
        <v>24801</v>
      </c>
      <c r="B3483" s="10">
        <v>41228</v>
      </c>
      <c r="C3483" t="s">
        <v>36</v>
      </c>
      <c r="D3483">
        <v>3</v>
      </c>
      <c r="E3483">
        <v>32.380000000000003</v>
      </c>
      <c r="F3483">
        <v>0</v>
      </c>
      <c r="G3483" t="s">
        <v>21</v>
      </c>
      <c r="H3483">
        <v>0.54</v>
      </c>
      <c r="I3483">
        <v>13.7</v>
      </c>
      <c r="J3483">
        <v>8.4600000000000009</v>
      </c>
      <c r="K3483">
        <v>3.89</v>
      </c>
      <c r="L3483">
        <v>7.01</v>
      </c>
      <c r="M3483" t="s">
        <v>438</v>
      </c>
      <c r="N3483" t="s">
        <v>31</v>
      </c>
      <c r="O3483" t="s">
        <v>60</v>
      </c>
      <c r="P3483" t="s">
        <v>25</v>
      </c>
      <c r="Q3483" t="s">
        <v>121</v>
      </c>
      <c r="R3483" t="s">
        <v>631</v>
      </c>
      <c r="S3483" t="s">
        <v>57</v>
      </c>
      <c r="T3483" s="10">
        <v>41229</v>
      </c>
    </row>
    <row r="3484" spans="1:20" x14ac:dyDescent="0.25">
      <c r="A3484">
        <v>24801</v>
      </c>
      <c r="B3484" s="10">
        <v>41228</v>
      </c>
      <c r="C3484" t="s">
        <v>36</v>
      </c>
      <c r="D3484">
        <v>7</v>
      </c>
      <c r="E3484">
        <v>1140.17</v>
      </c>
      <c r="F3484">
        <v>0.01</v>
      </c>
      <c r="G3484" t="s">
        <v>21</v>
      </c>
      <c r="H3484">
        <v>0.45</v>
      </c>
      <c r="I3484">
        <v>497.5</v>
      </c>
      <c r="J3484">
        <v>161.53</v>
      </c>
      <c r="K3484">
        <v>88.84</v>
      </c>
      <c r="L3484">
        <v>20.79</v>
      </c>
      <c r="M3484" t="s">
        <v>438</v>
      </c>
      <c r="N3484" t="s">
        <v>31</v>
      </c>
      <c r="O3484" t="s">
        <v>60</v>
      </c>
      <c r="P3484" t="s">
        <v>42</v>
      </c>
      <c r="Q3484" t="s">
        <v>43</v>
      </c>
      <c r="R3484" t="s">
        <v>1888</v>
      </c>
      <c r="S3484" t="s">
        <v>28</v>
      </c>
      <c r="T3484" s="10">
        <v>41229</v>
      </c>
    </row>
    <row r="3485" spans="1:20" x14ac:dyDescent="0.25">
      <c r="A3485">
        <v>24801</v>
      </c>
      <c r="B3485" s="10">
        <v>41228</v>
      </c>
      <c r="C3485" t="s">
        <v>36</v>
      </c>
      <c r="D3485">
        <v>10</v>
      </c>
      <c r="E3485">
        <v>1839.38</v>
      </c>
      <c r="F3485">
        <v>0.02</v>
      </c>
      <c r="G3485" t="s">
        <v>21</v>
      </c>
      <c r="H3485">
        <v>0.38</v>
      </c>
      <c r="I3485">
        <v>673.49</v>
      </c>
      <c r="J3485">
        <v>187.08</v>
      </c>
      <c r="K3485">
        <v>115.99</v>
      </c>
      <c r="L3485">
        <v>5.99</v>
      </c>
      <c r="M3485" t="s">
        <v>438</v>
      </c>
      <c r="N3485" t="s">
        <v>31</v>
      </c>
      <c r="O3485" t="s">
        <v>60</v>
      </c>
      <c r="P3485" t="s">
        <v>39</v>
      </c>
      <c r="Q3485" t="s">
        <v>50</v>
      </c>
      <c r="R3485" t="s">
        <v>76</v>
      </c>
      <c r="S3485" t="s">
        <v>57</v>
      </c>
      <c r="T3485" s="10">
        <v>41229</v>
      </c>
    </row>
    <row r="3486" spans="1:20" x14ac:dyDescent="0.25">
      <c r="A3486">
        <v>24802</v>
      </c>
      <c r="B3486" s="10">
        <v>39836</v>
      </c>
      <c r="C3486" t="s">
        <v>79</v>
      </c>
      <c r="D3486">
        <v>18</v>
      </c>
      <c r="E3486">
        <v>2878.06</v>
      </c>
      <c r="F3486">
        <v>0.01</v>
      </c>
      <c r="G3486" t="s">
        <v>21</v>
      </c>
      <c r="H3486">
        <v>0.54</v>
      </c>
      <c r="I3486">
        <v>1534.28</v>
      </c>
      <c r="J3486">
        <v>160.83000000000001</v>
      </c>
      <c r="K3486">
        <v>73.98</v>
      </c>
      <c r="L3486">
        <v>12.14</v>
      </c>
      <c r="M3486" t="s">
        <v>1889</v>
      </c>
      <c r="N3486" t="s">
        <v>31</v>
      </c>
      <c r="O3486" t="s">
        <v>24</v>
      </c>
      <c r="P3486" t="s">
        <v>39</v>
      </c>
      <c r="Q3486" t="s">
        <v>40</v>
      </c>
      <c r="R3486" t="s">
        <v>492</v>
      </c>
      <c r="S3486" t="s">
        <v>57</v>
      </c>
      <c r="T3486" s="10">
        <v>39838</v>
      </c>
    </row>
    <row r="3487" spans="1:20" x14ac:dyDescent="0.25">
      <c r="A3487">
        <v>24804</v>
      </c>
      <c r="B3487" s="10">
        <v>40690</v>
      </c>
      <c r="C3487" t="s">
        <v>29</v>
      </c>
      <c r="D3487">
        <v>20</v>
      </c>
      <c r="E3487">
        <v>362.54</v>
      </c>
      <c r="F3487">
        <v>0</v>
      </c>
      <c r="G3487" t="s">
        <v>21</v>
      </c>
      <c r="H3487">
        <v>0.45</v>
      </c>
      <c r="I3487">
        <v>158.88999999999999</v>
      </c>
      <c r="J3487">
        <v>17.649999999999999</v>
      </c>
      <c r="K3487">
        <v>9.7100000000000009</v>
      </c>
      <c r="L3487">
        <v>9.4499999999999993</v>
      </c>
      <c r="M3487" t="s">
        <v>1268</v>
      </c>
      <c r="N3487" t="s">
        <v>31</v>
      </c>
      <c r="O3487" t="s">
        <v>60</v>
      </c>
      <c r="P3487" t="s">
        <v>25</v>
      </c>
      <c r="Q3487" t="s">
        <v>26</v>
      </c>
      <c r="R3487" t="s">
        <v>91</v>
      </c>
      <c r="S3487" t="s">
        <v>57</v>
      </c>
      <c r="T3487" s="10">
        <v>40692</v>
      </c>
    </row>
    <row r="3488" spans="1:20" x14ac:dyDescent="0.25">
      <c r="A3488">
        <v>24806</v>
      </c>
      <c r="B3488" s="10">
        <v>40427</v>
      </c>
      <c r="C3488" t="s">
        <v>29</v>
      </c>
      <c r="D3488">
        <v>20</v>
      </c>
      <c r="E3488">
        <v>215.14</v>
      </c>
      <c r="F3488">
        <v>0.05</v>
      </c>
      <c r="G3488" t="s">
        <v>21</v>
      </c>
      <c r="H3488">
        <v>0.53</v>
      </c>
      <c r="I3488">
        <v>105.8</v>
      </c>
      <c r="J3488">
        <v>11.02</v>
      </c>
      <c r="K3488">
        <v>5.18</v>
      </c>
      <c r="L3488">
        <v>5.74</v>
      </c>
      <c r="M3488" t="s">
        <v>1022</v>
      </c>
      <c r="N3488" t="s">
        <v>93</v>
      </c>
      <c r="O3488" t="s">
        <v>24</v>
      </c>
      <c r="P3488" t="s">
        <v>25</v>
      </c>
      <c r="Q3488" t="s">
        <v>121</v>
      </c>
      <c r="R3488" t="s">
        <v>358</v>
      </c>
      <c r="S3488" t="s">
        <v>57</v>
      </c>
      <c r="T3488" s="10">
        <v>40429</v>
      </c>
    </row>
    <row r="3489" spans="1:20" x14ac:dyDescent="0.25">
      <c r="A3489">
        <v>24833</v>
      </c>
      <c r="B3489" s="10">
        <v>40375</v>
      </c>
      <c r="C3489" t="s">
        <v>29</v>
      </c>
      <c r="D3489">
        <v>45</v>
      </c>
      <c r="E3489">
        <v>9255.31</v>
      </c>
      <c r="F3489">
        <v>0.08</v>
      </c>
      <c r="G3489" t="s">
        <v>46</v>
      </c>
      <c r="H3489">
        <v>0.44</v>
      </c>
      <c r="I3489">
        <v>3601.32</v>
      </c>
      <c r="J3489">
        <v>222.3</v>
      </c>
      <c r="K3489">
        <v>124.49</v>
      </c>
      <c r="L3489">
        <v>51.94</v>
      </c>
      <c r="M3489" t="s">
        <v>1349</v>
      </c>
      <c r="N3489" t="s">
        <v>31</v>
      </c>
      <c r="O3489" t="s">
        <v>24</v>
      </c>
      <c r="P3489" t="s">
        <v>42</v>
      </c>
      <c r="Q3489" t="s">
        <v>47</v>
      </c>
      <c r="R3489" t="s">
        <v>165</v>
      </c>
      <c r="S3489" t="s">
        <v>49</v>
      </c>
      <c r="T3489" s="10">
        <v>40377</v>
      </c>
    </row>
    <row r="3490" spans="1:20" x14ac:dyDescent="0.25">
      <c r="A3490">
        <v>24865</v>
      </c>
      <c r="B3490" s="10">
        <v>40987</v>
      </c>
      <c r="C3490" t="s">
        <v>36</v>
      </c>
      <c r="D3490">
        <v>46</v>
      </c>
      <c r="E3490">
        <v>364.61</v>
      </c>
      <c r="F3490">
        <v>0.04</v>
      </c>
      <c r="G3490" t="s">
        <v>21</v>
      </c>
      <c r="H3490">
        <v>0.55000000000000004</v>
      </c>
      <c r="I3490">
        <v>192.37</v>
      </c>
      <c r="J3490">
        <v>8.1999999999999993</v>
      </c>
      <c r="K3490">
        <v>3.69</v>
      </c>
      <c r="L3490">
        <v>2.5</v>
      </c>
      <c r="M3490" t="s">
        <v>100</v>
      </c>
      <c r="N3490" t="s">
        <v>38</v>
      </c>
      <c r="O3490" t="s">
        <v>66</v>
      </c>
      <c r="P3490" t="s">
        <v>25</v>
      </c>
      <c r="Q3490" t="s">
        <v>139</v>
      </c>
      <c r="R3490" t="s">
        <v>1739</v>
      </c>
      <c r="S3490" t="s">
        <v>57</v>
      </c>
      <c r="T3490" s="10">
        <v>40988</v>
      </c>
    </row>
    <row r="3491" spans="1:20" x14ac:dyDescent="0.25">
      <c r="A3491">
        <v>24869</v>
      </c>
      <c r="B3491" s="10">
        <v>39974</v>
      </c>
      <c r="C3491" t="s">
        <v>29</v>
      </c>
      <c r="D3491">
        <v>14</v>
      </c>
      <c r="E3491">
        <v>227.68</v>
      </c>
      <c r="F3491">
        <v>0.05</v>
      </c>
      <c r="G3491" t="s">
        <v>21</v>
      </c>
      <c r="H3491">
        <v>0.47</v>
      </c>
      <c r="I3491">
        <v>98.18</v>
      </c>
      <c r="J3491">
        <v>16.7</v>
      </c>
      <c r="K3491">
        <v>8.85</v>
      </c>
      <c r="L3491">
        <v>5.6</v>
      </c>
      <c r="M3491" t="s">
        <v>1013</v>
      </c>
      <c r="N3491" t="s">
        <v>63</v>
      </c>
      <c r="O3491" t="s">
        <v>66</v>
      </c>
      <c r="P3491" t="s">
        <v>25</v>
      </c>
      <c r="Q3491" t="s">
        <v>121</v>
      </c>
      <c r="R3491" t="s">
        <v>1120</v>
      </c>
      <c r="S3491" t="s">
        <v>57</v>
      </c>
      <c r="T3491" s="10">
        <v>39975</v>
      </c>
    </row>
    <row r="3492" spans="1:20" x14ac:dyDescent="0.25">
      <c r="A3492">
        <v>24870</v>
      </c>
      <c r="B3492" s="10">
        <v>39927</v>
      </c>
      <c r="C3492" t="s">
        <v>20</v>
      </c>
      <c r="D3492">
        <v>38</v>
      </c>
      <c r="E3492">
        <v>2252.36</v>
      </c>
      <c r="F3492">
        <v>0.03</v>
      </c>
      <c r="G3492" t="s">
        <v>21</v>
      </c>
      <c r="H3492">
        <v>0.42</v>
      </c>
      <c r="I3492">
        <v>904.79</v>
      </c>
      <c r="J3492">
        <v>61.05</v>
      </c>
      <c r="K3492">
        <v>35.409999999999997</v>
      </c>
      <c r="L3492">
        <v>1.99</v>
      </c>
      <c r="M3492" t="s">
        <v>319</v>
      </c>
      <c r="N3492" t="s">
        <v>93</v>
      </c>
      <c r="O3492" t="s">
        <v>24</v>
      </c>
      <c r="P3492" t="s">
        <v>39</v>
      </c>
      <c r="Q3492" t="s">
        <v>40</v>
      </c>
      <c r="R3492" t="s">
        <v>915</v>
      </c>
      <c r="S3492" t="s">
        <v>35</v>
      </c>
      <c r="T3492" s="10">
        <v>39929</v>
      </c>
    </row>
    <row r="3493" spans="1:20" x14ac:dyDescent="0.25">
      <c r="A3493">
        <v>24870</v>
      </c>
      <c r="B3493" s="10">
        <v>39927</v>
      </c>
      <c r="C3493" t="s">
        <v>20</v>
      </c>
      <c r="D3493">
        <v>45</v>
      </c>
      <c r="E3493">
        <v>10064.83</v>
      </c>
      <c r="F3493">
        <v>0</v>
      </c>
      <c r="G3493" t="s">
        <v>21</v>
      </c>
      <c r="H3493">
        <v>0.36</v>
      </c>
      <c r="I3493">
        <v>3616.14</v>
      </c>
      <c r="J3493">
        <v>223.22</v>
      </c>
      <c r="K3493">
        <v>142.86000000000001</v>
      </c>
      <c r="L3493">
        <v>19.989999999999998</v>
      </c>
      <c r="M3493" t="s">
        <v>319</v>
      </c>
      <c r="N3493" t="s">
        <v>93</v>
      </c>
      <c r="O3493" t="s">
        <v>24</v>
      </c>
      <c r="P3493" t="s">
        <v>25</v>
      </c>
      <c r="Q3493" t="s">
        <v>26</v>
      </c>
      <c r="R3493" t="s">
        <v>929</v>
      </c>
      <c r="S3493" t="s">
        <v>57</v>
      </c>
      <c r="T3493" s="10">
        <v>39936</v>
      </c>
    </row>
    <row r="3494" spans="1:20" x14ac:dyDescent="0.25">
      <c r="A3494">
        <v>24871</v>
      </c>
      <c r="B3494" s="10">
        <v>40625</v>
      </c>
      <c r="C3494" t="s">
        <v>79</v>
      </c>
      <c r="D3494">
        <v>6</v>
      </c>
      <c r="E3494">
        <v>276.07</v>
      </c>
      <c r="F3494">
        <v>0.04</v>
      </c>
      <c r="G3494" t="s">
        <v>21</v>
      </c>
      <c r="H3494">
        <v>0.51</v>
      </c>
      <c r="I3494">
        <v>130.76</v>
      </c>
      <c r="J3494">
        <v>46.37</v>
      </c>
      <c r="K3494">
        <v>22.72</v>
      </c>
      <c r="L3494">
        <v>8.99</v>
      </c>
      <c r="M3494" t="s">
        <v>405</v>
      </c>
      <c r="N3494" t="s">
        <v>81</v>
      </c>
      <c r="O3494" t="s">
        <v>32</v>
      </c>
      <c r="P3494" t="s">
        <v>42</v>
      </c>
      <c r="Q3494" t="s">
        <v>43</v>
      </c>
      <c r="R3494" t="s">
        <v>840</v>
      </c>
      <c r="S3494" t="s">
        <v>35</v>
      </c>
      <c r="T3494" s="10">
        <v>40626</v>
      </c>
    </row>
    <row r="3495" spans="1:20" x14ac:dyDescent="0.25">
      <c r="A3495">
        <v>24899</v>
      </c>
      <c r="B3495" s="10">
        <v>40775</v>
      </c>
      <c r="C3495" t="s">
        <v>29</v>
      </c>
      <c r="D3495">
        <v>37</v>
      </c>
      <c r="E3495">
        <v>384.89</v>
      </c>
      <c r="F3495">
        <v>0.08</v>
      </c>
      <c r="G3495" t="s">
        <v>21</v>
      </c>
      <c r="H3495">
        <v>0.37</v>
      </c>
      <c r="I3495">
        <v>120.58</v>
      </c>
      <c r="J3495">
        <v>11.24</v>
      </c>
      <c r="K3495">
        <v>7.08</v>
      </c>
      <c r="L3495">
        <v>2.35</v>
      </c>
      <c r="M3495" t="s">
        <v>1374</v>
      </c>
      <c r="N3495" t="s">
        <v>38</v>
      </c>
      <c r="O3495" t="s">
        <v>60</v>
      </c>
      <c r="P3495" t="s">
        <v>25</v>
      </c>
      <c r="Q3495" t="s">
        <v>53</v>
      </c>
      <c r="R3495" t="s">
        <v>1703</v>
      </c>
      <c r="S3495" t="s">
        <v>55</v>
      </c>
      <c r="T3495" s="10">
        <v>40777</v>
      </c>
    </row>
    <row r="3496" spans="1:20" x14ac:dyDescent="0.25">
      <c r="A3496">
        <v>24902</v>
      </c>
      <c r="B3496" s="10">
        <v>40324</v>
      </c>
      <c r="C3496" t="s">
        <v>36</v>
      </c>
      <c r="D3496">
        <v>43</v>
      </c>
      <c r="E3496">
        <v>350.52</v>
      </c>
      <c r="F3496">
        <v>0.03</v>
      </c>
      <c r="G3496" t="s">
        <v>21</v>
      </c>
      <c r="H3496">
        <v>0.38</v>
      </c>
      <c r="I3496">
        <v>125.74</v>
      </c>
      <c r="J3496">
        <v>8.35</v>
      </c>
      <c r="K3496">
        <v>5.18</v>
      </c>
      <c r="L3496">
        <v>2.04</v>
      </c>
      <c r="M3496" t="s">
        <v>1494</v>
      </c>
      <c r="N3496" t="s">
        <v>38</v>
      </c>
      <c r="O3496" t="s">
        <v>66</v>
      </c>
      <c r="P3496" t="s">
        <v>25</v>
      </c>
      <c r="Q3496" t="s">
        <v>85</v>
      </c>
      <c r="R3496" t="s">
        <v>1334</v>
      </c>
      <c r="S3496" t="s">
        <v>55</v>
      </c>
      <c r="T3496" s="10">
        <v>40326</v>
      </c>
    </row>
    <row r="3497" spans="1:20" x14ac:dyDescent="0.25">
      <c r="A3497">
        <v>24903</v>
      </c>
      <c r="B3497" s="10">
        <v>40470</v>
      </c>
      <c r="C3497" t="s">
        <v>20</v>
      </c>
      <c r="D3497">
        <v>33</v>
      </c>
      <c r="E3497">
        <v>2743.9</v>
      </c>
      <c r="F3497">
        <v>0.05</v>
      </c>
      <c r="G3497" t="s">
        <v>21</v>
      </c>
      <c r="H3497">
        <v>0.44</v>
      </c>
      <c r="I3497">
        <v>1124.06</v>
      </c>
      <c r="J3497">
        <v>87.34</v>
      </c>
      <c r="K3497">
        <v>48.91</v>
      </c>
      <c r="L3497">
        <v>5.81</v>
      </c>
      <c r="M3497" t="s">
        <v>678</v>
      </c>
      <c r="N3497" t="s">
        <v>63</v>
      </c>
      <c r="O3497" t="s">
        <v>32</v>
      </c>
      <c r="P3497" t="s">
        <v>25</v>
      </c>
      <c r="Q3497" t="s">
        <v>85</v>
      </c>
      <c r="R3497" t="s">
        <v>584</v>
      </c>
      <c r="S3497" t="s">
        <v>57</v>
      </c>
      <c r="T3497" s="10">
        <v>40477</v>
      </c>
    </row>
    <row r="3498" spans="1:20" x14ac:dyDescent="0.25">
      <c r="A3498">
        <v>24931</v>
      </c>
      <c r="B3498" s="10">
        <v>40854</v>
      </c>
      <c r="C3498" t="s">
        <v>20</v>
      </c>
      <c r="D3498">
        <v>9</v>
      </c>
      <c r="E3498">
        <v>256.18</v>
      </c>
      <c r="F3498">
        <v>0.05</v>
      </c>
      <c r="G3498" t="s">
        <v>21</v>
      </c>
      <c r="H3498">
        <v>0.43</v>
      </c>
      <c r="I3498">
        <v>100.44</v>
      </c>
      <c r="J3498">
        <v>29.37</v>
      </c>
      <c r="K3498">
        <v>16.739999999999998</v>
      </c>
      <c r="L3498">
        <v>5.08</v>
      </c>
      <c r="M3498" t="s">
        <v>1611</v>
      </c>
      <c r="N3498" t="s">
        <v>38</v>
      </c>
      <c r="O3498" t="s">
        <v>60</v>
      </c>
      <c r="P3498" t="s">
        <v>25</v>
      </c>
      <c r="Q3498" t="s">
        <v>121</v>
      </c>
      <c r="R3498" t="s">
        <v>1890</v>
      </c>
      <c r="S3498" t="s">
        <v>57</v>
      </c>
      <c r="T3498" s="10">
        <v>40858</v>
      </c>
    </row>
    <row r="3499" spans="1:20" x14ac:dyDescent="0.25">
      <c r="A3499">
        <v>24933</v>
      </c>
      <c r="B3499" s="10">
        <v>40020</v>
      </c>
      <c r="C3499" t="s">
        <v>20</v>
      </c>
      <c r="D3499">
        <v>32</v>
      </c>
      <c r="E3499">
        <v>5669.74</v>
      </c>
      <c r="F3499">
        <v>0.01</v>
      </c>
      <c r="G3499" t="s">
        <v>46</v>
      </c>
      <c r="H3499">
        <v>0.43</v>
      </c>
      <c r="I3499">
        <v>2381</v>
      </c>
      <c r="J3499">
        <v>177.16</v>
      </c>
      <c r="K3499">
        <v>100.98</v>
      </c>
      <c r="L3499">
        <v>57.38</v>
      </c>
      <c r="M3499" t="s">
        <v>392</v>
      </c>
      <c r="N3499" t="s">
        <v>31</v>
      </c>
      <c r="O3499" t="s">
        <v>66</v>
      </c>
      <c r="P3499" t="s">
        <v>42</v>
      </c>
      <c r="Q3499" t="s">
        <v>94</v>
      </c>
      <c r="R3499" t="s">
        <v>547</v>
      </c>
      <c r="S3499" t="s">
        <v>49</v>
      </c>
      <c r="T3499" s="10">
        <v>40022</v>
      </c>
    </row>
    <row r="3500" spans="1:20" x14ac:dyDescent="0.25">
      <c r="A3500">
        <v>24933</v>
      </c>
      <c r="B3500" s="10">
        <v>40020</v>
      </c>
      <c r="C3500" t="s">
        <v>20</v>
      </c>
      <c r="D3500">
        <v>14</v>
      </c>
      <c r="E3500">
        <v>277.83999999999997</v>
      </c>
      <c r="F3500">
        <v>0.01</v>
      </c>
      <c r="G3500" t="s">
        <v>21</v>
      </c>
      <c r="H3500">
        <v>0.49</v>
      </c>
      <c r="I3500">
        <v>133.61000000000001</v>
      </c>
      <c r="J3500">
        <v>19.88</v>
      </c>
      <c r="K3500">
        <v>10.14</v>
      </c>
      <c r="L3500">
        <v>2.27</v>
      </c>
      <c r="M3500" t="s">
        <v>392</v>
      </c>
      <c r="N3500" t="s">
        <v>31</v>
      </c>
      <c r="O3500" t="s">
        <v>66</v>
      </c>
      <c r="P3500" t="s">
        <v>25</v>
      </c>
      <c r="Q3500" t="s">
        <v>85</v>
      </c>
      <c r="R3500" t="s">
        <v>1339</v>
      </c>
      <c r="S3500" t="s">
        <v>55</v>
      </c>
      <c r="T3500" s="10">
        <v>40022</v>
      </c>
    </row>
    <row r="3501" spans="1:20" x14ac:dyDescent="0.25">
      <c r="A3501">
        <v>24960</v>
      </c>
      <c r="B3501" s="10">
        <v>40570</v>
      </c>
      <c r="C3501" t="s">
        <v>36</v>
      </c>
      <c r="D3501">
        <v>48</v>
      </c>
      <c r="E3501">
        <v>2873.48</v>
      </c>
      <c r="F3501">
        <v>0.01</v>
      </c>
      <c r="G3501" t="s">
        <v>70</v>
      </c>
      <c r="H3501">
        <v>0.42</v>
      </c>
      <c r="I3501">
        <v>1186.9100000000001</v>
      </c>
      <c r="J3501">
        <v>60.31</v>
      </c>
      <c r="K3501">
        <v>34.979999999999997</v>
      </c>
      <c r="L3501">
        <v>7.53</v>
      </c>
      <c r="M3501" t="s">
        <v>1079</v>
      </c>
      <c r="N3501" t="s">
        <v>63</v>
      </c>
      <c r="O3501" t="s">
        <v>24</v>
      </c>
      <c r="P3501" t="s">
        <v>39</v>
      </c>
      <c r="Q3501" t="s">
        <v>40</v>
      </c>
      <c r="R3501" t="s">
        <v>1576</v>
      </c>
      <c r="S3501" t="s">
        <v>57</v>
      </c>
      <c r="T3501" s="10">
        <v>40571</v>
      </c>
    </row>
    <row r="3502" spans="1:20" x14ac:dyDescent="0.25">
      <c r="A3502">
        <v>24960</v>
      </c>
      <c r="B3502" s="10">
        <v>40570</v>
      </c>
      <c r="C3502" t="s">
        <v>36</v>
      </c>
      <c r="D3502">
        <v>37</v>
      </c>
      <c r="E3502">
        <v>2557.41</v>
      </c>
      <c r="F3502">
        <v>0</v>
      </c>
      <c r="G3502" t="s">
        <v>21</v>
      </c>
      <c r="H3502">
        <v>0.45</v>
      </c>
      <c r="I3502">
        <v>1148.55</v>
      </c>
      <c r="J3502">
        <v>68.98</v>
      </c>
      <c r="K3502">
        <v>37.94</v>
      </c>
      <c r="L3502">
        <v>5.08</v>
      </c>
      <c r="M3502" t="s">
        <v>1079</v>
      </c>
      <c r="N3502" t="s">
        <v>63</v>
      </c>
      <c r="O3502" t="s">
        <v>24</v>
      </c>
      <c r="P3502" t="s">
        <v>25</v>
      </c>
      <c r="Q3502" t="s">
        <v>85</v>
      </c>
      <c r="R3502" t="s">
        <v>815</v>
      </c>
      <c r="S3502" t="s">
        <v>55</v>
      </c>
      <c r="T3502" s="10">
        <v>40571</v>
      </c>
    </row>
    <row r="3503" spans="1:20" x14ac:dyDescent="0.25">
      <c r="A3503">
        <v>24960</v>
      </c>
      <c r="B3503" s="10">
        <v>40570</v>
      </c>
      <c r="C3503" t="s">
        <v>36</v>
      </c>
      <c r="D3503">
        <v>18</v>
      </c>
      <c r="E3503">
        <v>207.91</v>
      </c>
      <c r="F3503">
        <v>0.03</v>
      </c>
      <c r="G3503" t="s">
        <v>21</v>
      </c>
      <c r="H3503">
        <v>0.44</v>
      </c>
      <c r="I3503">
        <v>85.4</v>
      </c>
      <c r="J3503">
        <v>11.57</v>
      </c>
      <c r="K3503">
        <v>6.48</v>
      </c>
      <c r="L3503">
        <v>5.87</v>
      </c>
      <c r="M3503" t="s">
        <v>1079</v>
      </c>
      <c r="N3503" t="s">
        <v>63</v>
      </c>
      <c r="O3503" t="s">
        <v>24</v>
      </c>
      <c r="P3503" t="s">
        <v>25</v>
      </c>
      <c r="Q3503" t="s">
        <v>85</v>
      </c>
      <c r="R3503" t="s">
        <v>1891</v>
      </c>
      <c r="S3503" t="s">
        <v>57</v>
      </c>
      <c r="T3503" s="10">
        <v>40572</v>
      </c>
    </row>
    <row r="3504" spans="1:20" x14ac:dyDescent="0.25">
      <c r="A3504">
        <v>24960</v>
      </c>
      <c r="B3504" s="10">
        <v>40570</v>
      </c>
      <c r="C3504" t="s">
        <v>36</v>
      </c>
      <c r="D3504">
        <v>35</v>
      </c>
      <c r="E3504">
        <v>12991.25</v>
      </c>
      <c r="F3504">
        <v>0.04</v>
      </c>
      <c r="G3504" t="s">
        <v>21</v>
      </c>
      <c r="H3504">
        <v>0.48</v>
      </c>
      <c r="I3504">
        <v>5952.4</v>
      </c>
      <c r="J3504">
        <v>386.52</v>
      </c>
      <c r="K3504">
        <v>200.99</v>
      </c>
      <c r="L3504">
        <v>4.2</v>
      </c>
      <c r="M3504" t="s">
        <v>1079</v>
      </c>
      <c r="N3504" t="s">
        <v>63</v>
      </c>
      <c r="O3504" t="s">
        <v>24</v>
      </c>
      <c r="P3504" t="s">
        <v>39</v>
      </c>
      <c r="Q3504" t="s">
        <v>50</v>
      </c>
      <c r="R3504" t="s">
        <v>657</v>
      </c>
      <c r="S3504" t="s">
        <v>57</v>
      </c>
      <c r="T3504" s="10">
        <v>40571</v>
      </c>
    </row>
    <row r="3505" spans="1:20" x14ac:dyDescent="0.25">
      <c r="A3505">
        <v>24961</v>
      </c>
      <c r="B3505" s="10">
        <v>40204</v>
      </c>
      <c r="C3505" t="s">
        <v>20</v>
      </c>
      <c r="D3505">
        <v>8</v>
      </c>
      <c r="E3505">
        <v>1007.3</v>
      </c>
      <c r="F3505">
        <v>0.04</v>
      </c>
      <c r="G3505" t="s">
        <v>46</v>
      </c>
      <c r="H3505">
        <v>0.54</v>
      </c>
      <c r="I3505">
        <v>505.57</v>
      </c>
      <c r="J3505">
        <v>126.39</v>
      </c>
      <c r="K3505">
        <v>58.14</v>
      </c>
      <c r="L3505">
        <v>36.61</v>
      </c>
      <c r="M3505" t="s">
        <v>786</v>
      </c>
      <c r="N3505" t="s">
        <v>38</v>
      </c>
      <c r="O3505" t="s">
        <v>66</v>
      </c>
      <c r="P3505" t="s">
        <v>42</v>
      </c>
      <c r="Q3505" t="s">
        <v>94</v>
      </c>
      <c r="R3505" t="s">
        <v>1197</v>
      </c>
      <c r="S3505" t="s">
        <v>49</v>
      </c>
      <c r="T3505" s="10">
        <v>40211</v>
      </c>
    </row>
    <row r="3506" spans="1:20" x14ac:dyDescent="0.25">
      <c r="A3506">
        <v>24965</v>
      </c>
      <c r="B3506" s="10">
        <v>40631</v>
      </c>
      <c r="C3506" t="s">
        <v>20</v>
      </c>
      <c r="D3506">
        <v>6</v>
      </c>
      <c r="E3506">
        <v>3870.92</v>
      </c>
      <c r="F3506">
        <v>7.0000000000000007E-2</v>
      </c>
      <c r="G3506" t="s">
        <v>70</v>
      </c>
      <c r="H3506">
        <v>0.39</v>
      </c>
      <c r="I3506">
        <v>1325.05</v>
      </c>
      <c r="J3506">
        <v>690.13</v>
      </c>
      <c r="K3506">
        <v>420.98</v>
      </c>
      <c r="L3506">
        <v>19.989999999999998</v>
      </c>
      <c r="M3506" t="s">
        <v>816</v>
      </c>
      <c r="N3506" t="s">
        <v>93</v>
      </c>
      <c r="O3506" t="s">
        <v>32</v>
      </c>
      <c r="P3506" t="s">
        <v>25</v>
      </c>
      <c r="Q3506" t="s">
        <v>121</v>
      </c>
      <c r="R3506" t="s">
        <v>393</v>
      </c>
      <c r="S3506" t="s">
        <v>57</v>
      </c>
      <c r="T3506" s="10">
        <v>40636</v>
      </c>
    </row>
    <row r="3507" spans="1:20" x14ac:dyDescent="0.25">
      <c r="A3507">
        <v>24965</v>
      </c>
      <c r="B3507" s="10">
        <v>40631</v>
      </c>
      <c r="C3507" t="s">
        <v>20</v>
      </c>
      <c r="D3507">
        <v>42</v>
      </c>
      <c r="E3507">
        <v>1898.82</v>
      </c>
      <c r="F3507">
        <v>0.09</v>
      </c>
      <c r="G3507" t="s">
        <v>21</v>
      </c>
      <c r="H3507">
        <v>0.41</v>
      </c>
      <c r="I3507">
        <v>664.71</v>
      </c>
      <c r="J3507">
        <v>49.46</v>
      </c>
      <c r="K3507">
        <v>29.18</v>
      </c>
      <c r="L3507">
        <v>8.5500000000000007</v>
      </c>
      <c r="M3507" t="s">
        <v>816</v>
      </c>
      <c r="N3507" t="s">
        <v>93</v>
      </c>
      <c r="O3507" t="s">
        <v>32</v>
      </c>
      <c r="P3507" t="s">
        <v>42</v>
      </c>
      <c r="Q3507" t="s">
        <v>43</v>
      </c>
      <c r="R3507" t="s">
        <v>783</v>
      </c>
      <c r="S3507" t="s">
        <v>57</v>
      </c>
      <c r="T3507" s="10">
        <v>40631</v>
      </c>
    </row>
    <row r="3508" spans="1:20" x14ac:dyDescent="0.25">
      <c r="A3508">
        <v>24966</v>
      </c>
      <c r="B3508" s="10">
        <v>40894</v>
      </c>
      <c r="C3508" t="s">
        <v>79</v>
      </c>
      <c r="D3508">
        <v>34</v>
      </c>
      <c r="E3508">
        <v>8369.42</v>
      </c>
      <c r="F3508">
        <v>0</v>
      </c>
      <c r="G3508" t="s">
        <v>21</v>
      </c>
      <c r="H3508">
        <v>0.51</v>
      </c>
      <c r="I3508">
        <v>4258.21</v>
      </c>
      <c r="J3508">
        <v>245.57</v>
      </c>
      <c r="K3508">
        <v>120.33</v>
      </c>
      <c r="L3508">
        <v>19.989999999999998</v>
      </c>
      <c r="M3508" t="s">
        <v>1415</v>
      </c>
      <c r="N3508" t="s">
        <v>38</v>
      </c>
      <c r="O3508" t="s">
        <v>32</v>
      </c>
      <c r="P3508" t="s">
        <v>25</v>
      </c>
      <c r="Q3508" t="s">
        <v>26</v>
      </c>
      <c r="R3508" t="s">
        <v>546</v>
      </c>
      <c r="S3508" t="s">
        <v>57</v>
      </c>
      <c r="T3508" s="10">
        <v>40895</v>
      </c>
    </row>
    <row r="3509" spans="1:20" x14ac:dyDescent="0.25">
      <c r="A3509">
        <v>24993</v>
      </c>
      <c r="B3509" s="10">
        <v>40248</v>
      </c>
      <c r="C3509" t="s">
        <v>36</v>
      </c>
      <c r="D3509">
        <v>36</v>
      </c>
      <c r="E3509">
        <v>3905.12</v>
      </c>
      <c r="F3509">
        <v>0.09</v>
      </c>
      <c r="G3509" t="s">
        <v>21</v>
      </c>
      <c r="H3509">
        <v>0.53</v>
      </c>
      <c r="I3509">
        <v>1886.98</v>
      </c>
      <c r="J3509">
        <v>119.13</v>
      </c>
      <c r="K3509">
        <v>55.99</v>
      </c>
      <c r="L3509">
        <v>2.5</v>
      </c>
      <c r="M3509" t="s">
        <v>1707</v>
      </c>
      <c r="N3509" t="s">
        <v>38</v>
      </c>
      <c r="O3509" t="s">
        <v>24</v>
      </c>
      <c r="P3509" t="s">
        <v>39</v>
      </c>
      <c r="Q3509" t="s">
        <v>50</v>
      </c>
      <c r="R3509" t="s">
        <v>1054</v>
      </c>
      <c r="S3509" t="s">
        <v>35</v>
      </c>
      <c r="T3509" s="10">
        <v>40250</v>
      </c>
    </row>
    <row r="3510" spans="1:20" x14ac:dyDescent="0.25">
      <c r="A3510">
        <v>24996</v>
      </c>
      <c r="B3510" s="10">
        <v>40811</v>
      </c>
      <c r="C3510" t="s">
        <v>58</v>
      </c>
      <c r="D3510">
        <v>36</v>
      </c>
      <c r="E3510">
        <v>3560.76</v>
      </c>
      <c r="F3510">
        <v>0.01</v>
      </c>
      <c r="G3510" t="s">
        <v>21</v>
      </c>
      <c r="H3510">
        <v>0.53</v>
      </c>
      <c r="I3510">
        <v>1867.62</v>
      </c>
      <c r="J3510">
        <v>99.77</v>
      </c>
      <c r="K3510">
        <v>46.89</v>
      </c>
      <c r="L3510">
        <v>5.0999999999999996</v>
      </c>
      <c r="M3510" t="s">
        <v>463</v>
      </c>
      <c r="N3510" t="s">
        <v>31</v>
      </c>
      <c r="O3510" t="s">
        <v>66</v>
      </c>
      <c r="P3510" t="s">
        <v>25</v>
      </c>
      <c r="Q3510" t="s">
        <v>127</v>
      </c>
      <c r="R3510" t="s">
        <v>1342</v>
      </c>
      <c r="S3510" t="s">
        <v>45</v>
      </c>
      <c r="T3510" s="10">
        <v>40812</v>
      </c>
    </row>
    <row r="3511" spans="1:20" x14ac:dyDescent="0.25">
      <c r="A3511">
        <v>24996</v>
      </c>
      <c r="B3511" s="10">
        <v>40811</v>
      </c>
      <c r="C3511" t="s">
        <v>58</v>
      </c>
      <c r="D3511">
        <v>2</v>
      </c>
      <c r="E3511">
        <v>249.67</v>
      </c>
      <c r="F3511">
        <v>0.09</v>
      </c>
      <c r="G3511" t="s">
        <v>21</v>
      </c>
      <c r="H3511">
        <v>0.37</v>
      </c>
      <c r="I3511">
        <v>76.44</v>
      </c>
      <c r="J3511">
        <v>136.49</v>
      </c>
      <c r="K3511">
        <v>85.99</v>
      </c>
      <c r="L3511">
        <v>1.25</v>
      </c>
      <c r="M3511" t="s">
        <v>463</v>
      </c>
      <c r="N3511" t="s">
        <v>31</v>
      </c>
      <c r="O3511" t="s">
        <v>66</v>
      </c>
      <c r="P3511" t="s">
        <v>39</v>
      </c>
      <c r="Q3511" t="s">
        <v>50</v>
      </c>
      <c r="R3511" t="s">
        <v>607</v>
      </c>
      <c r="S3511" t="s">
        <v>35</v>
      </c>
      <c r="T3511" s="10">
        <v>40813</v>
      </c>
    </row>
    <row r="3512" spans="1:20" x14ac:dyDescent="0.25">
      <c r="A3512">
        <v>25027</v>
      </c>
      <c r="B3512" s="10">
        <v>40163</v>
      </c>
      <c r="C3512" t="s">
        <v>79</v>
      </c>
      <c r="D3512">
        <v>25</v>
      </c>
      <c r="E3512">
        <v>6412.25</v>
      </c>
      <c r="F3512">
        <v>0.06</v>
      </c>
      <c r="G3512" t="s">
        <v>46</v>
      </c>
      <c r="H3512">
        <v>0.46</v>
      </c>
      <c r="I3512">
        <v>2710</v>
      </c>
      <c r="J3512">
        <v>271</v>
      </c>
      <c r="K3512">
        <v>146.34</v>
      </c>
      <c r="L3512">
        <v>43.75</v>
      </c>
      <c r="M3512" t="s">
        <v>1892</v>
      </c>
      <c r="N3512" t="s">
        <v>81</v>
      </c>
      <c r="O3512" t="s">
        <v>66</v>
      </c>
      <c r="P3512" t="s">
        <v>42</v>
      </c>
      <c r="Q3512" t="s">
        <v>47</v>
      </c>
      <c r="R3512" t="s">
        <v>866</v>
      </c>
      <c r="S3512" t="s">
        <v>49</v>
      </c>
      <c r="T3512" s="10">
        <v>40165</v>
      </c>
    </row>
    <row r="3513" spans="1:20" x14ac:dyDescent="0.25">
      <c r="A3513">
        <v>25028</v>
      </c>
      <c r="B3513" s="10">
        <v>40548</v>
      </c>
      <c r="C3513" t="s">
        <v>58</v>
      </c>
      <c r="D3513">
        <v>5</v>
      </c>
      <c r="E3513">
        <v>760.21</v>
      </c>
      <c r="F3513">
        <v>0.02</v>
      </c>
      <c r="G3513" t="s">
        <v>46</v>
      </c>
      <c r="H3513">
        <v>0.43</v>
      </c>
      <c r="I3513">
        <v>294.7</v>
      </c>
      <c r="J3513">
        <v>143.75</v>
      </c>
      <c r="K3513">
        <v>81.94</v>
      </c>
      <c r="L3513">
        <v>55.81</v>
      </c>
      <c r="M3513" t="s">
        <v>1893</v>
      </c>
      <c r="N3513" t="s">
        <v>31</v>
      </c>
      <c r="O3513" t="s">
        <v>60</v>
      </c>
      <c r="P3513" t="s">
        <v>42</v>
      </c>
      <c r="Q3513" t="s">
        <v>94</v>
      </c>
      <c r="R3513" t="s">
        <v>1187</v>
      </c>
      <c r="S3513" t="s">
        <v>49</v>
      </c>
      <c r="T3513" s="10">
        <v>40549</v>
      </c>
    </row>
    <row r="3514" spans="1:20" x14ac:dyDescent="0.25">
      <c r="A3514">
        <v>25028</v>
      </c>
      <c r="B3514" s="10">
        <v>40548</v>
      </c>
      <c r="C3514" t="s">
        <v>58</v>
      </c>
      <c r="D3514">
        <v>14</v>
      </c>
      <c r="E3514">
        <v>1185.44</v>
      </c>
      <c r="F3514">
        <v>0</v>
      </c>
      <c r="G3514" t="s">
        <v>70</v>
      </c>
      <c r="H3514">
        <v>0.55000000000000004</v>
      </c>
      <c r="I3514">
        <v>649.20000000000005</v>
      </c>
      <c r="J3514">
        <v>84.31</v>
      </c>
      <c r="K3514">
        <v>37.94</v>
      </c>
      <c r="L3514">
        <v>5.08</v>
      </c>
      <c r="M3514" t="s">
        <v>1893</v>
      </c>
      <c r="N3514" t="s">
        <v>31</v>
      </c>
      <c r="O3514" t="s">
        <v>60</v>
      </c>
      <c r="P3514" t="s">
        <v>25</v>
      </c>
      <c r="Q3514" t="s">
        <v>85</v>
      </c>
      <c r="R3514" t="s">
        <v>815</v>
      </c>
      <c r="S3514" t="s">
        <v>55</v>
      </c>
      <c r="T3514" s="10">
        <v>40550</v>
      </c>
    </row>
    <row r="3515" spans="1:20" x14ac:dyDescent="0.25">
      <c r="A3515">
        <v>25031</v>
      </c>
      <c r="B3515" s="10">
        <v>40048</v>
      </c>
      <c r="C3515" t="s">
        <v>36</v>
      </c>
      <c r="D3515">
        <v>24</v>
      </c>
      <c r="E3515">
        <v>7247.4</v>
      </c>
      <c r="F3515">
        <v>0.1</v>
      </c>
      <c r="G3515" t="s">
        <v>21</v>
      </c>
      <c r="H3515">
        <v>0.37</v>
      </c>
      <c r="I3515">
        <v>2153.52</v>
      </c>
      <c r="J3515">
        <v>332.33</v>
      </c>
      <c r="K3515">
        <v>209.37</v>
      </c>
      <c r="L3515">
        <v>69</v>
      </c>
      <c r="M3515" t="s">
        <v>1349</v>
      </c>
      <c r="N3515" t="s">
        <v>31</v>
      </c>
      <c r="O3515" t="s">
        <v>66</v>
      </c>
      <c r="P3515" t="s">
        <v>42</v>
      </c>
      <c r="Q3515" t="s">
        <v>47</v>
      </c>
      <c r="R3515" t="s">
        <v>1038</v>
      </c>
      <c r="S3515" t="s">
        <v>28</v>
      </c>
      <c r="T3515" s="10">
        <v>40050</v>
      </c>
    </row>
    <row r="3516" spans="1:20" x14ac:dyDescent="0.25">
      <c r="A3516">
        <v>25031</v>
      </c>
      <c r="B3516" s="10">
        <v>40048</v>
      </c>
      <c r="C3516" t="s">
        <v>36</v>
      </c>
      <c r="D3516">
        <v>20</v>
      </c>
      <c r="E3516">
        <v>154.1</v>
      </c>
      <c r="F3516">
        <v>7.0000000000000007E-2</v>
      </c>
      <c r="G3516" t="s">
        <v>21</v>
      </c>
      <c r="H3516">
        <v>0.38</v>
      </c>
      <c r="I3516">
        <v>49.8</v>
      </c>
      <c r="J3516">
        <v>8.0299999999999994</v>
      </c>
      <c r="K3516">
        <v>4.9800000000000004</v>
      </c>
      <c r="L3516">
        <v>4.7</v>
      </c>
      <c r="M3516" t="s">
        <v>1349</v>
      </c>
      <c r="N3516" t="s">
        <v>31</v>
      </c>
      <c r="O3516" t="s">
        <v>66</v>
      </c>
      <c r="P3516" t="s">
        <v>25</v>
      </c>
      <c r="Q3516" t="s">
        <v>85</v>
      </c>
      <c r="R3516" t="s">
        <v>1450</v>
      </c>
      <c r="S3516" t="s">
        <v>57</v>
      </c>
      <c r="T3516" s="10">
        <v>40049</v>
      </c>
    </row>
    <row r="3517" spans="1:20" x14ac:dyDescent="0.25">
      <c r="A3517">
        <v>25056</v>
      </c>
      <c r="B3517" s="10">
        <v>40442</v>
      </c>
      <c r="C3517" t="s">
        <v>29</v>
      </c>
      <c r="D3517">
        <v>41</v>
      </c>
      <c r="E3517">
        <v>466.26</v>
      </c>
      <c r="F3517">
        <v>0</v>
      </c>
      <c r="G3517" t="s">
        <v>21</v>
      </c>
      <c r="H3517">
        <v>0.42</v>
      </c>
      <c r="I3517">
        <v>192.39</v>
      </c>
      <c r="J3517">
        <v>11.17</v>
      </c>
      <c r="K3517">
        <v>6.48</v>
      </c>
      <c r="L3517">
        <v>8.19</v>
      </c>
      <c r="M3517" t="s">
        <v>1113</v>
      </c>
      <c r="N3517" t="s">
        <v>63</v>
      </c>
      <c r="O3517" t="s">
        <v>32</v>
      </c>
      <c r="P3517" t="s">
        <v>25</v>
      </c>
      <c r="Q3517" t="s">
        <v>85</v>
      </c>
      <c r="R3517" t="s">
        <v>86</v>
      </c>
      <c r="S3517" t="s">
        <v>57</v>
      </c>
      <c r="T3517" s="10">
        <v>40444</v>
      </c>
    </row>
    <row r="3518" spans="1:20" x14ac:dyDescent="0.25">
      <c r="A3518">
        <v>25060</v>
      </c>
      <c r="B3518" s="10">
        <v>40014</v>
      </c>
      <c r="C3518" t="s">
        <v>29</v>
      </c>
      <c r="D3518">
        <v>6</v>
      </c>
      <c r="E3518">
        <v>14814.31</v>
      </c>
      <c r="F3518">
        <v>0.03</v>
      </c>
      <c r="G3518" t="s">
        <v>21</v>
      </c>
      <c r="H3518">
        <v>0.5</v>
      </c>
      <c r="I3518">
        <v>7168.38</v>
      </c>
      <c r="J3518">
        <v>2541.98</v>
      </c>
      <c r="K3518">
        <v>1270.99</v>
      </c>
      <c r="L3518">
        <v>19.989999999999998</v>
      </c>
      <c r="M3518" t="s">
        <v>1796</v>
      </c>
      <c r="N3518" t="s">
        <v>38</v>
      </c>
      <c r="O3518" t="s">
        <v>66</v>
      </c>
      <c r="P3518" t="s">
        <v>25</v>
      </c>
      <c r="Q3518" t="s">
        <v>121</v>
      </c>
      <c r="R3518" t="s">
        <v>799</v>
      </c>
      <c r="S3518" t="s">
        <v>57</v>
      </c>
      <c r="T3518" s="10">
        <v>40016</v>
      </c>
    </row>
    <row r="3519" spans="1:20" x14ac:dyDescent="0.25">
      <c r="A3519">
        <v>25060</v>
      </c>
      <c r="B3519" s="10">
        <v>40014</v>
      </c>
      <c r="C3519" t="s">
        <v>29</v>
      </c>
      <c r="D3519">
        <v>1</v>
      </c>
      <c r="E3519">
        <v>3960.38</v>
      </c>
      <c r="F3519">
        <v>7.0000000000000007E-2</v>
      </c>
      <c r="G3519" t="s">
        <v>46</v>
      </c>
      <c r="H3519">
        <v>0.52</v>
      </c>
      <c r="I3519">
        <v>1909.2</v>
      </c>
      <c r="J3519">
        <v>4242.67</v>
      </c>
      <c r="K3519">
        <v>2036.48</v>
      </c>
      <c r="L3519">
        <v>14.7</v>
      </c>
      <c r="M3519" t="s">
        <v>1796</v>
      </c>
      <c r="N3519" t="s">
        <v>38</v>
      </c>
      <c r="O3519" t="s">
        <v>66</v>
      </c>
      <c r="P3519" t="s">
        <v>39</v>
      </c>
      <c r="Q3519" t="s">
        <v>88</v>
      </c>
      <c r="R3519" t="s">
        <v>564</v>
      </c>
      <c r="S3519" t="s">
        <v>132</v>
      </c>
      <c r="T3519" s="10">
        <v>40016</v>
      </c>
    </row>
    <row r="3520" spans="1:20" x14ac:dyDescent="0.25">
      <c r="A3520">
        <v>25061</v>
      </c>
      <c r="B3520" s="10">
        <v>40895</v>
      </c>
      <c r="C3520" t="s">
        <v>79</v>
      </c>
      <c r="D3520">
        <v>20</v>
      </c>
      <c r="E3520">
        <v>1579.45</v>
      </c>
      <c r="F3520">
        <v>0.1</v>
      </c>
      <c r="G3520" t="s">
        <v>21</v>
      </c>
      <c r="H3520">
        <v>0.45</v>
      </c>
      <c r="I3520">
        <v>611.41999999999996</v>
      </c>
      <c r="J3520">
        <v>87.35</v>
      </c>
      <c r="K3520">
        <v>48.04</v>
      </c>
      <c r="L3520">
        <v>7.23</v>
      </c>
      <c r="M3520" t="s">
        <v>1894</v>
      </c>
      <c r="N3520" t="s">
        <v>63</v>
      </c>
      <c r="O3520" t="s">
        <v>60</v>
      </c>
      <c r="P3520" t="s">
        <v>25</v>
      </c>
      <c r="Q3520" t="s">
        <v>85</v>
      </c>
      <c r="R3520" t="s">
        <v>804</v>
      </c>
      <c r="S3520" t="s">
        <v>57</v>
      </c>
      <c r="T3520" s="10">
        <v>40897</v>
      </c>
    </row>
    <row r="3521" spans="1:20" x14ac:dyDescent="0.25">
      <c r="A3521">
        <v>25062</v>
      </c>
      <c r="B3521" s="10">
        <v>40481</v>
      </c>
      <c r="C3521" t="s">
        <v>58</v>
      </c>
      <c r="D3521">
        <v>5</v>
      </c>
      <c r="E3521">
        <v>121.4</v>
      </c>
      <c r="F3521">
        <v>0.03</v>
      </c>
      <c r="G3521" t="s">
        <v>21</v>
      </c>
      <c r="H3521">
        <v>0.39</v>
      </c>
      <c r="I3521">
        <v>42.55</v>
      </c>
      <c r="J3521">
        <v>23.64</v>
      </c>
      <c r="K3521">
        <v>14.42</v>
      </c>
      <c r="L3521">
        <v>6.75</v>
      </c>
      <c r="M3521" t="s">
        <v>559</v>
      </c>
      <c r="N3521" t="s">
        <v>63</v>
      </c>
      <c r="O3521" t="s">
        <v>66</v>
      </c>
      <c r="P3521" t="s">
        <v>25</v>
      </c>
      <c r="Q3521" t="s">
        <v>127</v>
      </c>
      <c r="R3521" t="s">
        <v>343</v>
      </c>
      <c r="S3521" t="s">
        <v>45</v>
      </c>
      <c r="T3521" s="10">
        <v>40483</v>
      </c>
    </row>
    <row r="3522" spans="1:20" x14ac:dyDescent="0.25">
      <c r="A3522">
        <v>25062</v>
      </c>
      <c r="B3522" s="10">
        <v>40481</v>
      </c>
      <c r="C3522" t="s">
        <v>58</v>
      </c>
      <c r="D3522">
        <v>9</v>
      </c>
      <c r="E3522">
        <v>7151.89</v>
      </c>
      <c r="F3522">
        <v>0.04</v>
      </c>
      <c r="G3522" t="s">
        <v>21</v>
      </c>
      <c r="H3522">
        <v>0.49</v>
      </c>
      <c r="I3522">
        <v>3343.08</v>
      </c>
      <c r="J3522">
        <v>825.45</v>
      </c>
      <c r="K3522">
        <v>420.98</v>
      </c>
      <c r="L3522">
        <v>19.989999999999998</v>
      </c>
      <c r="M3522" t="s">
        <v>559</v>
      </c>
      <c r="N3522" t="s">
        <v>63</v>
      </c>
      <c r="O3522" t="s">
        <v>66</v>
      </c>
      <c r="P3522" t="s">
        <v>25</v>
      </c>
      <c r="Q3522" t="s">
        <v>121</v>
      </c>
      <c r="R3522" t="s">
        <v>393</v>
      </c>
      <c r="S3522" t="s">
        <v>57</v>
      </c>
      <c r="T3522" s="10">
        <v>40483</v>
      </c>
    </row>
    <row r="3523" spans="1:20" x14ac:dyDescent="0.25">
      <c r="A3523">
        <v>25063</v>
      </c>
      <c r="B3523" s="10">
        <v>39993</v>
      </c>
      <c r="C3523" t="s">
        <v>29</v>
      </c>
      <c r="D3523">
        <v>24</v>
      </c>
      <c r="E3523">
        <v>1629.2</v>
      </c>
      <c r="F3523">
        <v>0.04</v>
      </c>
      <c r="G3523" t="s">
        <v>21</v>
      </c>
      <c r="H3523">
        <v>0.49</v>
      </c>
      <c r="I3523">
        <v>762.14</v>
      </c>
      <c r="J3523">
        <v>70.569999999999993</v>
      </c>
      <c r="K3523">
        <v>35.99</v>
      </c>
      <c r="L3523">
        <v>3.3</v>
      </c>
      <c r="M3523" t="s">
        <v>352</v>
      </c>
      <c r="N3523" t="s">
        <v>31</v>
      </c>
      <c r="O3523" t="s">
        <v>60</v>
      </c>
      <c r="P3523" t="s">
        <v>39</v>
      </c>
      <c r="Q3523" t="s">
        <v>50</v>
      </c>
      <c r="R3523" t="s">
        <v>1599</v>
      </c>
      <c r="S3523" t="s">
        <v>35</v>
      </c>
      <c r="T3523" s="10">
        <v>39993</v>
      </c>
    </row>
    <row r="3524" spans="1:20" x14ac:dyDescent="0.25">
      <c r="A3524">
        <v>25091</v>
      </c>
      <c r="B3524" s="10">
        <v>40228</v>
      </c>
      <c r="C3524" t="s">
        <v>79</v>
      </c>
      <c r="D3524">
        <v>4</v>
      </c>
      <c r="E3524">
        <v>318.67</v>
      </c>
      <c r="F3524">
        <v>0.01</v>
      </c>
      <c r="G3524" t="s">
        <v>21</v>
      </c>
      <c r="H3524">
        <v>0.55000000000000004</v>
      </c>
      <c r="I3524">
        <v>165.79</v>
      </c>
      <c r="J3524">
        <v>76.760000000000005</v>
      </c>
      <c r="K3524">
        <v>34.54</v>
      </c>
      <c r="L3524">
        <v>14.72</v>
      </c>
      <c r="M3524" t="s">
        <v>357</v>
      </c>
      <c r="N3524" t="s">
        <v>63</v>
      </c>
      <c r="O3524" t="s">
        <v>32</v>
      </c>
      <c r="P3524" t="s">
        <v>25</v>
      </c>
      <c r="Q3524" t="s">
        <v>121</v>
      </c>
      <c r="R3524" t="s">
        <v>1203</v>
      </c>
      <c r="S3524" t="s">
        <v>57</v>
      </c>
      <c r="T3524" s="10">
        <v>40231</v>
      </c>
    </row>
    <row r="3525" spans="1:20" x14ac:dyDescent="0.25">
      <c r="A3525">
        <v>25092</v>
      </c>
      <c r="B3525" s="10">
        <v>40513</v>
      </c>
      <c r="C3525" t="s">
        <v>36</v>
      </c>
      <c r="D3525">
        <v>6</v>
      </c>
      <c r="E3525">
        <v>206.47</v>
      </c>
      <c r="F3525">
        <v>0.08</v>
      </c>
      <c r="G3525" t="s">
        <v>70</v>
      </c>
      <c r="H3525">
        <v>0.42</v>
      </c>
      <c r="I3525">
        <v>75.2</v>
      </c>
      <c r="J3525">
        <v>36.86</v>
      </c>
      <c r="K3525">
        <v>21.38</v>
      </c>
      <c r="L3525">
        <v>2.99</v>
      </c>
      <c r="M3525" t="s">
        <v>502</v>
      </c>
      <c r="N3525" t="s">
        <v>93</v>
      </c>
      <c r="O3525" t="s">
        <v>66</v>
      </c>
      <c r="P3525" t="s">
        <v>25</v>
      </c>
      <c r="Q3525" t="s">
        <v>121</v>
      </c>
      <c r="R3525" t="s">
        <v>1895</v>
      </c>
      <c r="S3525" t="s">
        <v>57</v>
      </c>
      <c r="T3525" s="10">
        <v>40515</v>
      </c>
    </row>
    <row r="3526" spans="1:20" x14ac:dyDescent="0.25">
      <c r="A3526">
        <v>25092</v>
      </c>
      <c r="B3526" s="10">
        <v>40513</v>
      </c>
      <c r="C3526" t="s">
        <v>36</v>
      </c>
      <c r="D3526">
        <v>9</v>
      </c>
      <c r="E3526">
        <v>25.88</v>
      </c>
      <c r="F3526">
        <v>0.09</v>
      </c>
      <c r="G3526" t="s">
        <v>21</v>
      </c>
      <c r="H3526">
        <v>0.41</v>
      </c>
      <c r="I3526">
        <v>8.84</v>
      </c>
      <c r="J3526">
        <v>3.07</v>
      </c>
      <c r="K3526">
        <v>1.81</v>
      </c>
      <c r="L3526">
        <v>0.75</v>
      </c>
      <c r="M3526" t="s">
        <v>502</v>
      </c>
      <c r="N3526" t="s">
        <v>93</v>
      </c>
      <c r="O3526" t="s">
        <v>66</v>
      </c>
      <c r="P3526" t="s">
        <v>25</v>
      </c>
      <c r="Q3526" t="s">
        <v>74</v>
      </c>
      <c r="R3526" t="s">
        <v>1097</v>
      </c>
      <c r="S3526" t="s">
        <v>55</v>
      </c>
      <c r="T3526" s="10">
        <v>40515</v>
      </c>
    </row>
    <row r="3527" spans="1:20" x14ac:dyDescent="0.25">
      <c r="A3527">
        <v>25092</v>
      </c>
      <c r="B3527" s="10">
        <v>40513</v>
      </c>
      <c r="C3527" t="s">
        <v>36</v>
      </c>
      <c r="D3527">
        <v>42</v>
      </c>
      <c r="E3527">
        <v>423.43</v>
      </c>
      <c r="F3527">
        <v>7.0000000000000007E-2</v>
      </c>
      <c r="G3527" t="s">
        <v>21</v>
      </c>
      <c r="H3527">
        <v>0.46</v>
      </c>
      <c r="I3527">
        <v>177.15</v>
      </c>
      <c r="J3527">
        <v>10.81</v>
      </c>
      <c r="K3527">
        <v>5.84</v>
      </c>
      <c r="L3527">
        <v>1</v>
      </c>
      <c r="M3527" t="s">
        <v>502</v>
      </c>
      <c r="N3527" t="s">
        <v>63</v>
      </c>
      <c r="O3527" t="s">
        <v>66</v>
      </c>
      <c r="P3527" t="s">
        <v>25</v>
      </c>
      <c r="Q3527" t="s">
        <v>53</v>
      </c>
      <c r="R3527" t="s">
        <v>1052</v>
      </c>
      <c r="S3527" t="s">
        <v>55</v>
      </c>
      <c r="T3527" s="10">
        <v>40515</v>
      </c>
    </row>
    <row r="3528" spans="1:20" x14ac:dyDescent="0.25">
      <c r="A3528">
        <v>25095</v>
      </c>
      <c r="B3528" s="10">
        <v>40568</v>
      </c>
      <c r="C3528" t="s">
        <v>20</v>
      </c>
      <c r="D3528">
        <v>18</v>
      </c>
      <c r="E3528">
        <v>1286.17</v>
      </c>
      <c r="F3528">
        <v>0.06</v>
      </c>
      <c r="G3528" t="s">
        <v>21</v>
      </c>
      <c r="H3528">
        <v>0.47</v>
      </c>
      <c r="I3528">
        <v>556.70000000000005</v>
      </c>
      <c r="J3528">
        <v>75.430000000000007</v>
      </c>
      <c r="K3528">
        <v>39.979999999999997</v>
      </c>
      <c r="L3528">
        <v>9.83</v>
      </c>
      <c r="M3528" t="s">
        <v>1370</v>
      </c>
      <c r="N3528" t="s">
        <v>63</v>
      </c>
      <c r="O3528" t="s">
        <v>66</v>
      </c>
      <c r="P3528" t="s">
        <v>25</v>
      </c>
      <c r="Q3528" t="s">
        <v>139</v>
      </c>
      <c r="R3528" t="s">
        <v>1499</v>
      </c>
      <c r="S3528" t="s">
        <v>57</v>
      </c>
      <c r="T3528" s="10">
        <v>40573</v>
      </c>
    </row>
    <row r="3529" spans="1:20" x14ac:dyDescent="0.25">
      <c r="A3529">
        <v>25095</v>
      </c>
      <c r="B3529" s="10">
        <v>40568</v>
      </c>
      <c r="C3529" t="s">
        <v>20</v>
      </c>
      <c r="D3529">
        <v>41</v>
      </c>
      <c r="E3529">
        <v>9171.02</v>
      </c>
      <c r="F3529">
        <v>0.08</v>
      </c>
      <c r="G3529" t="s">
        <v>46</v>
      </c>
      <c r="H3529">
        <v>0.52</v>
      </c>
      <c r="I3529">
        <v>4359.29</v>
      </c>
      <c r="J3529">
        <v>241.65</v>
      </c>
      <c r="K3529">
        <v>115.99</v>
      </c>
      <c r="L3529">
        <v>56.14</v>
      </c>
      <c r="M3529" t="s">
        <v>1370</v>
      </c>
      <c r="N3529" t="s">
        <v>63</v>
      </c>
      <c r="O3529" t="s">
        <v>66</v>
      </c>
      <c r="P3529" t="s">
        <v>39</v>
      </c>
      <c r="Q3529" t="s">
        <v>88</v>
      </c>
      <c r="R3529" t="s">
        <v>242</v>
      </c>
      <c r="S3529" t="s">
        <v>132</v>
      </c>
      <c r="T3529" s="10">
        <v>40568</v>
      </c>
    </row>
    <row r="3530" spans="1:20" x14ac:dyDescent="0.25">
      <c r="A3530">
        <v>25120</v>
      </c>
      <c r="B3530" s="10">
        <v>39848</v>
      </c>
      <c r="C3530" t="s">
        <v>79</v>
      </c>
      <c r="D3530">
        <v>46</v>
      </c>
      <c r="E3530">
        <v>383.31</v>
      </c>
      <c r="F3530">
        <v>0</v>
      </c>
      <c r="G3530" t="s">
        <v>21</v>
      </c>
      <c r="H3530">
        <v>0.41</v>
      </c>
      <c r="I3530">
        <v>156.94999999999999</v>
      </c>
      <c r="J3530">
        <v>8.32</v>
      </c>
      <c r="K3530">
        <v>4.91</v>
      </c>
      <c r="L3530">
        <v>0.5</v>
      </c>
      <c r="M3530" t="s">
        <v>1399</v>
      </c>
      <c r="N3530" t="s">
        <v>38</v>
      </c>
      <c r="O3530" t="s">
        <v>32</v>
      </c>
      <c r="P3530" t="s">
        <v>25</v>
      </c>
      <c r="Q3530" t="s">
        <v>82</v>
      </c>
      <c r="R3530" t="s">
        <v>333</v>
      </c>
      <c r="S3530" t="s">
        <v>57</v>
      </c>
      <c r="T3530" s="10">
        <v>39850</v>
      </c>
    </row>
    <row r="3531" spans="1:20" x14ac:dyDescent="0.25">
      <c r="A3531">
        <v>25120</v>
      </c>
      <c r="B3531" s="10">
        <v>39848</v>
      </c>
      <c r="C3531" t="s">
        <v>79</v>
      </c>
      <c r="D3531">
        <v>22</v>
      </c>
      <c r="E3531">
        <v>355.84</v>
      </c>
      <c r="F3531">
        <v>0.01</v>
      </c>
      <c r="G3531" t="s">
        <v>21</v>
      </c>
      <c r="H3531">
        <v>0.54</v>
      </c>
      <c r="I3531">
        <v>184.53</v>
      </c>
      <c r="J3531">
        <v>15.83</v>
      </c>
      <c r="K3531">
        <v>7.28</v>
      </c>
      <c r="L3531">
        <v>11.15</v>
      </c>
      <c r="M3531" t="s">
        <v>1399</v>
      </c>
      <c r="N3531" t="s">
        <v>38</v>
      </c>
      <c r="O3531" t="s">
        <v>32</v>
      </c>
      <c r="P3531" t="s">
        <v>25</v>
      </c>
      <c r="Q3531" t="s">
        <v>85</v>
      </c>
      <c r="R3531" t="s">
        <v>1222</v>
      </c>
      <c r="S3531" t="s">
        <v>57</v>
      </c>
      <c r="T3531" s="10">
        <v>39849</v>
      </c>
    </row>
    <row r="3532" spans="1:20" x14ac:dyDescent="0.25">
      <c r="A3532">
        <v>25120</v>
      </c>
      <c r="B3532" s="10">
        <v>39848</v>
      </c>
      <c r="C3532" t="s">
        <v>79</v>
      </c>
      <c r="D3532">
        <v>10</v>
      </c>
      <c r="E3532">
        <v>100.87</v>
      </c>
      <c r="F3532">
        <v>0.1</v>
      </c>
      <c r="G3532" t="s">
        <v>21</v>
      </c>
      <c r="H3532">
        <v>0.36</v>
      </c>
      <c r="I3532">
        <v>27.14</v>
      </c>
      <c r="J3532">
        <v>10.44</v>
      </c>
      <c r="K3532">
        <v>6.68</v>
      </c>
      <c r="L3532">
        <v>6.93</v>
      </c>
      <c r="M3532" t="s">
        <v>1399</v>
      </c>
      <c r="N3532" t="s">
        <v>38</v>
      </c>
      <c r="O3532" t="s">
        <v>32</v>
      </c>
      <c r="P3532" t="s">
        <v>25</v>
      </c>
      <c r="Q3532" t="s">
        <v>85</v>
      </c>
      <c r="R3532" t="s">
        <v>870</v>
      </c>
      <c r="S3532" t="s">
        <v>57</v>
      </c>
      <c r="T3532" s="10">
        <v>39851</v>
      </c>
    </row>
    <row r="3533" spans="1:20" x14ac:dyDescent="0.25">
      <c r="A3533">
        <v>25152</v>
      </c>
      <c r="B3533" s="10">
        <v>41197</v>
      </c>
      <c r="C3533" t="s">
        <v>58</v>
      </c>
      <c r="D3533">
        <v>29</v>
      </c>
      <c r="E3533">
        <v>417.45</v>
      </c>
      <c r="F3533">
        <v>7.0000000000000007E-2</v>
      </c>
      <c r="G3533" t="s">
        <v>21</v>
      </c>
      <c r="H3533">
        <v>0.54</v>
      </c>
      <c r="I3533">
        <v>209.78</v>
      </c>
      <c r="J3533">
        <v>15.39</v>
      </c>
      <c r="K3533">
        <v>7.08</v>
      </c>
      <c r="L3533">
        <v>2.35</v>
      </c>
      <c r="M3533" t="s">
        <v>1467</v>
      </c>
      <c r="N3533" t="s">
        <v>63</v>
      </c>
      <c r="O3533" t="s">
        <v>32</v>
      </c>
      <c r="P3533" t="s">
        <v>25</v>
      </c>
      <c r="Q3533" t="s">
        <v>53</v>
      </c>
      <c r="R3533" t="s">
        <v>1703</v>
      </c>
      <c r="S3533" t="s">
        <v>55</v>
      </c>
      <c r="T3533" s="10">
        <v>41199</v>
      </c>
    </row>
    <row r="3534" spans="1:20" x14ac:dyDescent="0.25">
      <c r="A3534">
        <v>25154</v>
      </c>
      <c r="B3534" s="10">
        <v>40410</v>
      </c>
      <c r="C3534" t="s">
        <v>36</v>
      </c>
      <c r="D3534">
        <v>16</v>
      </c>
      <c r="E3534">
        <v>206.16</v>
      </c>
      <c r="F3534">
        <v>0.1</v>
      </c>
      <c r="G3534" t="s">
        <v>21</v>
      </c>
      <c r="H3534">
        <v>0.53</v>
      </c>
      <c r="I3534">
        <v>97.78</v>
      </c>
      <c r="J3534">
        <v>14.21</v>
      </c>
      <c r="K3534">
        <v>6.68</v>
      </c>
      <c r="L3534">
        <v>1.5</v>
      </c>
      <c r="M3534" t="s">
        <v>741</v>
      </c>
      <c r="N3534" t="s">
        <v>93</v>
      </c>
      <c r="O3534" t="s">
        <v>60</v>
      </c>
      <c r="P3534" t="s">
        <v>25</v>
      </c>
      <c r="Q3534" t="s">
        <v>53</v>
      </c>
      <c r="R3534" t="s">
        <v>773</v>
      </c>
      <c r="S3534" t="s">
        <v>55</v>
      </c>
      <c r="T3534" s="10">
        <v>40411</v>
      </c>
    </row>
    <row r="3535" spans="1:20" x14ac:dyDescent="0.25">
      <c r="A3535">
        <v>25155</v>
      </c>
      <c r="B3535" s="10">
        <v>40198</v>
      </c>
      <c r="C3535" t="s">
        <v>20</v>
      </c>
      <c r="D3535">
        <v>48</v>
      </c>
      <c r="E3535">
        <v>1891.58</v>
      </c>
      <c r="F3535">
        <v>0</v>
      </c>
      <c r="G3535" t="s">
        <v>21</v>
      </c>
      <c r="H3535">
        <v>0.49</v>
      </c>
      <c r="I3535">
        <v>919.59</v>
      </c>
      <c r="J3535">
        <v>39.1</v>
      </c>
      <c r="K3535">
        <v>19.940000000000001</v>
      </c>
      <c r="L3535">
        <v>14.87</v>
      </c>
      <c r="M3535" t="s">
        <v>587</v>
      </c>
      <c r="N3535" t="s">
        <v>38</v>
      </c>
      <c r="O3535" t="s">
        <v>32</v>
      </c>
      <c r="P3535" t="s">
        <v>42</v>
      </c>
      <c r="Q3535" t="s">
        <v>43</v>
      </c>
      <c r="R3535" t="s">
        <v>1896</v>
      </c>
      <c r="S3535" t="s">
        <v>28</v>
      </c>
      <c r="T3535" s="10">
        <v>40205</v>
      </c>
    </row>
    <row r="3536" spans="1:20" x14ac:dyDescent="0.25">
      <c r="A3536">
        <v>25155</v>
      </c>
      <c r="B3536" s="10">
        <v>40198</v>
      </c>
      <c r="C3536" t="s">
        <v>20</v>
      </c>
      <c r="D3536">
        <v>17</v>
      </c>
      <c r="E3536">
        <v>177.49</v>
      </c>
      <c r="F3536">
        <v>0.08</v>
      </c>
      <c r="G3536" t="s">
        <v>21</v>
      </c>
      <c r="H3536">
        <v>0.4</v>
      </c>
      <c r="I3536">
        <v>60.66</v>
      </c>
      <c r="J3536">
        <v>11.15</v>
      </c>
      <c r="K3536">
        <v>6.69</v>
      </c>
      <c r="L3536">
        <v>3.1</v>
      </c>
      <c r="M3536" t="s">
        <v>587</v>
      </c>
      <c r="N3536" t="s">
        <v>38</v>
      </c>
      <c r="O3536" t="s">
        <v>32</v>
      </c>
      <c r="P3536" t="s">
        <v>25</v>
      </c>
      <c r="Q3536" t="s">
        <v>85</v>
      </c>
      <c r="R3536" t="s">
        <v>1870</v>
      </c>
      <c r="S3536" t="s">
        <v>55</v>
      </c>
      <c r="T3536" s="10">
        <v>40205</v>
      </c>
    </row>
    <row r="3537" spans="1:20" x14ac:dyDescent="0.25">
      <c r="A3537">
        <v>25155</v>
      </c>
      <c r="B3537" s="10">
        <v>40198</v>
      </c>
      <c r="C3537" t="s">
        <v>20</v>
      </c>
      <c r="D3537">
        <v>3</v>
      </c>
      <c r="E3537">
        <v>34.49</v>
      </c>
      <c r="F3537">
        <v>0.01</v>
      </c>
      <c r="G3537" t="s">
        <v>70</v>
      </c>
      <c r="H3537">
        <v>0.49</v>
      </c>
      <c r="I3537">
        <v>14.06</v>
      </c>
      <c r="J3537">
        <v>9.76</v>
      </c>
      <c r="K3537">
        <v>4.9800000000000004</v>
      </c>
      <c r="L3537">
        <v>5.49</v>
      </c>
      <c r="M3537" t="s">
        <v>587</v>
      </c>
      <c r="N3537" t="s">
        <v>38</v>
      </c>
      <c r="O3537" t="s">
        <v>32</v>
      </c>
      <c r="P3537" t="s">
        <v>25</v>
      </c>
      <c r="Q3537" t="s">
        <v>85</v>
      </c>
      <c r="R3537" t="s">
        <v>493</v>
      </c>
      <c r="S3537" t="s">
        <v>57</v>
      </c>
      <c r="T3537" s="10">
        <v>40203</v>
      </c>
    </row>
    <row r="3538" spans="1:20" x14ac:dyDescent="0.25">
      <c r="A3538">
        <v>25157</v>
      </c>
      <c r="B3538" s="10">
        <v>40323</v>
      </c>
      <c r="C3538" t="s">
        <v>29</v>
      </c>
      <c r="D3538">
        <v>47</v>
      </c>
      <c r="E3538">
        <v>473.92</v>
      </c>
      <c r="F3538">
        <v>7.0000000000000007E-2</v>
      </c>
      <c r="G3538" t="s">
        <v>21</v>
      </c>
      <c r="H3538">
        <v>0.46</v>
      </c>
      <c r="I3538">
        <v>198.24</v>
      </c>
      <c r="J3538">
        <v>10.81</v>
      </c>
      <c r="K3538">
        <v>5.84</v>
      </c>
      <c r="L3538">
        <v>1.2</v>
      </c>
      <c r="M3538" t="s">
        <v>1284</v>
      </c>
      <c r="N3538" t="s">
        <v>63</v>
      </c>
      <c r="O3538" t="s">
        <v>32</v>
      </c>
      <c r="P3538" t="s">
        <v>25</v>
      </c>
      <c r="Q3538" t="s">
        <v>53</v>
      </c>
      <c r="R3538" t="s">
        <v>1292</v>
      </c>
      <c r="S3538" t="s">
        <v>55</v>
      </c>
      <c r="T3538" s="10">
        <v>40324</v>
      </c>
    </row>
    <row r="3539" spans="1:20" x14ac:dyDescent="0.25">
      <c r="A3539">
        <v>25157</v>
      </c>
      <c r="B3539" s="10">
        <v>40323</v>
      </c>
      <c r="C3539" t="s">
        <v>29</v>
      </c>
      <c r="D3539">
        <v>24</v>
      </c>
      <c r="E3539">
        <v>1104.5</v>
      </c>
      <c r="F3539">
        <v>0.02</v>
      </c>
      <c r="G3539" t="s">
        <v>21</v>
      </c>
      <c r="H3539">
        <v>0.51</v>
      </c>
      <c r="I3539">
        <v>548.16</v>
      </c>
      <c r="J3539">
        <v>46.61</v>
      </c>
      <c r="K3539">
        <v>22.84</v>
      </c>
      <c r="L3539">
        <v>8.18</v>
      </c>
      <c r="M3539" t="s">
        <v>1284</v>
      </c>
      <c r="N3539" t="s">
        <v>81</v>
      </c>
      <c r="O3539" t="s">
        <v>32</v>
      </c>
      <c r="P3539" t="s">
        <v>25</v>
      </c>
      <c r="Q3539" t="s">
        <v>85</v>
      </c>
      <c r="R3539" t="s">
        <v>1379</v>
      </c>
      <c r="S3539" t="s">
        <v>57</v>
      </c>
      <c r="T3539" s="10">
        <v>40325</v>
      </c>
    </row>
    <row r="3540" spans="1:20" x14ac:dyDescent="0.25">
      <c r="A3540">
        <v>25188</v>
      </c>
      <c r="B3540" s="10">
        <v>40546</v>
      </c>
      <c r="C3540" t="s">
        <v>79</v>
      </c>
      <c r="D3540">
        <v>20</v>
      </c>
      <c r="E3540">
        <v>2868.83</v>
      </c>
      <c r="F3540">
        <v>0</v>
      </c>
      <c r="G3540" t="s">
        <v>21</v>
      </c>
      <c r="H3540">
        <v>0.4</v>
      </c>
      <c r="I3540">
        <v>1146.53</v>
      </c>
      <c r="J3540">
        <v>143.32</v>
      </c>
      <c r="K3540">
        <v>85.99</v>
      </c>
      <c r="L3540">
        <v>2.5</v>
      </c>
      <c r="M3540" t="s">
        <v>1484</v>
      </c>
      <c r="N3540" t="s">
        <v>73</v>
      </c>
      <c r="O3540" t="s">
        <v>60</v>
      </c>
      <c r="P3540" t="s">
        <v>39</v>
      </c>
      <c r="Q3540" t="s">
        <v>50</v>
      </c>
      <c r="R3540" t="s">
        <v>1897</v>
      </c>
      <c r="S3540" t="s">
        <v>57</v>
      </c>
      <c r="T3540" s="10">
        <v>40548</v>
      </c>
    </row>
    <row r="3541" spans="1:20" x14ac:dyDescent="0.25">
      <c r="A3541">
        <v>25191</v>
      </c>
      <c r="B3541" s="10">
        <v>40632</v>
      </c>
      <c r="C3541" t="s">
        <v>79</v>
      </c>
      <c r="D3541">
        <v>42</v>
      </c>
      <c r="E3541">
        <v>9447.4</v>
      </c>
      <c r="F3541">
        <v>0.05</v>
      </c>
      <c r="G3541" t="s">
        <v>21</v>
      </c>
      <c r="H3541">
        <v>0.51</v>
      </c>
      <c r="I3541">
        <v>4573.32</v>
      </c>
      <c r="J3541">
        <v>236.71</v>
      </c>
      <c r="K3541">
        <v>115.99</v>
      </c>
      <c r="L3541">
        <v>2.5</v>
      </c>
      <c r="M3541" t="s">
        <v>249</v>
      </c>
      <c r="N3541" t="s">
        <v>31</v>
      </c>
      <c r="O3541" t="s">
        <v>24</v>
      </c>
      <c r="P3541" t="s">
        <v>39</v>
      </c>
      <c r="Q3541" t="s">
        <v>50</v>
      </c>
      <c r="R3541" t="s">
        <v>733</v>
      </c>
      <c r="S3541" t="s">
        <v>57</v>
      </c>
      <c r="T3541" s="10">
        <v>40632</v>
      </c>
    </row>
    <row r="3542" spans="1:20" x14ac:dyDescent="0.25">
      <c r="A3542">
        <v>25248</v>
      </c>
      <c r="B3542" s="10">
        <v>40878</v>
      </c>
      <c r="C3542" t="s">
        <v>79</v>
      </c>
      <c r="D3542">
        <v>33</v>
      </c>
      <c r="E3542">
        <v>423.19</v>
      </c>
      <c r="F3542">
        <v>0.05</v>
      </c>
      <c r="G3542" t="s">
        <v>70</v>
      </c>
      <c r="H3542">
        <v>0.38</v>
      </c>
      <c r="I3542">
        <v>146.31</v>
      </c>
      <c r="J3542">
        <v>13.44</v>
      </c>
      <c r="K3542">
        <v>8.33</v>
      </c>
      <c r="L3542">
        <v>1.99</v>
      </c>
      <c r="M3542" t="s">
        <v>711</v>
      </c>
      <c r="N3542" t="s">
        <v>31</v>
      </c>
      <c r="O3542" t="s">
        <v>24</v>
      </c>
      <c r="P3542" t="s">
        <v>39</v>
      </c>
      <c r="Q3542" t="s">
        <v>40</v>
      </c>
      <c r="R3542" t="s">
        <v>880</v>
      </c>
      <c r="S3542" t="s">
        <v>35</v>
      </c>
      <c r="T3542" s="10">
        <v>40880</v>
      </c>
    </row>
    <row r="3543" spans="1:20" x14ac:dyDescent="0.25">
      <c r="A3543">
        <v>25248</v>
      </c>
      <c r="B3543" s="10">
        <v>40878</v>
      </c>
      <c r="C3543" t="s">
        <v>79</v>
      </c>
      <c r="D3543">
        <v>26</v>
      </c>
      <c r="E3543">
        <v>1794.08</v>
      </c>
      <c r="F3543">
        <v>0.1</v>
      </c>
      <c r="G3543" t="s">
        <v>21</v>
      </c>
      <c r="H3543">
        <v>0.36</v>
      </c>
      <c r="I3543">
        <v>516.61</v>
      </c>
      <c r="J3543">
        <v>76.42</v>
      </c>
      <c r="K3543">
        <v>48.91</v>
      </c>
      <c r="L3543">
        <v>5.81</v>
      </c>
      <c r="M3543" t="s">
        <v>711</v>
      </c>
      <c r="N3543" t="s">
        <v>31</v>
      </c>
      <c r="O3543" t="s">
        <v>24</v>
      </c>
      <c r="P3543" t="s">
        <v>25</v>
      </c>
      <c r="Q3543" t="s">
        <v>85</v>
      </c>
      <c r="R3543" t="s">
        <v>584</v>
      </c>
      <c r="S3543" t="s">
        <v>57</v>
      </c>
      <c r="T3543" s="10">
        <v>40879</v>
      </c>
    </row>
    <row r="3544" spans="1:20" x14ac:dyDescent="0.25">
      <c r="A3544">
        <v>25249</v>
      </c>
      <c r="B3544" s="10">
        <v>41219</v>
      </c>
      <c r="C3544" t="s">
        <v>79</v>
      </c>
      <c r="D3544">
        <v>34</v>
      </c>
      <c r="E3544">
        <v>1879.61</v>
      </c>
      <c r="F3544">
        <v>0.09</v>
      </c>
      <c r="G3544" t="s">
        <v>21</v>
      </c>
      <c r="H3544">
        <v>0.53</v>
      </c>
      <c r="I3544">
        <v>908.1</v>
      </c>
      <c r="J3544">
        <v>60.7</v>
      </c>
      <c r="K3544">
        <v>28.53</v>
      </c>
      <c r="L3544">
        <v>1.49</v>
      </c>
      <c r="M3544" t="s">
        <v>514</v>
      </c>
      <c r="N3544" t="s">
        <v>73</v>
      </c>
      <c r="O3544" t="s">
        <v>66</v>
      </c>
      <c r="P3544" t="s">
        <v>25</v>
      </c>
      <c r="Q3544" t="s">
        <v>121</v>
      </c>
      <c r="R3544" t="s">
        <v>1452</v>
      </c>
      <c r="S3544" t="s">
        <v>57</v>
      </c>
      <c r="T3544" s="10">
        <v>41221</v>
      </c>
    </row>
    <row r="3545" spans="1:20" x14ac:dyDescent="0.25">
      <c r="A3545">
        <v>25254</v>
      </c>
      <c r="B3545" s="10">
        <v>40438</v>
      </c>
      <c r="C3545" t="s">
        <v>58</v>
      </c>
      <c r="D3545">
        <v>35</v>
      </c>
      <c r="E3545">
        <v>544.79</v>
      </c>
      <c r="F3545">
        <v>0.06</v>
      </c>
      <c r="G3545" t="s">
        <v>21</v>
      </c>
      <c r="H3545">
        <v>0.46</v>
      </c>
      <c r="I3545">
        <v>229.44</v>
      </c>
      <c r="J3545">
        <v>16.39</v>
      </c>
      <c r="K3545">
        <v>8.85</v>
      </c>
      <c r="L3545">
        <v>5.6</v>
      </c>
      <c r="M3545" t="s">
        <v>1251</v>
      </c>
      <c r="N3545" t="s">
        <v>63</v>
      </c>
      <c r="O3545" t="s">
        <v>24</v>
      </c>
      <c r="P3545" t="s">
        <v>25</v>
      </c>
      <c r="Q3545" t="s">
        <v>121</v>
      </c>
      <c r="R3545" t="s">
        <v>1120</v>
      </c>
      <c r="S3545" t="s">
        <v>57</v>
      </c>
      <c r="T3545" s="10">
        <v>40440</v>
      </c>
    </row>
    <row r="3546" spans="1:20" x14ac:dyDescent="0.25">
      <c r="A3546">
        <v>25280</v>
      </c>
      <c r="B3546" s="10">
        <v>40684</v>
      </c>
      <c r="C3546" t="s">
        <v>29</v>
      </c>
      <c r="D3546">
        <v>47</v>
      </c>
      <c r="E3546">
        <v>290.83999999999997</v>
      </c>
      <c r="F3546">
        <v>0.03</v>
      </c>
      <c r="G3546" t="s">
        <v>21</v>
      </c>
      <c r="H3546">
        <v>0.35</v>
      </c>
      <c r="I3546">
        <v>95.56</v>
      </c>
      <c r="J3546">
        <v>6.35</v>
      </c>
      <c r="K3546">
        <v>4.13</v>
      </c>
      <c r="L3546">
        <v>1.17</v>
      </c>
      <c r="M3546" t="s">
        <v>297</v>
      </c>
      <c r="N3546" t="s">
        <v>93</v>
      </c>
      <c r="O3546" t="s">
        <v>32</v>
      </c>
      <c r="P3546" t="s">
        <v>25</v>
      </c>
      <c r="Q3546" t="s">
        <v>53</v>
      </c>
      <c r="R3546" t="s">
        <v>1675</v>
      </c>
      <c r="S3546" t="s">
        <v>55</v>
      </c>
      <c r="T3546" s="10">
        <v>40685</v>
      </c>
    </row>
    <row r="3547" spans="1:20" x14ac:dyDescent="0.25">
      <c r="A3547">
        <v>25280</v>
      </c>
      <c r="B3547" s="10">
        <v>40684</v>
      </c>
      <c r="C3547" t="s">
        <v>29</v>
      </c>
      <c r="D3547">
        <v>16</v>
      </c>
      <c r="E3547">
        <v>268.86</v>
      </c>
      <c r="F3547">
        <v>0.01</v>
      </c>
      <c r="G3547" t="s">
        <v>21</v>
      </c>
      <c r="H3547">
        <v>0.35</v>
      </c>
      <c r="I3547">
        <v>91.31</v>
      </c>
      <c r="J3547">
        <v>16.78</v>
      </c>
      <c r="K3547">
        <v>10.91</v>
      </c>
      <c r="L3547">
        <v>2.99</v>
      </c>
      <c r="M3547" t="s">
        <v>297</v>
      </c>
      <c r="N3547" t="s">
        <v>63</v>
      </c>
      <c r="O3547" t="s">
        <v>32</v>
      </c>
      <c r="P3547" t="s">
        <v>25</v>
      </c>
      <c r="Q3547" t="s">
        <v>121</v>
      </c>
      <c r="R3547" t="s">
        <v>480</v>
      </c>
      <c r="S3547" t="s">
        <v>57</v>
      </c>
      <c r="T3547" s="10">
        <v>40686</v>
      </c>
    </row>
    <row r="3548" spans="1:20" x14ac:dyDescent="0.25">
      <c r="A3548">
        <v>25313</v>
      </c>
      <c r="B3548" s="10">
        <v>41142</v>
      </c>
      <c r="C3548" t="s">
        <v>58</v>
      </c>
      <c r="D3548">
        <v>19</v>
      </c>
      <c r="E3548">
        <v>636.13</v>
      </c>
      <c r="F3548">
        <v>0.05</v>
      </c>
      <c r="G3548" t="s">
        <v>21</v>
      </c>
      <c r="H3548">
        <v>0.37</v>
      </c>
      <c r="I3548">
        <v>212.41</v>
      </c>
      <c r="J3548">
        <v>34.94</v>
      </c>
      <c r="K3548">
        <v>22.01</v>
      </c>
      <c r="L3548">
        <v>5.53</v>
      </c>
      <c r="M3548" t="s">
        <v>339</v>
      </c>
      <c r="N3548" t="s">
        <v>63</v>
      </c>
      <c r="O3548" t="s">
        <v>32</v>
      </c>
      <c r="P3548" t="s">
        <v>25</v>
      </c>
      <c r="Q3548" t="s">
        <v>53</v>
      </c>
      <c r="R3548" t="s">
        <v>629</v>
      </c>
      <c r="S3548" t="s">
        <v>35</v>
      </c>
      <c r="T3548" s="10">
        <v>41144</v>
      </c>
    </row>
    <row r="3549" spans="1:20" x14ac:dyDescent="0.25">
      <c r="A3549">
        <v>25314</v>
      </c>
      <c r="B3549" s="10">
        <v>40963</v>
      </c>
      <c r="C3549" t="s">
        <v>36</v>
      </c>
      <c r="D3549">
        <v>43</v>
      </c>
      <c r="E3549">
        <v>14525.61</v>
      </c>
      <c r="F3549">
        <v>0</v>
      </c>
      <c r="G3549" t="s">
        <v>21</v>
      </c>
      <c r="H3549">
        <v>0.39</v>
      </c>
      <c r="I3549">
        <v>5663.04</v>
      </c>
      <c r="J3549">
        <v>337.69</v>
      </c>
      <c r="K3549">
        <v>205.99</v>
      </c>
      <c r="L3549">
        <v>5</v>
      </c>
      <c r="M3549" t="s">
        <v>1757</v>
      </c>
      <c r="N3549" t="s">
        <v>38</v>
      </c>
      <c r="O3549" t="s">
        <v>32</v>
      </c>
      <c r="P3549" t="s">
        <v>39</v>
      </c>
      <c r="Q3549" t="s">
        <v>50</v>
      </c>
      <c r="R3549" t="s">
        <v>1736</v>
      </c>
      <c r="S3549" t="s">
        <v>57</v>
      </c>
      <c r="T3549" s="10">
        <v>40965</v>
      </c>
    </row>
    <row r="3550" spans="1:20" x14ac:dyDescent="0.25">
      <c r="A3550">
        <v>25315</v>
      </c>
      <c r="B3550" s="10">
        <v>40514</v>
      </c>
      <c r="C3550" t="s">
        <v>20</v>
      </c>
      <c r="D3550">
        <v>36</v>
      </c>
      <c r="E3550">
        <v>12569.02</v>
      </c>
      <c r="F3550">
        <v>7.0000000000000007E-2</v>
      </c>
      <c r="G3550" t="s">
        <v>70</v>
      </c>
      <c r="H3550">
        <v>0.4</v>
      </c>
      <c r="I3550">
        <v>4455.79</v>
      </c>
      <c r="J3550">
        <v>375.07</v>
      </c>
      <c r="K3550">
        <v>225.04</v>
      </c>
      <c r="L3550">
        <v>11.79</v>
      </c>
      <c r="M3550" t="s">
        <v>1329</v>
      </c>
      <c r="N3550" t="s">
        <v>93</v>
      </c>
      <c r="O3550" t="s">
        <v>66</v>
      </c>
      <c r="P3550" t="s">
        <v>25</v>
      </c>
      <c r="Q3550" t="s">
        <v>127</v>
      </c>
      <c r="R3550" t="s">
        <v>1898</v>
      </c>
      <c r="S3550" t="s">
        <v>45</v>
      </c>
      <c r="T3550" s="10">
        <v>40514</v>
      </c>
    </row>
    <row r="3551" spans="1:20" x14ac:dyDescent="0.25">
      <c r="A3551">
        <v>25315</v>
      </c>
      <c r="B3551" s="10">
        <v>40514</v>
      </c>
      <c r="C3551" t="s">
        <v>20</v>
      </c>
      <c r="D3551">
        <v>21</v>
      </c>
      <c r="E3551">
        <v>120.21</v>
      </c>
      <c r="F3551">
        <v>0</v>
      </c>
      <c r="G3551" t="s">
        <v>21</v>
      </c>
      <c r="H3551">
        <v>0.5</v>
      </c>
      <c r="I3551">
        <v>59.64</v>
      </c>
      <c r="J3551">
        <v>5.68</v>
      </c>
      <c r="K3551">
        <v>2.84</v>
      </c>
      <c r="L3551">
        <v>0.93</v>
      </c>
      <c r="M3551" t="s">
        <v>1329</v>
      </c>
      <c r="N3551" t="s">
        <v>93</v>
      </c>
      <c r="O3551" t="s">
        <v>66</v>
      </c>
      <c r="P3551" t="s">
        <v>25</v>
      </c>
      <c r="Q3551" t="s">
        <v>53</v>
      </c>
      <c r="R3551" t="s">
        <v>436</v>
      </c>
      <c r="S3551" t="s">
        <v>55</v>
      </c>
      <c r="T3551" s="10">
        <v>40514</v>
      </c>
    </row>
    <row r="3552" spans="1:20" x14ac:dyDescent="0.25">
      <c r="A3552">
        <v>25315</v>
      </c>
      <c r="B3552" s="10">
        <v>40514</v>
      </c>
      <c r="C3552" t="s">
        <v>20</v>
      </c>
      <c r="D3552">
        <v>36</v>
      </c>
      <c r="E3552">
        <v>2244.2800000000002</v>
      </c>
      <c r="F3552">
        <v>0</v>
      </c>
      <c r="G3552" t="s">
        <v>46</v>
      </c>
      <c r="H3552">
        <v>0.48</v>
      </c>
      <c r="I3552">
        <v>1055.4100000000001</v>
      </c>
      <c r="J3552">
        <v>61.08</v>
      </c>
      <c r="K3552">
        <v>31.76</v>
      </c>
      <c r="L3552">
        <v>45.51</v>
      </c>
      <c r="M3552" t="s">
        <v>1329</v>
      </c>
      <c r="N3552" t="s">
        <v>93</v>
      </c>
      <c r="O3552" t="s">
        <v>66</v>
      </c>
      <c r="P3552" t="s">
        <v>42</v>
      </c>
      <c r="Q3552" t="s">
        <v>47</v>
      </c>
      <c r="R3552" t="s">
        <v>468</v>
      </c>
      <c r="S3552" t="s">
        <v>49</v>
      </c>
      <c r="T3552" s="10">
        <v>40516</v>
      </c>
    </row>
    <row r="3553" spans="1:20" x14ac:dyDescent="0.25">
      <c r="A3553">
        <v>25318</v>
      </c>
      <c r="B3553" s="10">
        <v>40866</v>
      </c>
      <c r="C3553" t="s">
        <v>58</v>
      </c>
      <c r="D3553">
        <v>22</v>
      </c>
      <c r="E3553">
        <v>918.28</v>
      </c>
      <c r="F3553">
        <v>0.05</v>
      </c>
      <c r="G3553" t="s">
        <v>70</v>
      </c>
      <c r="H3553">
        <v>0.54</v>
      </c>
      <c r="I3553">
        <v>468.23</v>
      </c>
      <c r="J3553">
        <v>43.43</v>
      </c>
      <c r="K3553">
        <v>19.98</v>
      </c>
      <c r="L3553">
        <v>10.49</v>
      </c>
      <c r="M3553" t="s">
        <v>624</v>
      </c>
      <c r="N3553" t="s">
        <v>81</v>
      </c>
      <c r="O3553" t="s">
        <v>24</v>
      </c>
      <c r="P3553" t="s">
        <v>42</v>
      </c>
      <c r="Q3553" t="s">
        <v>43</v>
      </c>
      <c r="R3553" t="s">
        <v>802</v>
      </c>
      <c r="S3553" t="s">
        <v>57</v>
      </c>
      <c r="T3553" s="10">
        <v>40868</v>
      </c>
    </row>
    <row r="3554" spans="1:20" x14ac:dyDescent="0.25">
      <c r="A3554">
        <v>25318</v>
      </c>
      <c r="B3554" s="10">
        <v>40866</v>
      </c>
      <c r="C3554" t="s">
        <v>58</v>
      </c>
      <c r="D3554">
        <v>1</v>
      </c>
      <c r="E3554">
        <v>4.21</v>
      </c>
      <c r="F3554">
        <v>0.09</v>
      </c>
      <c r="G3554" t="s">
        <v>21</v>
      </c>
      <c r="H3554">
        <v>0.37</v>
      </c>
      <c r="I3554">
        <v>0.84</v>
      </c>
      <c r="J3554">
        <v>2.98</v>
      </c>
      <c r="K3554">
        <v>1.88</v>
      </c>
      <c r="L3554">
        <v>1.49</v>
      </c>
      <c r="M3554" t="s">
        <v>1497</v>
      </c>
      <c r="N3554" t="s">
        <v>31</v>
      </c>
      <c r="O3554" t="s">
        <v>24</v>
      </c>
      <c r="P3554" t="s">
        <v>25</v>
      </c>
      <c r="Q3554" t="s">
        <v>121</v>
      </c>
      <c r="R3554" t="s">
        <v>1250</v>
      </c>
      <c r="S3554" t="s">
        <v>57</v>
      </c>
      <c r="T3554" s="10">
        <v>40868</v>
      </c>
    </row>
    <row r="3555" spans="1:20" x14ac:dyDescent="0.25">
      <c r="A3555">
        <v>25347</v>
      </c>
      <c r="B3555" s="10">
        <v>39976</v>
      </c>
      <c r="C3555" t="s">
        <v>20</v>
      </c>
      <c r="D3555">
        <v>28</v>
      </c>
      <c r="E3555">
        <v>1853.22</v>
      </c>
      <c r="F3555">
        <v>7.0000000000000007E-2</v>
      </c>
      <c r="G3555" t="s">
        <v>21</v>
      </c>
      <c r="H3555">
        <v>0.5</v>
      </c>
      <c r="I3555">
        <v>853.4</v>
      </c>
      <c r="J3555">
        <v>70.88</v>
      </c>
      <c r="K3555">
        <v>35.44</v>
      </c>
      <c r="L3555">
        <v>7.5</v>
      </c>
      <c r="M3555" t="s">
        <v>371</v>
      </c>
      <c r="N3555" t="s">
        <v>93</v>
      </c>
      <c r="O3555" t="s">
        <v>32</v>
      </c>
      <c r="P3555" t="s">
        <v>25</v>
      </c>
      <c r="Q3555" t="s">
        <v>85</v>
      </c>
      <c r="R3555" t="s">
        <v>1579</v>
      </c>
      <c r="S3555" t="s">
        <v>57</v>
      </c>
      <c r="T3555" s="10">
        <v>39983</v>
      </c>
    </row>
    <row r="3556" spans="1:20" x14ac:dyDescent="0.25">
      <c r="A3556">
        <v>25348</v>
      </c>
      <c r="B3556" s="10">
        <v>41038</v>
      </c>
      <c r="C3556" t="s">
        <v>58</v>
      </c>
      <c r="D3556">
        <v>6</v>
      </c>
      <c r="E3556">
        <v>584.89</v>
      </c>
      <c r="F3556">
        <v>0.08</v>
      </c>
      <c r="G3556" t="s">
        <v>21</v>
      </c>
      <c r="H3556">
        <v>0.45</v>
      </c>
      <c r="I3556">
        <v>229.91</v>
      </c>
      <c r="J3556">
        <v>103.56</v>
      </c>
      <c r="K3556">
        <v>56.96</v>
      </c>
      <c r="L3556">
        <v>13.22</v>
      </c>
      <c r="M3556" t="s">
        <v>869</v>
      </c>
      <c r="N3556" t="s">
        <v>38</v>
      </c>
      <c r="O3556" t="s">
        <v>24</v>
      </c>
      <c r="P3556" t="s">
        <v>25</v>
      </c>
      <c r="Q3556" t="s">
        <v>127</v>
      </c>
      <c r="R3556" t="s">
        <v>817</v>
      </c>
      <c r="S3556" t="s">
        <v>57</v>
      </c>
      <c r="T3556" s="10">
        <v>41040</v>
      </c>
    </row>
    <row r="3557" spans="1:20" x14ac:dyDescent="0.25">
      <c r="A3557">
        <v>25348</v>
      </c>
      <c r="B3557" s="10">
        <v>41038</v>
      </c>
      <c r="C3557" t="s">
        <v>58</v>
      </c>
      <c r="D3557">
        <v>7</v>
      </c>
      <c r="E3557">
        <v>687.13</v>
      </c>
      <c r="F3557">
        <v>0.09</v>
      </c>
      <c r="G3557" t="s">
        <v>21</v>
      </c>
      <c r="H3557">
        <v>0.48</v>
      </c>
      <c r="I3557">
        <v>293.95</v>
      </c>
      <c r="J3557">
        <v>107.67</v>
      </c>
      <c r="K3557">
        <v>55.99</v>
      </c>
      <c r="L3557">
        <v>1.25</v>
      </c>
      <c r="M3557" t="s">
        <v>869</v>
      </c>
      <c r="N3557" t="s">
        <v>38</v>
      </c>
      <c r="O3557" t="s">
        <v>24</v>
      </c>
      <c r="P3557" t="s">
        <v>39</v>
      </c>
      <c r="Q3557" t="s">
        <v>50</v>
      </c>
      <c r="R3557" t="s">
        <v>732</v>
      </c>
      <c r="S3557" t="s">
        <v>35</v>
      </c>
      <c r="T3557" s="10">
        <v>41040</v>
      </c>
    </row>
    <row r="3558" spans="1:20" x14ac:dyDescent="0.25">
      <c r="A3558">
        <v>25350</v>
      </c>
      <c r="B3558" s="10">
        <v>40515</v>
      </c>
      <c r="C3558" t="s">
        <v>29</v>
      </c>
      <c r="D3558">
        <v>30</v>
      </c>
      <c r="E3558">
        <v>4768.03</v>
      </c>
      <c r="F3558">
        <v>0</v>
      </c>
      <c r="G3558" t="s">
        <v>21</v>
      </c>
      <c r="H3558">
        <v>0.49</v>
      </c>
      <c r="I3558">
        <v>2334.13</v>
      </c>
      <c r="J3558">
        <v>158.78</v>
      </c>
      <c r="K3558">
        <v>80.98</v>
      </c>
      <c r="L3558">
        <v>4.5</v>
      </c>
      <c r="M3558" t="s">
        <v>603</v>
      </c>
      <c r="N3558" t="s">
        <v>38</v>
      </c>
      <c r="O3558" t="s">
        <v>60</v>
      </c>
      <c r="P3558" t="s">
        <v>25</v>
      </c>
      <c r="Q3558" t="s">
        <v>127</v>
      </c>
      <c r="R3558" t="s">
        <v>237</v>
      </c>
      <c r="S3558" t="s">
        <v>57</v>
      </c>
      <c r="T3558" s="10">
        <v>40517</v>
      </c>
    </row>
    <row r="3559" spans="1:20" x14ac:dyDescent="0.25">
      <c r="A3559">
        <v>25350</v>
      </c>
      <c r="B3559" s="10">
        <v>40515</v>
      </c>
      <c r="C3559" t="s">
        <v>29</v>
      </c>
      <c r="D3559">
        <v>23</v>
      </c>
      <c r="E3559">
        <v>80.349999999999994</v>
      </c>
      <c r="F3559">
        <v>0.06</v>
      </c>
      <c r="G3559" t="s">
        <v>21</v>
      </c>
      <c r="H3559">
        <v>0.43</v>
      </c>
      <c r="I3559">
        <v>31.35</v>
      </c>
      <c r="J3559">
        <v>3.68</v>
      </c>
      <c r="K3559">
        <v>2.1</v>
      </c>
      <c r="L3559">
        <v>0.7</v>
      </c>
      <c r="M3559" t="s">
        <v>603</v>
      </c>
      <c r="N3559" t="s">
        <v>38</v>
      </c>
      <c r="O3559" t="s">
        <v>60</v>
      </c>
      <c r="P3559" t="s">
        <v>25</v>
      </c>
      <c r="Q3559" t="s">
        <v>53</v>
      </c>
      <c r="R3559" t="s">
        <v>1716</v>
      </c>
      <c r="S3559" t="s">
        <v>55</v>
      </c>
      <c r="T3559" s="10">
        <v>40517</v>
      </c>
    </row>
    <row r="3560" spans="1:20" x14ac:dyDescent="0.25">
      <c r="A3560">
        <v>25376</v>
      </c>
      <c r="B3560" s="10">
        <v>40628</v>
      </c>
      <c r="C3560" t="s">
        <v>58</v>
      </c>
      <c r="D3560">
        <v>12</v>
      </c>
      <c r="E3560">
        <v>110.79</v>
      </c>
      <c r="F3560">
        <v>0.09</v>
      </c>
      <c r="G3560" t="s">
        <v>21</v>
      </c>
      <c r="H3560">
        <v>0.35</v>
      </c>
      <c r="I3560">
        <v>30.14</v>
      </c>
      <c r="J3560">
        <v>9.66</v>
      </c>
      <c r="K3560">
        <v>6.28</v>
      </c>
      <c r="L3560">
        <v>5.29</v>
      </c>
      <c r="M3560" t="s">
        <v>1553</v>
      </c>
      <c r="N3560" t="s">
        <v>93</v>
      </c>
      <c r="O3560" t="s">
        <v>32</v>
      </c>
      <c r="P3560" t="s">
        <v>42</v>
      </c>
      <c r="Q3560" t="s">
        <v>43</v>
      </c>
      <c r="R3560" t="s">
        <v>452</v>
      </c>
      <c r="S3560" t="s">
        <v>57</v>
      </c>
      <c r="T3560" s="10">
        <v>40629</v>
      </c>
    </row>
    <row r="3561" spans="1:20" x14ac:dyDescent="0.25">
      <c r="A3561">
        <v>25377</v>
      </c>
      <c r="B3561" s="10">
        <v>41239</v>
      </c>
      <c r="C3561" t="s">
        <v>20</v>
      </c>
      <c r="D3561">
        <v>3</v>
      </c>
      <c r="E3561">
        <v>8225</v>
      </c>
      <c r="F3561">
        <v>0.09</v>
      </c>
      <c r="G3561" t="s">
        <v>46</v>
      </c>
      <c r="H3561">
        <v>0.5</v>
      </c>
      <c r="I3561">
        <v>3692.39</v>
      </c>
      <c r="J3561">
        <v>3001.94</v>
      </c>
      <c r="K3561">
        <v>1500.97</v>
      </c>
      <c r="L3561">
        <v>29.7</v>
      </c>
      <c r="M3561" t="s">
        <v>956</v>
      </c>
      <c r="N3561" t="s">
        <v>81</v>
      </c>
      <c r="O3561" t="s">
        <v>32</v>
      </c>
      <c r="P3561" t="s">
        <v>39</v>
      </c>
      <c r="Q3561" t="s">
        <v>88</v>
      </c>
      <c r="R3561" t="s">
        <v>1230</v>
      </c>
      <c r="S3561" t="s">
        <v>132</v>
      </c>
      <c r="T3561" s="10">
        <v>41246</v>
      </c>
    </row>
    <row r="3562" spans="1:20" x14ac:dyDescent="0.25">
      <c r="A3562">
        <v>25378</v>
      </c>
      <c r="B3562" s="10">
        <v>40895</v>
      </c>
      <c r="C3562" t="s">
        <v>29</v>
      </c>
      <c r="D3562">
        <v>48</v>
      </c>
      <c r="E3562">
        <v>6458.22</v>
      </c>
      <c r="F3562">
        <v>0.09</v>
      </c>
      <c r="G3562" t="s">
        <v>21</v>
      </c>
      <c r="H3562">
        <v>0.35</v>
      </c>
      <c r="I3562">
        <v>1843.01</v>
      </c>
      <c r="J3562">
        <v>147.68</v>
      </c>
      <c r="K3562">
        <v>95.99</v>
      </c>
      <c r="L3562">
        <v>7.69</v>
      </c>
      <c r="M3562" t="s">
        <v>1638</v>
      </c>
      <c r="N3562" t="s">
        <v>81</v>
      </c>
      <c r="O3562" t="s">
        <v>32</v>
      </c>
      <c r="P3562" t="s">
        <v>39</v>
      </c>
      <c r="Q3562" t="s">
        <v>50</v>
      </c>
      <c r="R3562" t="s">
        <v>1899</v>
      </c>
      <c r="S3562" t="s">
        <v>57</v>
      </c>
      <c r="T3562" s="10">
        <v>40897</v>
      </c>
    </row>
    <row r="3563" spans="1:20" x14ac:dyDescent="0.25">
      <c r="A3563">
        <v>25412</v>
      </c>
      <c r="B3563" s="10">
        <v>40700</v>
      </c>
      <c r="C3563" t="s">
        <v>29</v>
      </c>
      <c r="D3563">
        <v>18</v>
      </c>
      <c r="E3563">
        <v>208.77</v>
      </c>
      <c r="F3563">
        <v>0.01</v>
      </c>
      <c r="G3563" t="s">
        <v>21</v>
      </c>
      <c r="H3563">
        <v>0.42</v>
      </c>
      <c r="I3563">
        <v>82.45</v>
      </c>
      <c r="J3563">
        <v>11.17</v>
      </c>
      <c r="K3563">
        <v>6.48</v>
      </c>
      <c r="L3563">
        <v>9.68</v>
      </c>
      <c r="M3563" t="s">
        <v>1900</v>
      </c>
      <c r="N3563" t="s">
        <v>31</v>
      </c>
      <c r="O3563" t="s">
        <v>32</v>
      </c>
      <c r="P3563" t="s">
        <v>25</v>
      </c>
      <c r="Q3563" t="s">
        <v>85</v>
      </c>
      <c r="R3563" t="s">
        <v>1676</v>
      </c>
      <c r="S3563" t="s">
        <v>57</v>
      </c>
      <c r="T3563" s="10">
        <v>40702</v>
      </c>
    </row>
    <row r="3564" spans="1:20" x14ac:dyDescent="0.25">
      <c r="A3564">
        <v>25440</v>
      </c>
      <c r="B3564" s="10">
        <v>39850</v>
      </c>
      <c r="C3564" t="s">
        <v>36</v>
      </c>
      <c r="D3564">
        <v>30</v>
      </c>
      <c r="E3564">
        <v>11997.1</v>
      </c>
      <c r="F3564">
        <v>0.02</v>
      </c>
      <c r="G3564" t="s">
        <v>46</v>
      </c>
      <c r="H3564">
        <v>0.36</v>
      </c>
      <c r="I3564">
        <v>4139.13</v>
      </c>
      <c r="J3564">
        <v>405.8</v>
      </c>
      <c r="K3564">
        <v>259.70999999999998</v>
      </c>
      <c r="L3564">
        <v>66.67</v>
      </c>
      <c r="M3564" t="s">
        <v>852</v>
      </c>
      <c r="N3564" t="s">
        <v>38</v>
      </c>
      <c r="O3564" t="s">
        <v>60</v>
      </c>
      <c r="P3564" t="s">
        <v>42</v>
      </c>
      <c r="Q3564" t="s">
        <v>47</v>
      </c>
      <c r="R3564" t="s">
        <v>1191</v>
      </c>
      <c r="S3564" t="s">
        <v>49</v>
      </c>
      <c r="T3564" s="10">
        <v>39850</v>
      </c>
    </row>
    <row r="3565" spans="1:20" x14ac:dyDescent="0.25">
      <c r="A3565">
        <v>25442</v>
      </c>
      <c r="B3565" s="10">
        <v>40913</v>
      </c>
      <c r="C3565" t="s">
        <v>36</v>
      </c>
      <c r="D3565">
        <v>32</v>
      </c>
      <c r="E3565">
        <v>2820.94</v>
      </c>
      <c r="F3565">
        <v>0.08</v>
      </c>
      <c r="G3565" t="s">
        <v>21</v>
      </c>
      <c r="H3565">
        <v>0.42</v>
      </c>
      <c r="I3565">
        <v>1040.73</v>
      </c>
      <c r="J3565">
        <v>95.66</v>
      </c>
      <c r="K3565">
        <v>55.48</v>
      </c>
      <c r="L3565">
        <v>4.8499999999999996</v>
      </c>
      <c r="M3565" t="s">
        <v>724</v>
      </c>
      <c r="N3565" t="s">
        <v>93</v>
      </c>
      <c r="O3565" t="s">
        <v>60</v>
      </c>
      <c r="P3565" t="s">
        <v>25</v>
      </c>
      <c r="Q3565" t="s">
        <v>85</v>
      </c>
      <c r="R3565" t="s">
        <v>1901</v>
      </c>
      <c r="S3565" t="s">
        <v>57</v>
      </c>
      <c r="T3565" s="10">
        <v>40915</v>
      </c>
    </row>
    <row r="3566" spans="1:20" x14ac:dyDescent="0.25">
      <c r="A3566">
        <v>25442</v>
      </c>
      <c r="B3566" s="10">
        <v>40913</v>
      </c>
      <c r="C3566" t="s">
        <v>36</v>
      </c>
      <c r="D3566">
        <v>40</v>
      </c>
      <c r="E3566">
        <v>758.45</v>
      </c>
      <c r="F3566">
        <v>0.02</v>
      </c>
      <c r="G3566" t="s">
        <v>21</v>
      </c>
      <c r="H3566">
        <v>0.41</v>
      </c>
      <c r="I3566">
        <v>299.83999999999997</v>
      </c>
      <c r="J3566">
        <v>19.22</v>
      </c>
      <c r="K3566">
        <v>11.34</v>
      </c>
      <c r="L3566">
        <v>5.01</v>
      </c>
      <c r="M3566" t="s">
        <v>724</v>
      </c>
      <c r="N3566" t="s">
        <v>93</v>
      </c>
      <c r="O3566" t="s">
        <v>60</v>
      </c>
      <c r="P3566" t="s">
        <v>25</v>
      </c>
      <c r="Q3566" t="s">
        <v>85</v>
      </c>
      <c r="R3566" t="s">
        <v>1316</v>
      </c>
      <c r="S3566" t="s">
        <v>57</v>
      </c>
      <c r="T3566" s="10">
        <v>40915</v>
      </c>
    </row>
    <row r="3567" spans="1:20" x14ac:dyDescent="0.25">
      <c r="A3567">
        <v>25443</v>
      </c>
      <c r="B3567" s="10">
        <v>41174</v>
      </c>
      <c r="C3567" t="s">
        <v>79</v>
      </c>
      <c r="D3567">
        <v>33</v>
      </c>
      <c r="E3567">
        <v>1122.76</v>
      </c>
      <c r="F3567">
        <v>0.01</v>
      </c>
      <c r="G3567" t="s">
        <v>21</v>
      </c>
      <c r="H3567">
        <v>0.53</v>
      </c>
      <c r="I3567">
        <v>583.80999999999995</v>
      </c>
      <c r="J3567">
        <v>34.020000000000003</v>
      </c>
      <c r="K3567">
        <v>15.99</v>
      </c>
      <c r="L3567">
        <v>11.28</v>
      </c>
      <c r="M3567" t="s">
        <v>419</v>
      </c>
      <c r="N3567" t="s">
        <v>38</v>
      </c>
      <c r="O3567" t="s">
        <v>32</v>
      </c>
      <c r="P3567" t="s">
        <v>39</v>
      </c>
      <c r="Q3567" t="s">
        <v>88</v>
      </c>
      <c r="R3567" t="s">
        <v>1815</v>
      </c>
      <c r="S3567" t="s">
        <v>45</v>
      </c>
      <c r="T3567" s="10">
        <v>41174</v>
      </c>
    </row>
    <row r="3568" spans="1:20" x14ac:dyDescent="0.25">
      <c r="A3568">
        <v>25445</v>
      </c>
      <c r="B3568" s="10">
        <v>39958</v>
      </c>
      <c r="C3568" t="s">
        <v>20</v>
      </c>
      <c r="D3568">
        <v>48</v>
      </c>
      <c r="E3568">
        <v>2936.75</v>
      </c>
      <c r="F3568">
        <v>0.08</v>
      </c>
      <c r="G3568" t="s">
        <v>21</v>
      </c>
      <c r="H3568">
        <v>0.54</v>
      </c>
      <c r="I3568">
        <v>1466.88</v>
      </c>
      <c r="J3568">
        <v>66.430000000000007</v>
      </c>
      <c r="K3568">
        <v>30.56</v>
      </c>
      <c r="L3568">
        <v>2.99</v>
      </c>
      <c r="M3568" t="s">
        <v>1305</v>
      </c>
      <c r="N3568" t="s">
        <v>81</v>
      </c>
      <c r="O3568" t="s">
        <v>24</v>
      </c>
      <c r="P3568" t="s">
        <v>25</v>
      </c>
      <c r="Q3568" t="s">
        <v>121</v>
      </c>
      <c r="R3568" t="s">
        <v>1276</v>
      </c>
      <c r="S3568" t="s">
        <v>57</v>
      </c>
      <c r="T3568" s="10">
        <v>39960</v>
      </c>
    </row>
    <row r="3569" spans="1:20" x14ac:dyDescent="0.25">
      <c r="A3569">
        <v>25447</v>
      </c>
      <c r="B3569" s="10">
        <v>41052</v>
      </c>
      <c r="C3569" t="s">
        <v>29</v>
      </c>
      <c r="D3569">
        <v>25</v>
      </c>
      <c r="E3569">
        <v>1042.75</v>
      </c>
      <c r="F3569">
        <v>0.09</v>
      </c>
      <c r="G3569" t="s">
        <v>21</v>
      </c>
      <c r="H3569">
        <v>0.5</v>
      </c>
      <c r="I3569">
        <v>465.76</v>
      </c>
      <c r="J3569">
        <v>45.44</v>
      </c>
      <c r="K3569">
        <v>22.72</v>
      </c>
      <c r="L3569">
        <v>8.99</v>
      </c>
      <c r="M3569" t="s">
        <v>974</v>
      </c>
      <c r="N3569" t="s">
        <v>38</v>
      </c>
      <c r="O3569" t="s">
        <v>32</v>
      </c>
      <c r="P3569" t="s">
        <v>42</v>
      </c>
      <c r="Q3569" t="s">
        <v>43</v>
      </c>
      <c r="R3569" t="s">
        <v>840</v>
      </c>
      <c r="S3569" t="s">
        <v>35</v>
      </c>
      <c r="T3569" s="10">
        <v>41053</v>
      </c>
    </row>
    <row r="3570" spans="1:20" x14ac:dyDescent="0.25">
      <c r="A3570">
        <v>25447</v>
      </c>
      <c r="B3570" s="10">
        <v>41052</v>
      </c>
      <c r="C3570" t="s">
        <v>29</v>
      </c>
      <c r="D3570">
        <v>18</v>
      </c>
      <c r="E3570">
        <v>10607.8</v>
      </c>
      <c r="F3570">
        <v>0.03</v>
      </c>
      <c r="G3570" t="s">
        <v>46</v>
      </c>
      <c r="H3570">
        <v>0.51</v>
      </c>
      <c r="I3570">
        <v>5222.4399999999996</v>
      </c>
      <c r="J3570">
        <v>604.45000000000005</v>
      </c>
      <c r="K3570">
        <v>296.18</v>
      </c>
      <c r="L3570">
        <v>54.12</v>
      </c>
      <c r="M3570" t="s">
        <v>974</v>
      </c>
      <c r="N3570" t="s">
        <v>38</v>
      </c>
      <c r="O3570" t="s">
        <v>32</v>
      </c>
      <c r="P3570" t="s">
        <v>42</v>
      </c>
      <c r="Q3570" t="s">
        <v>47</v>
      </c>
      <c r="R3570" t="s">
        <v>278</v>
      </c>
      <c r="S3570" t="s">
        <v>49</v>
      </c>
      <c r="T3570" s="10">
        <v>41055</v>
      </c>
    </row>
    <row r="3571" spans="1:20" x14ac:dyDescent="0.25">
      <c r="A3571">
        <v>25472</v>
      </c>
      <c r="B3571" s="10">
        <v>39954</v>
      </c>
      <c r="C3571" t="s">
        <v>36</v>
      </c>
      <c r="D3571">
        <v>40</v>
      </c>
      <c r="E3571">
        <v>379.67</v>
      </c>
      <c r="F3571">
        <v>0.03</v>
      </c>
      <c r="G3571" t="s">
        <v>21</v>
      </c>
      <c r="H3571">
        <v>0.49</v>
      </c>
      <c r="I3571">
        <v>179.67</v>
      </c>
      <c r="J3571">
        <v>9.76</v>
      </c>
      <c r="K3571">
        <v>4.9800000000000004</v>
      </c>
      <c r="L3571">
        <v>0.8</v>
      </c>
      <c r="M3571" t="s">
        <v>605</v>
      </c>
      <c r="N3571" t="s">
        <v>73</v>
      </c>
      <c r="O3571" t="s">
        <v>24</v>
      </c>
      <c r="P3571" t="s">
        <v>25</v>
      </c>
      <c r="Q3571" t="s">
        <v>85</v>
      </c>
      <c r="R3571" t="s">
        <v>416</v>
      </c>
      <c r="S3571" t="s">
        <v>55</v>
      </c>
      <c r="T3571" s="10">
        <v>39955</v>
      </c>
    </row>
    <row r="3572" spans="1:20" x14ac:dyDescent="0.25">
      <c r="A3572">
        <v>25473</v>
      </c>
      <c r="B3572" s="10">
        <v>41196</v>
      </c>
      <c r="C3572" t="s">
        <v>36</v>
      </c>
      <c r="D3572">
        <v>36</v>
      </c>
      <c r="E3572">
        <v>26387.4</v>
      </c>
      <c r="F3572">
        <v>0.05</v>
      </c>
      <c r="G3572" t="s">
        <v>46</v>
      </c>
      <c r="H3572">
        <v>0.35</v>
      </c>
      <c r="I3572">
        <v>8323.98</v>
      </c>
      <c r="J3572">
        <v>770.74</v>
      </c>
      <c r="K3572">
        <v>500.98</v>
      </c>
      <c r="L3572">
        <v>28.14</v>
      </c>
      <c r="M3572" t="s">
        <v>1141</v>
      </c>
      <c r="N3572" t="s">
        <v>38</v>
      </c>
      <c r="O3572" t="s">
        <v>32</v>
      </c>
      <c r="P3572" t="s">
        <v>39</v>
      </c>
      <c r="Q3572" t="s">
        <v>88</v>
      </c>
      <c r="R3572" t="s">
        <v>175</v>
      </c>
      <c r="S3572" t="s">
        <v>132</v>
      </c>
      <c r="T3572" s="10">
        <v>41198</v>
      </c>
    </row>
    <row r="3573" spans="1:20" x14ac:dyDescent="0.25">
      <c r="A3573">
        <v>25473</v>
      </c>
      <c r="B3573" s="10">
        <v>41196</v>
      </c>
      <c r="C3573" t="s">
        <v>36</v>
      </c>
      <c r="D3573">
        <v>20</v>
      </c>
      <c r="E3573">
        <v>1657.08</v>
      </c>
      <c r="F3573">
        <v>0.08</v>
      </c>
      <c r="G3573" t="s">
        <v>21</v>
      </c>
      <c r="H3573">
        <v>0.54</v>
      </c>
      <c r="I3573">
        <v>819.8</v>
      </c>
      <c r="J3573">
        <v>89.11</v>
      </c>
      <c r="K3573">
        <v>40.99</v>
      </c>
      <c r="L3573">
        <v>17.48</v>
      </c>
      <c r="M3573" t="s">
        <v>1141</v>
      </c>
      <c r="N3573" t="s">
        <v>38</v>
      </c>
      <c r="O3573" t="s">
        <v>32</v>
      </c>
      <c r="P3573" t="s">
        <v>25</v>
      </c>
      <c r="Q3573" t="s">
        <v>85</v>
      </c>
      <c r="R3573" t="s">
        <v>507</v>
      </c>
      <c r="S3573" t="s">
        <v>57</v>
      </c>
      <c r="T3573" s="10">
        <v>41199</v>
      </c>
    </row>
    <row r="3574" spans="1:20" x14ac:dyDescent="0.25">
      <c r="A3574">
        <v>25475</v>
      </c>
      <c r="B3574" s="10">
        <v>39907</v>
      </c>
      <c r="C3574" t="s">
        <v>58</v>
      </c>
      <c r="D3574">
        <v>49</v>
      </c>
      <c r="E3574">
        <v>473.85</v>
      </c>
      <c r="F3574">
        <v>0.06</v>
      </c>
      <c r="G3574" t="s">
        <v>21</v>
      </c>
      <c r="H3574">
        <v>0.36</v>
      </c>
      <c r="I3574">
        <v>148.84</v>
      </c>
      <c r="J3574">
        <v>10.130000000000001</v>
      </c>
      <c r="K3574">
        <v>6.48</v>
      </c>
      <c r="L3574">
        <v>7.49</v>
      </c>
      <c r="M3574" t="s">
        <v>755</v>
      </c>
      <c r="N3574" t="s">
        <v>31</v>
      </c>
      <c r="O3574" t="s">
        <v>60</v>
      </c>
      <c r="P3574" t="s">
        <v>25</v>
      </c>
      <c r="Q3574" t="s">
        <v>85</v>
      </c>
      <c r="R3574" t="s">
        <v>898</v>
      </c>
      <c r="S3574" t="s">
        <v>57</v>
      </c>
      <c r="T3574" s="10">
        <v>39907</v>
      </c>
    </row>
    <row r="3575" spans="1:20" x14ac:dyDescent="0.25">
      <c r="A3575">
        <v>25476</v>
      </c>
      <c r="B3575" s="10">
        <v>41184</v>
      </c>
      <c r="C3575" t="s">
        <v>29</v>
      </c>
      <c r="D3575">
        <v>21</v>
      </c>
      <c r="E3575">
        <v>1411.75</v>
      </c>
      <c r="F3575">
        <v>0.09</v>
      </c>
      <c r="G3575" t="s">
        <v>21</v>
      </c>
      <c r="H3575">
        <v>0.52</v>
      </c>
      <c r="I3575">
        <v>666.15</v>
      </c>
      <c r="J3575">
        <v>73.77</v>
      </c>
      <c r="K3575">
        <v>35.409999999999997</v>
      </c>
      <c r="L3575">
        <v>1.99</v>
      </c>
      <c r="M3575" t="s">
        <v>1304</v>
      </c>
      <c r="N3575" t="s">
        <v>81</v>
      </c>
      <c r="O3575" t="s">
        <v>66</v>
      </c>
      <c r="P3575" t="s">
        <v>39</v>
      </c>
      <c r="Q3575" t="s">
        <v>40</v>
      </c>
      <c r="R3575" t="s">
        <v>915</v>
      </c>
      <c r="S3575" t="s">
        <v>35</v>
      </c>
      <c r="T3575" s="10">
        <v>41186</v>
      </c>
    </row>
    <row r="3576" spans="1:20" x14ac:dyDescent="0.25">
      <c r="A3576">
        <v>25476</v>
      </c>
      <c r="B3576" s="10">
        <v>41184</v>
      </c>
      <c r="C3576" t="s">
        <v>29</v>
      </c>
      <c r="D3576">
        <v>4</v>
      </c>
      <c r="E3576">
        <v>20485.97</v>
      </c>
      <c r="F3576">
        <v>0.05</v>
      </c>
      <c r="G3576" t="s">
        <v>21</v>
      </c>
      <c r="H3576">
        <v>0.35</v>
      </c>
      <c r="I3576">
        <v>6461.52</v>
      </c>
      <c r="J3576">
        <v>5384.6</v>
      </c>
      <c r="K3576">
        <v>3499.99</v>
      </c>
      <c r="L3576">
        <v>24.49</v>
      </c>
      <c r="M3576" t="s">
        <v>1304</v>
      </c>
      <c r="N3576" t="s">
        <v>81</v>
      </c>
      <c r="O3576" t="s">
        <v>66</v>
      </c>
      <c r="P3576" t="s">
        <v>39</v>
      </c>
      <c r="Q3576" t="s">
        <v>387</v>
      </c>
      <c r="R3576" t="s">
        <v>1639</v>
      </c>
      <c r="S3576" t="s">
        <v>28</v>
      </c>
      <c r="T3576" s="10">
        <v>41185</v>
      </c>
    </row>
    <row r="3577" spans="1:20" x14ac:dyDescent="0.25">
      <c r="A3577">
        <v>25478</v>
      </c>
      <c r="B3577" s="10">
        <v>41023</v>
      </c>
      <c r="C3577" t="s">
        <v>58</v>
      </c>
      <c r="D3577">
        <v>47</v>
      </c>
      <c r="E3577">
        <v>9149.98</v>
      </c>
      <c r="F3577">
        <v>0.01</v>
      </c>
      <c r="G3577" t="s">
        <v>21</v>
      </c>
      <c r="H3577">
        <v>0.41</v>
      </c>
      <c r="I3577">
        <v>3695.95</v>
      </c>
      <c r="J3577">
        <v>196.59</v>
      </c>
      <c r="K3577">
        <v>115.99</v>
      </c>
      <c r="L3577">
        <v>2.5</v>
      </c>
      <c r="M3577" t="s">
        <v>292</v>
      </c>
      <c r="N3577" t="s">
        <v>63</v>
      </c>
      <c r="O3577" t="s">
        <v>66</v>
      </c>
      <c r="P3577" t="s">
        <v>39</v>
      </c>
      <c r="Q3577" t="s">
        <v>50</v>
      </c>
      <c r="R3577" t="s">
        <v>1902</v>
      </c>
      <c r="S3577" t="s">
        <v>57</v>
      </c>
      <c r="T3577" s="10">
        <v>41023</v>
      </c>
    </row>
    <row r="3578" spans="1:20" x14ac:dyDescent="0.25">
      <c r="A3578">
        <v>25478</v>
      </c>
      <c r="B3578" s="10">
        <v>41023</v>
      </c>
      <c r="C3578" t="s">
        <v>58</v>
      </c>
      <c r="D3578">
        <v>50</v>
      </c>
      <c r="E3578">
        <v>533.82000000000005</v>
      </c>
      <c r="F3578">
        <v>0.09</v>
      </c>
      <c r="G3578" t="s">
        <v>21</v>
      </c>
      <c r="H3578">
        <v>0.48</v>
      </c>
      <c r="I3578">
        <v>228</v>
      </c>
      <c r="J3578">
        <v>11.69</v>
      </c>
      <c r="K3578">
        <v>6.08</v>
      </c>
      <c r="L3578">
        <v>1.82</v>
      </c>
      <c r="M3578" t="s">
        <v>292</v>
      </c>
      <c r="N3578" t="s">
        <v>63</v>
      </c>
      <c r="O3578" t="s">
        <v>66</v>
      </c>
      <c r="P3578" t="s">
        <v>25</v>
      </c>
      <c r="Q3578" t="s">
        <v>74</v>
      </c>
      <c r="R3578" t="s">
        <v>186</v>
      </c>
      <c r="S3578" t="s">
        <v>55</v>
      </c>
      <c r="T3578" s="10">
        <v>41025</v>
      </c>
    </row>
    <row r="3579" spans="1:20" x14ac:dyDescent="0.25">
      <c r="A3579">
        <v>25479</v>
      </c>
      <c r="B3579" s="10">
        <v>40661</v>
      </c>
      <c r="C3579" t="s">
        <v>58</v>
      </c>
      <c r="D3579">
        <v>3</v>
      </c>
      <c r="E3579">
        <v>528.16999999999996</v>
      </c>
      <c r="F3579">
        <v>0.04</v>
      </c>
      <c r="G3579" t="s">
        <v>21</v>
      </c>
      <c r="H3579">
        <v>0.53</v>
      </c>
      <c r="I3579">
        <v>268.95</v>
      </c>
      <c r="J3579">
        <v>182.96</v>
      </c>
      <c r="K3579">
        <v>85.99</v>
      </c>
      <c r="L3579">
        <v>1.25</v>
      </c>
      <c r="M3579" t="s">
        <v>222</v>
      </c>
      <c r="N3579" t="s">
        <v>73</v>
      </c>
      <c r="O3579" t="s">
        <v>32</v>
      </c>
      <c r="P3579" t="s">
        <v>39</v>
      </c>
      <c r="Q3579" t="s">
        <v>50</v>
      </c>
      <c r="R3579" t="s">
        <v>607</v>
      </c>
      <c r="S3579" t="s">
        <v>35</v>
      </c>
      <c r="T3579" s="10">
        <v>40661</v>
      </c>
    </row>
    <row r="3580" spans="1:20" x14ac:dyDescent="0.25">
      <c r="A3580">
        <v>25507</v>
      </c>
      <c r="B3580" s="10">
        <v>40030</v>
      </c>
      <c r="C3580" t="s">
        <v>29</v>
      </c>
      <c r="D3580">
        <v>8</v>
      </c>
      <c r="E3580">
        <v>832</v>
      </c>
      <c r="F3580">
        <v>0.06</v>
      </c>
      <c r="G3580" t="s">
        <v>21</v>
      </c>
      <c r="H3580">
        <v>0.39</v>
      </c>
      <c r="I3580">
        <v>279.8</v>
      </c>
      <c r="J3580">
        <v>105.98</v>
      </c>
      <c r="K3580">
        <v>64.650000000000006</v>
      </c>
      <c r="L3580">
        <v>35</v>
      </c>
      <c r="M3580" t="s">
        <v>327</v>
      </c>
      <c r="N3580" t="s">
        <v>81</v>
      </c>
      <c r="O3580" t="s">
        <v>60</v>
      </c>
      <c r="P3580" t="s">
        <v>25</v>
      </c>
      <c r="Q3580" t="s">
        <v>26</v>
      </c>
      <c r="R3580" t="s">
        <v>1145</v>
      </c>
      <c r="S3580" t="s">
        <v>28</v>
      </c>
      <c r="T3580" s="10">
        <v>40031</v>
      </c>
    </row>
    <row r="3581" spans="1:20" x14ac:dyDescent="0.25">
      <c r="A3581">
        <v>25509</v>
      </c>
      <c r="B3581" s="10">
        <v>39955</v>
      </c>
      <c r="C3581" t="s">
        <v>58</v>
      </c>
      <c r="D3581">
        <v>43</v>
      </c>
      <c r="E3581">
        <v>384.75</v>
      </c>
      <c r="F3581">
        <v>0.06</v>
      </c>
      <c r="G3581" t="s">
        <v>21</v>
      </c>
      <c r="H3581">
        <v>0.47</v>
      </c>
      <c r="I3581">
        <v>165.66</v>
      </c>
      <c r="J3581">
        <v>9.4</v>
      </c>
      <c r="K3581">
        <v>4.9800000000000004</v>
      </c>
      <c r="L3581">
        <v>4.95</v>
      </c>
      <c r="M3581" t="s">
        <v>570</v>
      </c>
      <c r="N3581" t="s">
        <v>81</v>
      </c>
      <c r="O3581" t="s">
        <v>32</v>
      </c>
      <c r="P3581" t="s">
        <v>25</v>
      </c>
      <c r="Q3581" t="s">
        <v>121</v>
      </c>
      <c r="R3581" t="s">
        <v>1455</v>
      </c>
      <c r="S3581" t="s">
        <v>57</v>
      </c>
      <c r="T3581" s="10">
        <v>39957</v>
      </c>
    </row>
    <row r="3582" spans="1:20" x14ac:dyDescent="0.25">
      <c r="A3582">
        <v>25536</v>
      </c>
      <c r="B3582" s="10">
        <v>40746</v>
      </c>
      <c r="C3582" t="s">
        <v>20</v>
      </c>
      <c r="D3582">
        <v>19</v>
      </c>
      <c r="E3582">
        <v>353.03</v>
      </c>
      <c r="F3582">
        <v>0.03</v>
      </c>
      <c r="G3582" t="s">
        <v>21</v>
      </c>
      <c r="H3582">
        <v>0.48</v>
      </c>
      <c r="I3582">
        <v>163.27000000000001</v>
      </c>
      <c r="J3582">
        <v>19.100000000000001</v>
      </c>
      <c r="K3582">
        <v>9.93</v>
      </c>
      <c r="L3582">
        <v>1.0900000000000001</v>
      </c>
      <c r="M3582" t="s">
        <v>1786</v>
      </c>
      <c r="N3582" t="s">
        <v>63</v>
      </c>
      <c r="O3582" t="s">
        <v>24</v>
      </c>
      <c r="P3582" t="s">
        <v>25</v>
      </c>
      <c r="Q3582" t="s">
        <v>53</v>
      </c>
      <c r="R3582" t="s">
        <v>298</v>
      </c>
      <c r="S3582" t="s">
        <v>55</v>
      </c>
      <c r="T3582" s="10">
        <v>40746</v>
      </c>
    </row>
    <row r="3583" spans="1:20" x14ac:dyDescent="0.25">
      <c r="A3583">
        <v>25541</v>
      </c>
      <c r="B3583" s="10">
        <v>39826</v>
      </c>
      <c r="C3583" t="s">
        <v>20</v>
      </c>
      <c r="D3583">
        <v>50</v>
      </c>
      <c r="E3583">
        <v>551.03</v>
      </c>
      <c r="F3583">
        <v>7.0000000000000007E-2</v>
      </c>
      <c r="G3583" t="s">
        <v>21</v>
      </c>
      <c r="H3583">
        <v>0.49</v>
      </c>
      <c r="I3583">
        <v>246.24</v>
      </c>
      <c r="J3583">
        <v>11.73</v>
      </c>
      <c r="K3583">
        <v>5.98</v>
      </c>
      <c r="L3583">
        <v>5.79</v>
      </c>
      <c r="M3583" t="s">
        <v>1494</v>
      </c>
      <c r="N3583" t="s">
        <v>38</v>
      </c>
      <c r="O3583" t="s">
        <v>66</v>
      </c>
      <c r="P3583" t="s">
        <v>25</v>
      </c>
      <c r="Q3583" t="s">
        <v>85</v>
      </c>
      <c r="R3583" t="s">
        <v>785</v>
      </c>
      <c r="S3583" t="s">
        <v>57</v>
      </c>
      <c r="T3583" s="10">
        <v>39828</v>
      </c>
    </row>
    <row r="3584" spans="1:20" x14ac:dyDescent="0.25">
      <c r="A3584">
        <v>25542</v>
      </c>
      <c r="B3584" s="10">
        <v>41273</v>
      </c>
      <c r="C3584" t="s">
        <v>20</v>
      </c>
      <c r="D3584">
        <v>37</v>
      </c>
      <c r="E3584">
        <v>475.61</v>
      </c>
      <c r="F3584">
        <v>0.09</v>
      </c>
      <c r="G3584" t="s">
        <v>70</v>
      </c>
      <c r="H3584">
        <v>0.48</v>
      </c>
      <c r="I3584">
        <v>202.02</v>
      </c>
      <c r="J3584">
        <v>14</v>
      </c>
      <c r="K3584">
        <v>7.28</v>
      </c>
      <c r="L3584">
        <v>4.2300000000000004</v>
      </c>
      <c r="M3584" t="s">
        <v>1825</v>
      </c>
      <c r="N3584" t="s">
        <v>63</v>
      </c>
      <c r="O3584" t="s">
        <v>60</v>
      </c>
      <c r="P3584" t="s">
        <v>25</v>
      </c>
      <c r="Q3584" t="s">
        <v>85</v>
      </c>
      <c r="R3584" t="s">
        <v>1832</v>
      </c>
      <c r="S3584" t="s">
        <v>55</v>
      </c>
      <c r="T3584" s="10">
        <v>41273</v>
      </c>
    </row>
    <row r="3585" spans="1:20" x14ac:dyDescent="0.25">
      <c r="A3585">
        <v>25569</v>
      </c>
      <c r="B3585" s="10">
        <v>41099</v>
      </c>
      <c r="C3585" t="s">
        <v>36</v>
      </c>
      <c r="D3585">
        <v>27</v>
      </c>
      <c r="E3585">
        <v>535.79999999999995</v>
      </c>
      <c r="F3585">
        <v>0.09</v>
      </c>
      <c r="G3585" t="s">
        <v>21</v>
      </c>
      <c r="H3585">
        <v>0.43</v>
      </c>
      <c r="I3585">
        <v>197.77</v>
      </c>
      <c r="J3585">
        <v>21.54</v>
      </c>
      <c r="K3585">
        <v>12.28</v>
      </c>
      <c r="L3585">
        <v>6.47</v>
      </c>
      <c r="M3585" t="s">
        <v>959</v>
      </c>
      <c r="N3585" t="s">
        <v>63</v>
      </c>
      <c r="O3585" t="s">
        <v>24</v>
      </c>
      <c r="P3585" t="s">
        <v>25</v>
      </c>
      <c r="Q3585" t="s">
        <v>85</v>
      </c>
      <c r="R3585" t="s">
        <v>748</v>
      </c>
      <c r="S3585" t="s">
        <v>57</v>
      </c>
      <c r="T3585" s="10">
        <v>41101</v>
      </c>
    </row>
    <row r="3586" spans="1:20" x14ac:dyDescent="0.25">
      <c r="A3586">
        <v>25571</v>
      </c>
      <c r="B3586" s="10">
        <v>41139</v>
      </c>
      <c r="C3586" t="s">
        <v>58</v>
      </c>
      <c r="D3586">
        <v>42</v>
      </c>
      <c r="E3586">
        <v>5375.05</v>
      </c>
      <c r="F3586">
        <v>0.08</v>
      </c>
      <c r="G3586" t="s">
        <v>21</v>
      </c>
      <c r="H3586">
        <v>0.35</v>
      </c>
      <c r="I3586">
        <v>1567.19</v>
      </c>
      <c r="J3586">
        <v>138.19999999999999</v>
      </c>
      <c r="K3586">
        <v>89.83</v>
      </c>
      <c r="L3586">
        <v>35</v>
      </c>
      <c r="M3586" t="s">
        <v>716</v>
      </c>
      <c r="N3586" t="s">
        <v>31</v>
      </c>
      <c r="O3586" t="s">
        <v>66</v>
      </c>
      <c r="P3586" t="s">
        <v>25</v>
      </c>
      <c r="Q3586" t="s">
        <v>26</v>
      </c>
      <c r="R3586" t="s">
        <v>1645</v>
      </c>
      <c r="S3586" t="s">
        <v>28</v>
      </c>
      <c r="T3586" s="10">
        <v>41141</v>
      </c>
    </row>
    <row r="3587" spans="1:20" x14ac:dyDescent="0.25">
      <c r="A3587">
        <v>25574</v>
      </c>
      <c r="B3587" s="10">
        <v>39884</v>
      </c>
      <c r="C3587" t="s">
        <v>29</v>
      </c>
      <c r="D3587">
        <v>46</v>
      </c>
      <c r="E3587">
        <v>9165.3799999999992</v>
      </c>
      <c r="F3587">
        <v>0</v>
      </c>
      <c r="G3587" t="s">
        <v>46</v>
      </c>
      <c r="H3587">
        <v>0.49</v>
      </c>
      <c r="I3587">
        <v>4462.92</v>
      </c>
      <c r="J3587">
        <v>198</v>
      </c>
      <c r="K3587">
        <v>100.98</v>
      </c>
      <c r="L3587">
        <v>57.38</v>
      </c>
      <c r="M3587" t="s">
        <v>1903</v>
      </c>
      <c r="N3587" t="s">
        <v>38</v>
      </c>
      <c r="O3587" t="s">
        <v>66</v>
      </c>
      <c r="P3587" t="s">
        <v>42</v>
      </c>
      <c r="Q3587" t="s">
        <v>94</v>
      </c>
      <c r="R3587" t="s">
        <v>547</v>
      </c>
      <c r="S3587" t="s">
        <v>49</v>
      </c>
      <c r="T3587" s="10">
        <v>39884</v>
      </c>
    </row>
    <row r="3588" spans="1:20" x14ac:dyDescent="0.25">
      <c r="A3588">
        <v>25574</v>
      </c>
      <c r="B3588" s="10">
        <v>39884</v>
      </c>
      <c r="C3588" t="s">
        <v>29</v>
      </c>
      <c r="D3588">
        <v>31</v>
      </c>
      <c r="E3588">
        <v>3136.6</v>
      </c>
      <c r="F3588">
        <v>0.01</v>
      </c>
      <c r="G3588" t="s">
        <v>70</v>
      </c>
      <c r="H3588">
        <v>0.53</v>
      </c>
      <c r="I3588">
        <v>1645.61</v>
      </c>
      <c r="J3588">
        <v>102.09</v>
      </c>
      <c r="K3588">
        <v>47.98</v>
      </c>
      <c r="L3588">
        <v>3.61</v>
      </c>
      <c r="M3588" t="s">
        <v>1903</v>
      </c>
      <c r="N3588" t="s">
        <v>38</v>
      </c>
      <c r="O3588" t="s">
        <v>66</v>
      </c>
      <c r="P3588" t="s">
        <v>39</v>
      </c>
      <c r="Q3588" t="s">
        <v>40</v>
      </c>
      <c r="R3588" t="s">
        <v>271</v>
      </c>
      <c r="S3588" t="s">
        <v>35</v>
      </c>
      <c r="T3588" s="10">
        <v>39885</v>
      </c>
    </row>
    <row r="3589" spans="1:20" x14ac:dyDescent="0.25">
      <c r="A3589">
        <v>25601</v>
      </c>
      <c r="B3589" s="10">
        <v>39818</v>
      </c>
      <c r="C3589" t="s">
        <v>79</v>
      </c>
      <c r="D3589">
        <v>43</v>
      </c>
      <c r="E3589">
        <v>492.18</v>
      </c>
      <c r="F3589">
        <v>0.09</v>
      </c>
      <c r="G3589" t="s">
        <v>21</v>
      </c>
      <c r="H3589">
        <v>0.52</v>
      </c>
      <c r="I3589">
        <v>230.35</v>
      </c>
      <c r="J3589">
        <v>12.46</v>
      </c>
      <c r="K3589">
        <v>5.98</v>
      </c>
      <c r="L3589">
        <v>4.6900000000000004</v>
      </c>
      <c r="M3589" t="s">
        <v>190</v>
      </c>
      <c r="N3589" t="s">
        <v>38</v>
      </c>
      <c r="O3589" t="s">
        <v>32</v>
      </c>
      <c r="P3589" t="s">
        <v>25</v>
      </c>
      <c r="Q3589" t="s">
        <v>26</v>
      </c>
      <c r="R3589" t="s">
        <v>730</v>
      </c>
      <c r="S3589" t="s">
        <v>57</v>
      </c>
      <c r="T3589" s="10">
        <v>39819</v>
      </c>
    </row>
    <row r="3590" spans="1:20" x14ac:dyDescent="0.25">
      <c r="A3590">
        <v>25603</v>
      </c>
      <c r="B3590" s="10">
        <v>40607</v>
      </c>
      <c r="C3590" t="s">
        <v>20</v>
      </c>
      <c r="D3590">
        <v>23</v>
      </c>
      <c r="E3590">
        <v>1455.54</v>
      </c>
      <c r="F3590">
        <v>0.04</v>
      </c>
      <c r="G3590" t="s">
        <v>21</v>
      </c>
      <c r="H3590">
        <v>0.45</v>
      </c>
      <c r="I3590">
        <v>615.35</v>
      </c>
      <c r="J3590">
        <v>65.25</v>
      </c>
      <c r="K3590">
        <v>35.89</v>
      </c>
      <c r="L3590">
        <v>14.72</v>
      </c>
      <c r="M3590" t="s">
        <v>1756</v>
      </c>
      <c r="N3590" t="s">
        <v>31</v>
      </c>
      <c r="O3590" t="s">
        <v>32</v>
      </c>
      <c r="P3590" t="s">
        <v>25</v>
      </c>
      <c r="Q3590" t="s">
        <v>139</v>
      </c>
      <c r="R3590" t="s">
        <v>1559</v>
      </c>
      <c r="S3590" t="s">
        <v>57</v>
      </c>
      <c r="T3590" s="10">
        <v>40609</v>
      </c>
    </row>
    <row r="3591" spans="1:20" x14ac:dyDescent="0.25">
      <c r="A3591">
        <v>25633</v>
      </c>
      <c r="B3591" s="10">
        <v>40756</v>
      </c>
      <c r="C3591" t="s">
        <v>20</v>
      </c>
      <c r="D3591">
        <v>36</v>
      </c>
      <c r="E3591">
        <v>7893.13</v>
      </c>
      <c r="F3591">
        <v>0.06</v>
      </c>
      <c r="G3591" t="s">
        <v>46</v>
      </c>
      <c r="H3591">
        <v>0.37</v>
      </c>
      <c r="I3591">
        <v>2585.9299999999998</v>
      </c>
      <c r="J3591">
        <v>231.71</v>
      </c>
      <c r="K3591">
        <v>145.97999999999999</v>
      </c>
      <c r="L3591">
        <v>51.92</v>
      </c>
      <c r="M3591" t="s">
        <v>1349</v>
      </c>
      <c r="N3591" t="s">
        <v>31</v>
      </c>
      <c r="O3591" t="s">
        <v>60</v>
      </c>
      <c r="P3591" t="s">
        <v>42</v>
      </c>
      <c r="Q3591" t="s">
        <v>47</v>
      </c>
      <c r="R3591" t="s">
        <v>823</v>
      </c>
      <c r="S3591" t="s">
        <v>49</v>
      </c>
      <c r="T3591" s="10">
        <v>40761</v>
      </c>
    </row>
    <row r="3592" spans="1:20" x14ac:dyDescent="0.25">
      <c r="A3592">
        <v>25634</v>
      </c>
      <c r="B3592" s="10">
        <v>40388</v>
      </c>
      <c r="C3592" t="s">
        <v>29</v>
      </c>
      <c r="D3592">
        <v>29</v>
      </c>
      <c r="E3592">
        <v>1285.1400000000001</v>
      </c>
      <c r="F3592">
        <v>0.03</v>
      </c>
      <c r="G3592" t="s">
        <v>21</v>
      </c>
      <c r="H3592">
        <v>0.54</v>
      </c>
      <c r="I3592">
        <v>673.59</v>
      </c>
      <c r="J3592">
        <v>45.54</v>
      </c>
      <c r="K3592">
        <v>20.95</v>
      </c>
      <c r="L3592">
        <v>4</v>
      </c>
      <c r="M3592" t="s">
        <v>1904</v>
      </c>
      <c r="N3592" t="s">
        <v>81</v>
      </c>
      <c r="O3592" t="s">
        <v>32</v>
      </c>
      <c r="P3592" t="s">
        <v>39</v>
      </c>
      <c r="Q3592" t="s">
        <v>40</v>
      </c>
      <c r="R3592" t="s">
        <v>1159</v>
      </c>
      <c r="S3592" t="s">
        <v>57</v>
      </c>
      <c r="T3592" s="10">
        <v>40391</v>
      </c>
    </row>
    <row r="3593" spans="1:20" x14ac:dyDescent="0.25">
      <c r="A3593">
        <v>25634</v>
      </c>
      <c r="B3593" s="10">
        <v>40388</v>
      </c>
      <c r="C3593" t="s">
        <v>29</v>
      </c>
      <c r="D3593">
        <v>26</v>
      </c>
      <c r="E3593">
        <v>1087.1199999999999</v>
      </c>
      <c r="F3593">
        <v>0.03</v>
      </c>
      <c r="G3593" t="s">
        <v>70</v>
      </c>
      <c r="H3593">
        <v>0.44</v>
      </c>
      <c r="I3593">
        <v>456.67</v>
      </c>
      <c r="J3593">
        <v>42.84</v>
      </c>
      <c r="K3593">
        <v>23.99</v>
      </c>
      <c r="L3593">
        <v>6.71</v>
      </c>
      <c r="M3593" t="s">
        <v>1904</v>
      </c>
      <c r="N3593" t="s">
        <v>81</v>
      </c>
      <c r="O3593" t="s">
        <v>32</v>
      </c>
      <c r="P3593" t="s">
        <v>25</v>
      </c>
      <c r="Q3593" t="s">
        <v>139</v>
      </c>
      <c r="R3593" t="s">
        <v>1443</v>
      </c>
      <c r="S3593" t="s">
        <v>57</v>
      </c>
      <c r="T3593" s="10">
        <v>40389</v>
      </c>
    </row>
    <row r="3594" spans="1:20" x14ac:dyDescent="0.25">
      <c r="A3594">
        <v>25635</v>
      </c>
      <c r="B3594" s="10">
        <v>41058</v>
      </c>
      <c r="C3594" t="s">
        <v>58</v>
      </c>
      <c r="D3594">
        <v>14</v>
      </c>
      <c r="E3594">
        <v>983.69</v>
      </c>
      <c r="F3594">
        <v>0.04</v>
      </c>
      <c r="G3594" t="s">
        <v>70</v>
      </c>
      <c r="H3594">
        <v>0.41</v>
      </c>
      <c r="I3594">
        <v>377.35</v>
      </c>
      <c r="J3594">
        <v>72.849999999999994</v>
      </c>
      <c r="K3594">
        <v>42.98</v>
      </c>
      <c r="L3594">
        <v>4.62</v>
      </c>
      <c r="M3594" t="s">
        <v>1349</v>
      </c>
      <c r="N3594" t="s">
        <v>31</v>
      </c>
      <c r="O3594" t="s">
        <v>32</v>
      </c>
      <c r="P3594" t="s">
        <v>25</v>
      </c>
      <c r="Q3594" t="s">
        <v>127</v>
      </c>
      <c r="R3594" t="s">
        <v>1552</v>
      </c>
      <c r="S3594" t="s">
        <v>57</v>
      </c>
      <c r="T3594" s="10">
        <v>41059</v>
      </c>
    </row>
    <row r="3595" spans="1:20" x14ac:dyDescent="0.25">
      <c r="A3595">
        <v>25635</v>
      </c>
      <c r="B3595" s="10">
        <v>41058</v>
      </c>
      <c r="C3595" t="s">
        <v>58</v>
      </c>
      <c r="D3595">
        <v>22</v>
      </c>
      <c r="E3595">
        <v>215.51</v>
      </c>
      <c r="F3595">
        <v>0.09</v>
      </c>
      <c r="G3595" t="s">
        <v>21</v>
      </c>
      <c r="H3595">
        <v>0.52</v>
      </c>
      <c r="I3595">
        <v>100.12</v>
      </c>
      <c r="J3595">
        <v>10.58</v>
      </c>
      <c r="K3595">
        <v>5.08</v>
      </c>
      <c r="L3595">
        <v>3.63</v>
      </c>
      <c r="M3595" t="s">
        <v>1349</v>
      </c>
      <c r="N3595" t="s">
        <v>31</v>
      </c>
      <c r="O3595" t="s">
        <v>32</v>
      </c>
      <c r="P3595" t="s">
        <v>42</v>
      </c>
      <c r="Q3595" t="s">
        <v>43</v>
      </c>
      <c r="R3595" t="s">
        <v>1223</v>
      </c>
      <c r="S3595" t="s">
        <v>55</v>
      </c>
      <c r="T3595" s="10">
        <v>41059</v>
      </c>
    </row>
    <row r="3596" spans="1:20" x14ac:dyDescent="0.25">
      <c r="A3596">
        <v>25637</v>
      </c>
      <c r="B3596" s="10">
        <v>40964</v>
      </c>
      <c r="C3596" t="s">
        <v>29</v>
      </c>
      <c r="D3596">
        <v>12</v>
      </c>
      <c r="E3596">
        <v>4381.8500000000004</v>
      </c>
      <c r="F3596">
        <v>0.1</v>
      </c>
      <c r="G3596" t="s">
        <v>46</v>
      </c>
      <c r="H3596">
        <v>0.35</v>
      </c>
      <c r="I3596">
        <v>1198.6600000000001</v>
      </c>
      <c r="J3596">
        <v>399.55</v>
      </c>
      <c r="K3596">
        <v>259.70999999999998</v>
      </c>
      <c r="L3596">
        <v>66.67</v>
      </c>
      <c r="M3596" t="s">
        <v>1696</v>
      </c>
      <c r="N3596" t="s">
        <v>93</v>
      </c>
      <c r="O3596" t="s">
        <v>24</v>
      </c>
      <c r="P3596" t="s">
        <v>42</v>
      </c>
      <c r="Q3596" t="s">
        <v>47</v>
      </c>
      <c r="R3596" t="s">
        <v>1191</v>
      </c>
      <c r="S3596" t="s">
        <v>49</v>
      </c>
      <c r="T3596" s="10">
        <v>40966</v>
      </c>
    </row>
    <row r="3597" spans="1:20" x14ac:dyDescent="0.25">
      <c r="A3597">
        <v>25638</v>
      </c>
      <c r="B3597" s="10">
        <v>40031</v>
      </c>
      <c r="C3597" t="s">
        <v>36</v>
      </c>
      <c r="D3597">
        <v>31</v>
      </c>
      <c r="E3597">
        <v>296.22000000000003</v>
      </c>
      <c r="F3597">
        <v>0.02</v>
      </c>
      <c r="G3597" t="s">
        <v>21</v>
      </c>
      <c r="H3597">
        <v>0.49</v>
      </c>
      <c r="I3597">
        <v>139.69999999999999</v>
      </c>
      <c r="J3597">
        <v>9.59</v>
      </c>
      <c r="K3597">
        <v>4.8899999999999997</v>
      </c>
      <c r="L3597">
        <v>4.93</v>
      </c>
      <c r="M3597" t="s">
        <v>1905</v>
      </c>
      <c r="N3597" t="s">
        <v>38</v>
      </c>
      <c r="O3597" t="s">
        <v>32</v>
      </c>
      <c r="P3597" t="s">
        <v>39</v>
      </c>
      <c r="Q3597" t="s">
        <v>40</v>
      </c>
      <c r="R3597" t="s">
        <v>407</v>
      </c>
      <c r="S3597" t="s">
        <v>35</v>
      </c>
      <c r="T3597" s="10">
        <v>40032</v>
      </c>
    </row>
    <row r="3598" spans="1:20" x14ac:dyDescent="0.25">
      <c r="A3598">
        <v>25638</v>
      </c>
      <c r="B3598" s="10">
        <v>40031</v>
      </c>
      <c r="C3598" t="s">
        <v>36</v>
      </c>
      <c r="D3598">
        <v>12</v>
      </c>
      <c r="E3598">
        <v>213.89</v>
      </c>
      <c r="F3598">
        <v>7.0000000000000007E-2</v>
      </c>
      <c r="G3598" t="s">
        <v>21</v>
      </c>
      <c r="H3598">
        <v>0.47</v>
      </c>
      <c r="I3598">
        <v>91.11</v>
      </c>
      <c r="J3598">
        <v>18.98</v>
      </c>
      <c r="K3598">
        <v>10.06</v>
      </c>
      <c r="L3598">
        <v>2.06</v>
      </c>
      <c r="M3598" t="s">
        <v>1905</v>
      </c>
      <c r="N3598" t="s">
        <v>38</v>
      </c>
      <c r="O3598" t="s">
        <v>32</v>
      </c>
      <c r="P3598" t="s">
        <v>25</v>
      </c>
      <c r="Q3598" t="s">
        <v>85</v>
      </c>
      <c r="R3598" t="s">
        <v>753</v>
      </c>
      <c r="S3598" t="s">
        <v>55</v>
      </c>
      <c r="T3598" s="10">
        <v>40032</v>
      </c>
    </row>
    <row r="3599" spans="1:20" x14ac:dyDescent="0.25">
      <c r="A3599">
        <v>25666</v>
      </c>
      <c r="B3599" s="10">
        <v>41154</v>
      </c>
      <c r="C3599" t="s">
        <v>58</v>
      </c>
      <c r="D3599">
        <v>36</v>
      </c>
      <c r="E3599">
        <v>9365.7999999999993</v>
      </c>
      <c r="F3599">
        <v>0.06</v>
      </c>
      <c r="G3599" t="s">
        <v>21</v>
      </c>
      <c r="H3599">
        <v>0.49</v>
      </c>
      <c r="I3599">
        <v>4275.21</v>
      </c>
      <c r="J3599">
        <v>276.18</v>
      </c>
      <c r="K3599">
        <v>140.85</v>
      </c>
      <c r="L3599">
        <v>19.989999999999998</v>
      </c>
      <c r="M3599" t="s">
        <v>1330</v>
      </c>
      <c r="N3599" t="s">
        <v>93</v>
      </c>
      <c r="O3599" t="s">
        <v>66</v>
      </c>
      <c r="P3599" t="s">
        <v>25</v>
      </c>
      <c r="Q3599" t="s">
        <v>26</v>
      </c>
      <c r="R3599" t="s">
        <v>556</v>
      </c>
      <c r="S3599" t="s">
        <v>57</v>
      </c>
      <c r="T3599" s="10">
        <v>41155</v>
      </c>
    </row>
    <row r="3600" spans="1:20" x14ac:dyDescent="0.25">
      <c r="A3600">
        <v>25666</v>
      </c>
      <c r="B3600" s="10">
        <v>41154</v>
      </c>
      <c r="C3600" t="s">
        <v>58</v>
      </c>
      <c r="D3600">
        <v>23</v>
      </c>
      <c r="E3600">
        <v>510.3</v>
      </c>
      <c r="F3600">
        <v>0.1</v>
      </c>
      <c r="G3600" t="s">
        <v>21</v>
      </c>
      <c r="H3600">
        <v>0.5</v>
      </c>
      <c r="I3600">
        <v>224.66</v>
      </c>
      <c r="J3600">
        <v>24.42</v>
      </c>
      <c r="K3600">
        <v>12.21</v>
      </c>
      <c r="L3600">
        <v>4.8099999999999996</v>
      </c>
      <c r="M3600" t="s">
        <v>1330</v>
      </c>
      <c r="N3600" t="s">
        <v>63</v>
      </c>
      <c r="O3600" t="s">
        <v>66</v>
      </c>
      <c r="P3600" t="s">
        <v>25</v>
      </c>
      <c r="Q3600" t="s">
        <v>26</v>
      </c>
      <c r="R3600" t="s">
        <v>1556</v>
      </c>
      <c r="S3600" t="s">
        <v>57</v>
      </c>
      <c r="T3600" s="10">
        <v>41154</v>
      </c>
    </row>
    <row r="3601" spans="1:20" x14ac:dyDescent="0.25">
      <c r="A3601">
        <v>25669</v>
      </c>
      <c r="B3601" s="10">
        <v>40559</v>
      </c>
      <c r="C3601" t="s">
        <v>58</v>
      </c>
      <c r="D3601">
        <v>12</v>
      </c>
      <c r="E3601">
        <v>72.819999999999993</v>
      </c>
      <c r="F3601">
        <v>0.02</v>
      </c>
      <c r="G3601" t="s">
        <v>21</v>
      </c>
      <c r="H3601">
        <v>0.4</v>
      </c>
      <c r="I3601">
        <v>28.04</v>
      </c>
      <c r="J3601">
        <v>6.15</v>
      </c>
      <c r="K3601">
        <v>3.69</v>
      </c>
      <c r="L3601">
        <v>0.5</v>
      </c>
      <c r="M3601" t="s">
        <v>752</v>
      </c>
      <c r="N3601" t="s">
        <v>93</v>
      </c>
      <c r="O3601" t="s">
        <v>24</v>
      </c>
      <c r="P3601" t="s">
        <v>25</v>
      </c>
      <c r="Q3601" t="s">
        <v>82</v>
      </c>
      <c r="R3601" t="s">
        <v>1071</v>
      </c>
      <c r="S3601" t="s">
        <v>57</v>
      </c>
      <c r="T3601" s="10">
        <v>40559</v>
      </c>
    </row>
    <row r="3602" spans="1:20" x14ac:dyDescent="0.25">
      <c r="A3602">
        <v>25697</v>
      </c>
      <c r="B3602" s="10">
        <v>40659</v>
      </c>
      <c r="C3602" t="s">
        <v>20</v>
      </c>
      <c r="D3602">
        <v>46</v>
      </c>
      <c r="E3602">
        <v>751.42</v>
      </c>
      <c r="F3602">
        <v>0.02</v>
      </c>
      <c r="G3602" t="s">
        <v>21</v>
      </c>
      <c r="H3602">
        <v>0.49</v>
      </c>
      <c r="I3602">
        <v>358.64</v>
      </c>
      <c r="J3602">
        <v>16.59</v>
      </c>
      <c r="K3602">
        <v>8.4600000000000009</v>
      </c>
      <c r="L3602">
        <v>3.62</v>
      </c>
      <c r="M3602" t="s">
        <v>443</v>
      </c>
      <c r="N3602" t="s">
        <v>63</v>
      </c>
      <c r="O3602" t="s">
        <v>66</v>
      </c>
      <c r="P3602" t="s">
        <v>39</v>
      </c>
      <c r="Q3602" t="s">
        <v>40</v>
      </c>
      <c r="R3602" t="s">
        <v>318</v>
      </c>
      <c r="S3602" t="s">
        <v>35</v>
      </c>
      <c r="T3602" s="10">
        <v>40659</v>
      </c>
    </row>
    <row r="3603" spans="1:20" x14ac:dyDescent="0.25">
      <c r="A3603">
        <v>25733</v>
      </c>
      <c r="B3603" s="10">
        <v>41041</v>
      </c>
      <c r="C3603" t="s">
        <v>20</v>
      </c>
      <c r="D3603">
        <v>24</v>
      </c>
      <c r="E3603">
        <v>951.35</v>
      </c>
      <c r="F3603">
        <v>0.09</v>
      </c>
      <c r="G3603" t="s">
        <v>21</v>
      </c>
      <c r="H3603">
        <v>0.42</v>
      </c>
      <c r="I3603">
        <v>340.29</v>
      </c>
      <c r="J3603">
        <v>42.97</v>
      </c>
      <c r="K3603">
        <v>24.92</v>
      </c>
      <c r="L3603">
        <v>12.98</v>
      </c>
      <c r="M3603" t="s">
        <v>630</v>
      </c>
      <c r="N3603" t="s">
        <v>81</v>
      </c>
      <c r="O3603" t="s">
        <v>60</v>
      </c>
      <c r="P3603" t="s">
        <v>25</v>
      </c>
      <c r="Q3603" t="s">
        <v>121</v>
      </c>
      <c r="R3603" t="s">
        <v>122</v>
      </c>
      <c r="S3603" t="s">
        <v>57</v>
      </c>
      <c r="T3603" s="10">
        <v>41046</v>
      </c>
    </row>
    <row r="3604" spans="1:20" x14ac:dyDescent="0.25">
      <c r="A3604">
        <v>25735</v>
      </c>
      <c r="B3604" s="10">
        <v>40542</v>
      </c>
      <c r="C3604" t="s">
        <v>29</v>
      </c>
      <c r="D3604">
        <v>45</v>
      </c>
      <c r="E3604">
        <v>466.29</v>
      </c>
      <c r="F3604">
        <v>0.02</v>
      </c>
      <c r="G3604" t="s">
        <v>21</v>
      </c>
      <c r="H3604">
        <v>0.47</v>
      </c>
      <c r="I3604">
        <v>213.2</v>
      </c>
      <c r="J3604">
        <v>10.53</v>
      </c>
      <c r="K3604">
        <v>5.58</v>
      </c>
      <c r="L3604">
        <v>1.99</v>
      </c>
      <c r="M3604" t="s">
        <v>725</v>
      </c>
      <c r="N3604" t="s">
        <v>63</v>
      </c>
      <c r="O3604" t="s">
        <v>66</v>
      </c>
      <c r="P3604" t="s">
        <v>25</v>
      </c>
      <c r="Q3604" t="s">
        <v>53</v>
      </c>
      <c r="R3604" t="s">
        <v>464</v>
      </c>
      <c r="S3604" t="s">
        <v>55</v>
      </c>
      <c r="T3604" s="10">
        <v>40556</v>
      </c>
    </row>
    <row r="3605" spans="1:20" x14ac:dyDescent="0.25">
      <c r="A3605">
        <v>25767</v>
      </c>
      <c r="B3605" s="10">
        <v>40971</v>
      </c>
      <c r="C3605" t="s">
        <v>36</v>
      </c>
      <c r="D3605">
        <v>7</v>
      </c>
      <c r="E3605">
        <v>440.35</v>
      </c>
      <c r="F3605">
        <v>0.08</v>
      </c>
      <c r="G3605" t="s">
        <v>21</v>
      </c>
      <c r="H3605">
        <v>0.42</v>
      </c>
      <c r="I3605">
        <v>162</v>
      </c>
      <c r="J3605">
        <v>68.069999999999993</v>
      </c>
      <c r="K3605">
        <v>39.479999999999997</v>
      </c>
      <c r="L3605">
        <v>1.99</v>
      </c>
      <c r="M3605" t="s">
        <v>1010</v>
      </c>
      <c r="N3605" t="s">
        <v>81</v>
      </c>
      <c r="O3605" t="s">
        <v>32</v>
      </c>
      <c r="P3605" t="s">
        <v>39</v>
      </c>
      <c r="Q3605" t="s">
        <v>40</v>
      </c>
      <c r="R3605" t="s">
        <v>163</v>
      </c>
      <c r="S3605" t="s">
        <v>35</v>
      </c>
      <c r="T3605" s="10">
        <v>40971</v>
      </c>
    </row>
    <row r="3606" spans="1:20" x14ac:dyDescent="0.25">
      <c r="A3606">
        <v>25767</v>
      </c>
      <c r="B3606" s="10">
        <v>40971</v>
      </c>
      <c r="C3606" t="s">
        <v>36</v>
      </c>
      <c r="D3606">
        <v>15</v>
      </c>
      <c r="E3606">
        <v>1253.58</v>
      </c>
      <c r="F3606">
        <v>0.04</v>
      </c>
      <c r="G3606" t="s">
        <v>21</v>
      </c>
      <c r="H3606">
        <v>0.55000000000000004</v>
      </c>
      <c r="I3606">
        <v>658.92</v>
      </c>
      <c r="J3606">
        <v>86.13</v>
      </c>
      <c r="K3606">
        <v>38.76</v>
      </c>
      <c r="L3606">
        <v>13.26</v>
      </c>
      <c r="M3606" t="s">
        <v>1010</v>
      </c>
      <c r="N3606" t="s">
        <v>81</v>
      </c>
      <c r="O3606" t="s">
        <v>32</v>
      </c>
      <c r="P3606" t="s">
        <v>25</v>
      </c>
      <c r="Q3606" t="s">
        <v>85</v>
      </c>
      <c r="R3606" t="s">
        <v>640</v>
      </c>
      <c r="S3606" t="s">
        <v>57</v>
      </c>
      <c r="T3606" s="10">
        <v>40972</v>
      </c>
    </row>
    <row r="3607" spans="1:20" x14ac:dyDescent="0.25">
      <c r="A3607">
        <v>25793</v>
      </c>
      <c r="B3607" s="10">
        <v>41006</v>
      </c>
      <c r="C3607" t="s">
        <v>20</v>
      </c>
      <c r="D3607">
        <v>27</v>
      </c>
      <c r="E3607">
        <v>6326.59</v>
      </c>
      <c r="F3607">
        <v>0.04</v>
      </c>
      <c r="G3607" t="s">
        <v>21</v>
      </c>
      <c r="H3607">
        <v>0.36</v>
      </c>
      <c r="I3607">
        <v>2105.87</v>
      </c>
      <c r="J3607">
        <v>243.73</v>
      </c>
      <c r="K3607">
        <v>155.99</v>
      </c>
      <c r="L3607">
        <v>8.99</v>
      </c>
      <c r="M3607" t="s">
        <v>496</v>
      </c>
      <c r="N3607" t="s">
        <v>93</v>
      </c>
      <c r="O3607" t="s">
        <v>66</v>
      </c>
      <c r="P3607" t="s">
        <v>39</v>
      </c>
      <c r="Q3607" t="s">
        <v>50</v>
      </c>
      <c r="R3607" t="s">
        <v>368</v>
      </c>
      <c r="S3607" t="s">
        <v>57</v>
      </c>
      <c r="T3607" s="10">
        <v>41008</v>
      </c>
    </row>
    <row r="3608" spans="1:20" x14ac:dyDescent="0.25">
      <c r="A3608">
        <v>25797</v>
      </c>
      <c r="B3608" s="10">
        <v>41153</v>
      </c>
      <c r="C3608" t="s">
        <v>29</v>
      </c>
      <c r="D3608">
        <v>28</v>
      </c>
      <c r="E3608">
        <v>1437.22</v>
      </c>
      <c r="F3608">
        <v>0</v>
      </c>
      <c r="G3608" t="s">
        <v>21</v>
      </c>
      <c r="H3608">
        <v>0.38</v>
      </c>
      <c r="I3608">
        <v>545.39</v>
      </c>
      <c r="J3608">
        <v>51.26</v>
      </c>
      <c r="K3608">
        <v>31.78</v>
      </c>
      <c r="L3608">
        <v>1.99</v>
      </c>
      <c r="M3608" t="s">
        <v>579</v>
      </c>
      <c r="N3608" t="s">
        <v>81</v>
      </c>
      <c r="O3608" t="s">
        <v>32</v>
      </c>
      <c r="P3608" t="s">
        <v>39</v>
      </c>
      <c r="Q3608" t="s">
        <v>40</v>
      </c>
      <c r="R3608" t="s">
        <v>353</v>
      </c>
      <c r="S3608" t="s">
        <v>35</v>
      </c>
      <c r="T3608" s="10">
        <v>41155</v>
      </c>
    </row>
    <row r="3609" spans="1:20" x14ac:dyDescent="0.25">
      <c r="A3609">
        <v>25799</v>
      </c>
      <c r="B3609" s="10">
        <v>40598</v>
      </c>
      <c r="C3609" t="s">
        <v>20</v>
      </c>
      <c r="D3609">
        <v>38</v>
      </c>
      <c r="E3609">
        <v>201.96</v>
      </c>
      <c r="F3609">
        <v>0.05</v>
      </c>
      <c r="G3609" t="s">
        <v>21</v>
      </c>
      <c r="H3609">
        <v>0.38</v>
      </c>
      <c r="I3609">
        <v>67.55</v>
      </c>
      <c r="J3609">
        <v>5.39</v>
      </c>
      <c r="K3609">
        <v>3.34</v>
      </c>
      <c r="L3609">
        <v>7.49</v>
      </c>
      <c r="M3609" t="s">
        <v>1419</v>
      </c>
      <c r="N3609" t="s">
        <v>38</v>
      </c>
      <c r="O3609" t="s">
        <v>32</v>
      </c>
      <c r="P3609" t="s">
        <v>25</v>
      </c>
      <c r="Q3609" t="s">
        <v>53</v>
      </c>
      <c r="R3609" t="s">
        <v>1706</v>
      </c>
      <c r="S3609" t="s">
        <v>55</v>
      </c>
      <c r="T3609" s="10">
        <v>40601</v>
      </c>
    </row>
    <row r="3610" spans="1:20" x14ac:dyDescent="0.25">
      <c r="A3610">
        <v>25824</v>
      </c>
      <c r="B3610" s="10">
        <v>40060</v>
      </c>
      <c r="C3610" t="s">
        <v>79</v>
      </c>
      <c r="D3610">
        <v>5</v>
      </c>
      <c r="E3610">
        <v>43.47</v>
      </c>
      <c r="F3610">
        <v>0.01</v>
      </c>
      <c r="G3610" t="s">
        <v>21</v>
      </c>
      <c r="H3610">
        <v>0.49</v>
      </c>
      <c r="I3610">
        <v>18.59</v>
      </c>
      <c r="J3610">
        <v>7.75</v>
      </c>
      <c r="K3610">
        <v>3.95</v>
      </c>
      <c r="L3610">
        <v>5.13</v>
      </c>
      <c r="M3610" t="s">
        <v>953</v>
      </c>
      <c r="N3610" t="s">
        <v>31</v>
      </c>
      <c r="O3610" t="s">
        <v>32</v>
      </c>
      <c r="P3610" t="s">
        <v>25</v>
      </c>
      <c r="Q3610" t="s">
        <v>127</v>
      </c>
      <c r="R3610" t="s">
        <v>491</v>
      </c>
      <c r="S3610" t="s">
        <v>57</v>
      </c>
      <c r="T3610" s="10">
        <v>40061</v>
      </c>
    </row>
    <row r="3611" spans="1:20" x14ac:dyDescent="0.25">
      <c r="A3611">
        <v>25824</v>
      </c>
      <c r="B3611" s="10">
        <v>40060</v>
      </c>
      <c r="C3611" t="s">
        <v>79</v>
      </c>
      <c r="D3611">
        <v>37</v>
      </c>
      <c r="E3611">
        <v>28410.03</v>
      </c>
      <c r="F3611">
        <v>0.02</v>
      </c>
      <c r="G3611" t="s">
        <v>21</v>
      </c>
      <c r="H3611">
        <v>0.53</v>
      </c>
      <c r="I3611">
        <v>14774.41</v>
      </c>
      <c r="J3611">
        <v>782.96</v>
      </c>
      <c r="K3611">
        <v>367.99</v>
      </c>
      <c r="L3611">
        <v>19.989999999999998</v>
      </c>
      <c r="M3611" t="s">
        <v>953</v>
      </c>
      <c r="N3611" t="s">
        <v>31</v>
      </c>
      <c r="O3611" t="s">
        <v>32</v>
      </c>
      <c r="P3611" t="s">
        <v>25</v>
      </c>
      <c r="Q3611" t="s">
        <v>121</v>
      </c>
      <c r="R3611" t="s">
        <v>1874</v>
      </c>
      <c r="S3611" t="s">
        <v>57</v>
      </c>
      <c r="T3611" s="10">
        <v>40061</v>
      </c>
    </row>
    <row r="3612" spans="1:20" x14ac:dyDescent="0.25">
      <c r="A3612">
        <v>25824</v>
      </c>
      <c r="B3612" s="10">
        <v>40060</v>
      </c>
      <c r="C3612" t="s">
        <v>79</v>
      </c>
      <c r="D3612">
        <v>39</v>
      </c>
      <c r="E3612">
        <v>25377.13</v>
      </c>
      <c r="F3612">
        <v>0</v>
      </c>
      <c r="G3612" t="s">
        <v>46</v>
      </c>
      <c r="H3612">
        <v>0.42</v>
      </c>
      <c r="I3612">
        <v>10622.43</v>
      </c>
      <c r="J3612">
        <v>648.5</v>
      </c>
      <c r="K3612">
        <v>376.13</v>
      </c>
      <c r="L3612">
        <v>85.63</v>
      </c>
      <c r="M3612" t="s">
        <v>953</v>
      </c>
      <c r="N3612" t="s">
        <v>31</v>
      </c>
      <c r="O3612" t="s">
        <v>32</v>
      </c>
      <c r="P3612" t="s">
        <v>42</v>
      </c>
      <c r="Q3612" t="s">
        <v>47</v>
      </c>
      <c r="R3612" t="s">
        <v>1062</v>
      </c>
      <c r="S3612" t="s">
        <v>49</v>
      </c>
      <c r="T3612" s="10">
        <v>40061</v>
      </c>
    </row>
    <row r="3613" spans="1:20" x14ac:dyDescent="0.25">
      <c r="A3613">
        <v>25824</v>
      </c>
      <c r="B3613" s="10">
        <v>40060</v>
      </c>
      <c r="C3613" t="s">
        <v>79</v>
      </c>
      <c r="D3613">
        <v>6</v>
      </c>
      <c r="E3613">
        <v>942.02</v>
      </c>
      <c r="F3613">
        <v>0.04</v>
      </c>
      <c r="G3613" t="s">
        <v>21</v>
      </c>
      <c r="H3613">
        <v>0.41</v>
      </c>
      <c r="I3613">
        <v>361.18</v>
      </c>
      <c r="J3613">
        <v>162.69</v>
      </c>
      <c r="K3613">
        <v>95.99</v>
      </c>
      <c r="L3613">
        <v>4.9000000000000004</v>
      </c>
      <c r="M3613" t="s">
        <v>953</v>
      </c>
      <c r="N3613" t="s">
        <v>31</v>
      </c>
      <c r="O3613" t="s">
        <v>32</v>
      </c>
      <c r="P3613" t="s">
        <v>39</v>
      </c>
      <c r="Q3613" t="s">
        <v>50</v>
      </c>
      <c r="R3613" t="s">
        <v>404</v>
      </c>
      <c r="S3613" t="s">
        <v>57</v>
      </c>
      <c r="T3613" s="10">
        <v>40062</v>
      </c>
    </row>
    <row r="3614" spans="1:20" x14ac:dyDescent="0.25">
      <c r="A3614">
        <v>25825</v>
      </c>
      <c r="B3614" s="10">
        <v>41109</v>
      </c>
      <c r="C3614" t="s">
        <v>29</v>
      </c>
      <c r="D3614">
        <v>45</v>
      </c>
      <c r="E3614">
        <v>828.46</v>
      </c>
      <c r="F3614">
        <v>0.02</v>
      </c>
      <c r="G3614" t="s">
        <v>21</v>
      </c>
      <c r="H3614">
        <v>0.45</v>
      </c>
      <c r="I3614">
        <v>362.72</v>
      </c>
      <c r="J3614">
        <v>18.75</v>
      </c>
      <c r="K3614">
        <v>10.31</v>
      </c>
      <c r="L3614">
        <v>1.79</v>
      </c>
      <c r="M3614" t="s">
        <v>708</v>
      </c>
      <c r="N3614" t="s">
        <v>93</v>
      </c>
      <c r="O3614" t="s">
        <v>32</v>
      </c>
      <c r="P3614" t="s">
        <v>25</v>
      </c>
      <c r="Q3614" t="s">
        <v>85</v>
      </c>
      <c r="R3614" t="s">
        <v>921</v>
      </c>
      <c r="S3614" t="s">
        <v>55</v>
      </c>
      <c r="T3614" s="10">
        <v>41112</v>
      </c>
    </row>
    <row r="3615" spans="1:20" x14ac:dyDescent="0.25">
      <c r="A3615">
        <v>25825</v>
      </c>
      <c r="B3615" s="10">
        <v>41109</v>
      </c>
      <c r="C3615" t="s">
        <v>29</v>
      </c>
      <c r="D3615">
        <v>27</v>
      </c>
      <c r="E3615">
        <v>245.67</v>
      </c>
      <c r="F3615">
        <v>0.06</v>
      </c>
      <c r="G3615" t="s">
        <v>21</v>
      </c>
      <c r="H3615">
        <v>0.39</v>
      </c>
      <c r="I3615">
        <v>85.45</v>
      </c>
      <c r="J3615">
        <v>9.59</v>
      </c>
      <c r="K3615">
        <v>5.85</v>
      </c>
      <c r="L3615">
        <v>2.27</v>
      </c>
      <c r="M3615" t="s">
        <v>708</v>
      </c>
      <c r="N3615" t="s">
        <v>93</v>
      </c>
      <c r="O3615" t="s">
        <v>32</v>
      </c>
      <c r="P3615" t="s">
        <v>25</v>
      </c>
      <c r="Q3615" t="s">
        <v>53</v>
      </c>
      <c r="R3615" t="s">
        <v>710</v>
      </c>
      <c r="S3615" t="s">
        <v>55</v>
      </c>
      <c r="T3615" s="10">
        <v>41109</v>
      </c>
    </row>
    <row r="3616" spans="1:20" x14ac:dyDescent="0.25">
      <c r="A3616">
        <v>25828</v>
      </c>
      <c r="B3616" s="10">
        <v>40505</v>
      </c>
      <c r="C3616" t="s">
        <v>29</v>
      </c>
      <c r="D3616">
        <v>35</v>
      </c>
      <c r="E3616">
        <v>380.62</v>
      </c>
      <c r="F3616">
        <v>0.01</v>
      </c>
      <c r="G3616" t="s">
        <v>21</v>
      </c>
      <c r="H3616">
        <v>0.37</v>
      </c>
      <c r="I3616">
        <v>136.80000000000001</v>
      </c>
      <c r="J3616">
        <v>10.86</v>
      </c>
      <c r="K3616">
        <v>6.84</v>
      </c>
      <c r="L3616">
        <v>4.42</v>
      </c>
      <c r="M3616" t="s">
        <v>1562</v>
      </c>
      <c r="N3616" t="s">
        <v>38</v>
      </c>
      <c r="O3616" t="s">
        <v>24</v>
      </c>
      <c r="P3616" t="s">
        <v>25</v>
      </c>
      <c r="Q3616" t="s">
        <v>33</v>
      </c>
      <c r="R3616" t="s">
        <v>1906</v>
      </c>
      <c r="S3616" t="s">
        <v>35</v>
      </c>
      <c r="T3616" s="10">
        <v>40507</v>
      </c>
    </row>
    <row r="3617" spans="1:20" x14ac:dyDescent="0.25">
      <c r="A3617">
        <v>25828</v>
      </c>
      <c r="B3617" s="10">
        <v>40505</v>
      </c>
      <c r="C3617" t="s">
        <v>29</v>
      </c>
      <c r="D3617">
        <v>29</v>
      </c>
      <c r="E3617">
        <v>332.51</v>
      </c>
      <c r="F3617">
        <v>0.08</v>
      </c>
      <c r="G3617" t="s">
        <v>21</v>
      </c>
      <c r="H3617">
        <v>0.53</v>
      </c>
      <c r="I3617">
        <v>162.15</v>
      </c>
      <c r="J3617">
        <v>12.43</v>
      </c>
      <c r="K3617">
        <v>5.84</v>
      </c>
      <c r="L3617">
        <v>1</v>
      </c>
      <c r="M3617" t="s">
        <v>1562</v>
      </c>
      <c r="N3617" t="s">
        <v>38</v>
      </c>
      <c r="O3617" t="s">
        <v>24</v>
      </c>
      <c r="P3617" t="s">
        <v>25</v>
      </c>
      <c r="Q3617" t="s">
        <v>53</v>
      </c>
      <c r="R3617" t="s">
        <v>1052</v>
      </c>
      <c r="S3617" t="s">
        <v>55</v>
      </c>
      <c r="T3617" s="10">
        <v>40506</v>
      </c>
    </row>
    <row r="3618" spans="1:20" x14ac:dyDescent="0.25">
      <c r="A3618">
        <v>25828</v>
      </c>
      <c r="B3618" s="10">
        <v>40505</v>
      </c>
      <c r="C3618" t="s">
        <v>29</v>
      </c>
      <c r="D3618">
        <v>31</v>
      </c>
      <c r="E3618">
        <v>14493.61</v>
      </c>
      <c r="F3618">
        <v>0.01</v>
      </c>
      <c r="G3618" t="s">
        <v>46</v>
      </c>
      <c r="H3618">
        <v>0.39</v>
      </c>
      <c r="I3618">
        <v>5539.5</v>
      </c>
      <c r="J3618">
        <v>470.25</v>
      </c>
      <c r="K3618">
        <v>286.85000000000002</v>
      </c>
      <c r="L3618">
        <v>61.76</v>
      </c>
      <c r="M3618" t="s">
        <v>1562</v>
      </c>
      <c r="N3618" t="s">
        <v>38</v>
      </c>
      <c r="O3618" t="s">
        <v>24</v>
      </c>
      <c r="P3618" t="s">
        <v>42</v>
      </c>
      <c r="Q3618" t="s">
        <v>47</v>
      </c>
      <c r="R3618" t="s">
        <v>1096</v>
      </c>
      <c r="S3618" t="s">
        <v>49</v>
      </c>
      <c r="T3618" s="10">
        <v>40505</v>
      </c>
    </row>
    <row r="3619" spans="1:20" x14ac:dyDescent="0.25">
      <c r="A3619">
        <v>25830</v>
      </c>
      <c r="B3619" s="10">
        <v>40304</v>
      </c>
      <c r="C3619" t="s">
        <v>20</v>
      </c>
      <c r="D3619">
        <v>5</v>
      </c>
      <c r="E3619">
        <v>44.18</v>
      </c>
      <c r="F3619">
        <v>0.1</v>
      </c>
      <c r="G3619" t="s">
        <v>21</v>
      </c>
      <c r="H3619">
        <v>0.51</v>
      </c>
      <c r="I3619">
        <v>16.989999999999998</v>
      </c>
      <c r="J3619">
        <v>8.2899999999999991</v>
      </c>
      <c r="K3619">
        <v>4.0599999999999996</v>
      </c>
      <c r="L3619">
        <v>6.89</v>
      </c>
      <c r="M3619" t="s">
        <v>102</v>
      </c>
      <c r="N3619" t="s">
        <v>31</v>
      </c>
      <c r="O3619" t="s">
        <v>66</v>
      </c>
      <c r="P3619" t="s">
        <v>25</v>
      </c>
      <c r="Q3619" t="s">
        <v>127</v>
      </c>
      <c r="R3619" t="s">
        <v>1124</v>
      </c>
      <c r="S3619" t="s">
        <v>57</v>
      </c>
      <c r="T3619" s="10">
        <v>40304</v>
      </c>
    </row>
    <row r="3620" spans="1:20" x14ac:dyDescent="0.25">
      <c r="A3620">
        <v>25830</v>
      </c>
      <c r="B3620" s="10">
        <v>40304</v>
      </c>
      <c r="C3620" t="s">
        <v>20</v>
      </c>
      <c r="D3620">
        <v>11</v>
      </c>
      <c r="E3620">
        <v>312.19</v>
      </c>
      <c r="F3620">
        <v>0.05</v>
      </c>
      <c r="G3620" t="s">
        <v>21</v>
      </c>
      <c r="H3620">
        <v>0.47</v>
      </c>
      <c r="I3620">
        <v>133.19999999999999</v>
      </c>
      <c r="J3620">
        <v>28.83</v>
      </c>
      <c r="K3620">
        <v>15.28</v>
      </c>
      <c r="L3620">
        <v>10.91</v>
      </c>
      <c r="M3620" t="s">
        <v>102</v>
      </c>
      <c r="N3620" t="s">
        <v>31</v>
      </c>
      <c r="O3620" t="s">
        <v>66</v>
      </c>
      <c r="P3620" t="s">
        <v>25</v>
      </c>
      <c r="Q3620" t="s">
        <v>121</v>
      </c>
      <c r="R3620" t="s">
        <v>1428</v>
      </c>
      <c r="S3620" t="s">
        <v>57</v>
      </c>
      <c r="T3620" s="10">
        <v>40309</v>
      </c>
    </row>
    <row r="3621" spans="1:20" x14ac:dyDescent="0.25">
      <c r="A3621">
        <v>25831</v>
      </c>
      <c r="B3621" s="10">
        <v>40070</v>
      </c>
      <c r="C3621" t="s">
        <v>79</v>
      </c>
      <c r="D3621">
        <v>6</v>
      </c>
      <c r="E3621">
        <v>586.23</v>
      </c>
      <c r="F3621">
        <v>0.01</v>
      </c>
      <c r="G3621" t="s">
        <v>21</v>
      </c>
      <c r="H3621">
        <v>0.53</v>
      </c>
      <c r="I3621">
        <v>305.3</v>
      </c>
      <c r="J3621">
        <v>97.85</v>
      </c>
      <c r="K3621">
        <v>45.99</v>
      </c>
      <c r="L3621">
        <v>4.99</v>
      </c>
      <c r="M3621" t="s">
        <v>1644</v>
      </c>
      <c r="N3621" t="s">
        <v>38</v>
      </c>
      <c r="O3621" t="s">
        <v>60</v>
      </c>
      <c r="P3621" t="s">
        <v>39</v>
      </c>
      <c r="Q3621" t="s">
        <v>50</v>
      </c>
      <c r="R3621" t="s">
        <v>966</v>
      </c>
      <c r="S3621" t="s">
        <v>57</v>
      </c>
      <c r="T3621" s="10">
        <v>40072</v>
      </c>
    </row>
    <row r="3622" spans="1:20" x14ac:dyDescent="0.25">
      <c r="A3622">
        <v>25860</v>
      </c>
      <c r="B3622" s="10">
        <v>40180</v>
      </c>
      <c r="C3622" t="s">
        <v>20</v>
      </c>
      <c r="D3622">
        <v>9</v>
      </c>
      <c r="E3622">
        <v>1500.9</v>
      </c>
      <c r="F3622">
        <v>0.05</v>
      </c>
      <c r="G3622" t="s">
        <v>70</v>
      </c>
      <c r="H3622">
        <v>0.52</v>
      </c>
      <c r="I3622">
        <v>740.07</v>
      </c>
      <c r="J3622">
        <v>174.96</v>
      </c>
      <c r="K3622">
        <v>83.98</v>
      </c>
      <c r="L3622">
        <v>5.01</v>
      </c>
      <c r="M3622" t="s">
        <v>532</v>
      </c>
      <c r="N3622" t="s">
        <v>93</v>
      </c>
      <c r="O3622" t="s">
        <v>66</v>
      </c>
      <c r="P3622" t="s">
        <v>25</v>
      </c>
      <c r="Q3622" t="s">
        <v>139</v>
      </c>
      <c r="R3622" t="s">
        <v>1907</v>
      </c>
      <c r="S3622" t="s">
        <v>57</v>
      </c>
      <c r="T3622" s="10">
        <v>40182</v>
      </c>
    </row>
    <row r="3623" spans="1:20" x14ac:dyDescent="0.25">
      <c r="A3623">
        <v>25860</v>
      </c>
      <c r="B3623" s="10">
        <v>40180</v>
      </c>
      <c r="C3623" t="s">
        <v>20</v>
      </c>
      <c r="D3623">
        <v>23</v>
      </c>
      <c r="E3623">
        <v>2787.69</v>
      </c>
      <c r="F3623">
        <v>7.0000000000000007E-2</v>
      </c>
      <c r="G3623" t="s">
        <v>21</v>
      </c>
      <c r="H3623">
        <v>0.49</v>
      </c>
      <c r="I3623">
        <v>1249.93</v>
      </c>
      <c r="J3623">
        <v>129.38999999999999</v>
      </c>
      <c r="K3623">
        <v>65.989999999999995</v>
      </c>
      <c r="L3623">
        <v>19.989999999999998</v>
      </c>
      <c r="M3623" t="s">
        <v>532</v>
      </c>
      <c r="N3623" t="s">
        <v>93</v>
      </c>
      <c r="O3623" t="s">
        <v>66</v>
      </c>
      <c r="P3623" t="s">
        <v>39</v>
      </c>
      <c r="Q3623" t="s">
        <v>50</v>
      </c>
      <c r="R3623" t="s">
        <v>1509</v>
      </c>
      <c r="S3623" t="s">
        <v>57</v>
      </c>
      <c r="T3623" s="10">
        <v>40189</v>
      </c>
    </row>
    <row r="3624" spans="1:20" x14ac:dyDescent="0.25">
      <c r="A3624">
        <v>25861</v>
      </c>
      <c r="B3624" s="10">
        <v>41128</v>
      </c>
      <c r="C3624" t="s">
        <v>36</v>
      </c>
      <c r="D3624">
        <v>44</v>
      </c>
      <c r="E3624">
        <v>37491.94</v>
      </c>
      <c r="F3624">
        <v>0.03</v>
      </c>
      <c r="G3624" t="s">
        <v>46</v>
      </c>
      <c r="H3624">
        <v>0.39</v>
      </c>
      <c r="I3624">
        <v>13909.08</v>
      </c>
      <c r="J3624">
        <v>878.1</v>
      </c>
      <c r="K3624">
        <v>535.64</v>
      </c>
      <c r="L3624">
        <v>14.7</v>
      </c>
      <c r="M3624" t="s">
        <v>1095</v>
      </c>
      <c r="N3624" t="s">
        <v>31</v>
      </c>
      <c r="O3624" t="s">
        <v>24</v>
      </c>
      <c r="P3624" t="s">
        <v>39</v>
      </c>
      <c r="Q3624" t="s">
        <v>88</v>
      </c>
      <c r="R3624" t="s">
        <v>483</v>
      </c>
      <c r="S3624" t="s">
        <v>132</v>
      </c>
      <c r="T3624" s="10">
        <v>41129</v>
      </c>
    </row>
    <row r="3625" spans="1:20" x14ac:dyDescent="0.25">
      <c r="A3625">
        <v>25863</v>
      </c>
      <c r="B3625" s="10">
        <v>40655</v>
      </c>
      <c r="C3625" t="s">
        <v>29</v>
      </c>
      <c r="D3625">
        <v>18</v>
      </c>
      <c r="E3625">
        <v>791.94</v>
      </c>
      <c r="F3625">
        <v>0</v>
      </c>
      <c r="G3625" t="s">
        <v>70</v>
      </c>
      <c r="H3625">
        <v>0.52</v>
      </c>
      <c r="I3625">
        <v>409.31</v>
      </c>
      <c r="J3625">
        <v>43.73</v>
      </c>
      <c r="K3625">
        <v>20.99</v>
      </c>
      <c r="L3625">
        <v>4.8099999999999996</v>
      </c>
      <c r="M3625" t="s">
        <v>1908</v>
      </c>
      <c r="N3625" t="s">
        <v>63</v>
      </c>
      <c r="O3625" t="s">
        <v>32</v>
      </c>
      <c r="P3625" t="s">
        <v>39</v>
      </c>
      <c r="Q3625" t="s">
        <v>50</v>
      </c>
      <c r="R3625" t="s">
        <v>576</v>
      </c>
      <c r="S3625" t="s">
        <v>45</v>
      </c>
      <c r="T3625" s="10">
        <v>40657</v>
      </c>
    </row>
    <row r="3626" spans="1:20" x14ac:dyDescent="0.25">
      <c r="A3626">
        <v>25889</v>
      </c>
      <c r="B3626" s="10">
        <v>40337</v>
      </c>
      <c r="C3626" t="s">
        <v>20</v>
      </c>
      <c r="D3626">
        <v>23</v>
      </c>
      <c r="E3626">
        <v>638.25</v>
      </c>
      <c r="F3626">
        <v>0.04</v>
      </c>
      <c r="G3626" t="s">
        <v>21</v>
      </c>
      <c r="H3626">
        <v>0.5</v>
      </c>
      <c r="I3626">
        <v>303.43</v>
      </c>
      <c r="J3626">
        <v>28.68</v>
      </c>
      <c r="K3626">
        <v>14.34</v>
      </c>
      <c r="L3626">
        <v>5</v>
      </c>
      <c r="M3626" t="s">
        <v>1909</v>
      </c>
      <c r="N3626" t="s">
        <v>81</v>
      </c>
      <c r="O3626" t="s">
        <v>66</v>
      </c>
      <c r="P3626" t="s">
        <v>42</v>
      </c>
      <c r="Q3626" t="s">
        <v>43</v>
      </c>
      <c r="R3626" t="s">
        <v>215</v>
      </c>
      <c r="S3626" t="s">
        <v>35</v>
      </c>
      <c r="T3626" s="10">
        <v>40339</v>
      </c>
    </row>
    <row r="3627" spans="1:20" x14ac:dyDescent="0.25">
      <c r="A3627">
        <v>25895</v>
      </c>
      <c r="B3627" s="10">
        <v>41016</v>
      </c>
      <c r="C3627" t="s">
        <v>79</v>
      </c>
      <c r="D3627">
        <v>37</v>
      </c>
      <c r="E3627">
        <v>1155.8</v>
      </c>
      <c r="F3627">
        <v>0.09</v>
      </c>
      <c r="G3627" t="s">
        <v>21</v>
      </c>
      <c r="H3627">
        <v>0.43</v>
      </c>
      <c r="I3627">
        <v>427.06</v>
      </c>
      <c r="J3627">
        <v>33.950000000000003</v>
      </c>
      <c r="K3627">
        <v>19.350000000000001</v>
      </c>
      <c r="L3627">
        <v>12.79</v>
      </c>
      <c r="M3627" t="s">
        <v>181</v>
      </c>
      <c r="N3627" t="s">
        <v>63</v>
      </c>
      <c r="O3627" t="s">
        <v>32</v>
      </c>
      <c r="P3627" t="s">
        <v>25</v>
      </c>
      <c r="Q3627" t="s">
        <v>121</v>
      </c>
      <c r="R3627" t="s">
        <v>1847</v>
      </c>
      <c r="S3627" t="s">
        <v>57</v>
      </c>
      <c r="T3627" s="10">
        <v>41019</v>
      </c>
    </row>
    <row r="3628" spans="1:20" x14ac:dyDescent="0.25">
      <c r="A3628">
        <v>25926</v>
      </c>
      <c r="B3628" s="10">
        <v>40137</v>
      </c>
      <c r="C3628" t="s">
        <v>36</v>
      </c>
      <c r="D3628">
        <v>20</v>
      </c>
      <c r="E3628">
        <v>6420.45</v>
      </c>
      <c r="F3628">
        <v>0.1</v>
      </c>
      <c r="G3628" t="s">
        <v>46</v>
      </c>
      <c r="H3628">
        <v>0.38</v>
      </c>
      <c r="I3628">
        <v>1975.81</v>
      </c>
      <c r="J3628">
        <v>352.82</v>
      </c>
      <c r="K3628">
        <v>218.75</v>
      </c>
      <c r="L3628">
        <v>69.64</v>
      </c>
      <c r="M3628" t="s">
        <v>1175</v>
      </c>
      <c r="N3628" t="s">
        <v>38</v>
      </c>
      <c r="O3628" t="s">
        <v>32</v>
      </c>
      <c r="P3628" t="s">
        <v>42</v>
      </c>
      <c r="Q3628" t="s">
        <v>47</v>
      </c>
      <c r="R3628" t="s">
        <v>356</v>
      </c>
      <c r="S3628" t="s">
        <v>49</v>
      </c>
      <c r="T3628" s="10">
        <v>40138</v>
      </c>
    </row>
    <row r="3629" spans="1:20" x14ac:dyDescent="0.25">
      <c r="A3629">
        <v>25926</v>
      </c>
      <c r="B3629" s="10">
        <v>40137</v>
      </c>
      <c r="C3629" t="s">
        <v>36</v>
      </c>
      <c r="D3629">
        <v>23</v>
      </c>
      <c r="E3629">
        <v>574.17999999999995</v>
      </c>
      <c r="F3629">
        <v>0.05</v>
      </c>
      <c r="G3629" t="s">
        <v>21</v>
      </c>
      <c r="H3629">
        <v>0.45</v>
      </c>
      <c r="I3629">
        <v>238.7</v>
      </c>
      <c r="J3629">
        <v>25.95</v>
      </c>
      <c r="K3629">
        <v>14.27</v>
      </c>
      <c r="L3629">
        <v>7.27</v>
      </c>
      <c r="M3629" t="s">
        <v>1175</v>
      </c>
      <c r="N3629" t="s">
        <v>38</v>
      </c>
      <c r="O3629" t="s">
        <v>32</v>
      </c>
      <c r="P3629" t="s">
        <v>25</v>
      </c>
      <c r="Q3629" t="s">
        <v>121</v>
      </c>
      <c r="R3629" t="s">
        <v>1126</v>
      </c>
      <c r="S3629" t="s">
        <v>57</v>
      </c>
      <c r="T3629" s="10">
        <v>40139</v>
      </c>
    </row>
    <row r="3630" spans="1:20" x14ac:dyDescent="0.25">
      <c r="A3630">
        <v>25927</v>
      </c>
      <c r="B3630" s="10">
        <v>39925</v>
      </c>
      <c r="C3630" t="s">
        <v>79</v>
      </c>
      <c r="D3630">
        <v>43</v>
      </c>
      <c r="E3630">
        <v>1648.39</v>
      </c>
      <c r="F3630">
        <v>0.08</v>
      </c>
      <c r="G3630" t="s">
        <v>21</v>
      </c>
      <c r="H3630">
        <v>0.47</v>
      </c>
      <c r="I3630">
        <v>696.43</v>
      </c>
      <c r="J3630">
        <v>41.53</v>
      </c>
      <c r="K3630">
        <v>22.01</v>
      </c>
      <c r="L3630">
        <v>5.53</v>
      </c>
      <c r="M3630" t="s">
        <v>1634</v>
      </c>
      <c r="N3630" t="s">
        <v>93</v>
      </c>
      <c r="O3630" t="s">
        <v>32</v>
      </c>
      <c r="P3630" t="s">
        <v>25</v>
      </c>
      <c r="Q3630" t="s">
        <v>53</v>
      </c>
      <c r="R3630" t="s">
        <v>629</v>
      </c>
      <c r="S3630" t="s">
        <v>35</v>
      </c>
      <c r="T3630" s="10">
        <v>39927</v>
      </c>
    </row>
    <row r="3631" spans="1:20" x14ac:dyDescent="0.25">
      <c r="A3631">
        <v>25927</v>
      </c>
      <c r="B3631" s="10">
        <v>39925</v>
      </c>
      <c r="C3631" t="s">
        <v>79</v>
      </c>
      <c r="D3631">
        <v>14</v>
      </c>
      <c r="E3631">
        <v>675.55</v>
      </c>
      <c r="F3631">
        <v>0.02</v>
      </c>
      <c r="G3631" t="s">
        <v>21</v>
      </c>
      <c r="H3631">
        <v>0.39</v>
      </c>
      <c r="I3631">
        <v>252.55</v>
      </c>
      <c r="J3631">
        <v>48.75</v>
      </c>
      <c r="K3631">
        <v>29.74</v>
      </c>
      <c r="L3631">
        <v>6.64</v>
      </c>
      <c r="M3631" t="s">
        <v>1634</v>
      </c>
      <c r="N3631" t="s">
        <v>73</v>
      </c>
      <c r="O3631" t="s">
        <v>32</v>
      </c>
      <c r="P3631" t="s">
        <v>25</v>
      </c>
      <c r="Q3631" t="s">
        <v>26</v>
      </c>
      <c r="R3631" t="s">
        <v>1267</v>
      </c>
      <c r="S3631" t="s">
        <v>57</v>
      </c>
      <c r="T3631" s="10">
        <v>39925</v>
      </c>
    </row>
    <row r="3632" spans="1:20" x14ac:dyDescent="0.25">
      <c r="A3632">
        <v>25952</v>
      </c>
      <c r="B3632" s="10">
        <v>40425</v>
      </c>
      <c r="C3632" t="s">
        <v>36</v>
      </c>
      <c r="D3632">
        <v>50</v>
      </c>
      <c r="E3632">
        <v>5089.17</v>
      </c>
      <c r="F3632">
        <v>0.03</v>
      </c>
      <c r="G3632" t="s">
        <v>21</v>
      </c>
      <c r="H3632">
        <v>0.37</v>
      </c>
      <c r="I3632">
        <v>1780.68</v>
      </c>
      <c r="J3632">
        <v>104.75</v>
      </c>
      <c r="K3632">
        <v>65.989999999999995</v>
      </c>
      <c r="L3632">
        <v>8.99</v>
      </c>
      <c r="M3632" t="s">
        <v>327</v>
      </c>
      <c r="N3632" t="s">
        <v>81</v>
      </c>
      <c r="O3632" t="s">
        <v>60</v>
      </c>
      <c r="P3632" t="s">
        <v>39</v>
      </c>
      <c r="Q3632" t="s">
        <v>50</v>
      </c>
      <c r="R3632" t="s">
        <v>101</v>
      </c>
      <c r="S3632" t="s">
        <v>57</v>
      </c>
      <c r="T3632" s="10">
        <v>40426</v>
      </c>
    </row>
    <row r="3633" spans="1:20" x14ac:dyDescent="0.25">
      <c r="A3633">
        <v>25953</v>
      </c>
      <c r="B3633" s="10">
        <v>40083</v>
      </c>
      <c r="C3633" t="s">
        <v>58</v>
      </c>
      <c r="D3633">
        <v>27</v>
      </c>
      <c r="E3633">
        <v>536.72</v>
      </c>
      <c r="F3633">
        <v>0.1</v>
      </c>
      <c r="G3633" t="s">
        <v>21</v>
      </c>
      <c r="H3633">
        <v>0.55000000000000004</v>
      </c>
      <c r="I3633">
        <v>265.95</v>
      </c>
      <c r="J3633">
        <v>21.89</v>
      </c>
      <c r="K3633">
        <v>9.85</v>
      </c>
      <c r="L3633">
        <v>4.82</v>
      </c>
      <c r="M3633" t="s">
        <v>684</v>
      </c>
      <c r="N3633" t="s">
        <v>38</v>
      </c>
      <c r="O3633" t="s">
        <v>32</v>
      </c>
      <c r="P3633" t="s">
        <v>25</v>
      </c>
      <c r="Q3633" t="s">
        <v>53</v>
      </c>
      <c r="R3633" t="s">
        <v>1910</v>
      </c>
      <c r="S3633" t="s">
        <v>55</v>
      </c>
      <c r="T3633" s="10">
        <v>40084</v>
      </c>
    </row>
    <row r="3634" spans="1:20" x14ac:dyDescent="0.25">
      <c r="A3634">
        <v>25953</v>
      </c>
      <c r="B3634" s="10">
        <v>40083</v>
      </c>
      <c r="C3634" t="s">
        <v>58</v>
      </c>
      <c r="D3634">
        <v>19</v>
      </c>
      <c r="E3634">
        <v>4513.6899999999996</v>
      </c>
      <c r="F3634">
        <v>0.04</v>
      </c>
      <c r="G3634" t="s">
        <v>21</v>
      </c>
      <c r="H3634">
        <v>0.49</v>
      </c>
      <c r="I3634">
        <v>2112.19</v>
      </c>
      <c r="J3634">
        <v>247.04</v>
      </c>
      <c r="K3634">
        <v>125.99</v>
      </c>
      <c r="L3634">
        <v>7.69</v>
      </c>
      <c r="M3634" t="s">
        <v>684</v>
      </c>
      <c r="N3634" t="s">
        <v>38</v>
      </c>
      <c r="O3634" t="s">
        <v>32</v>
      </c>
      <c r="P3634" t="s">
        <v>39</v>
      </c>
      <c r="Q3634" t="s">
        <v>50</v>
      </c>
      <c r="R3634" t="s">
        <v>776</v>
      </c>
      <c r="S3634" t="s">
        <v>57</v>
      </c>
      <c r="T3634" s="10">
        <v>40084</v>
      </c>
    </row>
    <row r="3635" spans="1:20" x14ac:dyDescent="0.25">
      <c r="A3635">
        <v>25955</v>
      </c>
      <c r="B3635" s="10">
        <v>40667</v>
      </c>
      <c r="C3635" t="s">
        <v>29</v>
      </c>
      <c r="D3635">
        <v>10</v>
      </c>
      <c r="E3635">
        <v>302.27</v>
      </c>
      <c r="F3635">
        <v>0.03</v>
      </c>
      <c r="G3635" t="s">
        <v>21</v>
      </c>
      <c r="H3635">
        <v>0.47</v>
      </c>
      <c r="I3635">
        <v>133.33000000000001</v>
      </c>
      <c r="J3635">
        <v>30.3</v>
      </c>
      <c r="K3635">
        <v>16.059999999999999</v>
      </c>
      <c r="L3635">
        <v>8.34</v>
      </c>
      <c r="M3635" t="s">
        <v>1721</v>
      </c>
      <c r="N3635" t="s">
        <v>73</v>
      </c>
      <c r="O3635" t="s">
        <v>32</v>
      </c>
      <c r="P3635" t="s">
        <v>25</v>
      </c>
      <c r="Q3635" t="s">
        <v>26</v>
      </c>
      <c r="R3635" t="s">
        <v>1558</v>
      </c>
      <c r="S3635" t="s">
        <v>57</v>
      </c>
      <c r="T3635" s="10">
        <v>40669</v>
      </c>
    </row>
    <row r="3636" spans="1:20" x14ac:dyDescent="0.25">
      <c r="A3636">
        <v>25985</v>
      </c>
      <c r="B3636" s="10">
        <v>41154</v>
      </c>
      <c r="C3636" t="s">
        <v>20</v>
      </c>
      <c r="D3636">
        <v>50</v>
      </c>
      <c r="E3636">
        <v>390.68</v>
      </c>
      <c r="F3636">
        <v>0.1</v>
      </c>
      <c r="G3636" t="s">
        <v>21</v>
      </c>
      <c r="H3636">
        <v>0.43</v>
      </c>
      <c r="I3636">
        <v>142.13</v>
      </c>
      <c r="J3636">
        <v>8.61</v>
      </c>
      <c r="K3636">
        <v>4.91</v>
      </c>
      <c r="L3636">
        <v>3.05</v>
      </c>
      <c r="M3636" t="s">
        <v>177</v>
      </c>
      <c r="N3636" t="s">
        <v>73</v>
      </c>
      <c r="O3636" t="s">
        <v>24</v>
      </c>
      <c r="P3636" t="s">
        <v>42</v>
      </c>
      <c r="Q3636" t="s">
        <v>43</v>
      </c>
      <c r="R3636" t="s">
        <v>1911</v>
      </c>
      <c r="S3636" t="s">
        <v>35</v>
      </c>
      <c r="T3636" s="10">
        <v>41156</v>
      </c>
    </row>
    <row r="3637" spans="1:20" x14ac:dyDescent="0.25">
      <c r="A3637">
        <v>25985</v>
      </c>
      <c r="B3637" s="10">
        <v>41154</v>
      </c>
      <c r="C3637" t="s">
        <v>20</v>
      </c>
      <c r="D3637">
        <v>22</v>
      </c>
      <c r="E3637">
        <v>132.02000000000001</v>
      </c>
      <c r="F3637">
        <v>0.1</v>
      </c>
      <c r="G3637" t="s">
        <v>21</v>
      </c>
      <c r="H3637">
        <v>0.43</v>
      </c>
      <c r="I3637">
        <v>48.15</v>
      </c>
      <c r="J3637">
        <v>6.63</v>
      </c>
      <c r="K3637">
        <v>3.78</v>
      </c>
      <c r="L3637">
        <v>0.71</v>
      </c>
      <c r="M3637" t="s">
        <v>177</v>
      </c>
      <c r="N3637" t="s">
        <v>73</v>
      </c>
      <c r="O3637" t="s">
        <v>24</v>
      </c>
      <c r="P3637" t="s">
        <v>25</v>
      </c>
      <c r="Q3637" t="s">
        <v>74</v>
      </c>
      <c r="R3637" t="s">
        <v>614</v>
      </c>
      <c r="S3637" t="s">
        <v>55</v>
      </c>
      <c r="T3637" s="10">
        <v>41158</v>
      </c>
    </row>
    <row r="3638" spans="1:20" x14ac:dyDescent="0.25">
      <c r="A3638">
        <v>25986</v>
      </c>
      <c r="B3638" s="10">
        <v>41082</v>
      </c>
      <c r="C3638" t="s">
        <v>79</v>
      </c>
      <c r="D3638">
        <v>48</v>
      </c>
      <c r="E3638">
        <v>515.45000000000005</v>
      </c>
      <c r="F3638">
        <v>0.08</v>
      </c>
      <c r="G3638" t="s">
        <v>21</v>
      </c>
      <c r="H3638">
        <v>0.5</v>
      </c>
      <c r="I3638">
        <v>233.05</v>
      </c>
      <c r="J3638">
        <v>11.56</v>
      </c>
      <c r="K3638">
        <v>5.78</v>
      </c>
      <c r="L3638">
        <v>4.96</v>
      </c>
      <c r="M3638" t="s">
        <v>1282</v>
      </c>
      <c r="N3638" t="s">
        <v>81</v>
      </c>
      <c r="O3638" t="s">
        <v>66</v>
      </c>
      <c r="P3638" t="s">
        <v>25</v>
      </c>
      <c r="Q3638" t="s">
        <v>85</v>
      </c>
      <c r="R3638" t="s">
        <v>558</v>
      </c>
      <c r="S3638" t="s">
        <v>57</v>
      </c>
      <c r="T3638" s="10">
        <v>41083</v>
      </c>
    </row>
    <row r="3639" spans="1:20" x14ac:dyDescent="0.25">
      <c r="A3639">
        <v>26016</v>
      </c>
      <c r="B3639" s="10">
        <v>40093</v>
      </c>
      <c r="C3639" t="s">
        <v>36</v>
      </c>
      <c r="D3639">
        <v>2</v>
      </c>
      <c r="E3639">
        <v>260.49</v>
      </c>
      <c r="F3639">
        <v>0.09</v>
      </c>
      <c r="G3639" t="s">
        <v>21</v>
      </c>
      <c r="H3639">
        <v>0.45</v>
      </c>
      <c r="I3639">
        <v>101.47</v>
      </c>
      <c r="J3639">
        <v>140.93</v>
      </c>
      <c r="K3639">
        <v>77.510000000000005</v>
      </c>
      <c r="L3639">
        <v>4</v>
      </c>
      <c r="M3639" t="s">
        <v>1279</v>
      </c>
      <c r="N3639" t="s">
        <v>38</v>
      </c>
      <c r="O3639" t="s">
        <v>66</v>
      </c>
      <c r="P3639" t="s">
        <v>39</v>
      </c>
      <c r="Q3639" t="s">
        <v>40</v>
      </c>
      <c r="R3639" t="s">
        <v>1855</v>
      </c>
      <c r="S3639" t="s">
        <v>57</v>
      </c>
      <c r="T3639" s="10">
        <v>40095</v>
      </c>
    </row>
    <row r="3640" spans="1:20" x14ac:dyDescent="0.25">
      <c r="A3640">
        <v>26016</v>
      </c>
      <c r="B3640" s="10">
        <v>40093</v>
      </c>
      <c r="C3640" t="s">
        <v>36</v>
      </c>
      <c r="D3640">
        <v>44</v>
      </c>
      <c r="E3640">
        <v>2869.11</v>
      </c>
      <c r="F3640">
        <v>0.08</v>
      </c>
      <c r="G3640" t="s">
        <v>70</v>
      </c>
      <c r="H3640">
        <v>0.35</v>
      </c>
      <c r="I3640">
        <v>840.56</v>
      </c>
      <c r="J3640">
        <v>70.75</v>
      </c>
      <c r="K3640">
        <v>45.99</v>
      </c>
      <c r="L3640">
        <v>4.99</v>
      </c>
      <c r="M3640" t="s">
        <v>1279</v>
      </c>
      <c r="N3640" t="s">
        <v>38</v>
      </c>
      <c r="O3640" t="s">
        <v>66</v>
      </c>
      <c r="P3640" t="s">
        <v>39</v>
      </c>
      <c r="Q3640" t="s">
        <v>50</v>
      </c>
      <c r="R3640" t="s">
        <v>966</v>
      </c>
      <c r="S3640" t="s">
        <v>57</v>
      </c>
      <c r="T3640" s="10">
        <v>40095</v>
      </c>
    </row>
    <row r="3641" spans="1:20" x14ac:dyDescent="0.25">
      <c r="A3641">
        <v>26021</v>
      </c>
      <c r="B3641" s="10">
        <v>41166</v>
      </c>
      <c r="C3641" t="s">
        <v>58</v>
      </c>
      <c r="D3641">
        <v>17</v>
      </c>
      <c r="E3641">
        <v>748.21</v>
      </c>
      <c r="F3641">
        <v>0</v>
      </c>
      <c r="G3641" t="s">
        <v>21</v>
      </c>
      <c r="H3641">
        <v>0.52</v>
      </c>
      <c r="I3641">
        <v>386.57</v>
      </c>
      <c r="J3641">
        <v>43.73</v>
      </c>
      <c r="K3641">
        <v>20.99</v>
      </c>
      <c r="L3641">
        <v>4.8099999999999996</v>
      </c>
      <c r="M3641" t="s">
        <v>348</v>
      </c>
      <c r="N3641" t="s">
        <v>81</v>
      </c>
      <c r="O3641" t="s">
        <v>66</v>
      </c>
      <c r="P3641" t="s">
        <v>39</v>
      </c>
      <c r="Q3641" t="s">
        <v>50</v>
      </c>
      <c r="R3641" t="s">
        <v>576</v>
      </c>
      <c r="S3641" t="s">
        <v>45</v>
      </c>
      <c r="T3641" s="10">
        <v>41168</v>
      </c>
    </row>
    <row r="3642" spans="1:20" x14ac:dyDescent="0.25">
      <c r="A3642">
        <v>26023</v>
      </c>
      <c r="B3642" s="10">
        <v>40410</v>
      </c>
      <c r="C3642" t="s">
        <v>36</v>
      </c>
      <c r="D3642">
        <v>49</v>
      </c>
      <c r="E3642">
        <v>190.37</v>
      </c>
      <c r="F3642">
        <v>0.03</v>
      </c>
      <c r="G3642" t="s">
        <v>21</v>
      </c>
      <c r="H3642">
        <v>0.38</v>
      </c>
      <c r="I3642">
        <v>68.319999999999993</v>
      </c>
      <c r="J3642">
        <v>3.98</v>
      </c>
      <c r="K3642">
        <v>2.4700000000000002</v>
      </c>
      <c r="L3642">
        <v>1.02</v>
      </c>
      <c r="M3642" t="s">
        <v>1912</v>
      </c>
      <c r="N3642" t="s">
        <v>81</v>
      </c>
      <c r="O3642" t="s">
        <v>32</v>
      </c>
      <c r="P3642" t="s">
        <v>25</v>
      </c>
      <c r="Q3642" t="s">
        <v>74</v>
      </c>
      <c r="R3642" t="s">
        <v>1913</v>
      </c>
      <c r="S3642" t="s">
        <v>55</v>
      </c>
      <c r="T3642" s="10">
        <v>40411</v>
      </c>
    </row>
    <row r="3643" spans="1:20" x14ac:dyDescent="0.25">
      <c r="A3643">
        <v>26050</v>
      </c>
      <c r="B3643" s="10">
        <v>40710</v>
      </c>
      <c r="C3643" t="s">
        <v>36</v>
      </c>
      <c r="D3643">
        <v>44</v>
      </c>
      <c r="E3643">
        <v>572.72</v>
      </c>
      <c r="F3643">
        <v>0.09</v>
      </c>
      <c r="G3643" t="s">
        <v>21</v>
      </c>
      <c r="H3643">
        <v>0.38</v>
      </c>
      <c r="I3643">
        <v>179.87</v>
      </c>
      <c r="J3643">
        <v>14.1</v>
      </c>
      <c r="K3643">
        <v>8.74</v>
      </c>
      <c r="L3643">
        <v>8.2899999999999991</v>
      </c>
      <c r="M3643" t="s">
        <v>275</v>
      </c>
      <c r="N3643" t="s">
        <v>63</v>
      </c>
      <c r="O3643" t="s">
        <v>60</v>
      </c>
      <c r="P3643" t="s">
        <v>25</v>
      </c>
      <c r="Q3643" t="s">
        <v>139</v>
      </c>
      <c r="R3643" t="s">
        <v>505</v>
      </c>
      <c r="S3643" t="s">
        <v>57</v>
      </c>
      <c r="T3643" s="10">
        <v>40711</v>
      </c>
    </row>
    <row r="3644" spans="1:20" x14ac:dyDescent="0.25">
      <c r="A3644">
        <v>26051</v>
      </c>
      <c r="B3644" s="10">
        <v>40356</v>
      </c>
      <c r="C3644" t="s">
        <v>29</v>
      </c>
      <c r="D3644">
        <v>22</v>
      </c>
      <c r="E3644">
        <v>1243.26</v>
      </c>
      <c r="F3644">
        <v>0</v>
      </c>
      <c r="G3644" t="s">
        <v>46</v>
      </c>
      <c r="H3644">
        <v>0.39</v>
      </c>
      <c r="I3644">
        <v>477.39</v>
      </c>
      <c r="J3644">
        <v>55.64</v>
      </c>
      <c r="K3644">
        <v>33.94</v>
      </c>
      <c r="L3644">
        <v>19.190000000000001</v>
      </c>
      <c r="M3644" t="s">
        <v>435</v>
      </c>
      <c r="N3644" t="s">
        <v>81</v>
      </c>
      <c r="O3644" t="s">
        <v>60</v>
      </c>
      <c r="P3644" t="s">
        <v>42</v>
      </c>
      <c r="Q3644" t="s">
        <v>193</v>
      </c>
      <c r="R3644" t="s">
        <v>1883</v>
      </c>
      <c r="S3644" t="s">
        <v>132</v>
      </c>
      <c r="T3644" s="10">
        <v>40358</v>
      </c>
    </row>
    <row r="3645" spans="1:20" x14ac:dyDescent="0.25">
      <c r="A3645">
        <v>26051</v>
      </c>
      <c r="B3645" s="10">
        <v>40356</v>
      </c>
      <c r="C3645" t="s">
        <v>29</v>
      </c>
      <c r="D3645">
        <v>31</v>
      </c>
      <c r="E3645">
        <v>395.68</v>
      </c>
      <c r="F3645">
        <v>7.0000000000000007E-2</v>
      </c>
      <c r="G3645" t="s">
        <v>21</v>
      </c>
      <c r="H3645">
        <v>0.39</v>
      </c>
      <c r="I3645">
        <v>135.46</v>
      </c>
      <c r="J3645">
        <v>13.66</v>
      </c>
      <c r="K3645">
        <v>8.33</v>
      </c>
      <c r="L3645">
        <v>1.99</v>
      </c>
      <c r="M3645" t="s">
        <v>435</v>
      </c>
      <c r="N3645" t="s">
        <v>81</v>
      </c>
      <c r="O3645" t="s">
        <v>60</v>
      </c>
      <c r="P3645" t="s">
        <v>39</v>
      </c>
      <c r="Q3645" t="s">
        <v>40</v>
      </c>
      <c r="R3645" t="s">
        <v>880</v>
      </c>
      <c r="S3645" t="s">
        <v>35</v>
      </c>
      <c r="T3645" s="10">
        <v>40357</v>
      </c>
    </row>
    <row r="3646" spans="1:20" x14ac:dyDescent="0.25">
      <c r="A3646">
        <v>26053</v>
      </c>
      <c r="B3646" s="10">
        <v>40932</v>
      </c>
      <c r="C3646" t="s">
        <v>20</v>
      </c>
      <c r="D3646">
        <v>48</v>
      </c>
      <c r="E3646">
        <v>1444.32</v>
      </c>
      <c r="F3646">
        <v>7.0000000000000007E-2</v>
      </c>
      <c r="G3646" t="s">
        <v>70</v>
      </c>
      <c r="H3646">
        <v>0.41</v>
      </c>
      <c r="I3646">
        <v>524.73</v>
      </c>
      <c r="J3646">
        <v>32.15</v>
      </c>
      <c r="K3646">
        <v>18.97</v>
      </c>
      <c r="L3646">
        <v>9.0299999999999994</v>
      </c>
      <c r="M3646" t="s">
        <v>1445</v>
      </c>
      <c r="N3646" t="s">
        <v>31</v>
      </c>
      <c r="O3646" t="s">
        <v>32</v>
      </c>
      <c r="P3646" t="s">
        <v>25</v>
      </c>
      <c r="Q3646" t="s">
        <v>85</v>
      </c>
      <c r="R3646" t="s">
        <v>90</v>
      </c>
      <c r="S3646" t="s">
        <v>57</v>
      </c>
      <c r="T3646" s="10">
        <v>40932</v>
      </c>
    </row>
    <row r="3647" spans="1:20" x14ac:dyDescent="0.25">
      <c r="A3647">
        <v>26054</v>
      </c>
      <c r="B3647" s="10">
        <v>40221</v>
      </c>
      <c r="C3647" t="s">
        <v>58</v>
      </c>
      <c r="D3647">
        <v>47</v>
      </c>
      <c r="E3647">
        <v>661.04</v>
      </c>
      <c r="F3647">
        <v>0.09</v>
      </c>
      <c r="G3647" t="s">
        <v>21</v>
      </c>
      <c r="H3647">
        <v>0.45</v>
      </c>
      <c r="I3647">
        <v>257.49</v>
      </c>
      <c r="J3647">
        <v>15.22</v>
      </c>
      <c r="K3647">
        <v>8.3699999999999992</v>
      </c>
      <c r="L3647">
        <v>10.16</v>
      </c>
      <c r="M3647" t="s">
        <v>1167</v>
      </c>
      <c r="N3647" t="s">
        <v>31</v>
      </c>
      <c r="O3647" t="s">
        <v>24</v>
      </c>
      <c r="P3647" t="s">
        <v>42</v>
      </c>
      <c r="Q3647" t="s">
        <v>43</v>
      </c>
      <c r="R3647" t="s">
        <v>1404</v>
      </c>
      <c r="S3647" t="s">
        <v>28</v>
      </c>
      <c r="T3647" s="10">
        <v>40223</v>
      </c>
    </row>
    <row r="3648" spans="1:20" x14ac:dyDescent="0.25">
      <c r="A3648">
        <v>26055</v>
      </c>
      <c r="B3648" s="10">
        <v>41238</v>
      </c>
      <c r="C3648" t="s">
        <v>29</v>
      </c>
      <c r="D3648">
        <v>46</v>
      </c>
      <c r="E3648">
        <v>11613.51</v>
      </c>
      <c r="F3648">
        <v>0.04</v>
      </c>
      <c r="G3648" t="s">
        <v>21</v>
      </c>
      <c r="H3648">
        <v>0.42</v>
      </c>
      <c r="I3648">
        <v>4595.43</v>
      </c>
      <c r="J3648">
        <v>262.89999999999998</v>
      </c>
      <c r="K3648">
        <v>152.47999999999999</v>
      </c>
      <c r="L3648">
        <v>4</v>
      </c>
      <c r="M3648" t="s">
        <v>1294</v>
      </c>
      <c r="N3648" t="s">
        <v>81</v>
      </c>
      <c r="O3648" t="s">
        <v>60</v>
      </c>
      <c r="P3648" t="s">
        <v>39</v>
      </c>
      <c r="Q3648" t="s">
        <v>40</v>
      </c>
      <c r="R3648" t="s">
        <v>400</v>
      </c>
      <c r="S3648" t="s">
        <v>57</v>
      </c>
      <c r="T3648" s="10">
        <v>41239</v>
      </c>
    </row>
    <row r="3649" spans="1:20" x14ac:dyDescent="0.25">
      <c r="A3649">
        <v>26084</v>
      </c>
      <c r="B3649" s="10">
        <v>41198</v>
      </c>
      <c r="C3649" t="s">
        <v>20</v>
      </c>
      <c r="D3649">
        <v>33</v>
      </c>
      <c r="E3649">
        <v>357.84</v>
      </c>
      <c r="F3649">
        <v>0.03</v>
      </c>
      <c r="G3649" t="s">
        <v>70</v>
      </c>
      <c r="H3649">
        <v>0.39</v>
      </c>
      <c r="I3649">
        <v>130.1</v>
      </c>
      <c r="J3649">
        <v>10.95</v>
      </c>
      <c r="K3649">
        <v>6.68</v>
      </c>
      <c r="L3649">
        <v>7.3</v>
      </c>
      <c r="M3649" t="s">
        <v>596</v>
      </c>
      <c r="N3649" t="s">
        <v>38</v>
      </c>
      <c r="O3649" t="s">
        <v>32</v>
      </c>
      <c r="P3649" t="s">
        <v>25</v>
      </c>
      <c r="Q3649" t="s">
        <v>85</v>
      </c>
      <c r="R3649" t="s">
        <v>1729</v>
      </c>
      <c r="S3649" t="s">
        <v>57</v>
      </c>
      <c r="T3649" s="10">
        <v>41203</v>
      </c>
    </row>
    <row r="3650" spans="1:20" x14ac:dyDescent="0.25">
      <c r="A3650">
        <v>26116</v>
      </c>
      <c r="B3650" s="10">
        <v>41211</v>
      </c>
      <c r="C3650" t="s">
        <v>58</v>
      </c>
      <c r="D3650">
        <v>36</v>
      </c>
      <c r="E3650">
        <v>1033.4100000000001</v>
      </c>
      <c r="F3650">
        <v>0.04</v>
      </c>
      <c r="G3650" t="s">
        <v>21</v>
      </c>
      <c r="H3650">
        <v>0.36</v>
      </c>
      <c r="I3650">
        <v>341.46</v>
      </c>
      <c r="J3650">
        <v>29.64</v>
      </c>
      <c r="K3650">
        <v>18.97</v>
      </c>
      <c r="L3650">
        <v>9.0299999999999994</v>
      </c>
      <c r="M3650" t="s">
        <v>197</v>
      </c>
      <c r="N3650" t="s">
        <v>81</v>
      </c>
      <c r="O3650" t="s">
        <v>24</v>
      </c>
      <c r="P3650" t="s">
        <v>25</v>
      </c>
      <c r="Q3650" t="s">
        <v>85</v>
      </c>
      <c r="R3650" t="s">
        <v>90</v>
      </c>
      <c r="S3650" t="s">
        <v>57</v>
      </c>
      <c r="T3650" s="10">
        <v>41212</v>
      </c>
    </row>
    <row r="3651" spans="1:20" x14ac:dyDescent="0.25">
      <c r="A3651">
        <v>26144</v>
      </c>
      <c r="B3651" s="10">
        <v>40842</v>
      </c>
      <c r="C3651" t="s">
        <v>36</v>
      </c>
      <c r="D3651">
        <v>28</v>
      </c>
      <c r="E3651">
        <v>143.30000000000001</v>
      </c>
      <c r="F3651">
        <v>0.1</v>
      </c>
      <c r="G3651" t="s">
        <v>21</v>
      </c>
      <c r="H3651">
        <v>0.49</v>
      </c>
      <c r="I3651">
        <v>61.67</v>
      </c>
      <c r="J3651">
        <v>5.65</v>
      </c>
      <c r="K3651">
        <v>2.88</v>
      </c>
      <c r="L3651">
        <v>0.99</v>
      </c>
      <c r="M3651" t="s">
        <v>1098</v>
      </c>
      <c r="N3651" t="s">
        <v>38</v>
      </c>
      <c r="O3651" t="s">
        <v>24</v>
      </c>
      <c r="P3651" t="s">
        <v>25</v>
      </c>
      <c r="Q3651" t="s">
        <v>82</v>
      </c>
      <c r="R3651" t="s">
        <v>1057</v>
      </c>
      <c r="S3651" t="s">
        <v>57</v>
      </c>
      <c r="T3651" s="10">
        <v>40843</v>
      </c>
    </row>
    <row r="3652" spans="1:20" x14ac:dyDescent="0.25">
      <c r="A3652">
        <v>26145</v>
      </c>
      <c r="B3652" s="10">
        <v>40728</v>
      </c>
      <c r="C3652" t="s">
        <v>20</v>
      </c>
      <c r="D3652">
        <v>18</v>
      </c>
      <c r="E3652">
        <v>148.22999999999999</v>
      </c>
      <c r="F3652">
        <v>0</v>
      </c>
      <c r="G3652" t="s">
        <v>21</v>
      </c>
      <c r="H3652">
        <v>0.38</v>
      </c>
      <c r="I3652">
        <v>54.17</v>
      </c>
      <c r="J3652">
        <v>7.92</v>
      </c>
      <c r="K3652">
        <v>4.91</v>
      </c>
      <c r="L3652">
        <v>5.68</v>
      </c>
      <c r="M3652" t="s">
        <v>1908</v>
      </c>
      <c r="N3652" t="s">
        <v>63</v>
      </c>
      <c r="O3652" t="s">
        <v>32</v>
      </c>
      <c r="P3652" t="s">
        <v>25</v>
      </c>
      <c r="Q3652" t="s">
        <v>121</v>
      </c>
      <c r="R3652" t="s">
        <v>1183</v>
      </c>
      <c r="S3652" t="s">
        <v>57</v>
      </c>
      <c r="T3652" s="10">
        <v>40732</v>
      </c>
    </row>
    <row r="3653" spans="1:20" x14ac:dyDescent="0.25">
      <c r="A3653">
        <v>26145</v>
      </c>
      <c r="B3653" s="10">
        <v>40728</v>
      </c>
      <c r="C3653" t="s">
        <v>20</v>
      </c>
      <c r="D3653">
        <v>49</v>
      </c>
      <c r="E3653">
        <v>915.33</v>
      </c>
      <c r="F3653">
        <v>0.04</v>
      </c>
      <c r="G3653" t="s">
        <v>21</v>
      </c>
      <c r="H3653">
        <v>0.48</v>
      </c>
      <c r="I3653">
        <v>413.79</v>
      </c>
      <c r="J3653">
        <v>19.190000000000001</v>
      </c>
      <c r="K3653">
        <v>9.98</v>
      </c>
      <c r="L3653">
        <v>12.52</v>
      </c>
      <c r="M3653" t="s">
        <v>1908</v>
      </c>
      <c r="N3653" t="s">
        <v>63</v>
      </c>
      <c r="O3653" t="s">
        <v>32</v>
      </c>
      <c r="P3653" t="s">
        <v>42</v>
      </c>
      <c r="Q3653" t="s">
        <v>43</v>
      </c>
      <c r="R3653" t="s">
        <v>1848</v>
      </c>
      <c r="S3653" t="s">
        <v>57</v>
      </c>
      <c r="T3653" s="10">
        <v>40728</v>
      </c>
    </row>
    <row r="3654" spans="1:20" x14ac:dyDescent="0.25">
      <c r="A3654">
        <v>26145</v>
      </c>
      <c r="B3654" s="10">
        <v>40728</v>
      </c>
      <c r="C3654" t="s">
        <v>20</v>
      </c>
      <c r="D3654">
        <v>27</v>
      </c>
      <c r="E3654">
        <v>1157.81</v>
      </c>
      <c r="F3654">
        <v>0.1</v>
      </c>
      <c r="G3654" t="s">
        <v>21</v>
      </c>
      <c r="H3654">
        <v>0.38</v>
      </c>
      <c r="I3654">
        <v>357.76</v>
      </c>
      <c r="J3654">
        <v>47.32</v>
      </c>
      <c r="K3654">
        <v>29.34</v>
      </c>
      <c r="L3654">
        <v>7.87</v>
      </c>
      <c r="M3654" t="s">
        <v>1908</v>
      </c>
      <c r="N3654" t="s">
        <v>63</v>
      </c>
      <c r="O3654" t="s">
        <v>32</v>
      </c>
      <c r="P3654" t="s">
        <v>42</v>
      </c>
      <c r="Q3654" t="s">
        <v>43</v>
      </c>
      <c r="R3654" t="s">
        <v>1521</v>
      </c>
      <c r="S3654" t="s">
        <v>57</v>
      </c>
      <c r="T3654" s="10">
        <v>40730</v>
      </c>
    </row>
    <row r="3655" spans="1:20" x14ac:dyDescent="0.25">
      <c r="A3655">
        <v>26146</v>
      </c>
      <c r="B3655" s="10">
        <v>40097</v>
      </c>
      <c r="C3655" t="s">
        <v>20</v>
      </c>
      <c r="D3655">
        <v>13</v>
      </c>
      <c r="E3655">
        <v>2658.2</v>
      </c>
      <c r="F3655">
        <v>0.03</v>
      </c>
      <c r="G3655" t="s">
        <v>21</v>
      </c>
      <c r="H3655">
        <v>0.5</v>
      </c>
      <c r="I3655">
        <v>1278.82</v>
      </c>
      <c r="J3655">
        <v>209.3</v>
      </c>
      <c r="K3655">
        <v>104.65</v>
      </c>
      <c r="L3655">
        <v>18.93</v>
      </c>
      <c r="M3655" t="s">
        <v>587</v>
      </c>
      <c r="N3655" t="s">
        <v>38</v>
      </c>
      <c r="O3655" t="s">
        <v>32</v>
      </c>
      <c r="P3655" t="s">
        <v>25</v>
      </c>
      <c r="Q3655" t="s">
        <v>127</v>
      </c>
      <c r="R3655" t="s">
        <v>1914</v>
      </c>
      <c r="S3655" t="s">
        <v>57</v>
      </c>
      <c r="T3655" s="10">
        <v>40104</v>
      </c>
    </row>
    <row r="3656" spans="1:20" x14ac:dyDescent="0.25">
      <c r="A3656">
        <v>26146</v>
      </c>
      <c r="B3656" s="10">
        <v>40097</v>
      </c>
      <c r="C3656" t="s">
        <v>20</v>
      </c>
      <c r="D3656">
        <v>49</v>
      </c>
      <c r="E3656">
        <v>1239.51</v>
      </c>
      <c r="F3656">
        <v>0.03</v>
      </c>
      <c r="G3656" t="s">
        <v>21</v>
      </c>
      <c r="H3656">
        <v>0.55000000000000004</v>
      </c>
      <c r="I3656">
        <v>660.22</v>
      </c>
      <c r="J3656">
        <v>25.91</v>
      </c>
      <c r="K3656">
        <v>11.66</v>
      </c>
      <c r="L3656">
        <v>7.95</v>
      </c>
      <c r="M3656" t="s">
        <v>587</v>
      </c>
      <c r="N3656" t="s">
        <v>38</v>
      </c>
      <c r="O3656" t="s">
        <v>32</v>
      </c>
      <c r="P3656" t="s">
        <v>25</v>
      </c>
      <c r="Q3656" t="s">
        <v>53</v>
      </c>
      <c r="R3656" t="s">
        <v>1390</v>
      </c>
      <c r="S3656" t="s">
        <v>35</v>
      </c>
      <c r="T3656" s="10">
        <v>40106</v>
      </c>
    </row>
    <row r="3657" spans="1:20" x14ac:dyDescent="0.25">
      <c r="A3657">
        <v>26176</v>
      </c>
      <c r="B3657" s="10">
        <v>40866</v>
      </c>
      <c r="C3657" t="s">
        <v>36</v>
      </c>
      <c r="D3657">
        <v>14</v>
      </c>
      <c r="E3657">
        <v>147.99</v>
      </c>
      <c r="F3657">
        <v>0.06</v>
      </c>
      <c r="G3657" t="s">
        <v>21</v>
      </c>
      <c r="H3657">
        <v>0.39</v>
      </c>
      <c r="I3657">
        <v>49.08</v>
      </c>
      <c r="J3657">
        <v>10.62</v>
      </c>
      <c r="K3657">
        <v>6.48</v>
      </c>
      <c r="L3657">
        <v>8.19</v>
      </c>
      <c r="M3657" t="s">
        <v>727</v>
      </c>
      <c r="N3657" t="s">
        <v>38</v>
      </c>
      <c r="O3657" t="s">
        <v>60</v>
      </c>
      <c r="P3657" t="s">
        <v>25</v>
      </c>
      <c r="Q3657" t="s">
        <v>85</v>
      </c>
      <c r="R3657" t="s">
        <v>86</v>
      </c>
      <c r="S3657" t="s">
        <v>57</v>
      </c>
      <c r="T3657" s="10">
        <v>40868</v>
      </c>
    </row>
    <row r="3658" spans="1:20" x14ac:dyDescent="0.25">
      <c r="A3658">
        <v>26176</v>
      </c>
      <c r="B3658" s="10">
        <v>40866</v>
      </c>
      <c r="C3658" t="s">
        <v>36</v>
      </c>
      <c r="D3658">
        <v>30</v>
      </c>
      <c r="E3658">
        <v>1040.08</v>
      </c>
      <c r="F3658">
        <v>0.03</v>
      </c>
      <c r="G3658" t="s">
        <v>21</v>
      </c>
      <c r="H3658">
        <v>0.41</v>
      </c>
      <c r="I3658">
        <v>405.57</v>
      </c>
      <c r="J3658">
        <v>35.58</v>
      </c>
      <c r="K3658">
        <v>20.99</v>
      </c>
      <c r="L3658">
        <v>4.8099999999999996</v>
      </c>
      <c r="M3658" t="s">
        <v>727</v>
      </c>
      <c r="N3658" t="s">
        <v>38</v>
      </c>
      <c r="O3658" t="s">
        <v>60</v>
      </c>
      <c r="P3658" t="s">
        <v>39</v>
      </c>
      <c r="Q3658" t="s">
        <v>50</v>
      </c>
      <c r="R3658" t="s">
        <v>576</v>
      </c>
      <c r="S3658" t="s">
        <v>45</v>
      </c>
      <c r="T3658" s="10">
        <v>40867</v>
      </c>
    </row>
    <row r="3659" spans="1:20" x14ac:dyDescent="0.25">
      <c r="A3659">
        <v>26182</v>
      </c>
      <c r="B3659" s="10">
        <v>40194</v>
      </c>
      <c r="C3659" t="s">
        <v>29</v>
      </c>
      <c r="D3659">
        <v>30</v>
      </c>
      <c r="E3659">
        <v>7072.69</v>
      </c>
      <c r="F3659">
        <v>0.01</v>
      </c>
      <c r="G3659" t="s">
        <v>46</v>
      </c>
      <c r="H3659">
        <v>0.36</v>
      </c>
      <c r="I3659">
        <v>2477.02</v>
      </c>
      <c r="J3659">
        <v>235.91</v>
      </c>
      <c r="K3659">
        <v>150.97999999999999</v>
      </c>
      <c r="L3659">
        <v>66.27</v>
      </c>
      <c r="M3659" t="s">
        <v>1397</v>
      </c>
      <c r="N3659" t="s">
        <v>81</v>
      </c>
      <c r="O3659" t="s">
        <v>32</v>
      </c>
      <c r="P3659" t="s">
        <v>42</v>
      </c>
      <c r="Q3659" t="s">
        <v>94</v>
      </c>
      <c r="R3659" t="s">
        <v>1020</v>
      </c>
      <c r="S3659" t="s">
        <v>49</v>
      </c>
      <c r="T3659" s="10">
        <v>40197</v>
      </c>
    </row>
    <row r="3660" spans="1:20" x14ac:dyDescent="0.25">
      <c r="A3660">
        <v>26182</v>
      </c>
      <c r="B3660" s="10">
        <v>40194</v>
      </c>
      <c r="C3660" t="s">
        <v>29</v>
      </c>
      <c r="D3660">
        <v>4</v>
      </c>
      <c r="E3660">
        <v>1631.6</v>
      </c>
      <c r="F3660">
        <v>0.08</v>
      </c>
      <c r="G3660" t="s">
        <v>46</v>
      </c>
      <c r="H3660">
        <v>0.54</v>
      </c>
      <c r="I3660">
        <v>803.92</v>
      </c>
      <c r="J3660">
        <v>436.91</v>
      </c>
      <c r="K3660">
        <v>200.98</v>
      </c>
      <c r="L3660">
        <v>23.76</v>
      </c>
      <c r="M3660" t="s">
        <v>1397</v>
      </c>
      <c r="N3660" t="s">
        <v>63</v>
      </c>
      <c r="O3660" t="s">
        <v>32</v>
      </c>
      <c r="P3660" t="s">
        <v>42</v>
      </c>
      <c r="Q3660" t="s">
        <v>193</v>
      </c>
      <c r="R3660" t="s">
        <v>1176</v>
      </c>
      <c r="S3660" t="s">
        <v>132</v>
      </c>
      <c r="T3660" s="10">
        <v>40194</v>
      </c>
    </row>
    <row r="3661" spans="1:20" x14ac:dyDescent="0.25">
      <c r="A3661">
        <v>26214</v>
      </c>
      <c r="B3661" s="10">
        <v>40867</v>
      </c>
      <c r="C3661" t="s">
        <v>79</v>
      </c>
      <c r="D3661">
        <v>19</v>
      </c>
      <c r="E3661">
        <v>457.58</v>
      </c>
      <c r="F3661">
        <v>0.1</v>
      </c>
      <c r="G3661" t="s">
        <v>70</v>
      </c>
      <c r="H3661">
        <v>0.41</v>
      </c>
      <c r="I3661">
        <v>157.13</v>
      </c>
      <c r="J3661">
        <v>26.68</v>
      </c>
      <c r="K3661">
        <v>15.74</v>
      </c>
      <c r="L3661">
        <v>1.39</v>
      </c>
      <c r="M3661" t="s">
        <v>1707</v>
      </c>
      <c r="N3661" t="s">
        <v>38</v>
      </c>
      <c r="O3661" t="s">
        <v>24</v>
      </c>
      <c r="P3661" t="s">
        <v>25</v>
      </c>
      <c r="Q3661" t="s">
        <v>139</v>
      </c>
      <c r="R3661" t="s">
        <v>310</v>
      </c>
      <c r="S3661" t="s">
        <v>57</v>
      </c>
      <c r="T3661" s="10">
        <v>40868</v>
      </c>
    </row>
    <row r="3662" spans="1:20" x14ac:dyDescent="0.25">
      <c r="A3662">
        <v>26214</v>
      </c>
      <c r="B3662" s="10">
        <v>40867</v>
      </c>
      <c r="C3662" t="s">
        <v>79</v>
      </c>
      <c r="D3662">
        <v>41</v>
      </c>
      <c r="E3662">
        <v>3620.19</v>
      </c>
      <c r="F3662">
        <v>0.08</v>
      </c>
      <c r="G3662" t="s">
        <v>21</v>
      </c>
      <c r="H3662">
        <v>0.51</v>
      </c>
      <c r="I3662">
        <v>1688.88</v>
      </c>
      <c r="J3662">
        <v>95.8</v>
      </c>
      <c r="K3662">
        <v>46.94</v>
      </c>
      <c r="L3662">
        <v>6.77</v>
      </c>
      <c r="M3662" t="s">
        <v>1707</v>
      </c>
      <c r="N3662" t="s">
        <v>38</v>
      </c>
      <c r="O3662" t="s">
        <v>24</v>
      </c>
      <c r="P3662" t="s">
        <v>42</v>
      </c>
      <c r="Q3662" t="s">
        <v>43</v>
      </c>
      <c r="R3662" t="s">
        <v>1319</v>
      </c>
      <c r="S3662" t="s">
        <v>57</v>
      </c>
      <c r="T3662" s="10">
        <v>40868</v>
      </c>
    </row>
    <row r="3663" spans="1:20" x14ac:dyDescent="0.25">
      <c r="A3663">
        <v>26240</v>
      </c>
      <c r="B3663" s="10">
        <v>40166</v>
      </c>
      <c r="C3663" t="s">
        <v>58</v>
      </c>
      <c r="D3663">
        <v>38</v>
      </c>
      <c r="E3663">
        <v>2719.41</v>
      </c>
      <c r="F3663">
        <v>0.04</v>
      </c>
      <c r="G3663" t="s">
        <v>21</v>
      </c>
      <c r="H3663">
        <v>0.47</v>
      </c>
      <c r="I3663">
        <v>1217.18</v>
      </c>
      <c r="J3663">
        <v>74.489999999999995</v>
      </c>
      <c r="K3663">
        <v>39.479999999999997</v>
      </c>
      <c r="L3663">
        <v>1.99</v>
      </c>
      <c r="M3663" t="s">
        <v>197</v>
      </c>
      <c r="N3663" t="s">
        <v>93</v>
      </c>
      <c r="O3663" t="s">
        <v>66</v>
      </c>
      <c r="P3663" t="s">
        <v>39</v>
      </c>
      <c r="Q3663" t="s">
        <v>40</v>
      </c>
      <c r="R3663" t="s">
        <v>163</v>
      </c>
      <c r="S3663" t="s">
        <v>35</v>
      </c>
      <c r="T3663" s="10">
        <v>40169</v>
      </c>
    </row>
    <row r="3664" spans="1:20" x14ac:dyDescent="0.25">
      <c r="A3664">
        <v>26240</v>
      </c>
      <c r="B3664" s="10">
        <v>40166</v>
      </c>
      <c r="C3664" t="s">
        <v>58</v>
      </c>
      <c r="D3664">
        <v>39</v>
      </c>
      <c r="E3664">
        <v>262.98</v>
      </c>
      <c r="F3664">
        <v>0.04</v>
      </c>
      <c r="G3664" t="s">
        <v>21</v>
      </c>
      <c r="H3664">
        <v>0.47</v>
      </c>
      <c r="I3664">
        <v>117.07</v>
      </c>
      <c r="J3664">
        <v>6.98</v>
      </c>
      <c r="K3664">
        <v>3.7</v>
      </c>
      <c r="L3664">
        <v>1.61</v>
      </c>
      <c r="M3664" t="s">
        <v>197</v>
      </c>
      <c r="N3664" t="s">
        <v>93</v>
      </c>
      <c r="O3664" t="s">
        <v>66</v>
      </c>
      <c r="P3664" t="s">
        <v>42</v>
      </c>
      <c r="Q3664" t="s">
        <v>43</v>
      </c>
      <c r="R3664" t="s">
        <v>1685</v>
      </c>
      <c r="S3664" t="s">
        <v>55</v>
      </c>
      <c r="T3664" s="10">
        <v>40167</v>
      </c>
    </row>
    <row r="3665" spans="1:20" x14ac:dyDescent="0.25">
      <c r="A3665">
        <v>26243</v>
      </c>
      <c r="B3665" s="10">
        <v>40740</v>
      </c>
      <c r="C3665" t="s">
        <v>20</v>
      </c>
      <c r="D3665">
        <v>42</v>
      </c>
      <c r="E3665">
        <v>138.88999999999999</v>
      </c>
      <c r="F3665">
        <v>0.08</v>
      </c>
      <c r="G3665" t="s">
        <v>21</v>
      </c>
      <c r="H3665">
        <v>0.49</v>
      </c>
      <c r="I3665">
        <v>61.45</v>
      </c>
      <c r="J3665">
        <v>3.57</v>
      </c>
      <c r="K3665">
        <v>1.82</v>
      </c>
      <c r="L3665">
        <v>1</v>
      </c>
      <c r="M3665" t="s">
        <v>1915</v>
      </c>
      <c r="N3665" t="s">
        <v>93</v>
      </c>
      <c r="O3665" t="s">
        <v>32</v>
      </c>
      <c r="P3665" t="s">
        <v>25</v>
      </c>
      <c r="Q3665" t="s">
        <v>53</v>
      </c>
      <c r="R3665" t="s">
        <v>673</v>
      </c>
      <c r="S3665" t="s">
        <v>55</v>
      </c>
      <c r="T3665" s="10">
        <v>40744</v>
      </c>
    </row>
    <row r="3666" spans="1:20" x14ac:dyDescent="0.25">
      <c r="A3666">
        <v>26244</v>
      </c>
      <c r="B3666" s="10">
        <v>40393</v>
      </c>
      <c r="C3666" t="s">
        <v>36</v>
      </c>
      <c r="D3666">
        <v>16</v>
      </c>
      <c r="E3666">
        <v>199.14</v>
      </c>
      <c r="F3666">
        <v>0.09</v>
      </c>
      <c r="G3666" t="s">
        <v>21</v>
      </c>
      <c r="H3666">
        <v>0.37</v>
      </c>
      <c r="I3666">
        <v>60.16</v>
      </c>
      <c r="J3666">
        <v>13.43</v>
      </c>
      <c r="K3666">
        <v>8.4600000000000009</v>
      </c>
      <c r="L3666">
        <v>3.62</v>
      </c>
      <c r="M3666" t="s">
        <v>96</v>
      </c>
      <c r="N3666" t="s">
        <v>63</v>
      </c>
      <c r="O3666" t="s">
        <v>60</v>
      </c>
      <c r="P3666" t="s">
        <v>39</v>
      </c>
      <c r="Q3666" t="s">
        <v>40</v>
      </c>
      <c r="R3666" t="s">
        <v>318</v>
      </c>
      <c r="S3666" t="s">
        <v>35</v>
      </c>
      <c r="T3666" s="10">
        <v>40395</v>
      </c>
    </row>
    <row r="3667" spans="1:20" x14ac:dyDescent="0.25">
      <c r="A3667">
        <v>26272</v>
      </c>
      <c r="B3667" s="10">
        <v>41089</v>
      </c>
      <c r="C3667" t="s">
        <v>20</v>
      </c>
      <c r="D3667">
        <v>6</v>
      </c>
      <c r="E3667">
        <v>1332.66</v>
      </c>
      <c r="F3667">
        <v>0.04</v>
      </c>
      <c r="G3667" t="s">
        <v>70</v>
      </c>
      <c r="H3667">
        <v>0.38</v>
      </c>
      <c r="I3667">
        <v>463.31</v>
      </c>
      <c r="J3667">
        <v>227.11</v>
      </c>
      <c r="K3667">
        <v>140.81</v>
      </c>
      <c r="L3667">
        <v>24.49</v>
      </c>
      <c r="M3667" t="s">
        <v>270</v>
      </c>
      <c r="N3667" t="s">
        <v>81</v>
      </c>
      <c r="O3667" t="s">
        <v>60</v>
      </c>
      <c r="P3667" t="s">
        <v>42</v>
      </c>
      <c r="Q3667" t="s">
        <v>193</v>
      </c>
      <c r="R3667" t="s">
        <v>1287</v>
      </c>
      <c r="S3667" t="s">
        <v>28</v>
      </c>
      <c r="T3667" s="10">
        <v>41098</v>
      </c>
    </row>
    <row r="3668" spans="1:20" x14ac:dyDescent="0.25">
      <c r="A3668">
        <v>26274</v>
      </c>
      <c r="B3668" s="10">
        <v>41072</v>
      </c>
      <c r="C3668" t="s">
        <v>29</v>
      </c>
      <c r="D3668">
        <v>41</v>
      </c>
      <c r="E3668">
        <v>652.33000000000004</v>
      </c>
      <c r="F3668">
        <v>0.06</v>
      </c>
      <c r="G3668" t="s">
        <v>21</v>
      </c>
      <c r="H3668">
        <v>0.46</v>
      </c>
      <c r="I3668">
        <v>276.67</v>
      </c>
      <c r="J3668">
        <v>16.87</v>
      </c>
      <c r="K3668">
        <v>9.11</v>
      </c>
      <c r="L3668">
        <v>2.15</v>
      </c>
      <c r="M3668" t="s">
        <v>656</v>
      </c>
      <c r="N3668" t="s">
        <v>81</v>
      </c>
      <c r="O3668" t="s">
        <v>32</v>
      </c>
      <c r="P3668" t="s">
        <v>25</v>
      </c>
      <c r="Q3668" t="s">
        <v>85</v>
      </c>
      <c r="R3668" t="s">
        <v>1269</v>
      </c>
      <c r="S3668" t="s">
        <v>55</v>
      </c>
      <c r="T3668" s="10">
        <v>41073</v>
      </c>
    </row>
    <row r="3669" spans="1:20" x14ac:dyDescent="0.25">
      <c r="A3669">
        <v>26276</v>
      </c>
      <c r="B3669" s="10">
        <v>40433</v>
      </c>
      <c r="C3669" t="s">
        <v>20</v>
      </c>
      <c r="D3669">
        <v>21</v>
      </c>
      <c r="E3669">
        <v>6918.95</v>
      </c>
      <c r="F3669">
        <v>0</v>
      </c>
      <c r="G3669" t="s">
        <v>70</v>
      </c>
      <c r="H3669">
        <v>0.48</v>
      </c>
      <c r="I3669">
        <v>3314.38</v>
      </c>
      <c r="J3669">
        <v>328.81</v>
      </c>
      <c r="K3669">
        <v>170.98</v>
      </c>
      <c r="L3669">
        <v>13.99</v>
      </c>
      <c r="M3669" t="s">
        <v>1721</v>
      </c>
      <c r="N3669" t="s">
        <v>93</v>
      </c>
      <c r="O3669" t="s">
        <v>32</v>
      </c>
      <c r="P3669" t="s">
        <v>42</v>
      </c>
      <c r="Q3669" t="s">
        <v>43</v>
      </c>
      <c r="R3669" t="s">
        <v>1916</v>
      </c>
      <c r="S3669" t="s">
        <v>45</v>
      </c>
      <c r="T3669" s="10">
        <v>40440</v>
      </c>
    </row>
    <row r="3670" spans="1:20" x14ac:dyDescent="0.25">
      <c r="A3670">
        <v>26276</v>
      </c>
      <c r="B3670" s="10">
        <v>40433</v>
      </c>
      <c r="C3670" t="s">
        <v>20</v>
      </c>
      <c r="D3670">
        <v>19</v>
      </c>
      <c r="E3670">
        <v>33346.99</v>
      </c>
      <c r="F3670">
        <v>0</v>
      </c>
      <c r="G3670" t="s">
        <v>21</v>
      </c>
      <c r="H3670">
        <v>0.43</v>
      </c>
      <c r="I3670">
        <v>14333.19</v>
      </c>
      <c r="J3670">
        <v>1754.37</v>
      </c>
      <c r="K3670">
        <v>999.99</v>
      </c>
      <c r="L3670">
        <v>13.99</v>
      </c>
      <c r="M3670" t="s">
        <v>1721</v>
      </c>
      <c r="N3670" t="s">
        <v>73</v>
      </c>
      <c r="O3670" t="s">
        <v>32</v>
      </c>
      <c r="P3670" t="s">
        <v>39</v>
      </c>
      <c r="Q3670" t="s">
        <v>88</v>
      </c>
      <c r="R3670" t="s">
        <v>1383</v>
      </c>
      <c r="S3670" t="s">
        <v>45</v>
      </c>
      <c r="T3670" s="10">
        <v>40437</v>
      </c>
    </row>
    <row r="3671" spans="1:20" x14ac:dyDescent="0.25">
      <c r="A3671">
        <v>26277</v>
      </c>
      <c r="B3671" s="10">
        <v>40721</v>
      </c>
      <c r="C3671" t="s">
        <v>79</v>
      </c>
      <c r="D3671">
        <v>17</v>
      </c>
      <c r="E3671">
        <v>1755.06</v>
      </c>
      <c r="F3671">
        <v>0.02</v>
      </c>
      <c r="G3671" t="s">
        <v>21</v>
      </c>
      <c r="H3671">
        <v>0.52</v>
      </c>
      <c r="I3671">
        <v>885.24</v>
      </c>
      <c r="J3671">
        <v>104.15</v>
      </c>
      <c r="K3671">
        <v>49.99</v>
      </c>
      <c r="L3671">
        <v>19.989999999999998</v>
      </c>
      <c r="M3671" t="s">
        <v>589</v>
      </c>
      <c r="N3671" t="s">
        <v>31</v>
      </c>
      <c r="O3671" t="s">
        <v>32</v>
      </c>
      <c r="P3671" t="s">
        <v>39</v>
      </c>
      <c r="Q3671" t="s">
        <v>40</v>
      </c>
      <c r="R3671" t="s">
        <v>1163</v>
      </c>
      <c r="S3671" t="s">
        <v>57</v>
      </c>
      <c r="T3671" s="10">
        <v>40722</v>
      </c>
    </row>
    <row r="3672" spans="1:20" x14ac:dyDescent="0.25">
      <c r="A3672">
        <v>26279</v>
      </c>
      <c r="B3672" s="10">
        <v>40024</v>
      </c>
      <c r="C3672" t="s">
        <v>29</v>
      </c>
      <c r="D3672">
        <v>7</v>
      </c>
      <c r="E3672">
        <v>404.34</v>
      </c>
      <c r="F3672">
        <v>0.04</v>
      </c>
      <c r="G3672" t="s">
        <v>21</v>
      </c>
      <c r="H3672">
        <v>0.4</v>
      </c>
      <c r="I3672">
        <v>151.16</v>
      </c>
      <c r="J3672">
        <v>59.98</v>
      </c>
      <c r="K3672">
        <v>35.99</v>
      </c>
      <c r="L3672">
        <v>1.25</v>
      </c>
      <c r="M3672" t="s">
        <v>275</v>
      </c>
      <c r="N3672" t="s">
        <v>63</v>
      </c>
      <c r="O3672" t="s">
        <v>60</v>
      </c>
      <c r="P3672" t="s">
        <v>39</v>
      </c>
      <c r="Q3672" t="s">
        <v>50</v>
      </c>
      <c r="R3672" t="s">
        <v>1604</v>
      </c>
      <c r="S3672" t="s">
        <v>35</v>
      </c>
      <c r="T3672" s="10">
        <v>40026</v>
      </c>
    </row>
    <row r="3673" spans="1:20" x14ac:dyDescent="0.25">
      <c r="A3673">
        <v>26304</v>
      </c>
      <c r="B3673" s="10">
        <v>40621</v>
      </c>
      <c r="C3673" t="s">
        <v>79</v>
      </c>
      <c r="D3673">
        <v>43</v>
      </c>
      <c r="E3673">
        <v>14236.18</v>
      </c>
      <c r="F3673">
        <v>0.02</v>
      </c>
      <c r="G3673" t="s">
        <v>21</v>
      </c>
      <c r="H3673">
        <v>0.39</v>
      </c>
      <c r="I3673">
        <v>5372.62</v>
      </c>
      <c r="J3673">
        <v>337.69</v>
      </c>
      <c r="K3673">
        <v>205.99</v>
      </c>
      <c r="L3673">
        <v>5.99</v>
      </c>
      <c r="M3673" t="s">
        <v>430</v>
      </c>
      <c r="N3673" t="s">
        <v>93</v>
      </c>
      <c r="O3673" t="s">
        <v>32</v>
      </c>
      <c r="P3673" t="s">
        <v>39</v>
      </c>
      <c r="Q3673" t="s">
        <v>50</v>
      </c>
      <c r="R3673" t="s">
        <v>76</v>
      </c>
      <c r="S3673" t="s">
        <v>57</v>
      </c>
      <c r="T3673" s="10">
        <v>40622</v>
      </c>
    </row>
    <row r="3674" spans="1:20" x14ac:dyDescent="0.25">
      <c r="A3674">
        <v>26305</v>
      </c>
      <c r="B3674" s="10">
        <v>40514</v>
      </c>
      <c r="C3674" t="s">
        <v>79</v>
      </c>
      <c r="D3674">
        <v>50</v>
      </c>
      <c r="E3674">
        <v>1809.36</v>
      </c>
      <c r="F3674">
        <v>7.0000000000000007E-2</v>
      </c>
      <c r="G3674" t="s">
        <v>21</v>
      </c>
      <c r="H3674">
        <v>0.42</v>
      </c>
      <c r="I3674">
        <v>675.26</v>
      </c>
      <c r="J3674">
        <v>38.590000000000003</v>
      </c>
      <c r="K3674">
        <v>22.38</v>
      </c>
      <c r="L3674">
        <v>15.1</v>
      </c>
      <c r="M3674" t="s">
        <v>311</v>
      </c>
      <c r="N3674" t="s">
        <v>63</v>
      </c>
      <c r="O3674" t="s">
        <v>60</v>
      </c>
      <c r="P3674" t="s">
        <v>25</v>
      </c>
      <c r="Q3674" t="s">
        <v>121</v>
      </c>
      <c r="R3674" t="s">
        <v>806</v>
      </c>
      <c r="S3674" t="s">
        <v>57</v>
      </c>
      <c r="T3674" s="10">
        <v>40516</v>
      </c>
    </row>
    <row r="3675" spans="1:20" x14ac:dyDescent="0.25">
      <c r="A3675">
        <v>26305</v>
      </c>
      <c r="B3675" s="10">
        <v>40514</v>
      </c>
      <c r="C3675" t="s">
        <v>79</v>
      </c>
      <c r="D3675">
        <v>13</v>
      </c>
      <c r="E3675">
        <v>7240.09</v>
      </c>
      <c r="F3675">
        <v>0.01</v>
      </c>
      <c r="G3675" t="s">
        <v>46</v>
      </c>
      <c r="H3675">
        <v>0.53</v>
      </c>
      <c r="I3675">
        <v>3769.92</v>
      </c>
      <c r="J3675">
        <v>557.67999999999995</v>
      </c>
      <c r="K3675">
        <v>262.11</v>
      </c>
      <c r="L3675">
        <v>62.74</v>
      </c>
      <c r="M3675" t="s">
        <v>311</v>
      </c>
      <c r="N3675" t="s">
        <v>63</v>
      </c>
      <c r="O3675" t="s">
        <v>60</v>
      </c>
      <c r="P3675" t="s">
        <v>42</v>
      </c>
      <c r="Q3675" t="s">
        <v>47</v>
      </c>
      <c r="R3675" t="s">
        <v>1398</v>
      </c>
      <c r="S3675" t="s">
        <v>49</v>
      </c>
      <c r="T3675" s="10">
        <v>40515</v>
      </c>
    </row>
    <row r="3676" spans="1:20" x14ac:dyDescent="0.25">
      <c r="A3676">
        <v>26306</v>
      </c>
      <c r="B3676" s="10">
        <v>41212</v>
      </c>
      <c r="C3676" t="s">
        <v>20</v>
      </c>
      <c r="D3676">
        <v>15</v>
      </c>
      <c r="E3676">
        <v>5578.74</v>
      </c>
      <c r="F3676">
        <v>0</v>
      </c>
      <c r="G3676" t="s">
        <v>21</v>
      </c>
      <c r="H3676">
        <v>0.43</v>
      </c>
      <c r="I3676">
        <v>2369.19</v>
      </c>
      <c r="J3676">
        <v>367.32</v>
      </c>
      <c r="K3676">
        <v>209.37</v>
      </c>
      <c r="L3676">
        <v>69</v>
      </c>
      <c r="M3676" t="s">
        <v>1778</v>
      </c>
      <c r="N3676" t="s">
        <v>73</v>
      </c>
      <c r="O3676" t="s">
        <v>32</v>
      </c>
      <c r="P3676" t="s">
        <v>42</v>
      </c>
      <c r="Q3676" t="s">
        <v>47</v>
      </c>
      <c r="R3676" t="s">
        <v>1038</v>
      </c>
      <c r="S3676" t="s">
        <v>28</v>
      </c>
      <c r="T3676" s="10">
        <v>41217</v>
      </c>
    </row>
    <row r="3677" spans="1:20" x14ac:dyDescent="0.25">
      <c r="A3677">
        <v>26306</v>
      </c>
      <c r="B3677" s="10">
        <v>41212</v>
      </c>
      <c r="C3677" t="s">
        <v>20</v>
      </c>
      <c r="D3677">
        <v>39</v>
      </c>
      <c r="E3677">
        <v>13119.66</v>
      </c>
      <c r="F3677">
        <v>0.05</v>
      </c>
      <c r="G3677" t="s">
        <v>46</v>
      </c>
      <c r="H3677">
        <v>0.43</v>
      </c>
      <c r="I3677">
        <v>5225.4799999999996</v>
      </c>
      <c r="J3677">
        <v>352.6</v>
      </c>
      <c r="K3677">
        <v>200.98</v>
      </c>
      <c r="L3677">
        <v>55.96</v>
      </c>
      <c r="M3677" t="s">
        <v>1778</v>
      </c>
      <c r="N3677" t="s">
        <v>81</v>
      </c>
      <c r="O3677" t="s">
        <v>32</v>
      </c>
      <c r="P3677" t="s">
        <v>42</v>
      </c>
      <c r="Q3677" t="s">
        <v>94</v>
      </c>
      <c r="R3677" t="s">
        <v>1882</v>
      </c>
      <c r="S3677" t="s">
        <v>49</v>
      </c>
      <c r="T3677" s="10">
        <v>41216</v>
      </c>
    </row>
    <row r="3678" spans="1:20" x14ac:dyDescent="0.25">
      <c r="A3678">
        <v>26309</v>
      </c>
      <c r="B3678" s="10">
        <v>40958</v>
      </c>
      <c r="C3678" t="s">
        <v>20</v>
      </c>
      <c r="D3678">
        <v>42</v>
      </c>
      <c r="E3678">
        <v>182.09</v>
      </c>
      <c r="F3678">
        <v>0.09</v>
      </c>
      <c r="G3678" t="s">
        <v>21</v>
      </c>
      <c r="H3678">
        <v>0.35</v>
      </c>
      <c r="I3678">
        <v>51.74</v>
      </c>
      <c r="J3678">
        <v>4.74</v>
      </c>
      <c r="K3678">
        <v>3.08</v>
      </c>
      <c r="L3678">
        <v>0.99</v>
      </c>
      <c r="M3678" t="s">
        <v>784</v>
      </c>
      <c r="N3678" t="s">
        <v>31</v>
      </c>
      <c r="O3678" t="s">
        <v>32</v>
      </c>
      <c r="P3678" t="s">
        <v>25</v>
      </c>
      <c r="Q3678" t="s">
        <v>82</v>
      </c>
      <c r="R3678" t="s">
        <v>201</v>
      </c>
      <c r="S3678" t="s">
        <v>57</v>
      </c>
      <c r="T3678" s="10">
        <v>40960</v>
      </c>
    </row>
    <row r="3679" spans="1:20" x14ac:dyDescent="0.25">
      <c r="A3679">
        <v>26310</v>
      </c>
      <c r="B3679" s="10">
        <v>41119</v>
      </c>
      <c r="C3679" t="s">
        <v>29</v>
      </c>
      <c r="D3679">
        <v>5</v>
      </c>
      <c r="E3679">
        <v>144.53</v>
      </c>
      <c r="F3679">
        <v>0.05</v>
      </c>
      <c r="G3679" t="s">
        <v>21</v>
      </c>
      <c r="H3679">
        <v>0.48</v>
      </c>
      <c r="I3679">
        <v>64.790000000000006</v>
      </c>
      <c r="J3679">
        <v>30.13</v>
      </c>
      <c r="K3679">
        <v>15.67</v>
      </c>
      <c r="L3679">
        <v>1.39</v>
      </c>
      <c r="M3679" t="s">
        <v>913</v>
      </c>
      <c r="N3679" t="s">
        <v>38</v>
      </c>
      <c r="O3679" t="s">
        <v>32</v>
      </c>
      <c r="P3679" t="s">
        <v>25</v>
      </c>
      <c r="Q3679" t="s">
        <v>139</v>
      </c>
      <c r="R3679" t="s">
        <v>881</v>
      </c>
      <c r="S3679" t="s">
        <v>57</v>
      </c>
      <c r="T3679" s="10">
        <v>41121</v>
      </c>
    </row>
    <row r="3680" spans="1:20" x14ac:dyDescent="0.25">
      <c r="A3680">
        <v>26310</v>
      </c>
      <c r="B3680" s="10">
        <v>41119</v>
      </c>
      <c r="C3680" t="s">
        <v>29</v>
      </c>
      <c r="D3680">
        <v>19</v>
      </c>
      <c r="E3680">
        <v>169.26</v>
      </c>
      <c r="F3680">
        <v>0.09</v>
      </c>
      <c r="G3680" t="s">
        <v>21</v>
      </c>
      <c r="H3680">
        <v>0.37</v>
      </c>
      <c r="I3680">
        <v>50.5</v>
      </c>
      <c r="J3680">
        <v>9.49</v>
      </c>
      <c r="K3680">
        <v>5.98</v>
      </c>
      <c r="L3680">
        <v>5.14</v>
      </c>
      <c r="M3680" t="s">
        <v>913</v>
      </c>
      <c r="N3680" t="s">
        <v>38</v>
      </c>
      <c r="O3680" t="s">
        <v>32</v>
      </c>
      <c r="P3680" t="s">
        <v>25</v>
      </c>
      <c r="Q3680" t="s">
        <v>85</v>
      </c>
      <c r="R3680" t="s">
        <v>1917</v>
      </c>
      <c r="S3680" t="s">
        <v>57</v>
      </c>
      <c r="T3680" s="10">
        <v>41120</v>
      </c>
    </row>
    <row r="3681" spans="1:20" x14ac:dyDescent="0.25">
      <c r="A3681">
        <v>26336</v>
      </c>
      <c r="B3681" s="10">
        <v>41055</v>
      </c>
      <c r="C3681" t="s">
        <v>36</v>
      </c>
      <c r="D3681">
        <v>39</v>
      </c>
      <c r="E3681">
        <v>3202.94</v>
      </c>
      <c r="F3681">
        <v>0.1</v>
      </c>
      <c r="G3681" t="s">
        <v>21</v>
      </c>
      <c r="H3681">
        <v>0.55000000000000004</v>
      </c>
      <c r="I3681">
        <v>1598.22</v>
      </c>
      <c r="J3681">
        <v>91.07</v>
      </c>
      <c r="K3681">
        <v>40.98</v>
      </c>
      <c r="L3681">
        <v>6.5</v>
      </c>
      <c r="M3681" t="s">
        <v>1219</v>
      </c>
      <c r="N3681" t="s">
        <v>81</v>
      </c>
      <c r="O3681" t="s">
        <v>60</v>
      </c>
      <c r="P3681" t="s">
        <v>39</v>
      </c>
      <c r="Q3681" t="s">
        <v>40</v>
      </c>
      <c r="R3681" t="s">
        <v>1264</v>
      </c>
      <c r="S3681" t="s">
        <v>57</v>
      </c>
      <c r="T3681" s="10">
        <v>41057</v>
      </c>
    </row>
    <row r="3682" spans="1:20" x14ac:dyDescent="0.25">
      <c r="A3682">
        <v>26336</v>
      </c>
      <c r="B3682" s="10">
        <v>41055</v>
      </c>
      <c r="C3682" t="s">
        <v>36</v>
      </c>
      <c r="D3682">
        <v>45</v>
      </c>
      <c r="E3682">
        <v>5728.05</v>
      </c>
      <c r="F3682">
        <v>0.04</v>
      </c>
      <c r="G3682" t="s">
        <v>21</v>
      </c>
      <c r="H3682">
        <v>0.53</v>
      </c>
      <c r="I3682">
        <v>2917.17</v>
      </c>
      <c r="J3682">
        <v>132.30000000000001</v>
      </c>
      <c r="K3682">
        <v>62.18</v>
      </c>
      <c r="L3682">
        <v>12.78</v>
      </c>
      <c r="M3682" t="s">
        <v>1219</v>
      </c>
      <c r="N3682" t="s">
        <v>81</v>
      </c>
      <c r="O3682" t="s">
        <v>60</v>
      </c>
      <c r="P3682" t="s">
        <v>25</v>
      </c>
      <c r="Q3682" t="s">
        <v>26</v>
      </c>
      <c r="R3682" t="s">
        <v>1918</v>
      </c>
      <c r="S3682" t="s">
        <v>57</v>
      </c>
      <c r="T3682" s="10">
        <v>41056</v>
      </c>
    </row>
    <row r="3683" spans="1:20" x14ac:dyDescent="0.25">
      <c r="A3683">
        <v>26337</v>
      </c>
      <c r="B3683" s="10">
        <v>40124</v>
      </c>
      <c r="C3683" t="s">
        <v>58</v>
      </c>
      <c r="D3683">
        <v>45</v>
      </c>
      <c r="E3683">
        <v>263.89</v>
      </c>
      <c r="F3683">
        <v>0.08</v>
      </c>
      <c r="G3683" t="s">
        <v>21</v>
      </c>
      <c r="H3683">
        <v>0.42</v>
      </c>
      <c r="I3683">
        <v>97.34</v>
      </c>
      <c r="J3683">
        <v>6.36</v>
      </c>
      <c r="K3683">
        <v>3.69</v>
      </c>
      <c r="L3683">
        <v>0.5</v>
      </c>
      <c r="M3683" t="s">
        <v>1051</v>
      </c>
      <c r="N3683" t="s">
        <v>38</v>
      </c>
      <c r="O3683" t="s">
        <v>24</v>
      </c>
      <c r="P3683" t="s">
        <v>25</v>
      </c>
      <c r="Q3683" t="s">
        <v>82</v>
      </c>
      <c r="R3683" t="s">
        <v>1071</v>
      </c>
      <c r="S3683" t="s">
        <v>57</v>
      </c>
      <c r="T3683" s="10">
        <v>40127</v>
      </c>
    </row>
    <row r="3684" spans="1:20" x14ac:dyDescent="0.25">
      <c r="A3684">
        <v>26341</v>
      </c>
      <c r="B3684" s="10">
        <v>40387</v>
      </c>
      <c r="C3684" t="s">
        <v>58</v>
      </c>
      <c r="D3684">
        <v>8</v>
      </c>
      <c r="E3684">
        <v>1635.62</v>
      </c>
      <c r="F3684">
        <v>0.03</v>
      </c>
      <c r="G3684" t="s">
        <v>46</v>
      </c>
      <c r="H3684">
        <v>0.39</v>
      </c>
      <c r="I3684">
        <v>587.76</v>
      </c>
      <c r="J3684">
        <v>204.08</v>
      </c>
      <c r="K3684">
        <v>124.49</v>
      </c>
      <c r="L3684">
        <v>51.94</v>
      </c>
      <c r="M3684" t="s">
        <v>115</v>
      </c>
      <c r="N3684" t="s">
        <v>73</v>
      </c>
      <c r="O3684" t="s">
        <v>32</v>
      </c>
      <c r="P3684" t="s">
        <v>42</v>
      </c>
      <c r="Q3684" t="s">
        <v>47</v>
      </c>
      <c r="R3684" t="s">
        <v>165</v>
      </c>
      <c r="S3684" t="s">
        <v>49</v>
      </c>
      <c r="T3684" s="10">
        <v>40389</v>
      </c>
    </row>
    <row r="3685" spans="1:20" x14ac:dyDescent="0.25">
      <c r="A3685">
        <v>26342</v>
      </c>
      <c r="B3685" s="10">
        <v>40104</v>
      </c>
      <c r="C3685" t="s">
        <v>20</v>
      </c>
      <c r="D3685">
        <v>24</v>
      </c>
      <c r="E3685">
        <v>403.2</v>
      </c>
      <c r="F3685">
        <v>0.02</v>
      </c>
      <c r="G3685" t="s">
        <v>21</v>
      </c>
      <c r="H3685">
        <v>0.4</v>
      </c>
      <c r="I3685">
        <v>151.85</v>
      </c>
      <c r="J3685">
        <v>16.649999999999999</v>
      </c>
      <c r="K3685">
        <v>9.99</v>
      </c>
      <c r="L3685">
        <v>11.59</v>
      </c>
      <c r="M3685" t="s">
        <v>947</v>
      </c>
      <c r="N3685" t="s">
        <v>31</v>
      </c>
      <c r="O3685" t="s">
        <v>60</v>
      </c>
      <c r="P3685" t="s">
        <v>25</v>
      </c>
      <c r="Q3685" t="s">
        <v>85</v>
      </c>
      <c r="R3685" t="s">
        <v>1285</v>
      </c>
      <c r="S3685" t="s">
        <v>57</v>
      </c>
      <c r="T3685" s="10">
        <v>40113</v>
      </c>
    </row>
    <row r="3686" spans="1:20" x14ac:dyDescent="0.25">
      <c r="A3686">
        <v>26342</v>
      </c>
      <c r="B3686" s="10">
        <v>40104</v>
      </c>
      <c r="C3686" t="s">
        <v>20</v>
      </c>
      <c r="D3686">
        <v>41</v>
      </c>
      <c r="E3686">
        <v>3647.77</v>
      </c>
      <c r="F3686">
        <v>0.02</v>
      </c>
      <c r="G3686" t="s">
        <v>21</v>
      </c>
      <c r="H3686">
        <v>0.47</v>
      </c>
      <c r="I3686">
        <v>1672.34</v>
      </c>
      <c r="J3686">
        <v>90.64</v>
      </c>
      <c r="K3686">
        <v>48.04</v>
      </c>
      <c r="L3686">
        <v>5.79</v>
      </c>
      <c r="M3686" t="s">
        <v>947</v>
      </c>
      <c r="N3686" t="s">
        <v>31</v>
      </c>
      <c r="O3686" t="s">
        <v>60</v>
      </c>
      <c r="P3686" t="s">
        <v>25</v>
      </c>
      <c r="Q3686" t="s">
        <v>85</v>
      </c>
      <c r="R3686" t="s">
        <v>1836</v>
      </c>
      <c r="S3686" t="s">
        <v>57</v>
      </c>
      <c r="T3686" s="10">
        <v>40109</v>
      </c>
    </row>
    <row r="3687" spans="1:20" x14ac:dyDescent="0.25">
      <c r="A3687">
        <v>26342</v>
      </c>
      <c r="B3687" s="10">
        <v>40104</v>
      </c>
      <c r="C3687" t="s">
        <v>20</v>
      </c>
      <c r="D3687">
        <v>3</v>
      </c>
      <c r="E3687">
        <v>35.450000000000003</v>
      </c>
      <c r="F3687">
        <v>0.04</v>
      </c>
      <c r="G3687" t="s">
        <v>21</v>
      </c>
      <c r="H3687">
        <v>0.37</v>
      </c>
      <c r="I3687">
        <v>10.5</v>
      </c>
      <c r="J3687">
        <v>10.6</v>
      </c>
      <c r="K3687">
        <v>6.68</v>
      </c>
      <c r="L3687">
        <v>4.91</v>
      </c>
      <c r="M3687" t="s">
        <v>947</v>
      </c>
      <c r="N3687" t="s">
        <v>31</v>
      </c>
      <c r="O3687" t="s">
        <v>60</v>
      </c>
      <c r="P3687" t="s">
        <v>25</v>
      </c>
      <c r="Q3687" t="s">
        <v>85</v>
      </c>
      <c r="R3687" t="s">
        <v>1919</v>
      </c>
      <c r="S3687" t="s">
        <v>57</v>
      </c>
      <c r="T3687" s="10">
        <v>40111</v>
      </c>
    </row>
    <row r="3688" spans="1:20" x14ac:dyDescent="0.25">
      <c r="A3688">
        <v>26368</v>
      </c>
      <c r="B3688" s="10">
        <v>40374</v>
      </c>
      <c r="C3688" t="s">
        <v>79</v>
      </c>
      <c r="D3688">
        <v>25</v>
      </c>
      <c r="E3688">
        <v>3802.95</v>
      </c>
      <c r="F3688">
        <v>0.01</v>
      </c>
      <c r="G3688" t="s">
        <v>21</v>
      </c>
      <c r="H3688">
        <v>0.44</v>
      </c>
      <c r="I3688">
        <v>1650.7</v>
      </c>
      <c r="J3688">
        <v>153.55000000000001</v>
      </c>
      <c r="K3688">
        <v>85.99</v>
      </c>
      <c r="L3688">
        <v>2.5</v>
      </c>
      <c r="M3688" t="s">
        <v>392</v>
      </c>
      <c r="N3688" t="s">
        <v>31</v>
      </c>
      <c r="O3688" t="s">
        <v>32</v>
      </c>
      <c r="P3688" t="s">
        <v>39</v>
      </c>
      <c r="Q3688" t="s">
        <v>50</v>
      </c>
      <c r="R3688" t="s">
        <v>1897</v>
      </c>
      <c r="S3688" t="s">
        <v>57</v>
      </c>
      <c r="T3688" s="10">
        <v>40376</v>
      </c>
    </row>
    <row r="3689" spans="1:20" x14ac:dyDescent="0.25">
      <c r="A3689">
        <v>26370</v>
      </c>
      <c r="B3689" s="10">
        <v>40763</v>
      </c>
      <c r="C3689" t="s">
        <v>29</v>
      </c>
      <c r="D3689">
        <v>12</v>
      </c>
      <c r="E3689">
        <v>490.38</v>
      </c>
      <c r="F3689">
        <v>0.08</v>
      </c>
      <c r="G3689" t="s">
        <v>21</v>
      </c>
      <c r="H3689">
        <v>0.48</v>
      </c>
      <c r="I3689">
        <v>210.83</v>
      </c>
      <c r="J3689">
        <v>43.92</v>
      </c>
      <c r="K3689">
        <v>22.84</v>
      </c>
      <c r="L3689">
        <v>5.47</v>
      </c>
      <c r="M3689" t="s">
        <v>1844</v>
      </c>
      <c r="N3689" t="s">
        <v>81</v>
      </c>
      <c r="O3689" t="s">
        <v>60</v>
      </c>
      <c r="P3689" t="s">
        <v>25</v>
      </c>
      <c r="Q3689" t="s">
        <v>85</v>
      </c>
      <c r="R3689" t="s">
        <v>566</v>
      </c>
      <c r="S3689" t="s">
        <v>57</v>
      </c>
      <c r="T3689" s="10">
        <v>40765</v>
      </c>
    </row>
    <row r="3690" spans="1:20" x14ac:dyDescent="0.25">
      <c r="A3690">
        <v>26370</v>
      </c>
      <c r="B3690" s="10">
        <v>40763</v>
      </c>
      <c r="C3690" t="s">
        <v>29</v>
      </c>
      <c r="D3690">
        <v>20</v>
      </c>
      <c r="E3690">
        <v>1115.3699999999999</v>
      </c>
      <c r="F3690">
        <v>0.09</v>
      </c>
      <c r="G3690" t="s">
        <v>70</v>
      </c>
      <c r="H3690">
        <v>0.43</v>
      </c>
      <c r="I3690">
        <v>414.68</v>
      </c>
      <c r="J3690">
        <v>60.98</v>
      </c>
      <c r="K3690">
        <v>34.76</v>
      </c>
      <c r="L3690">
        <v>5.49</v>
      </c>
      <c r="M3690" t="s">
        <v>1844</v>
      </c>
      <c r="N3690" t="s">
        <v>81</v>
      </c>
      <c r="O3690" t="s">
        <v>60</v>
      </c>
      <c r="P3690" t="s">
        <v>25</v>
      </c>
      <c r="Q3690" t="s">
        <v>26</v>
      </c>
      <c r="R3690" t="s">
        <v>820</v>
      </c>
      <c r="S3690" t="s">
        <v>57</v>
      </c>
      <c r="T3690" s="10">
        <v>40765</v>
      </c>
    </row>
    <row r="3691" spans="1:20" x14ac:dyDescent="0.25">
      <c r="A3691">
        <v>26372</v>
      </c>
      <c r="B3691" s="10">
        <v>40006</v>
      </c>
      <c r="C3691" t="s">
        <v>20</v>
      </c>
      <c r="D3691">
        <v>1</v>
      </c>
      <c r="E3691">
        <v>57.82</v>
      </c>
      <c r="F3691">
        <v>0.01</v>
      </c>
      <c r="G3691" t="s">
        <v>21</v>
      </c>
      <c r="H3691">
        <v>0.47</v>
      </c>
      <c r="I3691">
        <v>25.94</v>
      </c>
      <c r="J3691">
        <v>56.4</v>
      </c>
      <c r="K3691">
        <v>29.89</v>
      </c>
      <c r="L3691">
        <v>1.99</v>
      </c>
      <c r="M3691" t="s">
        <v>911</v>
      </c>
      <c r="N3691" t="s">
        <v>31</v>
      </c>
      <c r="O3691" t="s">
        <v>32</v>
      </c>
      <c r="P3691" t="s">
        <v>39</v>
      </c>
      <c r="Q3691" t="s">
        <v>40</v>
      </c>
      <c r="R3691" t="s">
        <v>742</v>
      </c>
      <c r="S3691" t="s">
        <v>35</v>
      </c>
      <c r="T3691" s="10">
        <v>40010</v>
      </c>
    </row>
    <row r="3692" spans="1:20" x14ac:dyDescent="0.25">
      <c r="A3692">
        <v>26373</v>
      </c>
      <c r="B3692" s="10">
        <v>40381</v>
      </c>
      <c r="C3692" t="s">
        <v>79</v>
      </c>
      <c r="D3692">
        <v>7</v>
      </c>
      <c r="E3692">
        <v>476.6</v>
      </c>
      <c r="F3692">
        <v>0.08</v>
      </c>
      <c r="G3692" t="s">
        <v>21</v>
      </c>
      <c r="H3692">
        <v>0.44</v>
      </c>
      <c r="I3692">
        <v>184.41</v>
      </c>
      <c r="J3692">
        <v>73.180000000000007</v>
      </c>
      <c r="K3692">
        <v>40.98</v>
      </c>
      <c r="L3692">
        <v>5.33</v>
      </c>
      <c r="M3692" t="s">
        <v>964</v>
      </c>
      <c r="N3692" t="s">
        <v>31</v>
      </c>
      <c r="O3692" t="s">
        <v>24</v>
      </c>
      <c r="P3692" t="s">
        <v>25</v>
      </c>
      <c r="Q3692" t="s">
        <v>127</v>
      </c>
      <c r="R3692" t="s">
        <v>511</v>
      </c>
      <c r="S3692" t="s">
        <v>57</v>
      </c>
      <c r="T3692" s="10">
        <v>40384</v>
      </c>
    </row>
    <row r="3693" spans="1:20" x14ac:dyDescent="0.25">
      <c r="A3693">
        <v>26374</v>
      </c>
      <c r="B3693" s="10">
        <v>40122</v>
      </c>
      <c r="C3693" t="s">
        <v>29</v>
      </c>
      <c r="D3693">
        <v>5</v>
      </c>
      <c r="E3693">
        <v>198.8</v>
      </c>
      <c r="F3693">
        <v>0.05</v>
      </c>
      <c r="G3693" t="s">
        <v>21</v>
      </c>
      <c r="H3693">
        <v>0.49</v>
      </c>
      <c r="I3693">
        <v>90.55</v>
      </c>
      <c r="J3693">
        <v>41.16</v>
      </c>
      <c r="K3693">
        <v>20.99</v>
      </c>
      <c r="L3693">
        <v>3.3</v>
      </c>
      <c r="M3693" t="s">
        <v>589</v>
      </c>
      <c r="N3693" t="s">
        <v>31</v>
      </c>
      <c r="O3693" t="s">
        <v>32</v>
      </c>
      <c r="P3693" t="s">
        <v>39</v>
      </c>
      <c r="Q3693" t="s">
        <v>50</v>
      </c>
      <c r="R3693" t="s">
        <v>686</v>
      </c>
      <c r="S3693" t="s">
        <v>35</v>
      </c>
      <c r="T3693" s="10">
        <v>40123</v>
      </c>
    </row>
    <row r="3694" spans="1:20" x14ac:dyDescent="0.25">
      <c r="A3694">
        <v>26401</v>
      </c>
      <c r="B3694" s="10">
        <v>40464</v>
      </c>
      <c r="C3694" t="s">
        <v>79</v>
      </c>
      <c r="D3694">
        <v>1</v>
      </c>
      <c r="E3694">
        <v>818.99</v>
      </c>
      <c r="F3694">
        <v>7.0000000000000007E-2</v>
      </c>
      <c r="G3694" t="s">
        <v>21</v>
      </c>
      <c r="H3694">
        <v>0.51</v>
      </c>
      <c r="I3694">
        <v>378.02</v>
      </c>
      <c r="J3694">
        <v>859.14</v>
      </c>
      <c r="K3694">
        <v>420.98</v>
      </c>
      <c r="L3694">
        <v>19.989999999999998</v>
      </c>
      <c r="M3694" t="s">
        <v>415</v>
      </c>
      <c r="N3694" t="s">
        <v>93</v>
      </c>
      <c r="O3694" t="s">
        <v>24</v>
      </c>
      <c r="P3694" t="s">
        <v>25</v>
      </c>
      <c r="Q3694" t="s">
        <v>121</v>
      </c>
      <c r="R3694" t="s">
        <v>393</v>
      </c>
      <c r="S3694" t="s">
        <v>57</v>
      </c>
      <c r="T3694" s="10">
        <v>40466</v>
      </c>
    </row>
    <row r="3695" spans="1:20" x14ac:dyDescent="0.25">
      <c r="A3695">
        <v>26406</v>
      </c>
      <c r="B3695" s="10">
        <v>40645</v>
      </c>
      <c r="C3695" t="s">
        <v>29</v>
      </c>
      <c r="D3695">
        <v>40</v>
      </c>
      <c r="E3695">
        <v>271.51</v>
      </c>
      <c r="F3695">
        <v>0.09</v>
      </c>
      <c r="G3695" t="s">
        <v>21</v>
      </c>
      <c r="H3695">
        <v>0.42</v>
      </c>
      <c r="I3695">
        <v>96.5</v>
      </c>
      <c r="J3695">
        <v>7.31</v>
      </c>
      <c r="K3695">
        <v>4.24</v>
      </c>
      <c r="L3695">
        <v>5.41</v>
      </c>
      <c r="M3695" t="s">
        <v>696</v>
      </c>
      <c r="N3695" t="s">
        <v>63</v>
      </c>
      <c r="O3695" t="s">
        <v>60</v>
      </c>
      <c r="P3695" t="s">
        <v>25</v>
      </c>
      <c r="Q3695" t="s">
        <v>121</v>
      </c>
      <c r="R3695" t="s">
        <v>347</v>
      </c>
      <c r="S3695" t="s">
        <v>57</v>
      </c>
      <c r="T3695" s="10">
        <v>40648</v>
      </c>
    </row>
    <row r="3696" spans="1:20" x14ac:dyDescent="0.25">
      <c r="A3696">
        <v>26407</v>
      </c>
      <c r="B3696" s="10">
        <v>41079</v>
      </c>
      <c r="C3696" t="s">
        <v>58</v>
      </c>
      <c r="D3696">
        <v>34</v>
      </c>
      <c r="E3696">
        <v>19443.990000000002</v>
      </c>
      <c r="F3696">
        <v>0.04</v>
      </c>
      <c r="G3696" t="s">
        <v>21</v>
      </c>
      <c r="H3696">
        <v>0.53</v>
      </c>
      <c r="I3696">
        <v>9906.67</v>
      </c>
      <c r="J3696">
        <v>594.64</v>
      </c>
      <c r="K3696">
        <v>279.48</v>
      </c>
      <c r="L3696">
        <v>35</v>
      </c>
      <c r="M3696" t="s">
        <v>115</v>
      </c>
      <c r="N3696" t="s">
        <v>73</v>
      </c>
      <c r="O3696" t="s">
        <v>60</v>
      </c>
      <c r="P3696" t="s">
        <v>25</v>
      </c>
      <c r="Q3696" t="s">
        <v>26</v>
      </c>
      <c r="R3696" t="s">
        <v>818</v>
      </c>
      <c r="S3696" t="s">
        <v>28</v>
      </c>
      <c r="T3696" s="10">
        <v>41081</v>
      </c>
    </row>
    <row r="3697" spans="1:20" x14ac:dyDescent="0.25">
      <c r="A3697">
        <v>26407</v>
      </c>
      <c r="B3697" s="10">
        <v>41079</v>
      </c>
      <c r="C3697" t="s">
        <v>58</v>
      </c>
      <c r="D3697">
        <v>16</v>
      </c>
      <c r="E3697">
        <v>3464.77</v>
      </c>
      <c r="F3697">
        <v>0.1</v>
      </c>
      <c r="G3697" t="s">
        <v>21</v>
      </c>
      <c r="H3697">
        <v>0.35</v>
      </c>
      <c r="I3697">
        <v>959.94</v>
      </c>
      <c r="J3697">
        <v>239.98</v>
      </c>
      <c r="K3697">
        <v>155.99</v>
      </c>
      <c r="L3697">
        <v>8.99</v>
      </c>
      <c r="M3697" t="s">
        <v>115</v>
      </c>
      <c r="N3697" t="s">
        <v>73</v>
      </c>
      <c r="O3697" t="s">
        <v>60</v>
      </c>
      <c r="P3697" t="s">
        <v>39</v>
      </c>
      <c r="Q3697" t="s">
        <v>50</v>
      </c>
      <c r="R3697" t="s">
        <v>1920</v>
      </c>
      <c r="S3697" t="s">
        <v>57</v>
      </c>
      <c r="T3697" s="10">
        <v>41080</v>
      </c>
    </row>
    <row r="3698" spans="1:20" x14ac:dyDescent="0.25">
      <c r="A3698">
        <v>26432</v>
      </c>
      <c r="B3698" s="10">
        <v>40177</v>
      </c>
      <c r="C3698" t="s">
        <v>20</v>
      </c>
      <c r="D3698">
        <v>37</v>
      </c>
      <c r="E3698">
        <v>2762.26</v>
      </c>
      <c r="F3698">
        <v>0.06</v>
      </c>
      <c r="G3698" t="s">
        <v>21</v>
      </c>
      <c r="H3698">
        <v>0.52</v>
      </c>
      <c r="I3698">
        <v>1349.54</v>
      </c>
      <c r="J3698">
        <v>79.290000000000006</v>
      </c>
      <c r="K3698">
        <v>38.06</v>
      </c>
      <c r="L3698">
        <v>4.5</v>
      </c>
      <c r="M3698" t="s">
        <v>750</v>
      </c>
      <c r="N3698" t="s">
        <v>73</v>
      </c>
      <c r="O3698" t="s">
        <v>32</v>
      </c>
      <c r="P3698" t="s">
        <v>25</v>
      </c>
      <c r="Q3698" t="s">
        <v>127</v>
      </c>
      <c r="R3698" t="s">
        <v>1921</v>
      </c>
      <c r="S3698" t="s">
        <v>57</v>
      </c>
      <c r="T3698" s="10">
        <v>40184</v>
      </c>
    </row>
    <row r="3699" spans="1:20" x14ac:dyDescent="0.25">
      <c r="A3699">
        <v>26432</v>
      </c>
      <c r="B3699" s="10">
        <v>40177</v>
      </c>
      <c r="C3699" t="s">
        <v>20</v>
      </c>
      <c r="D3699">
        <v>48</v>
      </c>
      <c r="E3699">
        <v>54097.06</v>
      </c>
      <c r="F3699">
        <v>0.08</v>
      </c>
      <c r="G3699" t="s">
        <v>21</v>
      </c>
      <c r="H3699">
        <v>0.51</v>
      </c>
      <c r="I3699">
        <v>25273.05</v>
      </c>
      <c r="J3699">
        <v>1224.47</v>
      </c>
      <c r="K3699">
        <v>599.99</v>
      </c>
      <c r="L3699">
        <v>24.49</v>
      </c>
      <c r="M3699" t="s">
        <v>750</v>
      </c>
      <c r="N3699" t="s">
        <v>73</v>
      </c>
      <c r="O3699" t="s">
        <v>32</v>
      </c>
      <c r="P3699" t="s">
        <v>39</v>
      </c>
      <c r="Q3699" t="s">
        <v>387</v>
      </c>
      <c r="R3699" t="s">
        <v>520</v>
      </c>
      <c r="S3699" t="s">
        <v>28</v>
      </c>
      <c r="T3699" s="10">
        <v>40186</v>
      </c>
    </row>
    <row r="3700" spans="1:20" x14ac:dyDescent="0.25">
      <c r="A3700">
        <v>26432</v>
      </c>
      <c r="B3700" s="10">
        <v>40177</v>
      </c>
      <c r="C3700" t="s">
        <v>20</v>
      </c>
      <c r="D3700">
        <v>11</v>
      </c>
      <c r="E3700">
        <v>72.099999999999994</v>
      </c>
      <c r="F3700">
        <v>0.1</v>
      </c>
      <c r="G3700" t="s">
        <v>70</v>
      </c>
      <c r="H3700">
        <v>0.43</v>
      </c>
      <c r="I3700">
        <v>25.35</v>
      </c>
      <c r="J3700">
        <v>6.98</v>
      </c>
      <c r="K3700">
        <v>3.98</v>
      </c>
      <c r="L3700">
        <v>2.97</v>
      </c>
      <c r="M3700" t="s">
        <v>750</v>
      </c>
      <c r="N3700" t="s">
        <v>73</v>
      </c>
      <c r="O3700" t="s">
        <v>32</v>
      </c>
      <c r="P3700" t="s">
        <v>25</v>
      </c>
      <c r="Q3700" t="s">
        <v>85</v>
      </c>
      <c r="R3700" t="s">
        <v>957</v>
      </c>
      <c r="S3700" t="s">
        <v>55</v>
      </c>
      <c r="T3700" s="10">
        <v>40182</v>
      </c>
    </row>
    <row r="3701" spans="1:20" x14ac:dyDescent="0.25">
      <c r="A3701">
        <v>26437</v>
      </c>
      <c r="B3701" s="10">
        <v>40875</v>
      </c>
      <c r="C3701" t="s">
        <v>58</v>
      </c>
      <c r="D3701">
        <v>4</v>
      </c>
      <c r="E3701">
        <v>63.82</v>
      </c>
      <c r="F3701">
        <v>0.03</v>
      </c>
      <c r="G3701" t="s">
        <v>70</v>
      </c>
      <c r="H3701">
        <v>0.35</v>
      </c>
      <c r="I3701">
        <v>19</v>
      </c>
      <c r="J3701">
        <v>14.85</v>
      </c>
      <c r="K3701">
        <v>9.65</v>
      </c>
      <c r="L3701">
        <v>6.22</v>
      </c>
      <c r="M3701" t="s">
        <v>557</v>
      </c>
      <c r="N3701" t="s">
        <v>81</v>
      </c>
      <c r="O3701" t="s">
        <v>32</v>
      </c>
      <c r="P3701" t="s">
        <v>42</v>
      </c>
      <c r="Q3701" t="s">
        <v>43</v>
      </c>
      <c r="R3701" t="s">
        <v>418</v>
      </c>
      <c r="S3701" t="s">
        <v>57</v>
      </c>
      <c r="T3701" s="10">
        <v>40876</v>
      </c>
    </row>
    <row r="3702" spans="1:20" x14ac:dyDescent="0.25">
      <c r="A3702">
        <v>26437</v>
      </c>
      <c r="B3702" s="10">
        <v>40875</v>
      </c>
      <c r="C3702" t="s">
        <v>58</v>
      </c>
      <c r="D3702">
        <v>48</v>
      </c>
      <c r="E3702">
        <v>493.53</v>
      </c>
      <c r="F3702">
        <v>0.08</v>
      </c>
      <c r="G3702" t="s">
        <v>21</v>
      </c>
      <c r="H3702">
        <v>0.5</v>
      </c>
      <c r="I3702">
        <v>224.99</v>
      </c>
      <c r="J3702">
        <v>11.16</v>
      </c>
      <c r="K3702">
        <v>5.58</v>
      </c>
      <c r="L3702">
        <v>0.7</v>
      </c>
      <c r="M3702" t="s">
        <v>557</v>
      </c>
      <c r="N3702" t="s">
        <v>81</v>
      </c>
      <c r="O3702" t="s">
        <v>32</v>
      </c>
      <c r="P3702" t="s">
        <v>25</v>
      </c>
      <c r="Q3702" t="s">
        <v>53</v>
      </c>
      <c r="R3702" t="s">
        <v>116</v>
      </c>
      <c r="S3702" t="s">
        <v>55</v>
      </c>
      <c r="T3702" s="10">
        <v>40877</v>
      </c>
    </row>
    <row r="3703" spans="1:20" x14ac:dyDescent="0.25">
      <c r="A3703">
        <v>26439</v>
      </c>
      <c r="B3703" s="10">
        <v>40801</v>
      </c>
      <c r="C3703" t="s">
        <v>79</v>
      </c>
      <c r="D3703">
        <v>38</v>
      </c>
      <c r="E3703">
        <v>2360.98</v>
      </c>
      <c r="F3703">
        <v>0</v>
      </c>
      <c r="G3703" t="s">
        <v>21</v>
      </c>
      <c r="H3703">
        <v>0.5</v>
      </c>
      <c r="I3703">
        <v>1177.24</v>
      </c>
      <c r="J3703">
        <v>61.96</v>
      </c>
      <c r="K3703">
        <v>30.98</v>
      </c>
      <c r="L3703">
        <v>6.5</v>
      </c>
      <c r="M3703" t="s">
        <v>1922</v>
      </c>
      <c r="N3703" t="s">
        <v>38</v>
      </c>
      <c r="O3703" t="s">
        <v>32</v>
      </c>
      <c r="P3703" t="s">
        <v>39</v>
      </c>
      <c r="Q3703" t="s">
        <v>40</v>
      </c>
      <c r="R3703" t="s">
        <v>626</v>
      </c>
      <c r="S3703" t="s">
        <v>57</v>
      </c>
      <c r="T3703" s="10">
        <v>40802</v>
      </c>
    </row>
    <row r="3704" spans="1:20" x14ac:dyDescent="0.25">
      <c r="A3704">
        <v>26439</v>
      </c>
      <c r="B3704" s="10">
        <v>40801</v>
      </c>
      <c r="C3704" t="s">
        <v>79</v>
      </c>
      <c r="D3704">
        <v>37</v>
      </c>
      <c r="E3704">
        <v>250.94</v>
      </c>
      <c r="F3704">
        <v>0.04</v>
      </c>
      <c r="G3704" t="s">
        <v>21</v>
      </c>
      <c r="H3704">
        <v>0.38</v>
      </c>
      <c r="I3704">
        <v>86.84</v>
      </c>
      <c r="J3704">
        <v>6.9</v>
      </c>
      <c r="K3704">
        <v>4.28</v>
      </c>
      <c r="L3704">
        <v>5.74</v>
      </c>
      <c r="M3704" t="s">
        <v>1922</v>
      </c>
      <c r="N3704" t="s">
        <v>38</v>
      </c>
      <c r="O3704" t="s">
        <v>32</v>
      </c>
      <c r="P3704" t="s">
        <v>25</v>
      </c>
      <c r="Q3704" t="s">
        <v>85</v>
      </c>
      <c r="R3704" t="s">
        <v>1624</v>
      </c>
      <c r="S3704" t="s">
        <v>57</v>
      </c>
      <c r="T3704" s="10">
        <v>40801</v>
      </c>
    </row>
    <row r="3705" spans="1:20" x14ac:dyDescent="0.25">
      <c r="A3705">
        <v>26439</v>
      </c>
      <c r="B3705" s="10">
        <v>40801</v>
      </c>
      <c r="C3705" t="s">
        <v>79</v>
      </c>
      <c r="D3705">
        <v>23</v>
      </c>
      <c r="E3705">
        <v>2173.23</v>
      </c>
      <c r="F3705">
        <v>0.1</v>
      </c>
      <c r="G3705" t="s">
        <v>21</v>
      </c>
      <c r="H3705">
        <v>0.37</v>
      </c>
      <c r="I3705">
        <v>650.47</v>
      </c>
      <c r="J3705">
        <v>104.75</v>
      </c>
      <c r="K3705">
        <v>65.989999999999995</v>
      </c>
      <c r="L3705">
        <v>4.99</v>
      </c>
      <c r="M3705" t="s">
        <v>1922</v>
      </c>
      <c r="N3705" t="s">
        <v>38</v>
      </c>
      <c r="O3705" t="s">
        <v>32</v>
      </c>
      <c r="P3705" t="s">
        <v>39</v>
      </c>
      <c r="Q3705" t="s">
        <v>50</v>
      </c>
      <c r="R3705" t="s">
        <v>1923</v>
      </c>
      <c r="S3705" t="s">
        <v>57</v>
      </c>
      <c r="T3705" s="10">
        <v>40803</v>
      </c>
    </row>
    <row r="3706" spans="1:20" x14ac:dyDescent="0.25">
      <c r="A3706">
        <v>26464</v>
      </c>
      <c r="B3706" s="10">
        <v>40888</v>
      </c>
      <c r="C3706" t="s">
        <v>36</v>
      </c>
      <c r="D3706">
        <v>25</v>
      </c>
      <c r="E3706">
        <v>452.1</v>
      </c>
      <c r="F3706">
        <v>0.03</v>
      </c>
      <c r="G3706" t="s">
        <v>21</v>
      </c>
      <c r="H3706">
        <v>0.41</v>
      </c>
      <c r="I3706">
        <v>175.35</v>
      </c>
      <c r="J3706">
        <v>18.46</v>
      </c>
      <c r="K3706">
        <v>10.89</v>
      </c>
      <c r="L3706">
        <v>4.5</v>
      </c>
      <c r="M3706" t="s">
        <v>844</v>
      </c>
      <c r="N3706" t="s">
        <v>81</v>
      </c>
      <c r="O3706" t="s">
        <v>32</v>
      </c>
      <c r="P3706" t="s">
        <v>25</v>
      </c>
      <c r="Q3706" t="s">
        <v>127</v>
      </c>
      <c r="R3706" t="s">
        <v>191</v>
      </c>
      <c r="S3706" t="s">
        <v>57</v>
      </c>
      <c r="T3706" s="10">
        <v>40888</v>
      </c>
    </row>
    <row r="3707" spans="1:20" x14ac:dyDescent="0.25">
      <c r="A3707">
        <v>26464</v>
      </c>
      <c r="B3707" s="10">
        <v>40888</v>
      </c>
      <c r="C3707" t="s">
        <v>36</v>
      </c>
      <c r="D3707">
        <v>26</v>
      </c>
      <c r="E3707">
        <v>1939.09</v>
      </c>
      <c r="F3707">
        <v>0.06</v>
      </c>
      <c r="G3707" t="s">
        <v>21</v>
      </c>
      <c r="H3707">
        <v>0.35</v>
      </c>
      <c r="I3707">
        <v>591.37</v>
      </c>
      <c r="J3707">
        <v>78.430000000000007</v>
      </c>
      <c r="K3707">
        <v>50.98</v>
      </c>
      <c r="L3707">
        <v>22.24</v>
      </c>
      <c r="M3707" t="s">
        <v>844</v>
      </c>
      <c r="N3707" t="s">
        <v>81</v>
      </c>
      <c r="O3707" t="s">
        <v>32</v>
      </c>
      <c r="P3707" t="s">
        <v>42</v>
      </c>
      <c r="Q3707" t="s">
        <v>43</v>
      </c>
      <c r="R3707" t="s">
        <v>1434</v>
      </c>
      <c r="S3707" t="s">
        <v>28</v>
      </c>
      <c r="T3707" s="10">
        <v>40889</v>
      </c>
    </row>
    <row r="3708" spans="1:20" x14ac:dyDescent="0.25">
      <c r="A3708">
        <v>26466</v>
      </c>
      <c r="B3708" s="10">
        <v>39975</v>
      </c>
      <c r="C3708" t="s">
        <v>58</v>
      </c>
      <c r="D3708">
        <v>29</v>
      </c>
      <c r="E3708">
        <v>1993.05</v>
      </c>
      <c r="F3708">
        <v>0.01</v>
      </c>
      <c r="G3708" t="s">
        <v>21</v>
      </c>
      <c r="H3708">
        <v>0.48</v>
      </c>
      <c r="I3708">
        <v>943.35</v>
      </c>
      <c r="J3708">
        <v>69.209999999999994</v>
      </c>
      <c r="K3708">
        <v>35.99</v>
      </c>
      <c r="L3708">
        <v>5.99</v>
      </c>
      <c r="M3708" t="s">
        <v>419</v>
      </c>
      <c r="N3708" t="s">
        <v>38</v>
      </c>
      <c r="O3708" t="s">
        <v>32</v>
      </c>
      <c r="P3708" t="s">
        <v>39</v>
      </c>
      <c r="Q3708" t="s">
        <v>50</v>
      </c>
      <c r="R3708" t="s">
        <v>1462</v>
      </c>
      <c r="S3708" t="s">
        <v>55</v>
      </c>
      <c r="T3708" s="10">
        <v>39976</v>
      </c>
    </row>
    <row r="3709" spans="1:20" x14ac:dyDescent="0.25">
      <c r="A3709">
        <v>26469</v>
      </c>
      <c r="B3709" s="10">
        <v>41120</v>
      </c>
      <c r="C3709" t="s">
        <v>79</v>
      </c>
      <c r="D3709">
        <v>4</v>
      </c>
      <c r="E3709">
        <v>11659.93</v>
      </c>
      <c r="F3709">
        <v>0.03</v>
      </c>
      <c r="G3709" t="s">
        <v>21</v>
      </c>
      <c r="H3709">
        <v>0.37</v>
      </c>
      <c r="I3709">
        <v>4079.98</v>
      </c>
      <c r="J3709">
        <v>2999.98</v>
      </c>
      <c r="K3709">
        <v>1889.99</v>
      </c>
      <c r="L3709">
        <v>19.989999999999998</v>
      </c>
      <c r="M3709" t="s">
        <v>195</v>
      </c>
      <c r="N3709" t="s">
        <v>63</v>
      </c>
      <c r="O3709" t="s">
        <v>60</v>
      </c>
      <c r="P3709" t="s">
        <v>25</v>
      </c>
      <c r="Q3709" t="s">
        <v>121</v>
      </c>
      <c r="R3709" t="s">
        <v>1924</v>
      </c>
      <c r="S3709" t="s">
        <v>57</v>
      </c>
      <c r="T3709" s="10">
        <v>41122</v>
      </c>
    </row>
    <row r="3710" spans="1:20" x14ac:dyDescent="0.25">
      <c r="A3710">
        <v>26469</v>
      </c>
      <c r="B3710" s="10">
        <v>41120</v>
      </c>
      <c r="C3710" t="s">
        <v>79</v>
      </c>
      <c r="D3710">
        <v>50</v>
      </c>
      <c r="E3710">
        <v>507.93</v>
      </c>
      <c r="F3710">
        <v>0.04</v>
      </c>
      <c r="G3710" t="s">
        <v>21</v>
      </c>
      <c r="H3710">
        <v>0.36</v>
      </c>
      <c r="I3710">
        <v>167</v>
      </c>
      <c r="J3710">
        <v>10.44</v>
      </c>
      <c r="K3710">
        <v>6.68</v>
      </c>
      <c r="L3710">
        <v>6.93</v>
      </c>
      <c r="M3710" t="s">
        <v>195</v>
      </c>
      <c r="N3710" t="s">
        <v>63</v>
      </c>
      <c r="O3710" t="s">
        <v>60</v>
      </c>
      <c r="P3710" t="s">
        <v>25</v>
      </c>
      <c r="Q3710" t="s">
        <v>85</v>
      </c>
      <c r="R3710" t="s">
        <v>870</v>
      </c>
      <c r="S3710" t="s">
        <v>57</v>
      </c>
      <c r="T3710" s="10">
        <v>41121</v>
      </c>
    </row>
    <row r="3711" spans="1:20" x14ac:dyDescent="0.25">
      <c r="A3711">
        <v>26470</v>
      </c>
      <c r="B3711" s="10">
        <v>39893</v>
      </c>
      <c r="C3711" t="s">
        <v>36</v>
      </c>
      <c r="D3711">
        <v>41</v>
      </c>
      <c r="E3711">
        <v>28886.15</v>
      </c>
      <c r="F3711">
        <v>0.03</v>
      </c>
      <c r="G3711" t="s">
        <v>21</v>
      </c>
      <c r="H3711">
        <v>0.42</v>
      </c>
      <c r="I3711">
        <v>11605.98</v>
      </c>
      <c r="J3711">
        <v>725.83</v>
      </c>
      <c r="K3711">
        <v>420.98</v>
      </c>
      <c r="L3711">
        <v>19.989999999999998</v>
      </c>
      <c r="M3711" t="s">
        <v>399</v>
      </c>
      <c r="N3711" t="s">
        <v>63</v>
      </c>
      <c r="O3711" t="s">
        <v>60</v>
      </c>
      <c r="P3711" t="s">
        <v>25</v>
      </c>
      <c r="Q3711" t="s">
        <v>121</v>
      </c>
      <c r="R3711" t="s">
        <v>393</v>
      </c>
      <c r="S3711" t="s">
        <v>57</v>
      </c>
      <c r="T3711" s="10">
        <v>39894</v>
      </c>
    </row>
    <row r="3712" spans="1:20" x14ac:dyDescent="0.25">
      <c r="A3712">
        <v>26499</v>
      </c>
      <c r="B3712" s="10">
        <v>40230</v>
      </c>
      <c r="C3712" t="s">
        <v>79</v>
      </c>
      <c r="D3712">
        <v>11</v>
      </c>
      <c r="E3712">
        <v>59.51</v>
      </c>
      <c r="F3712">
        <v>0.05</v>
      </c>
      <c r="G3712" t="s">
        <v>21</v>
      </c>
      <c r="H3712">
        <v>0.49</v>
      </c>
      <c r="I3712">
        <v>27.33</v>
      </c>
      <c r="J3712">
        <v>5.65</v>
      </c>
      <c r="K3712">
        <v>2.88</v>
      </c>
      <c r="L3712">
        <v>0.5</v>
      </c>
      <c r="M3712" t="s">
        <v>329</v>
      </c>
      <c r="N3712" t="s">
        <v>81</v>
      </c>
      <c r="O3712" t="s">
        <v>32</v>
      </c>
      <c r="P3712" t="s">
        <v>25</v>
      </c>
      <c r="Q3712" t="s">
        <v>82</v>
      </c>
      <c r="R3712" t="s">
        <v>1925</v>
      </c>
      <c r="S3712" t="s">
        <v>57</v>
      </c>
      <c r="T3712" s="10">
        <v>40231</v>
      </c>
    </row>
    <row r="3713" spans="1:20" x14ac:dyDescent="0.25">
      <c r="A3713">
        <v>26503</v>
      </c>
      <c r="B3713" s="10">
        <v>40654</v>
      </c>
      <c r="C3713" t="s">
        <v>79</v>
      </c>
      <c r="D3713">
        <v>47</v>
      </c>
      <c r="E3713">
        <v>1156.8499999999999</v>
      </c>
      <c r="F3713">
        <v>0.1</v>
      </c>
      <c r="G3713" t="s">
        <v>21</v>
      </c>
      <c r="H3713">
        <v>0.43</v>
      </c>
      <c r="I3713">
        <v>423.67</v>
      </c>
      <c r="J3713">
        <v>27.32</v>
      </c>
      <c r="K3713">
        <v>15.57</v>
      </c>
      <c r="L3713">
        <v>1.39</v>
      </c>
      <c r="M3713" t="s">
        <v>254</v>
      </c>
      <c r="N3713" t="s">
        <v>38</v>
      </c>
      <c r="O3713" t="s">
        <v>24</v>
      </c>
      <c r="P3713" t="s">
        <v>25</v>
      </c>
      <c r="Q3713" t="s">
        <v>139</v>
      </c>
      <c r="R3713" t="s">
        <v>719</v>
      </c>
      <c r="S3713" t="s">
        <v>57</v>
      </c>
      <c r="T3713" s="10">
        <v>40656</v>
      </c>
    </row>
    <row r="3714" spans="1:20" x14ac:dyDescent="0.25">
      <c r="A3714">
        <v>26503</v>
      </c>
      <c r="B3714" s="10">
        <v>40654</v>
      </c>
      <c r="C3714" t="s">
        <v>79</v>
      </c>
      <c r="D3714">
        <v>12</v>
      </c>
      <c r="E3714">
        <v>466.96</v>
      </c>
      <c r="F3714">
        <v>0.01</v>
      </c>
      <c r="G3714" t="s">
        <v>21</v>
      </c>
      <c r="H3714">
        <v>0.48</v>
      </c>
      <c r="I3714">
        <v>216.71</v>
      </c>
      <c r="J3714">
        <v>38.42</v>
      </c>
      <c r="K3714">
        <v>19.98</v>
      </c>
      <c r="L3714">
        <v>10.49</v>
      </c>
      <c r="M3714" t="s">
        <v>254</v>
      </c>
      <c r="N3714" t="s">
        <v>38</v>
      </c>
      <c r="O3714" t="s">
        <v>24</v>
      </c>
      <c r="P3714" t="s">
        <v>42</v>
      </c>
      <c r="Q3714" t="s">
        <v>43</v>
      </c>
      <c r="R3714" t="s">
        <v>802</v>
      </c>
      <c r="S3714" t="s">
        <v>57</v>
      </c>
      <c r="T3714" s="10">
        <v>40655</v>
      </c>
    </row>
    <row r="3715" spans="1:20" x14ac:dyDescent="0.25">
      <c r="A3715">
        <v>26529</v>
      </c>
      <c r="B3715" s="10">
        <v>40571</v>
      </c>
      <c r="C3715" t="s">
        <v>20</v>
      </c>
      <c r="D3715">
        <v>41</v>
      </c>
      <c r="E3715">
        <v>23404.240000000002</v>
      </c>
      <c r="F3715">
        <v>0.08</v>
      </c>
      <c r="G3715" t="s">
        <v>46</v>
      </c>
      <c r="H3715">
        <v>0.52</v>
      </c>
      <c r="I3715">
        <v>11186.3</v>
      </c>
      <c r="J3715">
        <v>620.08000000000004</v>
      </c>
      <c r="K3715">
        <v>297.64</v>
      </c>
      <c r="L3715">
        <v>14.7</v>
      </c>
      <c r="M3715" t="s">
        <v>1733</v>
      </c>
      <c r="N3715" t="s">
        <v>38</v>
      </c>
      <c r="O3715" t="s">
        <v>66</v>
      </c>
      <c r="P3715" t="s">
        <v>39</v>
      </c>
      <c r="Q3715" t="s">
        <v>88</v>
      </c>
      <c r="R3715" t="s">
        <v>1799</v>
      </c>
      <c r="S3715" t="s">
        <v>132</v>
      </c>
      <c r="T3715" s="10">
        <v>40575</v>
      </c>
    </row>
    <row r="3716" spans="1:20" x14ac:dyDescent="0.25">
      <c r="A3716">
        <v>26529</v>
      </c>
      <c r="B3716" s="10">
        <v>40571</v>
      </c>
      <c r="C3716" t="s">
        <v>20</v>
      </c>
      <c r="D3716">
        <v>17</v>
      </c>
      <c r="E3716">
        <v>370.35</v>
      </c>
      <c r="F3716">
        <v>0.05</v>
      </c>
      <c r="G3716" t="s">
        <v>21</v>
      </c>
      <c r="H3716">
        <v>0.49</v>
      </c>
      <c r="I3716">
        <v>166.32</v>
      </c>
      <c r="J3716">
        <v>22.24</v>
      </c>
      <c r="K3716">
        <v>11.34</v>
      </c>
      <c r="L3716">
        <v>11.25</v>
      </c>
      <c r="M3716" t="s">
        <v>1733</v>
      </c>
      <c r="N3716" t="s">
        <v>31</v>
      </c>
      <c r="O3716" t="s">
        <v>66</v>
      </c>
      <c r="P3716" t="s">
        <v>25</v>
      </c>
      <c r="Q3716" t="s">
        <v>85</v>
      </c>
      <c r="R3716" t="s">
        <v>583</v>
      </c>
      <c r="S3716" t="s">
        <v>57</v>
      </c>
      <c r="T3716" s="10">
        <v>40575</v>
      </c>
    </row>
    <row r="3717" spans="1:20" x14ac:dyDescent="0.25">
      <c r="A3717">
        <v>26531</v>
      </c>
      <c r="B3717" s="10">
        <v>40714</v>
      </c>
      <c r="C3717" t="s">
        <v>79</v>
      </c>
      <c r="D3717">
        <v>26</v>
      </c>
      <c r="E3717">
        <v>9401.2999999999993</v>
      </c>
      <c r="F3717">
        <v>0</v>
      </c>
      <c r="G3717" t="s">
        <v>21</v>
      </c>
      <c r="H3717">
        <v>0.43</v>
      </c>
      <c r="I3717">
        <v>4040.3</v>
      </c>
      <c r="J3717">
        <v>361.39</v>
      </c>
      <c r="K3717">
        <v>205.99</v>
      </c>
      <c r="L3717">
        <v>5.26</v>
      </c>
      <c r="M3717" t="s">
        <v>982</v>
      </c>
      <c r="N3717" t="s">
        <v>81</v>
      </c>
      <c r="O3717" t="s">
        <v>32</v>
      </c>
      <c r="P3717" t="s">
        <v>39</v>
      </c>
      <c r="Q3717" t="s">
        <v>50</v>
      </c>
      <c r="R3717" t="s">
        <v>572</v>
      </c>
      <c r="S3717" t="s">
        <v>57</v>
      </c>
      <c r="T3717" s="10">
        <v>40716</v>
      </c>
    </row>
    <row r="3718" spans="1:20" x14ac:dyDescent="0.25">
      <c r="A3718">
        <v>26535</v>
      </c>
      <c r="B3718" s="10">
        <v>40988</v>
      </c>
      <c r="C3718" t="s">
        <v>29</v>
      </c>
      <c r="D3718">
        <v>33</v>
      </c>
      <c r="E3718">
        <v>223.42</v>
      </c>
      <c r="F3718">
        <v>0.02</v>
      </c>
      <c r="G3718" t="s">
        <v>21</v>
      </c>
      <c r="H3718">
        <v>0.41</v>
      </c>
      <c r="I3718">
        <v>86.82</v>
      </c>
      <c r="J3718">
        <v>6.75</v>
      </c>
      <c r="K3718">
        <v>3.98</v>
      </c>
      <c r="L3718">
        <v>5.26</v>
      </c>
      <c r="M3718" t="s">
        <v>181</v>
      </c>
      <c r="N3718" t="s">
        <v>63</v>
      </c>
      <c r="O3718" t="s">
        <v>32</v>
      </c>
      <c r="P3718" t="s">
        <v>25</v>
      </c>
      <c r="Q3718" t="s">
        <v>121</v>
      </c>
      <c r="R3718" t="s">
        <v>374</v>
      </c>
      <c r="S3718" t="s">
        <v>57</v>
      </c>
      <c r="T3718" s="10">
        <v>40990</v>
      </c>
    </row>
    <row r="3719" spans="1:20" x14ac:dyDescent="0.25">
      <c r="A3719">
        <v>26565</v>
      </c>
      <c r="B3719" s="10">
        <v>40107</v>
      </c>
      <c r="C3719" t="s">
        <v>79</v>
      </c>
      <c r="D3719">
        <v>49</v>
      </c>
      <c r="E3719">
        <v>40279</v>
      </c>
      <c r="F3719">
        <v>0.02</v>
      </c>
      <c r="G3719" t="s">
        <v>21</v>
      </c>
      <c r="H3719">
        <v>0.5</v>
      </c>
      <c r="I3719">
        <v>19718.7</v>
      </c>
      <c r="J3719">
        <v>838.38</v>
      </c>
      <c r="K3719">
        <v>419.19</v>
      </c>
      <c r="L3719">
        <v>19.989999999999998</v>
      </c>
      <c r="M3719" t="s">
        <v>1526</v>
      </c>
      <c r="N3719" t="s">
        <v>63</v>
      </c>
      <c r="O3719" t="s">
        <v>32</v>
      </c>
      <c r="P3719" t="s">
        <v>25</v>
      </c>
      <c r="Q3719" t="s">
        <v>26</v>
      </c>
      <c r="R3719" t="s">
        <v>1070</v>
      </c>
      <c r="S3719" t="s">
        <v>57</v>
      </c>
      <c r="T3719" s="10">
        <v>40108</v>
      </c>
    </row>
    <row r="3720" spans="1:20" x14ac:dyDescent="0.25">
      <c r="A3720">
        <v>26567</v>
      </c>
      <c r="B3720" s="10">
        <v>40060</v>
      </c>
      <c r="C3720" t="s">
        <v>58</v>
      </c>
      <c r="D3720">
        <v>8</v>
      </c>
      <c r="E3720">
        <v>72.930000000000007</v>
      </c>
      <c r="F3720">
        <v>0.08</v>
      </c>
      <c r="G3720" t="s">
        <v>21</v>
      </c>
      <c r="H3720">
        <v>0.39</v>
      </c>
      <c r="I3720">
        <v>21.95</v>
      </c>
      <c r="J3720">
        <v>8.85</v>
      </c>
      <c r="K3720">
        <v>5.4</v>
      </c>
      <c r="L3720">
        <v>7.78</v>
      </c>
      <c r="M3720" t="s">
        <v>329</v>
      </c>
      <c r="N3720" t="s">
        <v>81</v>
      </c>
      <c r="O3720" t="s">
        <v>32</v>
      </c>
      <c r="P3720" t="s">
        <v>25</v>
      </c>
      <c r="Q3720" t="s">
        <v>121</v>
      </c>
      <c r="R3720" t="s">
        <v>136</v>
      </c>
      <c r="S3720" t="s">
        <v>57</v>
      </c>
      <c r="T3720" s="10">
        <v>40060</v>
      </c>
    </row>
    <row r="3721" spans="1:20" x14ac:dyDescent="0.25">
      <c r="A3721">
        <v>26567</v>
      </c>
      <c r="B3721" s="10">
        <v>40060</v>
      </c>
      <c r="C3721" t="s">
        <v>58</v>
      </c>
      <c r="D3721">
        <v>10</v>
      </c>
      <c r="E3721">
        <v>144.05000000000001</v>
      </c>
      <c r="F3721">
        <v>0.09</v>
      </c>
      <c r="G3721" t="s">
        <v>70</v>
      </c>
      <c r="H3721">
        <v>0.43</v>
      </c>
      <c r="I3721">
        <v>50.46</v>
      </c>
      <c r="J3721">
        <v>14.84</v>
      </c>
      <c r="K3721">
        <v>8.4600000000000009</v>
      </c>
      <c r="L3721">
        <v>8.99</v>
      </c>
      <c r="M3721" t="s">
        <v>329</v>
      </c>
      <c r="N3721" t="s">
        <v>81</v>
      </c>
      <c r="O3721" t="s">
        <v>32</v>
      </c>
      <c r="P3721" t="s">
        <v>39</v>
      </c>
      <c r="Q3721" t="s">
        <v>40</v>
      </c>
      <c r="R3721" t="s">
        <v>41</v>
      </c>
      <c r="S3721" t="s">
        <v>35</v>
      </c>
      <c r="T3721" s="10">
        <v>40063</v>
      </c>
    </row>
    <row r="3722" spans="1:20" x14ac:dyDescent="0.25">
      <c r="A3722">
        <v>26567</v>
      </c>
      <c r="B3722" s="10">
        <v>40060</v>
      </c>
      <c r="C3722" t="s">
        <v>58</v>
      </c>
      <c r="D3722">
        <v>22</v>
      </c>
      <c r="E3722">
        <v>491.12</v>
      </c>
      <c r="F3722">
        <v>0.21</v>
      </c>
      <c r="G3722" t="s">
        <v>21</v>
      </c>
      <c r="H3722">
        <v>0.46</v>
      </c>
      <c r="I3722">
        <v>152.57</v>
      </c>
      <c r="J3722">
        <v>27.74</v>
      </c>
      <c r="K3722">
        <v>14.98</v>
      </c>
      <c r="L3722">
        <v>8.99</v>
      </c>
      <c r="M3722" t="s">
        <v>329</v>
      </c>
      <c r="N3722" t="s">
        <v>81</v>
      </c>
      <c r="O3722" t="s">
        <v>32</v>
      </c>
      <c r="P3722" t="s">
        <v>42</v>
      </c>
      <c r="Q3722" t="s">
        <v>43</v>
      </c>
      <c r="R3722" t="s">
        <v>639</v>
      </c>
      <c r="S3722" t="s">
        <v>35</v>
      </c>
      <c r="T3722" s="10">
        <v>40061</v>
      </c>
    </row>
    <row r="3723" spans="1:20" x14ac:dyDescent="0.25">
      <c r="A3723">
        <v>26567</v>
      </c>
      <c r="B3723" s="10">
        <v>40060</v>
      </c>
      <c r="C3723" t="s">
        <v>58</v>
      </c>
      <c r="D3723">
        <v>48</v>
      </c>
      <c r="E3723">
        <v>13570.38</v>
      </c>
      <c r="F3723">
        <v>0.04</v>
      </c>
      <c r="G3723" t="s">
        <v>21</v>
      </c>
      <c r="H3723">
        <v>0.47</v>
      </c>
      <c r="I3723">
        <v>6074.78</v>
      </c>
      <c r="J3723">
        <v>294.32</v>
      </c>
      <c r="K3723">
        <v>155.99</v>
      </c>
      <c r="L3723">
        <v>8.08</v>
      </c>
      <c r="M3723" t="s">
        <v>329</v>
      </c>
      <c r="N3723" t="s">
        <v>81</v>
      </c>
      <c r="O3723" t="s">
        <v>32</v>
      </c>
      <c r="P3723" t="s">
        <v>39</v>
      </c>
      <c r="Q3723" t="s">
        <v>50</v>
      </c>
      <c r="R3723" t="s">
        <v>1792</v>
      </c>
      <c r="S3723" t="s">
        <v>57</v>
      </c>
      <c r="T3723" s="10">
        <v>40061</v>
      </c>
    </row>
    <row r="3724" spans="1:20" x14ac:dyDescent="0.25">
      <c r="A3724">
        <v>26627</v>
      </c>
      <c r="B3724" s="10">
        <v>40116</v>
      </c>
      <c r="C3724" t="s">
        <v>79</v>
      </c>
      <c r="D3724">
        <v>25</v>
      </c>
      <c r="E3724">
        <v>69.209999999999994</v>
      </c>
      <c r="F3724">
        <v>0.1</v>
      </c>
      <c r="G3724" t="s">
        <v>21</v>
      </c>
      <c r="H3724">
        <v>0.47</v>
      </c>
      <c r="I3724">
        <v>27.92</v>
      </c>
      <c r="J3724">
        <v>3.02</v>
      </c>
      <c r="K3724">
        <v>1.6</v>
      </c>
      <c r="L3724">
        <v>1.29</v>
      </c>
      <c r="M3724" t="s">
        <v>1347</v>
      </c>
      <c r="N3724" t="s">
        <v>31</v>
      </c>
      <c r="O3724" t="s">
        <v>60</v>
      </c>
      <c r="P3724" t="s">
        <v>25</v>
      </c>
      <c r="Q3724" t="s">
        <v>53</v>
      </c>
      <c r="R3724" t="s">
        <v>1926</v>
      </c>
      <c r="S3724" t="s">
        <v>55</v>
      </c>
      <c r="T3724" s="10">
        <v>40116</v>
      </c>
    </row>
    <row r="3725" spans="1:20" x14ac:dyDescent="0.25">
      <c r="A3725">
        <v>26629</v>
      </c>
      <c r="B3725" s="10">
        <v>40004</v>
      </c>
      <c r="C3725" t="s">
        <v>36</v>
      </c>
      <c r="D3725">
        <v>38</v>
      </c>
      <c r="E3725">
        <v>45623.73</v>
      </c>
      <c r="F3725">
        <v>0.1</v>
      </c>
      <c r="G3725" t="s">
        <v>21</v>
      </c>
      <c r="H3725">
        <v>0.55000000000000004</v>
      </c>
      <c r="I3725">
        <v>22799.62</v>
      </c>
      <c r="J3725">
        <v>1333.31</v>
      </c>
      <c r="K3725">
        <v>599.99</v>
      </c>
      <c r="L3725">
        <v>24.49</v>
      </c>
      <c r="M3725" t="s">
        <v>325</v>
      </c>
      <c r="N3725" t="s">
        <v>93</v>
      </c>
      <c r="O3725" t="s">
        <v>66</v>
      </c>
      <c r="P3725" t="s">
        <v>39</v>
      </c>
      <c r="Q3725" t="s">
        <v>387</v>
      </c>
      <c r="R3725" t="s">
        <v>1573</v>
      </c>
      <c r="S3725" t="s">
        <v>28</v>
      </c>
      <c r="T3725" s="10">
        <v>40005</v>
      </c>
    </row>
    <row r="3726" spans="1:20" x14ac:dyDescent="0.25">
      <c r="A3726">
        <v>26629</v>
      </c>
      <c r="B3726" s="10">
        <v>40004</v>
      </c>
      <c r="C3726" t="s">
        <v>36</v>
      </c>
      <c r="D3726">
        <v>32</v>
      </c>
      <c r="E3726">
        <v>145.43</v>
      </c>
      <c r="F3726">
        <v>0.06</v>
      </c>
      <c r="G3726" t="s">
        <v>21</v>
      </c>
      <c r="H3726">
        <v>0.42</v>
      </c>
      <c r="I3726">
        <v>55.22</v>
      </c>
      <c r="J3726">
        <v>4.79</v>
      </c>
      <c r="K3726">
        <v>2.78</v>
      </c>
      <c r="L3726">
        <v>1.25</v>
      </c>
      <c r="M3726" t="s">
        <v>325</v>
      </c>
      <c r="N3726" t="s">
        <v>93</v>
      </c>
      <c r="O3726" t="s">
        <v>66</v>
      </c>
      <c r="P3726" t="s">
        <v>25</v>
      </c>
      <c r="Q3726" t="s">
        <v>53</v>
      </c>
      <c r="R3726" t="s">
        <v>739</v>
      </c>
      <c r="S3726" t="s">
        <v>55</v>
      </c>
      <c r="T3726" s="10">
        <v>40006</v>
      </c>
    </row>
    <row r="3727" spans="1:20" x14ac:dyDescent="0.25">
      <c r="A3727">
        <v>26630</v>
      </c>
      <c r="B3727" s="10">
        <v>40509</v>
      </c>
      <c r="C3727" t="s">
        <v>36</v>
      </c>
      <c r="D3727">
        <v>9</v>
      </c>
      <c r="E3727">
        <v>99.55</v>
      </c>
      <c r="F3727">
        <v>0.02</v>
      </c>
      <c r="G3727" t="s">
        <v>21</v>
      </c>
      <c r="H3727">
        <v>0.38</v>
      </c>
      <c r="I3727">
        <v>33.86</v>
      </c>
      <c r="J3727">
        <v>10.45</v>
      </c>
      <c r="K3727">
        <v>6.48</v>
      </c>
      <c r="L3727">
        <v>7.37</v>
      </c>
      <c r="M3727" t="s">
        <v>750</v>
      </c>
      <c r="N3727" t="s">
        <v>73</v>
      </c>
      <c r="O3727" t="s">
        <v>32</v>
      </c>
      <c r="P3727" t="s">
        <v>25</v>
      </c>
      <c r="Q3727" t="s">
        <v>85</v>
      </c>
      <c r="R3727" t="s">
        <v>909</v>
      </c>
      <c r="S3727" t="s">
        <v>57</v>
      </c>
      <c r="T3727" s="10">
        <v>40511</v>
      </c>
    </row>
    <row r="3728" spans="1:20" x14ac:dyDescent="0.25">
      <c r="A3728">
        <v>26631</v>
      </c>
      <c r="B3728" s="10">
        <v>40483</v>
      </c>
      <c r="C3728" t="s">
        <v>58</v>
      </c>
      <c r="D3728">
        <v>37</v>
      </c>
      <c r="E3728">
        <v>367.26</v>
      </c>
      <c r="F3728">
        <v>0</v>
      </c>
      <c r="G3728" t="s">
        <v>21</v>
      </c>
      <c r="H3728">
        <v>0.38</v>
      </c>
      <c r="I3728">
        <v>135.61000000000001</v>
      </c>
      <c r="J3728">
        <v>9.65</v>
      </c>
      <c r="K3728">
        <v>5.98</v>
      </c>
      <c r="L3728">
        <v>10.39</v>
      </c>
      <c r="M3728" t="s">
        <v>1302</v>
      </c>
      <c r="N3728" t="s">
        <v>81</v>
      </c>
      <c r="O3728" t="s">
        <v>32</v>
      </c>
      <c r="P3728" t="s">
        <v>25</v>
      </c>
      <c r="Q3728" t="s">
        <v>85</v>
      </c>
      <c r="R3728" t="s">
        <v>979</v>
      </c>
      <c r="S3728" t="s">
        <v>57</v>
      </c>
      <c r="T3728" s="10">
        <v>40483</v>
      </c>
    </row>
    <row r="3729" spans="1:20" x14ac:dyDescent="0.25">
      <c r="A3729">
        <v>26657</v>
      </c>
      <c r="B3729" s="10">
        <v>41181</v>
      </c>
      <c r="C3729" t="s">
        <v>79</v>
      </c>
      <c r="D3729">
        <v>28</v>
      </c>
      <c r="E3729">
        <v>1867.11</v>
      </c>
      <c r="F3729">
        <v>0.06</v>
      </c>
      <c r="G3729" t="s">
        <v>21</v>
      </c>
      <c r="H3729">
        <v>0.42</v>
      </c>
      <c r="I3729">
        <v>712.2</v>
      </c>
      <c r="J3729">
        <v>70.66</v>
      </c>
      <c r="K3729">
        <v>40.98</v>
      </c>
      <c r="L3729">
        <v>7.47</v>
      </c>
      <c r="M3729" t="s">
        <v>603</v>
      </c>
      <c r="N3729" t="s">
        <v>38</v>
      </c>
      <c r="O3729" t="s">
        <v>60</v>
      </c>
      <c r="P3729" t="s">
        <v>25</v>
      </c>
      <c r="Q3729" t="s">
        <v>121</v>
      </c>
      <c r="R3729" t="s">
        <v>322</v>
      </c>
      <c r="S3729" t="s">
        <v>57</v>
      </c>
      <c r="T3729" s="10">
        <v>41183</v>
      </c>
    </row>
    <row r="3730" spans="1:20" x14ac:dyDescent="0.25">
      <c r="A3730">
        <v>26658</v>
      </c>
      <c r="B3730" s="10">
        <v>40899</v>
      </c>
      <c r="C3730" t="s">
        <v>36</v>
      </c>
      <c r="D3730">
        <v>17</v>
      </c>
      <c r="E3730">
        <v>108.93</v>
      </c>
      <c r="F3730">
        <v>0.05</v>
      </c>
      <c r="G3730" t="s">
        <v>21</v>
      </c>
      <c r="H3730">
        <v>0.38</v>
      </c>
      <c r="I3730">
        <v>36.01</v>
      </c>
      <c r="J3730">
        <v>6.42</v>
      </c>
      <c r="K3730">
        <v>3.98</v>
      </c>
      <c r="L3730">
        <v>5.26</v>
      </c>
      <c r="M3730" t="s">
        <v>744</v>
      </c>
      <c r="N3730" t="s">
        <v>73</v>
      </c>
      <c r="O3730" t="s">
        <v>24</v>
      </c>
      <c r="P3730" t="s">
        <v>25</v>
      </c>
      <c r="Q3730" t="s">
        <v>121</v>
      </c>
      <c r="R3730" t="s">
        <v>374</v>
      </c>
      <c r="S3730" t="s">
        <v>57</v>
      </c>
      <c r="T3730" s="10">
        <v>40899</v>
      </c>
    </row>
    <row r="3731" spans="1:20" x14ac:dyDescent="0.25">
      <c r="A3731">
        <v>26660</v>
      </c>
      <c r="B3731" s="10">
        <v>40986</v>
      </c>
      <c r="C3731" t="s">
        <v>79</v>
      </c>
      <c r="D3731">
        <v>1</v>
      </c>
      <c r="E3731">
        <v>17.8</v>
      </c>
      <c r="F3731">
        <v>0.1</v>
      </c>
      <c r="G3731" t="s">
        <v>21</v>
      </c>
      <c r="H3731">
        <v>0.49</v>
      </c>
      <c r="I3731">
        <v>6.84</v>
      </c>
      <c r="J3731">
        <v>17.55</v>
      </c>
      <c r="K3731">
        <v>8.9499999999999993</v>
      </c>
      <c r="L3731">
        <v>2.0099999999999998</v>
      </c>
      <c r="M3731" t="s">
        <v>1801</v>
      </c>
      <c r="N3731" t="s">
        <v>73</v>
      </c>
      <c r="O3731" t="s">
        <v>60</v>
      </c>
      <c r="P3731" t="s">
        <v>25</v>
      </c>
      <c r="Q3731" t="s">
        <v>85</v>
      </c>
      <c r="R3731" t="s">
        <v>1811</v>
      </c>
      <c r="S3731" t="s">
        <v>55</v>
      </c>
      <c r="T3731" s="10">
        <v>40986</v>
      </c>
    </row>
    <row r="3732" spans="1:20" x14ac:dyDescent="0.25">
      <c r="A3732">
        <v>26661</v>
      </c>
      <c r="B3732" s="10">
        <v>41262</v>
      </c>
      <c r="C3732" t="s">
        <v>79</v>
      </c>
      <c r="D3732">
        <v>31</v>
      </c>
      <c r="E3732">
        <v>4270.47</v>
      </c>
      <c r="F3732">
        <v>0.02</v>
      </c>
      <c r="G3732" t="s">
        <v>21</v>
      </c>
      <c r="H3732">
        <v>0.53</v>
      </c>
      <c r="I3732">
        <v>2219.79</v>
      </c>
      <c r="J3732">
        <v>140.4</v>
      </c>
      <c r="K3732">
        <v>65.989999999999995</v>
      </c>
      <c r="L3732">
        <v>4.99</v>
      </c>
      <c r="M3732" t="s">
        <v>1692</v>
      </c>
      <c r="N3732" t="s">
        <v>63</v>
      </c>
      <c r="O3732" t="s">
        <v>32</v>
      </c>
      <c r="P3732" t="s">
        <v>39</v>
      </c>
      <c r="Q3732" t="s">
        <v>50</v>
      </c>
      <c r="R3732" t="s">
        <v>1586</v>
      </c>
      <c r="S3732" t="s">
        <v>57</v>
      </c>
      <c r="T3732" s="10">
        <v>41263</v>
      </c>
    </row>
    <row r="3733" spans="1:20" x14ac:dyDescent="0.25">
      <c r="A3733">
        <v>26688</v>
      </c>
      <c r="B3733" s="10">
        <v>40408</v>
      </c>
      <c r="C3733" t="s">
        <v>79</v>
      </c>
      <c r="D3733">
        <v>21</v>
      </c>
      <c r="E3733">
        <v>705.97</v>
      </c>
      <c r="F3733">
        <v>0.06</v>
      </c>
      <c r="G3733" t="s">
        <v>21</v>
      </c>
      <c r="H3733">
        <v>0.43</v>
      </c>
      <c r="I3733">
        <v>276.31</v>
      </c>
      <c r="J3733">
        <v>35.56</v>
      </c>
      <c r="K3733">
        <v>20.27</v>
      </c>
      <c r="L3733">
        <v>3.99</v>
      </c>
      <c r="M3733" t="s">
        <v>1865</v>
      </c>
      <c r="N3733" t="s">
        <v>31</v>
      </c>
      <c r="O3733" t="s">
        <v>60</v>
      </c>
      <c r="P3733" t="s">
        <v>25</v>
      </c>
      <c r="Q3733" t="s">
        <v>127</v>
      </c>
      <c r="R3733" t="s">
        <v>1927</v>
      </c>
      <c r="S3733" t="s">
        <v>57</v>
      </c>
      <c r="T3733" s="10">
        <v>40410</v>
      </c>
    </row>
    <row r="3734" spans="1:20" x14ac:dyDescent="0.25">
      <c r="A3734">
        <v>26688</v>
      </c>
      <c r="B3734" s="10">
        <v>40408</v>
      </c>
      <c r="C3734" t="s">
        <v>79</v>
      </c>
      <c r="D3734">
        <v>7</v>
      </c>
      <c r="E3734">
        <v>120.44</v>
      </c>
      <c r="F3734">
        <v>0.09</v>
      </c>
      <c r="G3734" t="s">
        <v>21</v>
      </c>
      <c r="H3734">
        <v>0.47</v>
      </c>
      <c r="I3734">
        <v>49.84</v>
      </c>
      <c r="J3734">
        <v>18.739999999999998</v>
      </c>
      <c r="K3734">
        <v>9.93</v>
      </c>
      <c r="L3734">
        <v>1.0900000000000001</v>
      </c>
      <c r="M3734" t="s">
        <v>1865</v>
      </c>
      <c r="N3734" t="s">
        <v>31</v>
      </c>
      <c r="O3734" t="s">
        <v>60</v>
      </c>
      <c r="P3734" t="s">
        <v>25</v>
      </c>
      <c r="Q3734" t="s">
        <v>53</v>
      </c>
      <c r="R3734" t="s">
        <v>298</v>
      </c>
      <c r="S3734" t="s">
        <v>55</v>
      </c>
      <c r="T3734" s="10">
        <v>40409</v>
      </c>
    </row>
    <row r="3735" spans="1:20" x14ac:dyDescent="0.25">
      <c r="A3735">
        <v>26689</v>
      </c>
      <c r="B3735" s="10">
        <v>40085</v>
      </c>
      <c r="C3735" t="s">
        <v>36</v>
      </c>
      <c r="D3735">
        <v>2</v>
      </c>
      <c r="E3735">
        <v>359.84</v>
      </c>
      <c r="F3735">
        <v>0.01</v>
      </c>
      <c r="G3735" t="s">
        <v>21</v>
      </c>
      <c r="H3735">
        <v>0.44</v>
      </c>
      <c r="I3735">
        <v>152.38999999999999</v>
      </c>
      <c r="J3735">
        <v>177.2</v>
      </c>
      <c r="K3735">
        <v>99.23</v>
      </c>
      <c r="L3735">
        <v>8.99</v>
      </c>
      <c r="M3735" t="s">
        <v>844</v>
      </c>
      <c r="N3735" t="s">
        <v>81</v>
      </c>
      <c r="O3735" t="s">
        <v>32</v>
      </c>
      <c r="P3735" t="s">
        <v>42</v>
      </c>
      <c r="Q3735" t="s">
        <v>43</v>
      </c>
      <c r="R3735" t="s">
        <v>1298</v>
      </c>
      <c r="S3735" t="s">
        <v>35</v>
      </c>
      <c r="T3735" s="10">
        <v>40088</v>
      </c>
    </row>
    <row r="3736" spans="1:20" x14ac:dyDescent="0.25">
      <c r="A3736">
        <v>26691</v>
      </c>
      <c r="B3736" s="10">
        <v>41124</v>
      </c>
      <c r="C3736" t="s">
        <v>29</v>
      </c>
      <c r="D3736">
        <v>37</v>
      </c>
      <c r="E3736">
        <v>446.61</v>
      </c>
      <c r="F3736">
        <v>7.0000000000000007E-2</v>
      </c>
      <c r="G3736" t="s">
        <v>21</v>
      </c>
      <c r="H3736">
        <v>0.4</v>
      </c>
      <c r="I3736">
        <v>156.29</v>
      </c>
      <c r="J3736">
        <v>12.8</v>
      </c>
      <c r="K3736">
        <v>7.68</v>
      </c>
      <c r="L3736">
        <v>6.16</v>
      </c>
      <c r="M3736" t="s">
        <v>549</v>
      </c>
      <c r="N3736" t="s">
        <v>63</v>
      </c>
      <c r="O3736" t="s">
        <v>32</v>
      </c>
      <c r="P3736" t="s">
        <v>25</v>
      </c>
      <c r="Q3736" t="s">
        <v>121</v>
      </c>
      <c r="R3736" t="s">
        <v>1104</v>
      </c>
      <c r="S3736" t="s">
        <v>57</v>
      </c>
      <c r="T3736" s="10">
        <v>41125</v>
      </c>
    </row>
    <row r="3737" spans="1:20" x14ac:dyDescent="0.25">
      <c r="A3737">
        <v>26693</v>
      </c>
      <c r="B3737" s="10">
        <v>40411</v>
      </c>
      <c r="C3737" t="s">
        <v>79</v>
      </c>
      <c r="D3737">
        <v>44</v>
      </c>
      <c r="E3737">
        <v>3563.94</v>
      </c>
      <c r="F3737">
        <v>0.06</v>
      </c>
      <c r="G3737" t="s">
        <v>70</v>
      </c>
      <c r="H3737">
        <v>0.35</v>
      </c>
      <c r="I3737">
        <v>1099.1300000000001</v>
      </c>
      <c r="J3737">
        <v>86.14</v>
      </c>
      <c r="K3737">
        <v>55.99</v>
      </c>
      <c r="L3737">
        <v>1.25</v>
      </c>
      <c r="M3737" t="s">
        <v>942</v>
      </c>
      <c r="N3737" t="s">
        <v>38</v>
      </c>
      <c r="O3737" t="s">
        <v>32</v>
      </c>
      <c r="P3737" t="s">
        <v>39</v>
      </c>
      <c r="Q3737" t="s">
        <v>50</v>
      </c>
      <c r="R3737" t="s">
        <v>937</v>
      </c>
      <c r="S3737" t="s">
        <v>35</v>
      </c>
      <c r="T3737" s="10">
        <v>40413</v>
      </c>
    </row>
    <row r="3738" spans="1:20" x14ac:dyDescent="0.25">
      <c r="A3738">
        <v>26695</v>
      </c>
      <c r="B3738" s="10">
        <v>40335</v>
      </c>
      <c r="C3738" t="s">
        <v>29</v>
      </c>
      <c r="D3738">
        <v>43</v>
      </c>
      <c r="E3738">
        <v>646.95000000000005</v>
      </c>
      <c r="F3738">
        <v>0.01</v>
      </c>
      <c r="G3738" t="s">
        <v>21</v>
      </c>
      <c r="H3738">
        <v>0.45</v>
      </c>
      <c r="I3738">
        <v>286.89999999999998</v>
      </c>
      <c r="J3738">
        <v>15.16</v>
      </c>
      <c r="K3738">
        <v>8.34</v>
      </c>
      <c r="L3738">
        <v>1.43</v>
      </c>
      <c r="M3738" t="s">
        <v>1922</v>
      </c>
      <c r="N3738" t="s">
        <v>93</v>
      </c>
      <c r="O3738" t="s">
        <v>32</v>
      </c>
      <c r="P3738" t="s">
        <v>25</v>
      </c>
      <c r="Q3738" t="s">
        <v>85</v>
      </c>
      <c r="R3738" t="s">
        <v>698</v>
      </c>
      <c r="S3738" t="s">
        <v>55</v>
      </c>
      <c r="T3738" s="10">
        <v>40337</v>
      </c>
    </row>
    <row r="3739" spans="1:20" x14ac:dyDescent="0.25">
      <c r="A3739">
        <v>26723</v>
      </c>
      <c r="B3739" s="10">
        <v>40605</v>
      </c>
      <c r="C3739" t="s">
        <v>20</v>
      </c>
      <c r="D3739">
        <v>8</v>
      </c>
      <c r="E3739">
        <v>938.75</v>
      </c>
      <c r="F3739">
        <v>0.03</v>
      </c>
      <c r="G3739" t="s">
        <v>21</v>
      </c>
      <c r="H3739">
        <v>0.45</v>
      </c>
      <c r="I3739">
        <v>403.14</v>
      </c>
      <c r="J3739">
        <v>119.98</v>
      </c>
      <c r="K3739">
        <v>65.989999999999995</v>
      </c>
      <c r="L3739">
        <v>7.69</v>
      </c>
      <c r="M3739" t="s">
        <v>463</v>
      </c>
      <c r="N3739" t="s">
        <v>31</v>
      </c>
      <c r="O3739" t="s">
        <v>66</v>
      </c>
      <c r="P3739" t="s">
        <v>39</v>
      </c>
      <c r="Q3739" t="s">
        <v>50</v>
      </c>
      <c r="R3739" t="s">
        <v>76</v>
      </c>
      <c r="S3739" t="s">
        <v>57</v>
      </c>
      <c r="T3739" s="10">
        <v>40610</v>
      </c>
    </row>
    <row r="3740" spans="1:20" x14ac:dyDescent="0.25">
      <c r="A3740">
        <v>26724</v>
      </c>
      <c r="B3740" s="10">
        <v>39850</v>
      </c>
      <c r="C3740" t="s">
        <v>58</v>
      </c>
      <c r="D3740">
        <v>2</v>
      </c>
      <c r="E3740">
        <v>3047.29</v>
      </c>
      <c r="F3740">
        <v>0.09</v>
      </c>
      <c r="G3740" t="s">
        <v>21</v>
      </c>
      <c r="H3740">
        <v>0.4</v>
      </c>
      <c r="I3740">
        <v>1033.32</v>
      </c>
      <c r="J3740">
        <v>1666.65</v>
      </c>
      <c r="K3740">
        <v>999.99</v>
      </c>
      <c r="L3740">
        <v>13.99</v>
      </c>
      <c r="M3740" t="s">
        <v>573</v>
      </c>
      <c r="N3740" t="s">
        <v>73</v>
      </c>
      <c r="O3740" t="s">
        <v>24</v>
      </c>
      <c r="P3740" t="s">
        <v>39</v>
      </c>
      <c r="Q3740" t="s">
        <v>88</v>
      </c>
      <c r="R3740" t="s">
        <v>1383</v>
      </c>
      <c r="S3740" t="s">
        <v>45</v>
      </c>
      <c r="T3740" s="10">
        <v>39852</v>
      </c>
    </row>
    <row r="3741" spans="1:20" x14ac:dyDescent="0.25">
      <c r="A3741">
        <v>26726</v>
      </c>
      <c r="B3741" s="10">
        <v>41270</v>
      </c>
      <c r="C3741" t="s">
        <v>36</v>
      </c>
      <c r="D3741">
        <v>37</v>
      </c>
      <c r="E3741">
        <v>357.27</v>
      </c>
      <c r="F3741">
        <v>0.02</v>
      </c>
      <c r="G3741" t="s">
        <v>21</v>
      </c>
      <c r="H3741">
        <v>0.55000000000000004</v>
      </c>
      <c r="I3741">
        <v>190.43</v>
      </c>
      <c r="J3741">
        <v>9.7100000000000009</v>
      </c>
      <c r="K3741">
        <v>4.37</v>
      </c>
      <c r="L3741">
        <v>5.15</v>
      </c>
      <c r="M3741" t="s">
        <v>1764</v>
      </c>
      <c r="N3741" t="s">
        <v>93</v>
      </c>
      <c r="O3741" t="s">
        <v>24</v>
      </c>
      <c r="P3741" t="s">
        <v>25</v>
      </c>
      <c r="Q3741" t="s">
        <v>127</v>
      </c>
      <c r="R3741" t="s">
        <v>1081</v>
      </c>
      <c r="S3741" t="s">
        <v>57</v>
      </c>
      <c r="T3741" s="10">
        <v>41270</v>
      </c>
    </row>
    <row r="3742" spans="1:20" x14ac:dyDescent="0.25">
      <c r="A3742">
        <v>26726</v>
      </c>
      <c r="B3742" s="10">
        <v>41270</v>
      </c>
      <c r="C3742" t="s">
        <v>36</v>
      </c>
      <c r="D3742">
        <v>11</v>
      </c>
      <c r="E3742">
        <v>105.8</v>
      </c>
      <c r="F3742">
        <v>0.08</v>
      </c>
      <c r="G3742" t="s">
        <v>21</v>
      </c>
      <c r="H3742">
        <v>0.38</v>
      </c>
      <c r="I3742">
        <v>18.52</v>
      </c>
      <c r="J3742">
        <v>5.61</v>
      </c>
      <c r="K3742">
        <v>3.48</v>
      </c>
      <c r="L3742">
        <v>49</v>
      </c>
      <c r="M3742" t="s">
        <v>1764</v>
      </c>
      <c r="N3742" t="s">
        <v>93</v>
      </c>
      <c r="O3742" t="s">
        <v>24</v>
      </c>
      <c r="P3742" t="s">
        <v>25</v>
      </c>
      <c r="Q3742" t="s">
        <v>127</v>
      </c>
      <c r="R3742" t="s">
        <v>1928</v>
      </c>
      <c r="S3742" t="s">
        <v>28</v>
      </c>
      <c r="T3742" s="10">
        <v>41272</v>
      </c>
    </row>
    <row r="3743" spans="1:20" x14ac:dyDescent="0.25">
      <c r="A3743">
        <v>26726</v>
      </c>
      <c r="B3743" s="10">
        <v>41270</v>
      </c>
      <c r="C3743" t="s">
        <v>36</v>
      </c>
      <c r="D3743">
        <v>41</v>
      </c>
      <c r="E3743">
        <v>1603.79</v>
      </c>
      <c r="F3743">
        <v>0.05</v>
      </c>
      <c r="G3743" t="s">
        <v>21</v>
      </c>
      <c r="H3743">
        <v>0.49</v>
      </c>
      <c r="I3743">
        <v>742.12</v>
      </c>
      <c r="J3743">
        <v>41.14</v>
      </c>
      <c r="K3743">
        <v>20.98</v>
      </c>
      <c r="L3743">
        <v>1.49</v>
      </c>
      <c r="M3743" t="s">
        <v>1764</v>
      </c>
      <c r="N3743" t="s">
        <v>93</v>
      </c>
      <c r="O3743" t="s">
        <v>24</v>
      </c>
      <c r="P3743" t="s">
        <v>25</v>
      </c>
      <c r="Q3743" t="s">
        <v>121</v>
      </c>
      <c r="R3743" t="s">
        <v>1009</v>
      </c>
      <c r="S3743" t="s">
        <v>57</v>
      </c>
      <c r="T3743" s="10">
        <v>41271</v>
      </c>
    </row>
    <row r="3744" spans="1:20" x14ac:dyDescent="0.25">
      <c r="A3744">
        <v>26756</v>
      </c>
      <c r="B3744" s="10">
        <v>41039</v>
      </c>
      <c r="C3744" t="s">
        <v>79</v>
      </c>
      <c r="D3744">
        <v>25</v>
      </c>
      <c r="E3744">
        <v>1146.94</v>
      </c>
      <c r="F3744">
        <v>7.0000000000000007E-2</v>
      </c>
      <c r="G3744" t="s">
        <v>21</v>
      </c>
      <c r="H3744">
        <v>0.37</v>
      </c>
      <c r="I3744">
        <v>368.69</v>
      </c>
      <c r="J3744">
        <v>49.16</v>
      </c>
      <c r="K3744">
        <v>30.97</v>
      </c>
      <c r="L3744">
        <v>4</v>
      </c>
      <c r="M3744" t="s">
        <v>146</v>
      </c>
      <c r="N3744" t="s">
        <v>31</v>
      </c>
      <c r="O3744" t="s">
        <v>60</v>
      </c>
      <c r="P3744" t="s">
        <v>39</v>
      </c>
      <c r="Q3744" t="s">
        <v>40</v>
      </c>
      <c r="R3744" t="s">
        <v>837</v>
      </c>
      <c r="S3744" t="s">
        <v>57</v>
      </c>
      <c r="T3744" s="10">
        <v>41039</v>
      </c>
    </row>
    <row r="3745" spans="1:20" x14ac:dyDescent="0.25">
      <c r="A3745">
        <v>26756</v>
      </c>
      <c r="B3745" s="10">
        <v>41039</v>
      </c>
      <c r="C3745" t="s">
        <v>79</v>
      </c>
      <c r="D3745">
        <v>40</v>
      </c>
      <c r="E3745">
        <v>477.96</v>
      </c>
      <c r="F3745">
        <v>0.09</v>
      </c>
      <c r="G3745" t="s">
        <v>21</v>
      </c>
      <c r="H3745">
        <v>0.5</v>
      </c>
      <c r="I3745">
        <v>212.54</v>
      </c>
      <c r="J3745">
        <v>12.96</v>
      </c>
      <c r="K3745">
        <v>6.48</v>
      </c>
      <c r="L3745">
        <v>6.22</v>
      </c>
      <c r="M3745" t="s">
        <v>146</v>
      </c>
      <c r="N3745" t="s">
        <v>31</v>
      </c>
      <c r="O3745" t="s">
        <v>60</v>
      </c>
      <c r="P3745" t="s">
        <v>25</v>
      </c>
      <c r="Q3745" t="s">
        <v>85</v>
      </c>
      <c r="R3745" t="s">
        <v>1221</v>
      </c>
      <c r="S3745" t="s">
        <v>57</v>
      </c>
      <c r="T3745" s="10">
        <v>41041</v>
      </c>
    </row>
    <row r="3746" spans="1:20" x14ac:dyDescent="0.25">
      <c r="A3746">
        <v>26756</v>
      </c>
      <c r="B3746" s="10">
        <v>41039</v>
      </c>
      <c r="C3746" t="s">
        <v>79</v>
      </c>
      <c r="D3746">
        <v>20</v>
      </c>
      <c r="E3746">
        <v>208.25</v>
      </c>
      <c r="F3746">
        <v>7.0000000000000007E-2</v>
      </c>
      <c r="G3746" t="s">
        <v>21</v>
      </c>
      <c r="H3746">
        <v>0.4</v>
      </c>
      <c r="I3746">
        <v>71.28</v>
      </c>
      <c r="J3746">
        <v>10.8</v>
      </c>
      <c r="K3746">
        <v>6.48</v>
      </c>
      <c r="L3746">
        <v>7.37</v>
      </c>
      <c r="M3746" t="s">
        <v>146</v>
      </c>
      <c r="N3746" t="s">
        <v>31</v>
      </c>
      <c r="O3746" t="s">
        <v>60</v>
      </c>
      <c r="P3746" t="s">
        <v>25</v>
      </c>
      <c r="Q3746" t="s">
        <v>85</v>
      </c>
      <c r="R3746" t="s">
        <v>909</v>
      </c>
      <c r="S3746" t="s">
        <v>57</v>
      </c>
      <c r="T3746" s="10">
        <v>41041</v>
      </c>
    </row>
    <row r="3747" spans="1:20" x14ac:dyDescent="0.25">
      <c r="A3747">
        <v>26758</v>
      </c>
      <c r="B3747" s="10">
        <v>39956</v>
      </c>
      <c r="C3747" t="s">
        <v>29</v>
      </c>
      <c r="D3747">
        <v>46</v>
      </c>
      <c r="E3747">
        <v>5154.1099999999997</v>
      </c>
      <c r="F3747">
        <v>0.09</v>
      </c>
      <c r="G3747" t="s">
        <v>70</v>
      </c>
      <c r="H3747">
        <v>0.37</v>
      </c>
      <c r="I3747">
        <v>1584.65</v>
      </c>
      <c r="J3747">
        <v>123.03</v>
      </c>
      <c r="K3747">
        <v>77.510000000000005</v>
      </c>
      <c r="L3747">
        <v>4</v>
      </c>
      <c r="M3747" t="s">
        <v>1546</v>
      </c>
      <c r="N3747" t="s">
        <v>38</v>
      </c>
      <c r="O3747" t="s">
        <v>60</v>
      </c>
      <c r="P3747" t="s">
        <v>39</v>
      </c>
      <c r="Q3747" t="s">
        <v>40</v>
      </c>
      <c r="R3747" t="s">
        <v>1855</v>
      </c>
      <c r="S3747" t="s">
        <v>57</v>
      </c>
      <c r="T3747" s="10">
        <v>39958</v>
      </c>
    </row>
    <row r="3748" spans="1:20" x14ac:dyDescent="0.25">
      <c r="A3748">
        <v>26758</v>
      </c>
      <c r="B3748" s="10">
        <v>39956</v>
      </c>
      <c r="C3748" t="s">
        <v>29</v>
      </c>
      <c r="D3748">
        <v>37</v>
      </c>
      <c r="E3748">
        <v>227.42</v>
      </c>
      <c r="F3748">
        <v>0</v>
      </c>
      <c r="G3748" t="s">
        <v>21</v>
      </c>
      <c r="H3748">
        <v>0.53</v>
      </c>
      <c r="I3748">
        <v>120.16</v>
      </c>
      <c r="J3748">
        <v>6.13</v>
      </c>
      <c r="K3748">
        <v>2.88</v>
      </c>
      <c r="L3748">
        <v>0.7</v>
      </c>
      <c r="M3748" t="s">
        <v>1546</v>
      </c>
      <c r="N3748" t="s">
        <v>38</v>
      </c>
      <c r="O3748" t="s">
        <v>60</v>
      </c>
      <c r="P3748" t="s">
        <v>25</v>
      </c>
      <c r="Q3748" t="s">
        <v>53</v>
      </c>
      <c r="R3748" t="s">
        <v>67</v>
      </c>
      <c r="S3748" t="s">
        <v>55</v>
      </c>
      <c r="T3748" s="10">
        <v>39958</v>
      </c>
    </row>
    <row r="3749" spans="1:20" x14ac:dyDescent="0.25">
      <c r="A3749">
        <v>26759</v>
      </c>
      <c r="B3749" s="10">
        <v>40933</v>
      </c>
      <c r="C3749" t="s">
        <v>29</v>
      </c>
      <c r="D3749">
        <v>30</v>
      </c>
      <c r="E3749">
        <v>419.52</v>
      </c>
      <c r="F3749">
        <v>0.03</v>
      </c>
      <c r="G3749" t="s">
        <v>21</v>
      </c>
      <c r="H3749">
        <v>0.45</v>
      </c>
      <c r="I3749">
        <v>179.61</v>
      </c>
      <c r="J3749">
        <v>14.25</v>
      </c>
      <c r="K3749">
        <v>7.84</v>
      </c>
      <c r="L3749">
        <v>4.71</v>
      </c>
      <c r="M3749" t="s">
        <v>813</v>
      </c>
      <c r="N3749" t="s">
        <v>63</v>
      </c>
      <c r="O3749" t="s">
        <v>66</v>
      </c>
      <c r="P3749" t="s">
        <v>25</v>
      </c>
      <c r="Q3749" t="s">
        <v>121</v>
      </c>
      <c r="R3749" t="s">
        <v>693</v>
      </c>
      <c r="S3749" t="s">
        <v>57</v>
      </c>
      <c r="T3749" s="10">
        <v>40935</v>
      </c>
    </row>
    <row r="3750" spans="1:20" x14ac:dyDescent="0.25">
      <c r="A3750">
        <v>26784</v>
      </c>
      <c r="B3750" s="10">
        <v>40382</v>
      </c>
      <c r="C3750" t="s">
        <v>58</v>
      </c>
      <c r="D3750">
        <v>12</v>
      </c>
      <c r="E3750">
        <v>2253.0100000000002</v>
      </c>
      <c r="F3750">
        <v>0.02</v>
      </c>
      <c r="G3750" t="s">
        <v>46</v>
      </c>
      <c r="H3750">
        <v>0.36</v>
      </c>
      <c r="I3750">
        <v>771.25</v>
      </c>
      <c r="J3750">
        <v>189.03</v>
      </c>
      <c r="K3750">
        <v>120.98</v>
      </c>
      <c r="L3750">
        <v>30</v>
      </c>
      <c r="M3750" t="s">
        <v>665</v>
      </c>
      <c r="N3750" t="s">
        <v>73</v>
      </c>
      <c r="O3750" t="s">
        <v>66</v>
      </c>
      <c r="P3750" t="s">
        <v>42</v>
      </c>
      <c r="Q3750" t="s">
        <v>193</v>
      </c>
      <c r="R3750" t="s">
        <v>632</v>
      </c>
      <c r="S3750" t="s">
        <v>132</v>
      </c>
      <c r="T3750" s="10">
        <v>40383</v>
      </c>
    </row>
    <row r="3751" spans="1:20" x14ac:dyDescent="0.25">
      <c r="A3751">
        <v>26784</v>
      </c>
      <c r="B3751" s="10">
        <v>40382</v>
      </c>
      <c r="C3751" t="s">
        <v>58</v>
      </c>
      <c r="D3751">
        <v>33</v>
      </c>
      <c r="E3751">
        <v>696.23</v>
      </c>
      <c r="F3751">
        <v>0.09</v>
      </c>
      <c r="G3751" t="s">
        <v>21</v>
      </c>
      <c r="H3751">
        <v>0.39</v>
      </c>
      <c r="I3751">
        <v>227.05</v>
      </c>
      <c r="J3751">
        <v>22.93</v>
      </c>
      <c r="K3751">
        <v>13.99</v>
      </c>
      <c r="L3751">
        <v>7.51</v>
      </c>
      <c r="M3751" t="s">
        <v>665</v>
      </c>
      <c r="N3751" t="s">
        <v>73</v>
      </c>
      <c r="O3751" t="s">
        <v>66</v>
      </c>
      <c r="P3751" t="s">
        <v>39</v>
      </c>
      <c r="Q3751" t="s">
        <v>88</v>
      </c>
      <c r="R3751" t="s">
        <v>303</v>
      </c>
      <c r="S3751" t="s">
        <v>45</v>
      </c>
      <c r="T3751" s="10">
        <v>40383</v>
      </c>
    </row>
    <row r="3752" spans="1:20" x14ac:dyDescent="0.25">
      <c r="A3752">
        <v>26786</v>
      </c>
      <c r="B3752" s="10">
        <v>40275</v>
      </c>
      <c r="C3752" t="s">
        <v>79</v>
      </c>
      <c r="D3752">
        <v>29</v>
      </c>
      <c r="E3752">
        <v>627.28</v>
      </c>
      <c r="F3752">
        <v>0.08</v>
      </c>
      <c r="G3752" t="s">
        <v>21</v>
      </c>
      <c r="H3752">
        <v>0.53</v>
      </c>
      <c r="I3752">
        <v>304.87</v>
      </c>
      <c r="J3752">
        <v>23.36</v>
      </c>
      <c r="K3752">
        <v>10.98</v>
      </c>
      <c r="L3752">
        <v>3.99</v>
      </c>
      <c r="M3752" t="s">
        <v>777</v>
      </c>
      <c r="N3752" t="s">
        <v>81</v>
      </c>
      <c r="O3752" t="s">
        <v>32</v>
      </c>
      <c r="P3752" t="s">
        <v>25</v>
      </c>
      <c r="Q3752" t="s">
        <v>127</v>
      </c>
      <c r="R3752" t="s">
        <v>1209</v>
      </c>
      <c r="S3752" t="s">
        <v>57</v>
      </c>
      <c r="T3752" s="10">
        <v>40276</v>
      </c>
    </row>
    <row r="3753" spans="1:20" x14ac:dyDescent="0.25">
      <c r="A3753">
        <v>26787</v>
      </c>
      <c r="B3753" s="10">
        <v>40805</v>
      </c>
      <c r="C3753" t="s">
        <v>36</v>
      </c>
      <c r="D3753">
        <v>25</v>
      </c>
      <c r="E3753">
        <v>2260.73</v>
      </c>
      <c r="F3753">
        <v>0.08</v>
      </c>
      <c r="G3753" t="s">
        <v>70</v>
      </c>
      <c r="H3753">
        <v>0.51</v>
      </c>
      <c r="I3753">
        <v>1053.94</v>
      </c>
      <c r="J3753">
        <v>98.04</v>
      </c>
      <c r="K3753">
        <v>48.04</v>
      </c>
      <c r="L3753">
        <v>5.79</v>
      </c>
      <c r="M3753" t="s">
        <v>1859</v>
      </c>
      <c r="N3753" t="s">
        <v>38</v>
      </c>
      <c r="O3753" t="s">
        <v>24</v>
      </c>
      <c r="P3753" t="s">
        <v>25</v>
      </c>
      <c r="Q3753" t="s">
        <v>85</v>
      </c>
      <c r="R3753" t="s">
        <v>1836</v>
      </c>
      <c r="S3753" t="s">
        <v>57</v>
      </c>
      <c r="T3753" s="10">
        <v>40807</v>
      </c>
    </row>
    <row r="3754" spans="1:20" x14ac:dyDescent="0.25">
      <c r="A3754">
        <v>26791</v>
      </c>
      <c r="B3754" s="10">
        <v>40662</v>
      </c>
      <c r="C3754" t="s">
        <v>20</v>
      </c>
      <c r="D3754">
        <v>45</v>
      </c>
      <c r="E3754">
        <v>771.27</v>
      </c>
      <c r="F3754">
        <v>0.08</v>
      </c>
      <c r="G3754" t="s">
        <v>21</v>
      </c>
      <c r="H3754">
        <v>0.39</v>
      </c>
      <c r="I3754">
        <v>258.19</v>
      </c>
      <c r="J3754">
        <v>18.510000000000002</v>
      </c>
      <c r="K3754">
        <v>11.29</v>
      </c>
      <c r="L3754">
        <v>5.03</v>
      </c>
      <c r="M3754" t="s">
        <v>224</v>
      </c>
      <c r="N3754" t="s">
        <v>93</v>
      </c>
      <c r="O3754" t="s">
        <v>60</v>
      </c>
      <c r="P3754" t="s">
        <v>25</v>
      </c>
      <c r="Q3754" t="s">
        <v>26</v>
      </c>
      <c r="R3754" t="s">
        <v>992</v>
      </c>
      <c r="S3754" t="s">
        <v>57</v>
      </c>
      <c r="T3754" s="10">
        <v>40669</v>
      </c>
    </row>
    <row r="3755" spans="1:20" x14ac:dyDescent="0.25">
      <c r="A3755">
        <v>26818</v>
      </c>
      <c r="B3755" s="10">
        <v>40916</v>
      </c>
      <c r="C3755" t="s">
        <v>29</v>
      </c>
      <c r="D3755">
        <v>23</v>
      </c>
      <c r="E3755">
        <v>392.35</v>
      </c>
      <c r="F3755">
        <v>0.05</v>
      </c>
      <c r="G3755" t="s">
        <v>21</v>
      </c>
      <c r="H3755">
        <v>0.5</v>
      </c>
      <c r="I3755">
        <v>183.2</v>
      </c>
      <c r="J3755">
        <v>17.7</v>
      </c>
      <c r="K3755">
        <v>8.85</v>
      </c>
      <c r="L3755">
        <v>5.6</v>
      </c>
      <c r="M3755" t="s">
        <v>1929</v>
      </c>
      <c r="N3755" t="s">
        <v>73</v>
      </c>
      <c r="O3755" t="s">
        <v>24</v>
      </c>
      <c r="P3755" t="s">
        <v>25</v>
      </c>
      <c r="Q3755" t="s">
        <v>121</v>
      </c>
      <c r="R3755" t="s">
        <v>1120</v>
      </c>
      <c r="S3755" t="s">
        <v>57</v>
      </c>
      <c r="T3755" s="10">
        <v>40917</v>
      </c>
    </row>
    <row r="3756" spans="1:20" x14ac:dyDescent="0.25">
      <c r="A3756">
        <v>26818</v>
      </c>
      <c r="B3756" s="10">
        <v>40916</v>
      </c>
      <c r="C3756" t="s">
        <v>29</v>
      </c>
      <c r="D3756">
        <v>5</v>
      </c>
      <c r="E3756">
        <v>105.41</v>
      </c>
      <c r="F3756">
        <v>0.01</v>
      </c>
      <c r="G3756" t="s">
        <v>70</v>
      </c>
      <c r="H3756">
        <v>0.41</v>
      </c>
      <c r="I3756">
        <v>40.58</v>
      </c>
      <c r="J3756">
        <v>20.29</v>
      </c>
      <c r="K3756">
        <v>11.97</v>
      </c>
      <c r="L3756">
        <v>4.9800000000000004</v>
      </c>
      <c r="M3756" t="s">
        <v>1929</v>
      </c>
      <c r="N3756" t="s">
        <v>73</v>
      </c>
      <c r="O3756" t="s">
        <v>24</v>
      </c>
      <c r="P3756" t="s">
        <v>25</v>
      </c>
      <c r="Q3756" t="s">
        <v>127</v>
      </c>
      <c r="R3756" t="s">
        <v>1613</v>
      </c>
      <c r="S3756" t="s">
        <v>57</v>
      </c>
      <c r="T3756" s="10">
        <v>40918</v>
      </c>
    </row>
    <row r="3757" spans="1:20" x14ac:dyDescent="0.25">
      <c r="A3757">
        <v>26818</v>
      </c>
      <c r="B3757" s="10">
        <v>40916</v>
      </c>
      <c r="C3757" t="s">
        <v>29</v>
      </c>
      <c r="D3757">
        <v>36</v>
      </c>
      <c r="E3757">
        <v>371.6</v>
      </c>
      <c r="F3757">
        <v>0.1</v>
      </c>
      <c r="G3757" t="s">
        <v>21</v>
      </c>
      <c r="H3757">
        <v>0.35</v>
      </c>
      <c r="I3757">
        <v>101.08</v>
      </c>
      <c r="J3757">
        <v>11.23</v>
      </c>
      <c r="K3757">
        <v>7.3</v>
      </c>
      <c r="L3757">
        <v>7.72</v>
      </c>
      <c r="M3757" t="s">
        <v>1929</v>
      </c>
      <c r="N3757" t="s">
        <v>73</v>
      </c>
      <c r="O3757" t="s">
        <v>24</v>
      </c>
      <c r="P3757" t="s">
        <v>25</v>
      </c>
      <c r="Q3757" t="s">
        <v>121</v>
      </c>
      <c r="R3757" t="s">
        <v>212</v>
      </c>
      <c r="S3757" t="s">
        <v>57</v>
      </c>
      <c r="T3757" s="10">
        <v>40917</v>
      </c>
    </row>
    <row r="3758" spans="1:20" x14ac:dyDescent="0.25">
      <c r="A3758">
        <v>26851</v>
      </c>
      <c r="B3758" s="10">
        <v>40748</v>
      </c>
      <c r="C3758" t="s">
        <v>36</v>
      </c>
      <c r="D3758">
        <v>44</v>
      </c>
      <c r="E3758">
        <v>121.93</v>
      </c>
      <c r="F3758">
        <v>7.0000000000000007E-2</v>
      </c>
      <c r="G3758" t="s">
        <v>21</v>
      </c>
      <c r="H3758">
        <v>0.42</v>
      </c>
      <c r="I3758">
        <v>45.14</v>
      </c>
      <c r="J3758">
        <v>2.93</v>
      </c>
      <c r="K3758">
        <v>1.7</v>
      </c>
      <c r="L3758">
        <v>1.99</v>
      </c>
      <c r="M3758" t="s">
        <v>1930</v>
      </c>
      <c r="N3758" t="s">
        <v>31</v>
      </c>
      <c r="O3758" t="s">
        <v>32</v>
      </c>
      <c r="P3758" t="s">
        <v>39</v>
      </c>
      <c r="Q3758" t="s">
        <v>40</v>
      </c>
      <c r="R3758" t="s">
        <v>1719</v>
      </c>
      <c r="S3758" t="s">
        <v>35</v>
      </c>
      <c r="T3758" s="10">
        <v>40750</v>
      </c>
    </row>
    <row r="3759" spans="1:20" x14ac:dyDescent="0.25">
      <c r="A3759">
        <v>26852</v>
      </c>
      <c r="B3759" s="10">
        <v>40243</v>
      </c>
      <c r="C3759" t="s">
        <v>58</v>
      </c>
      <c r="D3759">
        <v>2</v>
      </c>
      <c r="E3759">
        <v>23.41</v>
      </c>
      <c r="F3759">
        <v>0.06</v>
      </c>
      <c r="G3759" t="s">
        <v>21</v>
      </c>
      <c r="H3759">
        <v>0.46</v>
      </c>
      <c r="I3759">
        <v>7.38</v>
      </c>
      <c r="J3759">
        <v>9.2200000000000006</v>
      </c>
      <c r="K3759">
        <v>4.9800000000000004</v>
      </c>
      <c r="L3759">
        <v>6.07</v>
      </c>
      <c r="M3759" t="s">
        <v>292</v>
      </c>
      <c r="N3759" t="s">
        <v>63</v>
      </c>
      <c r="O3759" t="s">
        <v>66</v>
      </c>
      <c r="P3759" t="s">
        <v>25</v>
      </c>
      <c r="Q3759" t="s">
        <v>85</v>
      </c>
      <c r="R3759" t="s">
        <v>1393</v>
      </c>
      <c r="S3759" t="s">
        <v>57</v>
      </c>
      <c r="T3759" s="10">
        <v>40245</v>
      </c>
    </row>
    <row r="3760" spans="1:20" x14ac:dyDescent="0.25">
      <c r="A3760">
        <v>26853</v>
      </c>
      <c r="B3760" s="10">
        <v>41072</v>
      </c>
      <c r="C3760" t="s">
        <v>20</v>
      </c>
      <c r="D3760">
        <v>21</v>
      </c>
      <c r="E3760">
        <v>96.45</v>
      </c>
      <c r="F3760">
        <v>0</v>
      </c>
      <c r="G3760" t="s">
        <v>21</v>
      </c>
      <c r="H3760">
        <v>0.38</v>
      </c>
      <c r="I3760">
        <v>34.24</v>
      </c>
      <c r="J3760">
        <v>4.29</v>
      </c>
      <c r="K3760">
        <v>2.66</v>
      </c>
      <c r="L3760">
        <v>6.35</v>
      </c>
      <c r="M3760" t="s">
        <v>1299</v>
      </c>
      <c r="N3760" t="s">
        <v>63</v>
      </c>
      <c r="O3760" t="s">
        <v>24</v>
      </c>
      <c r="P3760" t="s">
        <v>25</v>
      </c>
      <c r="Q3760" t="s">
        <v>139</v>
      </c>
      <c r="R3760" t="s">
        <v>1931</v>
      </c>
      <c r="S3760" t="s">
        <v>57</v>
      </c>
      <c r="T3760" s="10">
        <v>41076</v>
      </c>
    </row>
    <row r="3761" spans="1:20" x14ac:dyDescent="0.25">
      <c r="A3761">
        <v>26854</v>
      </c>
      <c r="B3761" s="10">
        <v>39985</v>
      </c>
      <c r="C3761" t="s">
        <v>29</v>
      </c>
      <c r="D3761">
        <v>1</v>
      </c>
      <c r="E3761">
        <v>61.91</v>
      </c>
      <c r="F3761">
        <v>0.02</v>
      </c>
      <c r="G3761" t="s">
        <v>21</v>
      </c>
      <c r="H3761">
        <v>0.53</v>
      </c>
      <c r="I3761">
        <v>27.54</v>
      </c>
      <c r="J3761">
        <v>54</v>
      </c>
      <c r="K3761">
        <v>25.38</v>
      </c>
      <c r="L3761">
        <v>8.99</v>
      </c>
      <c r="M3761" t="s">
        <v>1932</v>
      </c>
      <c r="N3761" t="s">
        <v>81</v>
      </c>
      <c r="O3761" t="s">
        <v>60</v>
      </c>
      <c r="P3761" t="s">
        <v>42</v>
      </c>
      <c r="Q3761" t="s">
        <v>43</v>
      </c>
      <c r="R3761" t="s">
        <v>860</v>
      </c>
      <c r="S3761" t="s">
        <v>35</v>
      </c>
      <c r="T3761" s="10">
        <v>39986</v>
      </c>
    </row>
    <row r="3762" spans="1:20" x14ac:dyDescent="0.25">
      <c r="A3762">
        <v>26855</v>
      </c>
      <c r="B3762" s="10">
        <v>39887</v>
      </c>
      <c r="C3762" t="s">
        <v>36</v>
      </c>
      <c r="D3762">
        <v>13</v>
      </c>
      <c r="E3762">
        <v>743.77</v>
      </c>
      <c r="F3762">
        <v>0.08</v>
      </c>
      <c r="G3762" t="s">
        <v>21</v>
      </c>
      <c r="H3762">
        <v>0.5</v>
      </c>
      <c r="I3762">
        <v>337.76</v>
      </c>
      <c r="J3762">
        <v>61.86</v>
      </c>
      <c r="K3762">
        <v>30.93</v>
      </c>
      <c r="L3762">
        <v>3.92</v>
      </c>
      <c r="M3762" t="s">
        <v>1689</v>
      </c>
      <c r="N3762" t="s">
        <v>63</v>
      </c>
      <c r="O3762" t="s">
        <v>24</v>
      </c>
      <c r="P3762" t="s">
        <v>42</v>
      </c>
      <c r="Q3762" t="s">
        <v>43</v>
      </c>
      <c r="R3762" t="s">
        <v>69</v>
      </c>
      <c r="S3762" t="s">
        <v>35</v>
      </c>
      <c r="T3762" s="10">
        <v>39888</v>
      </c>
    </row>
    <row r="3763" spans="1:20" x14ac:dyDescent="0.25">
      <c r="A3763">
        <v>26881</v>
      </c>
      <c r="B3763" s="10">
        <v>40026</v>
      </c>
      <c r="C3763" t="s">
        <v>20</v>
      </c>
      <c r="D3763">
        <v>26</v>
      </c>
      <c r="E3763">
        <v>18175.689999999999</v>
      </c>
      <c r="F3763">
        <v>0.05</v>
      </c>
      <c r="G3763" t="s">
        <v>46</v>
      </c>
      <c r="H3763">
        <v>0.42</v>
      </c>
      <c r="I3763">
        <v>7036.03</v>
      </c>
      <c r="J3763">
        <v>731.4</v>
      </c>
      <c r="K3763">
        <v>424.21</v>
      </c>
      <c r="L3763">
        <v>110.2</v>
      </c>
      <c r="M3763" t="s">
        <v>1497</v>
      </c>
      <c r="N3763" t="s">
        <v>31</v>
      </c>
      <c r="O3763" t="s">
        <v>24</v>
      </c>
      <c r="P3763" t="s">
        <v>42</v>
      </c>
      <c r="Q3763" t="s">
        <v>47</v>
      </c>
      <c r="R3763" t="s">
        <v>1933</v>
      </c>
      <c r="S3763" t="s">
        <v>49</v>
      </c>
      <c r="T3763" s="10">
        <v>40030</v>
      </c>
    </row>
    <row r="3764" spans="1:20" x14ac:dyDescent="0.25">
      <c r="A3764">
        <v>26887</v>
      </c>
      <c r="B3764" s="10">
        <v>40678</v>
      </c>
      <c r="C3764" t="s">
        <v>58</v>
      </c>
      <c r="D3764">
        <v>38</v>
      </c>
      <c r="E3764">
        <v>2787.18</v>
      </c>
      <c r="F3764">
        <v>0.08</v>
      </c>
      <c r="G3764" t="s">
        <v>70</v>
      </c>
      <c r="H3764">
        <v>0.46</v>
      </c>
      <c r="I3764">
        <v>1149.32</v>
      </c>
      <c r="J3764">
        <v>79.59</v>
      </c>
      <c r="K3764">
        <v>42.98</v>
      </c>
      <c r="L3764">
        <v>4.62</v>
      </c>
      <c r="M3764" t="s">
        <v>1358</v>
      </c>
      <c r="N3764" t="s">
        <v>31</v>
      </c>
      <c r="O3764" t="s">
        <v>24</v>
      </c>
      <c r="P3764" t="s">
        <v>25</v>
      </c>
      <c r="Q3764" t="s">
        <v>127</v>
      </c>
      <c r="R3764" t="s">
        <v>1552</v>
      </c>
      <c r="S3764" t="s">
        <v>57</v>
      </c>
      <c r="T3764" s="10">
        <v>40679</v>
      </c>
    </row>
    <row r="3765" spans="1:20" x14ac:dyDescent="0.25">
      <c r="A3765">
        <v>26887</v>
      </c>
      <c r="B3765" s="10">
        <v>40678</v>
      </c>
      <c r="C3765" t="s">
        <v>58</v>
      </c>
      <c r="D3765">
        <v>23</v>
      </c>
      <c r="E3765">
        <v>290.87</v>
      </c>
      <c r="F3765">
        <v>7.0000000000000007E-2</v>
      </c>
      <c r="G3765" t="s">
        <v>70</v>
      </c>
      <c r="H3765">
        <v>0.39</v>
      </c>
      <c r="I3765">
        <v>97.01</v>
      </c>
      <c r="J3765">
        <v>13.18</v>
      </c>
      <c r="K3765">
        <v>8.0399999999999991</v>
      </c>
      <c r="L3765">
        <v>8.94</v>
      </c>
      <c r="M3765" t="s">
        <v>1358</v>
      </c>
      <c r="N3765" t="s">
        <v>31</v>
      </c>
      <c r="O3765" t="s">
        <v>24</v>
      </c>
      <c r="P3765" t="s">
        <v>25</v>
      </c>
      <c r="Q3765" t="s">
        <v>121</v>
      </c>
      <c r="R3765" t="s">
        <v>906</v>
      </c>
      <c r="S3765" t="s">
        <v>57</v>
      </c>
      <c r="T3765" s="10">
        <v>40678</v>
      </c>
    </row>
    <row r="3766" spans="1:20" x14ac:dyDescent="0.25">
      <c r="A3766">
        <v>26912</v>
      </c>
      <c r="B3766" s="10">
        <v>41026</v>
      </c>
      <c r="C3766" t="s">
        <v>20</v>
      </c>
      <c r="D3766">
        <v>21</v>
      </c>
      <c r="E3766">
        <v>1867.81</v>
      </c>
      <c r="F3766">
        <v>0.08</v>
      </c>
      <c r="G3766" t="s">
        <v>21</v>
      </c>
      <c r="H3766">
        <v>0.44</v>
      </c>
      <c r="I3766">
        <v>728.73</v>
      </c>
      <c r="J3766">
        <v>96.39</v>
      </c>
      <c r="K3766">
        <v>53.98</v>
      </c>
      <c r="L3766">
        <v>5.5</v>
      </c>
      <c r="M3766" t="s">
        <v>386</v>
      </c>
      <c r="N3766" t="s">
        <v>93</v>
      </c>
      <c r="O3766" t="s">
        <v>60</v>
      </c>
      <c r="P3766" t="s">
        <v>39</v>
      </c>
      <c r="Q3766" t="s">
        <v>40</v>
      </c>
      <c r="R3766" t="s">
        <v>690</v>
      </c>
      <c r="S3766" t="s">
        <v>57</v>
      </c>
      <c r="T3766" s="10">
        <v>41035</v>
      </c>
    </row>
    <row r="3767" spans="1:20" x14ac:dyDescent="0.25">
      <c r="A3767">
        <v>26912</v>
      </c>
      <c r="B3767" s="10">
        <v>41026</v>
      </c>
      <c r="C3767" t="s">
        <v>20</v>
      </c>
      <c r="D3767">
        <v>18</v>
      </c>
      <c r="E3767">
        <v>5849.79</v>
      </c>
      <c r="F3767">
        <v>7.0000000000000007E-2</v>
      </c>
      <c r="G3767" t="s">
        <v>21</v>
      </c>
      <c r="H3767">
        <v>0.41</v>
      </c>
      <c r="I3767">
        <v>2136.71</v>
      </c>
      <c r="J3767">
        <v>349.14</v>
      </c>
      <c r="K3767">
        <v>205.99</v>
      </c>
      <c r="L3767">
        <v>5.26</v>
      </c>
      <c r="M3767" t="s">
        <v>386</v>
      </c>
      <c r="N3767" t="s">
        <v>73</v>
      </c>
      <c r="O3767" t="s">
        <v>60</v>
      </c>
      <c r="P3767" t="s">
        <v>39</v>
      </c>
      <c r="Q3767" t="s">
        <v>50</v>
      </c>
      <c r="R3767" t="s">
        <v>572</v>
      </c>
      <c r="S3767" t="s">
        <v>57</v>
      </c>
      <c r="T3767" s="10">
        <v>41030</v>
      </c>
    </row>
    <row r="3768" spans="1:20" x14ac:dyDescent="0.25">
      <c r="A3768">
        <v>26913</v>
      </c>
      <c r="B3768" s="10">
        <v>40085</v>
      </c>
      <c r="C3768" t="s">
        <v>36</v>
      </c>
      <c r="D3768">
        <v>11</v>
      </c>
      <c r="E3768">
        <v>1114.58</v>
      </c>
      <c r="F3768">
        <v>0.01</v>
      </c>
      <c r="G3768" t="s">
        <v>21</v>
      </c>
      <c r="H3768">
        <v>0.35</v>
      </c>
      <c r="I3768">
        <v>379.7</v>
      </c>
      <c r="J3768">
        <v>101.52</v>
      </c>
      <c r="K3768">
        <v>65.989999999999995</v>
      </c>
      <c r="L3768">
        <v>8.99</v>
      </c>
      <c r="M3768" t="s">
        <v>1180</v>
      </c>
      <c r="N3768" t="s">
        <v>38</v>
      </c>
      <c r="O3768" t="s">
        <v>66</v>
      </c>
      <c r="P3768" t="s">
        <v>39</v>
      </c>
      <c r="Q3768" t="s">
        <v>50</v>
      </c>
      <c r="R3768" t="s">
        <v>1873</v>
      </c>
      <c r="S3768" t="s">
        <v>57</v>
      </c>
      <c r="T3768" s="10">
        <v>40087</v>
      </c>
    </row>
    <row r="3769" spans="1:20" x14ac:dyDescent="0.25">
      <c r="A3769">
        <v>26918</v>
      </c>
      <c r="B3769" s="10">
        <v>39909</v>
      </c>
      <c r="C3769" t="s">
        <v>20</v>
      </c>
      <c r="D3769">
        <v>16</v>
      </c>
      <c r="E3769">
        <v>129.78</v>
      </c>
      <c r="F3769">
        <v>0.05</v>
      </c>
      <c r="G3769" t="s">
        <v>21</v>
      </c>
      <c r="H3769">
        <v>0.43</v>
      </c>
      <c r="I3769">
        <v>51.63</v>
      </c>
      <c r="J3769">
        <v>8.49</v>
      </c>
      <c r="K3769">
        <v>4.84</v>
      </c>
      <c r="L3769">
        <v>0.71</v>
      </c>
      <c r="M3769" t="s">
        <v>1299</v>
      </c>
      <c r="N3769" t="s">
        <v>63</v>
      </c>
      <c r="O3769" t="s">
        <v>60</v>
      </c>
      <c r="P3769" t="s">
        <v>25</v>
      </c>
      <c r="Q3769" t="s">
        <v>53</v>
      </c>
      <c r="R3769" t="s">
        <v>814</v>
      </c>
      <c r="S3769" t="s">
        <v>55</v>
      </c>
      <c r="T3769" s="10">
        <v>39918</v>
      </c>
    </row>
    <row r="3770" spans="1:20" x14ac:dyDescent="0.25">
      <c r="A3770">
        <v>26919</v>
      </c>
      <c r="B3770" s="10">
        <v>41253</v>
      </c>
      <c r="C3770" t="s">
        <v>20</v>
      </c>
      <c r="D3770">
        <v>12</v>
      </c>
      <c r="E3770">
        <v>5955.96</v>
      </c>
      <c r="F3770">
        <v>0.03</v>
      </c>
      <c r="G3770" t="s">
        <v>21</v>
      </c>
      <c r="H3770">
        <v>0.41</v>
      </c>
      <c r="I3770">
        <v>2323.67</v>
      </c>
      <c r="J3770">
        <v>509.58</v>
      </c>
      <c r="K3770">
        <v>300.64999999999998</v>
      </c>
      <c r="L3770">
        <v>24.49</v>
      </c>
      <c r="M3770" t="s">
        <v>735</v>
      </c>
      <c r="N3770" t="s">
        <v>38</v>
      </c>
      <c r="O3770" t="s">
        <v>60</v>
      </c>
      <c r="P3770" t="s">
        <v>25</v>
      </c>
      <c r="Q3770" t="s">
        <v>127</v>
      </c>
      <c r="R3770" t="s">
        <v>847</v>
      </c>
      <c r="S3770" t="s">
        <v>28</v>
      </c>
      <c r="T3770" s="10">
        <v>41255</v>
      </c>
    </row>
    <row r="3771" spans="1:20" x14ac:dyDescent="0.25">
      <c r="A3771">
        <v>26919</v>
      </c>
      <c r="B3771" s="10">
        <v>41253</v>
      </c>
      <c r="C3771" t="s">
        <v>20</v>
      </c>
      <c r="D3771">
        <v>32</v>
      </c>
      <c r="E3771">
        <v>238.87</v>
      </c>
      <c r="F3771">
        <v>0.1</v>
      </c>
      <c r="G3771" t="s">
        <v>21</v>
      </c>
      <c r="H3771">
        <v>0.38</v>
      </c>
      <c r="I3771">
        <v>71.97</v>
      </c>
      <c r="J3771">
        <v>8.0299999999999994</v>
      </c>
      <c r="K3771">
        <v>4.9800000000000004</v>
      </c>
      <c r="L3771">
        <v>7.54</v>
      </c>
      <c r="M3771" t="s">
        <v>735</v>
      </c>
      <c r="N3771" t="s">
        <v>38</v>
      </c>
      <c r="O3771" t="s">
        <v>60</v>
      </c>
      <c r="P3771" t="s">
        <v>25</v>
      </c>
      <c r="Q3771" t="s">
        <v>85</v>
      </c>
      <c r="R3771" t="s">
        <v>1934</v>
      </c>
      <c r="S3771" t="s">
        <v>57</v>
      </c>
      <c r="T3771" s="10">
        <v>41255</v>
      </c>
    </row>
    <row r="3772" spans="1:20" x14ac:dyDescent="0.25">
      <c r="A3772">
        <v>26944</v>
      </c>
      <c r="B3772" s="10">
        <v>40124</v>
      </c>
      <c r="C3772" t="s">
        <v>58</v>
      </c>
      <c r="D3772">
        <v>6</v>
      </c>
      <c r="E3772">
        <v>694.21</v>
      </c>
      <c r="F3772">
        <v>0.02</v>
      </c>
      <c r="G3772" t="s">
        <v>21</v>
      </c>
      <c r="H3772">
        <v>0.36</v>
      </c>
      <c r="I3772">
        <v>235.81</v>
      </c>
      <c r="J3772">
        <v>115.59</v>
      </c>
      <c r="K3772">
        <v>73.98</v>
      </c>
      <c r="L3772">
        <v>14.52</v>
      </c>
      <c r="M3772" t="s">
        <v>1248</v>
      </c>
      <c r="N3772" t="s">
        <v>31</v>
      </c>
      <c r="O3772" t="s">
        <v>60</v>
      </c>
      <c r="P3772" t="s">
        <v>39</v>
      </c>
      <c r="Q3772" t="s">
        <v>40</v>
      </c>
      <c r="R3772" t="s">
        <v>758</v>
      </c>
      <c r="S3772" t="s">
        <v>57</v>
      </c>
      <c r="T3772" s="10">
        <v>40127</v>
      </c>
    </row>
    <row r="3773" spans="1:20" x14ac:dyDescent="0.25">
      <c r="A3773">
        <v>26945</v>
      </c>
      <c r="B3773" s="10">
        <v>39849</v>
      </c>
      <c r="C3773" t="s">
        <v>58</v>
      </c>
      <c r="D3773">
        <v>29</v>
      </c>
      <c r="E3773">
        <v>415.73</v>
      </c>
      <c r="F3773">
        <v>0</v>
      </c>
      <c r="G3773" t="s">
        <v>21</v>
      </c>
      <c r="H3773">
        <v>0.49</v>
      </c>
      <c r="I3773">
        <v>202.84</v>
      </c>
      <c r="J3773">
        <v>14.27</v>
      </c>
      <c r="K3773">
        <v>7.28</v>
      </c>
      <c r="L3773">
        <v>1.77</v>
      </c>
      <c r="M3773" t="s">
        <v>735</v>
      </c>
      <c r="N3773" t="s">
        <v>38</v>
      </c>
      <c r="O3773" t="s">
        <v>60</v>
      </c>
      <c r="P3773" t="s">
        <v>25</v>
      </c>
      <c r="Q3773" t="s">
        <v>85</v>
      </c>
      <c r="R3773" t="s">
        <v>1487</v>
      </c>
      <c r="S3773" t="s">
        <v>55</v>
      </c>
      <c r="T3773" s="10">
        <v>39849</v>
      </c>
    </row>
    <row r="3774" spans="1:20" x14ac:dyDescent="0.25">
      <c r="A3774">
        <v>26947</v>
      </c>
      <c r="B3774" s="10">
        <v>40333</v>
      </c>
      <c r="C3774" t="s">
        <v>36</v>
      </c>
      <c r="D3774">
        <v>4</v>
      </c>
      <c r="E3774">
        <v>683.7</v>
      </c>
      <c r="F3774">
        <v>0.01</v>
      </c>
      <c r="G3774" t="s">
        <v>46</v>
      </c>
      <c r="H3774">
        <v>0.36</v>
      </c>
      <c r="I3774">
        <v>220.5</v>
      </c>
      <c r="J3774">
        <v>157.5</v>
      </c>
      <c r="K3774">
        <v>100.8</v>
      </c>
      <c r="L3774">
        <v>60</v>
      </c>
      <c r="M3774" t="s">
        <v>842</v>
      </c>
      <c r="N3774" t="s">
        <v>31</v>
      </c>
      <c r="O3774" t="s">
        <v>32</v>
      </c>
      <c r="P3774" t="s">
        <v>42</v>
      </c>
      <c r="Q3774" t="s">
        <v>47</v>
      </c>
      <c r="R3774" t="s">
        <v>340</v>
      </c>
      <c r="S3774" t="s">
        <v>132</v>
      </c>
      <c r="T3774" s="10">
        <v>40336</v>
      </c>
    </row>
    <row r="3775" spans="1:20" x14ac:dyDescent="0.25">
      <c r="A3775">
        <v>26948</v>
      </c>
      <c r="B3775" s="10">
        <v>40869</v>
      </c>
      <c r="C3775" t="s">
        <v>36</v>
      </c>
      <c r="D3775">
        <v>21</v>
      </c>
      <c r="E3775">
        <v>292.2</v>
      </c>
      <c r="F3775">
        <v>0.03</v>
      </c>
      <c r="G3775" t="s">
        <v>70</v>
      </c>
      <c r="H3775">
        <v>0.36</v>
      </c>
      <c r="I3775">
        <v>98.64</v>
      </c>
      <c r="J3775">
        <v>14.23</v>
      </c>
      <c r="K3775">
        <v>9.11</v>
      </c>
      <c r="L3775">
        <v>2.25</v>
      </c>
      <c r="M3775" t="s">
        <v>681</v>
      </c>
      <c r="N3775" t="s">
        <v>73</v>
      </c>
      <c r="O3775" t="s">
        <v>60</v>
      </c>
      <c r="P3775" t="s">
        <v>25</v>
      </c>
      <c r="Q3775" t="s">
        <v>53</v>
      </c>
      <c r="R3775" t="s">
        <v>54</v>
      </c>
      <c r="S3775" t="s">
        <v>55</v>
      </c>
      <c r="T3775" s="10">
        <v>40870</v>
      </c>
    </row>
    <row r="3776" spans="1:20" x14ac:dyDescent="0.25">
      <c r="A3776">
        <v>26948</v>
      </c>
      <c r="B3776" s="10">
        <v>40869</v>
      </c>
      <c r="C3776" t="s">
        <v>36</v>
      </c>
      <c r="D3776">
        <v>38</v>
      </c>
      <c r="E3776">
        <v>495.74</v>
      </c>
      <c r="F3776">
        <v>0.05</v>
      </c>
      <c r="G3776" t="s">
        <v>21</v>
      </c>
      <c r="H3776">
        <v>0.46</v>
      </c>
      <c r="I3776">
        <v>210.62</v>
      </c>
      <c r="J3776">
        <v>13.52</v>
      </c>
      <c r="K3776">
        <v>7.3</v>
      </c>
      <c r="L3776">
        <v>7.72</v>
      </c>
      <c r="M3776" t="s">
        <v>681</v>
      </c>
      <c r="N3776" t="s">
        <v>38</v>
      </c>
      <c r="O3776" t="s">
        <v>60</v>
      </c>
      <c r="P3776" t="s">
        <v>25</v>
      </c>
      <c r="Q3776" t="s">
        <v>121</v>
      </c>
      <c r="R3776" t="s">
        <v>212</v>
      </c>
      <c r="S3776" t="s">
        <v>57</v>
      </c>
      <c r="T3776" s="10">
        <v>40870</v>
      </c>
    </row>
    <row r="3777" spans="1:20" x14ac:dyDescent="0.25">
      <c r="A3777">
        <v>26949</v>
      </c>
      <c r="B3777" s="10">
        <v>40040</v>
      </c>
      <c r="C3777" t="s">
        <v>58</v>
      </c>
      <c r="D3777">
        <v>48</v>
      </c>
      <c r="E3777">
        <v>720.19</v>
      </c>
      <c r="F3777">
        <v>0.06</v>
      </c>
      <c r="G3777" t="s">
        <v>21</v>
      </c>
      <c r="H3777">
        <v>0.4</v>
      </c>
      <c r="I3777">
        <v>257.86</v>
      </c>
      <c r="J3777">
        <v>15.8</v>
      </c>
      <c r="K3777">
        <v>9.48</v>
      </c>
      <c r="L3777">
        <v>7.29</v>
      </c>
      <c r="M3777" t="s">
        <v>1412</v>
      </c>
      <c r="N3777" t="s">
        <v>73</v>
      </c>
      <c r="O3777" t="s">
        <v>60</v>
      </c>
      <c r="P3777" t="s">
        <v>42</v>
      </c>
      <c r="Q3777" t="s">
        <v>43</v>
      </c>
      <c r="R3777" t="s">
        <v>715</v>
      </c>
      <c r="S3777" t="s">
        <v>35</v>
      </c>
      <c r="T3777" s="10">
        <v>40042</v>
      </c>
    </row>
    <row r="3778" spans="1:20" x14ac:dyDescent="0.25">
      <c r="A3778">
        <v>26951</v>
      </c>
      <c r="B3778" s="10">
        <v>40276</v>
      </c>
      <c r="C3778" t="s">
        <v>29</v>
      </c>
      <c r="D3778">
        <v>3</v>
      </c>
      <c r="E3778">
        <v>970.2</v>
      </c>
      <c r="F3778">
        <v>0.05</v>
      </c>
      <c r="G3778" t="s">
        <v>21</v>
      </c>
      <c r="H3778">
        <v>0.55000000000000004</v>
      </c>
      <c r="I3778">
        <v>503.27</v>
      </c>
      <c r="J3778">
        <v>335.51</v>
      </c>
      <c r="K3778">
        <v>150.97999999999999</v>
      </c>
      <c r="L3778">
        <v>13.99</v>
      </c>
      <c r="M3778" t="s">
        <v>1935</v>
      </c>
      <c r="N3778" t="s">
        <v>38</v>
      </c>
      <c r="O3778" t="s">
        <v>60</v>
      </c>
      <c r="P3778" t="s">
        <v>39</v>
      </c>
      <c r="Q3778" t="s">
        <v>88</v>
      </c>
      <c r="R3778" t="s">
        <v>89</v>
      </c>
      <c r="S3778" t="s">
        <v>45</v>
      </c>
      <c r="T3778" s="10">
        <v>40277</v>
      </c>
    </row>
    <row r="3779" spans="1:20" x14ac:dyDescent="0.25">
      <c r="A3779">
        <v>26976</v>
      </c>
      <c r="B3779" s="10">
        <v>40683</v>
      </c>
      <c r="C3779" t="s">
        <v>29</v>
      </c>
      <c r="D3779">
        <v>44</v>
      </c>
      <c r="E3779">
        <v>1326.27</v>
      </c>
      <c r="F3779">
        <v>0.02</v>
      </c>
      <c r="G3779" t="s">
        <v>21</v>
      </c>
      <c r="H3779">
        <v>0.49</v>
      </c>
      <c r="I3779">
        <v>635.4</v>
      </c>
      <c r="J3779">
        <v>30.73</v>
      </c>
      <c r="K3779">
        <v>15.67</v>
      </c>
      <c r="L3779">
        <v>1.39</v>
      </c>
      <c r="M3779" t="s">
        <v>332</v>
      </c>
      <c r="N3779" t="s">
        <v>81</v>
      </c>
      <c r="O3779" t="s">
        <v>60</v>
      </c>
      <c r="P3779" t="s">
        <v>25</v>
      </c>
      <c r="Q3779" t="s">
        <v>139</v>
      </c>
      <c r="R3779" t="s">
        <v>881</v>
      </c>
      <c r="S3779" t="s">
        <v>57</v>
      </c>
      <c r="T3779" s="10">
        <v>40684</v>
      </c>
    </row>
    <row r="3780" spans="1:20" x14ac:dyDescent="0.25">
      <c r="A3780">
        <v>26976</v>
      </c>
      <c r="B3780" s="10">
        <v>40683</v>
      </c>
      <c r="C3780" t="s">
        <v>29</v>
      </c>
      <c r="D3780">
        <v>28</v>
      </c>
      <c r="E3780">
        <v>2223.31</v>
      </c>
      <c r="F3780">
        <v>7.0000000000000007E-2</v>
      </c>
      <c r="G3780" t="s">
        <v>21</v>
      </c>
      <c r="H3780">
        <v>0.39</v>
      </c>
      <c r="I3780">
        <v>758.66</v>
      </c>
      <c r="J3780">
        <v>84.67</v>
      </c>
      <c r="K3780">
        <v>51.65</v>
      </c>
      <c r="L3780">
        <v>18.45</v>
      </c>
      <c r="M3780" t="s">
        <v>332</v>
      </c>
      <c r="N3780" t="s">
        <v>81</v>
      </c>
      <c r="O3780" t="s">
        <v>60</v>
      </c>
      <c r="P3780" t="s">
        <v>42</v>
      </c>
      <c r="Q3780" t="s">
        <v>43</v>
      </c>
      <c r="R3780" t="s">
        <v>1112</v>
      </c>
      <c r="S3780" t="s">
        <v>45</v>
      </c>
      <c r="T3780" s="10">
        <v>40685</v>
      </c>
    </row>
    <row r="3781" spans="1:20" x14ac:dyDescent="0.25">
      <c r="A3781">
        <v>26976</v>
      </c>
      <c r="B3781" s="10">
        <v>40683</v>
      </c>
      <c r="C3781" t="s">
        <v>29</v>
      </c>
      <c r="D3781">
        <v>11</v>
      </c>
      <c r="E3781">
        <v>2428</v>
      </c>
      <c r="F3781">
        <v>0.04</v>
      </c>
      <c r="G3781" t="s">
        <v>70</v>
      </c>
      <c r="H3781">
        <v>0.45</v>
      </c>
      <c r="I3781">
        <v>1033.1199999999999</v>
      </c>
      <c r="J3781">
        <v>229.07</v>
      </c>
      <c r="K3781">
        <v>125.99</v>
      </c>
      <c r="L3781">
        <v>8.99</v>
      </c>
      <c r="M3781" t="s">
        <v>332</v>
      </c>
      <c r="N3781" t="s">
        <v>81</v>
      </c>
      <c r="O3781" t="s">
        <v>60</v>
      </c>
      <c r="P3781" t="s">
        <v>39</v>
      </c>
      <c r="Q3781" t="s">
        <v>50</v>
      </c>
      <c r="R3781" t="s">
        <v>1561</v>
      </c>
      <c r="S3781" t="s">
        <v>57</v>
      </c>
      <c r="T3781" s="10">
        <v>40684</v>
      </c>
    </row>
    <row r="3782" spans="1:20" x14ac:dyDescent="0.25">
      <c r="A3782">
        <v>26978</v>
      </c>
      <c r="B3782" s="10">
        <v>40354</v>
      </c>
      <c r="C3782" t="s">
        <v>79</v>
      </c>
      <c r="D3782">
        <v>2</v>
      </c>
      <c r="E3782">
        <v>92.5</v>
      </c>
      <c r="F3782">
        <v>0.01</v>
      </c>
      <c r="G3782" t="s">
        <v>21</v>
      </c>
      <c r="H3782">
        <v>0.55000000000000004</v>
      </c>
      <c r="I3782">
        <v>45.53</v>
      </c>
      <c r="J3782">
        <v>42.16</v>
      </c>
      <c r="K3782">
        <v>18.97</v>
      </c>
      <c r="L3782">
        <v>9.0299999999999994</v>
      </c>
      <c r="M3782" t="s">
        <v>1808</v>
      </c>
      <c r="N3782" t="s">
        <v>31</v>
      </c>
      <c r="O3782" t="s">
        <v>60</v>
      </c>
      <c r="P3782" t="s">
        <v>25</v>
      </c>
      <c r="Q3782" t="s">
        <v>85</v>
      </c>
      <c r="R3782" t="s">
        <v>90</v>
      </c>
      <c r="S3782" t="s">
        <v>57</v>
      </c>
      <c r="T3782" s="10">
        <v>40355</v>
      </c>
    </row>
    <row r="3783" spans="1:20" x14ac:dyDescent="0.25">
      <c r="A3783">
        <v>26978</v>
      </c>
      <c r="B3783" s="10">
        <v>40354</v>
      </c>
      <c r="C3783" t="s">
        <v>79</v>
      </c>
      <c r="D3783">
        <v>46</v>
      </c>
      <c r="E3783">
        <v>46023.72</v>
      </c>
      <c r="F3783">
        <v>0</v>
      </c>
      <c r="G3783" t="s">
        <v>21</v>
      </c>
      <c r="H3783">
        <v>0.4</v>
      </c>
      <c r="I3783">
        <v>18399.689999999999</v>
      </c>
      <c r="J3783">
        <v>999.98</v>
      </c>
      <c r="K3783">
        <v>599.99</v>
      </c>
      <c r="L3783">
        <v>24.49</v>
      </c>
      <c r="M3783" t="s">
        <v>1808</v>
      </c>
      <c r="N3783" t="s">
        <v>31</v>
      </c>
      <c r="O3783" t="s">
        <v>60</v>
      </c>
      <c r="P3783" t="s">
        <v>39</v>
      </c>
      <c r="Q3783" t="s">
        <v>387</v>
      </c>
      <c r="R3783" t="s">
        <v>1653</v>
      </c>
      <c r="S3783" t="s">
        <v>28</v>
      </c>
      <c r="T3783" s="10">
        <v>40356</v>
      </c>
    </row>
    <row r="3784" spans="1:20" x14ac:dyDescent="0.25">
      <c r="A3784">
        <v>26978</v>
      </c>
      <c r="B3784" s="10">
        <v>40354</v>
      </c>
      <c r="C3784" t="s">
        <v>79</v>
      </c>
      <c r="D3784">
        <v>49</v>
      </c>
      <c r="E3784">
        <v>3066.45</v>
      </c>
      <c r="F3784">
        <v>0.04</v>
      </c>
      <c r="G3784" t="s">
        <v>21</v>
      </c>
      <c r="H3784">
        <v>0.37</v>
      </c>
      <c r="I3784">
        <v>1052.08</v>
      </c>
      <c r="J3784">
        <v>65.06</v>
      </c>
      <c r="K3784">
        <v>40.99</v>
      </c>
      <c r="L3784">
        <v>5.86</v>
      </c>
      <c r="M3784" t="s">
        <v>1808</v>
      </c>
      <c r="N3784" t="s">
        <v>31</v>
      </c>
      <c r="O3784" t="s">
        <v>60</v>
      </c>
      <c r="P3784" t="s">
        <v>25</v>
      </c>
      <c r="Q3784" t="s">
        <v>85</v>
      </c>
      <c r="R3784" t="s">
        <v>1816</v>
      </c>
      <c r="S3784" t="s">
        <v>57</v>
      </c>
      <c r="T3784" s="10">
        <v>40356</v>
      </c>
    </row>
    <row r="3785" spans="1:20" x14ac:dyDescent="0.25">
      <c r="A3785">
        <v>26978</v>
      </c>
      <c r="B3785" s="10">
        <v>40354</v>
      </c>
      <c r="C3785" t="s">
        <v>79</v>
      </c>
      <c r="D3785">
        <v>47</v>
      </c>
      <c r="E3785">
        <v>1157.57</v>
      </c>
      <c r="F3785">
        <v>0.09</v>
      </c>
      <c r="G3785" t="s">
        <v>70</v>
      </c>
      <c r="H3785">
        <v>0.43</v>
      </c>
      <c r="I3785">
        <v>429.22</v>
      </c>
      <c r="J3785">
        <v>26.86</v>
      </c>
      <c r="K3785">
        <v>15.31</v>
      </c>
      <c r="L3785">
        <v>8.7799999999999994</v>
      </c>
      <c r="M3785" t="s">
        <v>1808</v>
      </c>
      <c r="N3785" t="s">
        <v>31</v>
      </c>
      <c r="O3785" t="s">
        <v>60</v>
      </c>
      <c r="P3785" t="s">
        <v>25</v>
      </c>
      <c r="Q3785" t="s">
        <v>26</v>
      </c>
      <c r="R3785" t="s">
        <v>987</v>
      </c>
      <c r="S3785" t="s">
        <v>57</v>
      </c>
      <c r="T3785" s="10">
        <v>40356</v>
      </c>
    </row>
    <row r="3786" spans="1:20" x14ac:dyDescent="0.25">
      <c r="A3786">
        <v>26979</v>
      </c>
      <c r="B3786" s="10">
        <v>40996</v>
      </c>
      <c r="C3786" t="s">
        <v>79</v>
      </c>
      <c r="D3786">
        <v>43</v>
      </c>
      <c r="E3786">
        <v>616.30999999999995</v>
      </c>
      <c r="F3786">
        <v>0.05</v>
      </c>
      <c r="G3786" t="s">
        <v>21</v>
      </c>
      <c r="H3786">
        <v>0.47</v>
      </c>
      <c r="I3786">
        <v>271.92</v>
      </c>
      <c r="J3786">
        <v>15.06</v>
      </c>
      <c r="K3786">
        <v>7.98</v>
      </c>
      <c r="L3786">
        <v>1.25</v>
      </c>
      <c r="M3786" t="s">
        <v>1189</v>
      </c>
      <c r="N3786" t="s">
        <v>31</v>
      </c>
      <c r="O3786" t="s">
        <v>32</v>
      </c>
      <c r="P3786" t="s">
        <v>25</v>
      </c>
      <c r="Q3786" t="s">
        <v>85</v>
      </c>
      <c r="R3786" t="s">
        <v>1936</v>
      </c>
      <c r="S3786" t="s">
        <v>55</v>
      </c>
      <c r="T3786" s="10">
        <v>40998</v>
      </c>
    </row>
    <row r="3787" spans="1:20" x14ac:dyDescent="0.25">
      <c r="A3787">
        <v>26979</v>
      </c>
      <c r="B3787" s="10">
        <v>40996</v>
      </c>
      <c r="C3787" t="s">
        <v>79</v>
      </c>
      <c r="D3787">
        <v>50</v>
      </c>
      <c r="E3787">
        <v>12682.27</v>
      </c>
      <c r="F3787">
        <v>0.09</v>
      </c>
      <c r="G3787" t="s">
        <v>21</v>
      </c>
      <c r="H3787">
        <v>0.44</v>
      </c>
      <c r="I3787">
        <v>4874.6899999999996</v>
      </c>
      <c r="J3787">
        <v>278.55</v>
      </c>
      <c r="K3787">
        <v>155.99</v>
      </c>
      <c r="L3787">
        <v>8.08</v>
      </c>
      <c r="M3787" t="s">
        <v>1189</v>
      </c>
      <c r="N3787" t="s">
        <v>31</v>
      </c>
      <c r="O3787" t="s">
        <v>32</v>
      </c>
      <c r="P3787" t="s">
        <v>39</v>
      </c>
      <c r="Q3787" t="s">
        <v>50</v>
      </c>
      <c r="R3787" t="s">
        <v>147</v>
      </c>
      <c r="S3787" t="s">
        <v>57</v>
      </c>
      <c r="T3787" s="10">
        <v>40998</v>
      </c>
    </row>
    <row r="3788" spans="1:20" x14ac:dyDescent="0.25">
      <c r="A3788">
        <v>26981</v>
      </c>
      <c r="B3788" s="10">
        <v>41151</v>
      </c>
      <c r="C3788" t="s">
        <v>79</v>
      </c>
      <c r="D3788">
        <v>13</v>
      </c>
      <c r="E3788">
        <v>1155.8</v>
      </c>
      <c r="F3788">
        <v>0.08</v>
      </c>
      <c r="G3788" t="s">
        <v>21</v>
      </c>
      <c r="H3788">
        <v>0.42</v>
      </c>
      <c r="I3788">
        <v>426.68</v>
      </c>
      <c r="J3788">
        <v>96.53</v>
      </c>
      <c r="K3788">
        <v>55.99</v>
      </c>
      <c r="L3788">
        <v>1.25</v>
      </c>
      <c r="M3788" t="s">
        <v>1323</v>
      </c>
      <c r="N3788" t="s">
        <v>31</v>
      </c>
      <c r="O3788" t="s">
        <v>60</v>
      </c>
      <c r="P3788" t="s">
        <v>39</v>
      </c>
      <c r="Q3788" t="s">
        <v>50</v>
      </c>
      <c r="R3788" t="s">
        <v>732</v>
      </c>
      <c r="S3788" t="s">
        <v>35</v>
      </c>
      <c r="T3788" s="10">
        <v>41151</v>
      </c>
    </row>
    <row r="3789" spans="1:20" x14ac:dyDescent="0.25">
      <c r="A3789">
        <v>26981</v>
      </c>
      <c r="B3789" s="10">
        <v>41151</v>
      </c>
      <c r="C3789" t="s">
        <v>79</v>
      </c>
      <c r="D3789">
        <v>44</v>
      </c>
      <c r="E3789">
        <v>1494.33</v>
      </c>
      <c r="F3789">
        <v>0.04</v>
      </c>
      <c r="G3789" t="s">
        <v>21</v>
      </c>
      <c r="H3789">
        <v>0.52</v>
      </c>
      <c r="I3789">
        <v>744.04</v>
      </c>
      <c r="J3789">
        <v>35.229999999999997</v>
      </c>
      <c r="K3789">
        <v>16.91</v>
      </c>
      <c r="L3789">
        <v>6.25</v>
      </c>
      <c r="M3789" t="s">
        <v>1323</v>
      </c>
      <c r="N3789" t="s">
        <v>31</v>
      </c>
      <c r="O3789" t="s">
        <v>60</v>
      </c>
      <c r="P3789" t="s">
        <v>25</v>
      </c>
      <c r="Q3789" t="s">
        <v>26</v>
      </c>
      <c r="R3789" t="s">
        <v>1471</v>
      </c>
      <c r="S3789" t="s">
        <v>57</v>
      </c>
      <c r="T3789" s="10">
        <v>41152</v>
      </c>
    </row>
    <row r="3790" spans="1:20" x14ac:dyDescent="0.25">
      <c r="A3790">
        <v>26982</v>
      </c>
      <c r="B3790" s="10">
        <v>41027</v>
      </c>
      <c r="C3790" t="s">
        <v>29</v>
      </c>
      <c r="D3790">
        <v>37</v>
      </c>
      <c r="E3790">
        <v>3496.66</v>
      </c>
      <c r="F3790">
        <v>0.05</v>
      </c>
      <c r="G3790" t="s">
        <v>70</v>
      </c>
      <c r="H3790">
        <v>0.44</v>
      </c>
      <c r="I3790">
        <v>1429.6</v>
      </c>
      <c r="J3790">
        <v>99.07</v>
      </c>
      <c r="K3790">
        <v>55.48</v>
      </c>
      <c r="L3790">
        <v>14.3</v>
      </c>
      <c r="M3790" t="s">
        <v>884</v>
      </c>
      <c r="N3790" t="s">
        <v>63</v>
      </c>
      <c r="O3790" t="s">
        <v>24</v>
      </c>
      <c r="P3790" t="s">
        <v>25</v>
      </c>
      <c r="Q3790" t="s">
        <v>85</v>
      </c>
      <c r="R3790" t="s">
        <v>335</v>
      </c>
      <c r="S3790" t="s">
        <v>57</v>
      </c>
      <c r="T3790" s="10">
        <v>41028</v>
      </c>
    </row>
    <row r="3791" spans="1:20" x14ac:dyDescent="0.25">
      <c r="A3791">
        <v>27011</v>
      </c>
      <c r="B3791" s="10">
        <v>40542</v>
      </c>
      <c r="C3791" t="s">
        <v>79</v>
      </c>
      <c r="D3791">
        <v>5</v>
      </c>
      <c r="E3791">
        <v>105.09</v>
      </c>
      <c r="F3791">
        <v>0.09</v>
      </c>
      <c r="G3791" t="s">
        <v>21</v>
      </c>
      <c r="H3791">
        <v>0.52</v>
      </c>
      <c r="I3791">
        <v>49</v>
      </c>
      <c r="J3791">
        <v>22.79</v>
      </c>
      <c r="K3791">
        <v>10.94</v>
      </c>
      <c r="L3791">
        <v>1.39</v>
      </c>
      <c r="M3791" t="s">
        <v>98</v>
      </c>
      <c r="N3791" t="s">
        <v>73</v>
      </c>
      <c r="O3791" t="s">
        <v>60</v>
      </c>
      <c r="P3791" t="s">
        <v>25</v>
      </c>
      <c r="Q3791" t="s">
        <v>139</v>
      </c>
      <c r="R3791" t="s">
        <v>1937</v>
      </c>
      <c r="S3791" t="s">
        <v>57</v>
      </c>
      <c r="T3791" s="10">
        <v>40542</v>
      </c>
    </row>
    <row r="3792" spans="1:20" x14ac:dyDescent="0.25">
      <c r="A3792">
        <v>27013</v>
      </c>
      <c r="B3792" s="10">
        <v>39999</v>
      </c>
      <c r="C3792" t="s">
        <v>20</v>
      </c>
      <c r="D3792">
        <v>28</v>
      </c>
      <c r="E3792">
        <v>4343.1400000000003</v>
      </c>
      <c r="F3792">
        <v>0.05</v>
      </c>
      <c r="G3792" t="s">
        <v>21</v>
      </c>
      <c r="H3792">
        <v>0.5</v>
      </c>
      <c r="I3792">
        <v>2040.7</v>
      </c>
      <c r="J3792">
        <v>161.96</v>
      </c>
      <c r="K3792">
        <v>80.98</v>
      </c>
      <c r="L3792">
        <v>35</v>
      </c>
      <c r="M3792" t="s">
        <v>553</v>
      </c>
      <c r="N3792" t="s">
        <v>31</v>
      </c>
      <c r="O3792" t="s">
        <v>60</v>
      </c>
      <c r="P3792" t="s">
        <v>25</v>
      </c>
      <c r="Q3792" t="s">
        <v>26</v>
      </c>
      <c r="R3792" t="s">
        <v>1278</v>
      </c>
      <c r="S3792" t="s">
        <v>28</v>
      </c>
      <c r="T3792" s="10">
        <v>40003</v>
      </c>
    </row>
    <row r="3793" spans="1:20" x14ac:dyDescent="0.25">
      <c r="A3793">
        <v>27013</v>
      </c>
      <c r="B3793" s="10">
        <v>39999</v>
      </c>
      <c r="C3793" t="s">
        <v>20</v>
      </c>
      <c r="D3793">
        <v>26</v>
      </c>
      <c r="E3793">
        <v>10992.39</v>
      </c>
      <c r="F3793">
        <v>0.05</v>
      </c>
      <c r="G3793" t="s">
        <v>21</v>
      </c>
      <c r="H3793">
        <v>0.37</v>
      </c>
      <c r="I3793">
        <v>3690.91</v>
      </c>
      <c r="J3793">
        <v>443.62</v>
      </c>
      <c r="K3793">
        <v>279.48</v>
      </c>
      <c r="L3793">
        <v>35</v>
      </c>
      <c r="M3793" t="s">
        <v>553</v>
      </c>
      <c r="N3793" t="s">
        <v>31</v>
      </c>
      <c r="O3793" t="s">
        <v>60</v>
      </c>
      <c r="P3793" t="s">
        <v>25</v>
      </c>
      <c r="Q3793" t="s">
        <v>26</v>
      </c>
      <c r="R3793" t="s">
        <v>818</v>
      </c>
      <c r="S3793" t="s">
        <v>28</v>
      </c>
      <c r="T3793" s="10">
        <v>39999</v>
      </c>
    </row>
    <row r="3794" spans="1:20" x14ac:dyDescent="0.25">
      <c r="A3794">
        <v>27015</v>
      </c>
      <c r="B3794" s="10">
        <v>40908</v>
      </c>
      <c r="C3794" t="s">
        <v>20</v>
      </c>
      <c r="D3794">
        <v>24</v>
      </c>
      <c r="E3794">
        <v>2613.2800000000002</v>
      </c>
      <c r="F3794">
        <v>0.03</v>
      </c>
      <c r="G3794" t="s">
        <v>21</v>
      </c>
      <c r="H3794">
        <v>0.49</v>
      </c>
      <c r="I3794">
        <v>1233.02</v>
      </c>
      <c r="J3794">
        <v>111.69</v>
      </c>
      <c r="K3794">
        <v>56.96</v>
      </c>
      <c r="L3794">
        <v>13.22</v>
      </c>
      <c r="M3794" t="s">
        <v>1374</v>
      </c>
      <c r="N3794" t="s">
        <v>63</v>
      </c>
      <c r="O3794" t="s">
        <v>60</v>
      </c>
      <c r="P3794" t="s">
        <v>25</v>
      </c>
      <c r="Q3794" t="s">
        <v>127</v>
      </c>
      <c r="R3794" t="s">
        <v>817</v>
      </c>
      <c r="S3794" t="s">
        <v>57</v>
      </c>
      <c r="T3794" s="10">
        <v>40908</v>
      </c>
    </row>
    <row r="3795" spans="1:20" x14ac:dyDescent="0.25">
      <c r="A3795">
        <v>27047</v>
      </c>
      <c r="B3795" s="10">
        <v>40504</v>
      </c>
      <c r="C3795" t="s">
        <v>36</v>
      </c>
      <c r="D3795">
        <v>25</v>
      </c>
      <c r="E3795">
        <v>23922.400000000001</v>
      </c>
      <c r="F3795">
        <v>0.06</v>
      </c>
      <c r="G3795" t="s">
        <v>21</v>
      </c>
      <c r="H3795">
        <v>0.41</v>
      </c>
      <c r="I3795">
        <v>8898.16</v>
      </c>
      <c r="J3795">
        <v>1016.93</v>
      </c>
      <c r="K3795">
        <v>599.99</v>
      </c>
      <c r="L3795">
        <v>24.49</v>
      </c>
      <c r="M3795" t="s">
        <v>1470</v>
      </c>
      <c r="N3795" t="s">
        <v>63</v>
      </c>
      <c r="O3795" t="s">
        <v>66</v>
      </c>
      <c r="P3795" t="s">
        <v>39</v>
      </c>
      <c r="Q3795" t="s">
        <v>387</v>
      </c>
      <c r="R3795" t="s">
        <v>1573</v>
      </c>
      <c r="S3795" t="s">
        <v>28</v>
      </c>
      <c r="T3795" s="10">
        <v>40505</v>
      </c>
    </row>
    <row r="3796" spans="1:20" x14ac:dyDescent="0.25">
      <c r="A3796">
        <v>27047</v>
      </c>
      <c r="B3796" s="10">
        <v>40504</v>
      </c>
      <c r="C3796" t="s">
        <v>36</v>
      </c>
      <c r="D3796">
        <v>38</v>
      </c>
      <c r="E3796">
        <v>260.01</v>
      </c>
      <c r="F3796">
        <v>0.05</v>
      </c>
      <c r="G3796" t="s">
        <v>21</v>
      </c>
      <c r="H3796">
        <v>0.39</v>
      </c>
      <c r="I3796">
        <v>90.65</v>
      </c>
      <c r="J3796">
        <v>7.02</v>
      </c>
      <c r="K3796">
        <v>4.28</v>
      </c>
      <c r="L3796">
        <v>6.72</v>
      </c>
      <c r="M3796" t="s">
        <v>1470</v>
      </c>
      <c r="N3796" t="s">
        <v>63</v>
      </c>
      <c r="O3796" t="s">
        <v>66</v>
      </c>
      <c r="P3796" t="s">
        <v>25</v>
      </c>
      <c r="Q3796" t="s">
        <v>85</v>
      </c>
      <c r="R3796" t="s">
        <v>709</v>
      </c>
      <c r="S3796" t="s">
        <v>57</v>
      </c>
      <c r="T3796" s="10">
        <v>40505</v>
      </c>
    </row>
    <row r="3797" spans="1:20" x14ac:dyDescent="0.25">
      <c r="A3797">
        <v>27077</v>
      </c>
      <c r="B3797" s="10">
        <v>40252</v>
      </c>
      <c r="C3797" t="s">
        <v>58</v>
      </c>
      <c r="D3797">
        <v>11</v>
      </c>
      <c r="E3797">
        <v>2833.79</v>
      </c>
      <c r="F3797">
        <v>0</v>
      </c>
      <c r="G3797" t="s">
        <v>21</v>
      </c>
      <c r="H3797">
        <v>0.45</v>
      </c>
      <c r="I3797">
        <v>1268.9100000000001</v>
      </c>
      <c r="J3797">
        <v>256.35000000000002</v>
      </c>
      <c r="K3797">
        <v>140.99</v>
      </c>
      <c r="L3797">
        <v>13.99</v>
      </c>
      <c r="M3797" t="s">
        <v>959</v>
      </c>
      <c r="N3797" t="s">
        <v>63</v>
      </c>
      <c r="O3797" t="s">
        <v>24</v>
      </c>
      <c r="P3797" t="s">
        <v>39</v>
      </c>
      <c r="Q3797" t="s">
        <v>88</v>
      </c>
      <c r="R3797" t="s">
        <v>1828</v>
      </c>
      <c r="S3797" t="s">
        <v>45</v>
      </c>
      <c r="T3797" s="10">
        <v>40254</v>
      </c>
    </row>
    <row r="3798" spans="1:20" x14ac:dyDescent="0.25">
      <c r="A3798">
        <v>27078</v>
      </c>
      <c r="B3798" s="10">
        <v>41133</v>
      </c>
      <c r="C3798" t="s">
        <v>29</v>
      </c>
      <c r="D3798">
        <v>22</v>
      </c>
      <c r="E3798">
        <v>293.95</v>
      </c>
      <c r="F3798">
        <v>0.03</v>
      </c>
      <c r="G3798" t="s">
        <v>21</v>
      </c>
      <c r="H3798">
        <v>0.52</v>
      </c>
      <c r="I3798">
        <v>145.53</v>
      </c>
      <c r="J3798">
        <v>13.5</v>
      </c>
      <c r="K3798">
        <v>6.48</v>
      </c>
      <c r="L3798">
        <v>5.86</v>
      </c>
      <c r="M3798" t="s">
        <v>1068</v>
      </c>
      <c r="N3798" t="s">
        <v>93</v>
      </c>
      <c r="O3798" t="s">
        <v>32</v>
      </c>
      <c r="P3798" t="s">
        <v>25</v>
      </c>
      <c r="Q3798" t="s">
        <v>85</v>
      </c>
      <c r="R3798" t="s">
        <v>620</v>
      </c>
      <c r="S3798" t="s">
        <v>57</v>
      </c>
      <c r="T3798" s="10">
        <v>41134</v>
      </c>
    </row>
    <row r="3799" spans="1:20" x14ac:dyDescent="0.25">
      <c r="A3799">
        <v>27105</v>
      </c>
      <c r="B3799" s="10">
        <v>40590</v>
      </c>
      <c r="C3799" t="s">
        <v>29</v>
      </c>
      <c r="D3799">
        <v>37</v>
      </c>
      <c r="E3799">
        <v>468.56</v>
      </c>
      <c r="F3799">
        <v>0.01</v>
      </c>
      <c r="G3799" t="s">
        <v>21</v>
      </c>
      <c r="H3799">
        <v>0.53</v>
      </c>
      <c r="I3799">
        <v>244.8</v>
      </c>
      <c r="J3799">
        <v>12.72</v>
      </c>
      <c r="K3799">
        <v>5.98</v>
      </c>
      <c r="L3799">
        <v>2.5</v>
      </c>
      <c r="M3799" t="s">
        <v>144</v>
      </c>
      <c r="N3799" t="s">
        <v>31</v>
      </c>
      <c r="O3799" t="s">
        <v>60</v>
      </c>
      <c r="P3799" t="s">
        <v>25</v>
      </c>
      <c r="Q3799" t="s">
        <v>139</v>
      </c>
      <c r="R3799" t="s">
        <v>439</v>
      </c>
      <c r="S3799" t="s">
        <v>57</v>
      </c>
      <c r="T3799" s="10">
        <v>40591</v>
      </c>
    </row>
    <row r="3800" spans="1:20" x14ac:dyDescent="0.25">
      <c r="A3800">
        <v>27105</v>
      </c>
      <c r="B3800" s="10">
        <v>40590</v>
      </c>
      <c r="C3800" t="s">
        <v>29</v>
      </c>
      <c r="D3800">
        <v>2</v>
      </c>
      <c r="E3800">
        <v>40.07</v>
      </c>
      <c r="F3800">
        <v>0</v>
      </c>
      <c r="G3800" t="s">
        <v>21</v>
      </c>
      <c r="H3800">
        <v>0.4</v>
      </c>
      <c r="I3800">
        <v>13.87</v>
      </c>
      <c r="J3800">
        <v>17.329999999999998</v>
      </c>
      <c r="K3800">
        <v>10.4</v>
      </c>
      <c r="L3800">
        <v>5.4</v>
      </c>
      <c r="M3800" t="s">
        <v>144</v>
      </c>
      <c r="N3800" t="s">
        <v>31</v>
      </c>
      <c r="O3800" t="s">
        <v>60</v>
      </c>
      <c r="P3800" t="s">
        <v>42</v>
      </c>
      <c r="Q3800" t="s">
        <v>43</v>
      </c>
      <c r="R3800" t="s">
        <v>1326</v>
      </c>
      <c r="S3800" t="s">
        <v>35</v>
      </c>
      <c r="T3800" s="10">
        <v>40591</v>
      </c>
    </row>
    <row r="3801" spans="1:20" x14ac:dyDescent="0.25">
      <c r="A3801">
        <v>27106</v>
      </c>
      <c r="B3801" s="10">
        <v>40878</v>
      </c>
      <c r="C3801" t="s">
        <v>36</v>
      </c>
      <c r="D3801">
        <v>1</v>
      </c>
      <c r="E3801">
        <v>20.67</v>
      </c>
      <c r="F3801">
        <v>0.06</v>
      </c>
      <c r="G3801" t="s">
        <v>21</v>
      </c>
      <c r="H3801">
        <v>0.42</v>
      </c>
      <c r="I3801">
        <v>6.77</v>
      </c>
      <c r="J3801">
        <v>18.809999999999999</v>
      </c>
      <c r="K3801">
        <v>10.91</v>
      </c>
      <c r="L3801">
        <v>2.99</v>
      </c>
      <c r="M3801" t="s">
        <v>357</v>
      </c>
      <c r="N3801" t="s">
        <v>63</v>
      </c>
      <c r="O3801" t="s">
        <v>60</v>
      </c>
      <c r="P3801" t="s">
        <v>25</v>
      </c>
      <c r="Q3801" t="s">
        <v>121</v>
      </c>
      <c r="R3801" t="s">
        <v>480</v>
      </c>
      <c r="S3801" t="s">
        <v>57</v>
      </c>
      <c r="T3801" s="10">
        <v>40880</v>
      </c>
    </row>
    <row r="3802" spans="1:20" x14ac:dyDescent="0.25">
      <c r="A3802">
        <v>27106</v>
      </c>
      <c r="B3802" s="10">
        <v>40878</v>
      </c>
      <c r="C3802" t="s">
        <v>36</v>
      </c>
      <c r="D3802">
        <v>50</v>
      </c>
      <c r="E3802">
        <v>1045.69</v>
      </c>
      <c r="F3802">
        <v>0.08</v>
      </c>
      <c r="G3802" t="s">
        <v>21</v>
      </c>
      <c r="H3802">
        <v>0.53</v>
      </c>
      <c r="I3802">
        <v>510.8</v>
      </c>
      <c r="J3802">
        <v>22.7</v>
      </c>
      <c r="K3802">
        <v>10.67</v>
      </c>
      <c r="L3802">
        <v>1.39</v>
      </c>
      <c r="M3802" t="s">
        <v>357</v>
      </c>
      <c r="N3802" t="s">
        <v>63</v>
      </c>
      <c r="O3802" t="s">
        <v>60</v>
      </c>
      <c r="P3802" t="s">
        <v>25</v>
      </c>
      <c r="Q3802" t="s">
        <v>139</v>
      </c>
      <c r="R3802" t="s">
        <v>1938</v>
      </c>
      <c r="S3802" t="s">
        <v>57</v>
      </c>
      <c r="T3802" s="10">
        <v>40878</v>
      </c>
    </row>
    <row r="3803" spans="1:20" x14ac:dyDescent="0.25">
      <c r="A3803">
        <v>27106</v>
      </c>
      <c r="B3803" s="10">
        <v>40878</v>
      </c>
      <c r="C3803" t="s">
        <v>36</v>
      </c>
      <c r="D3803">
        <v>29</v>
      </c>
      <c r="E3803">
        <v>7019.09</v>
      </c>
      <c r="F3803">
        <v>0.08</v>
      </c>
      <c r="G3803" t="s">
        <v>46</v>
      </c>
      <c r="H3803">
        <v>0.5</v>
      </c>
      <c r="I3803">
        <v>3190.67</v>
      </c>
      <c r="J3803">
        <v>261.95999999999998</v>
      </c>
      <c r="K3803">
        <v>130.97999999999999</v>
      </c>
      <c r="L3803">
        <v>30</v>
      </c>
      <c r="M3803" t="s">
        <v>357</v>
      </c>
      <c r="N3803" t="s">
        <v>63</v>
      </c>
      <c r="O3803" t="s">
        <v>60</v>
      </c>
      <c r="P3803" t="s">
        <v>42</v>
      </c>
      <c r="Q3803" t="s">
        <v>193</v>
      </c>
      <c r="R3803" t="s">
        <v>893</v>
      </c>
      <c r="S3803" t="s">
        <v>132</v>
      </c>
      <c r="T3803" s="10">
        <v>40880</v>
      </c>
    </row>
    <row r="3804" spans="1:20" x14ac:dyDescent="0.25">
      <c r="A3804">
        <v>27106</v>
      </c>
      <c r="B3804" s="10">
        <v>40878</v>
      </c>
      <c r="C3804" t="s">
        <v>36</v>
      </c>
      <c r="D3804">
        <v>42</v>
      </c>
      <c r="E3804">
        <v>1709.36</v>
      </c>
      <c r="F3804">
        <v>0.05</v>
      </c>
      <c r="G3804" t="s">
        <v>21</v>
      </c>
      <c r="H3804">
        <v>0.48</v>
      </c>
      <c r="I3804">
        <v>772.07</v>
      </c>
      <c r="J3804">
        <v>42.75</v>
      </c>
      <c r="K3804">
        <v>22.23</v>
      </c>
      <c r="L3804">
        <v>3.63</v>
      </c>
      <c r="M3804" t="s">
        <v>357</v>
      </c>
      <c r="N3804" t="s">
        <v>63</v>
      </c>
      <c r="O3804" t="s">
        <v>60</v>
      </c>
      <c r="P3804" t="s">
        <v>42</v>
      </c>
      <c r="Q3804" t="s">
        <v>43</v>
      </c>
      <c r="R3804" t="s">
        <v>1617</v>
      </c>
      <c r="S3804" t="s">
        <v>35</v>
      </c>
      <c r="T3804" s="10">
        <v>40880</v>
      </c>
    </row>
    <row r="3805" spans="1:20" x14ac:dyDescent="0.25">
      <c r="A3805">
        <v>27106</v>
      </c>
      <c r="B3805" s="10">
        <v>40878</v>
      </c>
      <c r="C3805" t="s">
        <v>36</v>
      </c>
      <c r="D3805">
        <v>10</v>
      </c>
      <c r="E3805">
        <v>102.25</v>
      </c>
      <c r="F3805">
        <v>0.08</v>
      </c>
      <c r="G3805" t="s">
        <v>21</v>
      </c>
      <c r="H3805">
        <v>0.39</v>
      </c>
      <c r="I3805">
        <v>33.950000000000003</v>
      </c>
      <c r="J3805">
        <v>10.95</v>
      </c>
      <c r="K3805">
        <v>6.68</v>
      </c>
      <c r="L3805">
        <v>1.5</v>
      </c>
      <c r="M3805" t="s">
        <v>357</v>
      </c>
      <c r="N3805" t="s">
        <v>63</v>
      </c>
      <c r="O3805" t="s">
        <v>60</v>
      </c>
      <c r="P3805" t="s">
        <v>25</v>
      </c>
      <c r="Q3805" t="s">
        <v>53</v>
      </c>
      <c r="R3805" t="s">
        <v>773</v>
      </c>
      <c r="S3805" t="s">
        <v>55</v>
      </c>
      <c r="T3805" s="10">
        <v>40880</v>
      </c>
    </row>
    <row r="3806" spans="1:20" x14ac:dyDescent="0.25">
      <c r="A3806">
        <v>27109</v>
      </c>
      <c r="B3806" s="10">
        <v>40947</v>
      </c>
      <c r="C3806" t="s">
        <v>58</v>
      </c>
      <c r="D3806">
        <v>48</v>
      </c>
      <c r="E3806">
        <v>905.28</v>
      </c>
      <c r="F3806">
        <v>0.01</v>
      </c>
      <c r="G3806" t="s">
        <v>21</v>
      </c>
      <c r="H3806">
        <v>0.42</v>
      </c>
      <c r="I3806">
        <v>372.22</v>
      </c>
      <c r="J3806">
        <v>18.91</v>
      </c>
      <c r="K3806">
        <v>10.97</v>
      </c>
      <c r="L3806">
        <v>6.5</v>
      </c>
      <c r="M3806" t="s">
        <v>141</v>
      </c>
      <c r="N3806" t="s">
        <v>81</v>
      </c>
      <c r="O3806" t="s">
        <v>66</v>
      </c>
      <c r="P3806" t="s">
        <v>39</v>
      </c>
      <c r="Q3806" t="s">
        <v>40</v>
      </c>
      <c r="R3806" t="s">
        <v>287</v>
      </c>
      <c r="S3806" t="s">
        <v>57</v>
      </c>
      <c r="T3806" s="10">
        <v>40949</v>
      </c>
    </row>
    <row r="3807" spans="1:20" x14ac:dyDescent="0.25">
      <c r="A3807">
        <v>27111</v>
      </c>
      <c r="B3807" s="10">
        <v>39883</v>
      </c>
      <c r="C3807" t="s">
        <v>36</v>
      </c>
      <c r="D3807">
        <v>11</v>
      </c>
      <c r="E3807">
        <v>1802.57</v>
      </c>
      <c r="F3807">
        <v>0.06</v>
      </c>
      <c r="G3807" t="s">
        <v>21</v>
      </c>
      <c r="H3807">
        <v>0.42</v>
      </c>
      <c r="I3807">
        <v>682.69</v>
      </c>
      <c r="J3807">
        <v>172.4</v>
      </c>
      <c r="K3807">
        <v>99.99</v>
      </c>
      <c r="L3807">
        <v>19.989999999999998</v>
      </c>
      <c r="M3807" t="s">
        <v>1841</v>
      </c>
      <c r="N3807" t="s">
        <v>81</v>
      </c>
      <c r="O3807" t="s">
        <v>60</v>
      </c>
      <c r="P3807" t="s">
        <v>39</v>
      </c>
      <c r="Q3807" t="s">
        <v>40</v>
      </c>
      <c r="R3807" t="s">
        <v>422</v>
      </c>
      <c r="S3807" t="s">
        <v>57</v>
      </c>
      <c r="T3807" s="10">
        <v>39886</v>
      </c>
    </row>
    <row r="3808" spans="1:20" x14ac:dyDescent="0.25">
      <c r="A3808">
        <v>27111</v>
      </c>
      <c r="B3808" s="10">
        <v>39883</v>
      </c>
      <c r="C3808" t="s">
        <v>36</v>
      </c>
      <c r="D3808">
        <v>18</v>
      </c>
      <c r="E3808">
        <v>5720.09</v>
      </c>
      <c r="F3808">
        <v>0</v>
      </c>
      <c r="G3808" t="s">
        <v>21</v>
      </c>
      <c r="H3808">
        <v>0.39</v>
      </c>
      <c r="I3808">
        <v>2223.04</v>
      </c>
      <c r="J3808">
        <v>316.67</v>
      </c>
      <c r="K3808">
        <v>193.17</v>
      </c>
      <c r="L3808">
        <v>19.989999999999998</v>
      </c>
      <c r="M3808" t="s">
        <v>1841</v>
      </c>
      <c r="N3808" t="s">
        <v>81</v>
      </c>
      <c r="O3808" t="s">
        <v>60</v>
      </c>
      <c r="P3808" t="s">
        <v>25</v>
      </c>
      <c r="Q3808" t="s">
        <v>26</v>
      </c>
      <c r="R3808" t="s">
        <v>145</v>
      </c>
      <c r="S3808" t="s">
        <v>57</v>
      </c>
      <c r="T3808" s="10">
        <v>39884</v>
      </c>
    </row>
    <row r="3809" spans="1:20" x14ac:dyDescent="0.25">
      <c r="A3809">
        <v>27111</v>
      </c>
      <c r="B3809" s="10">
        <v>39883</v>
      </c>
      <c r="C3809" t="s">
        <v>36</v>
      </c>
      <c r="D3809">
        <v>44</v>
      </c>
      <c r="E3809">
        <v>1330.92</v>
      </c>
      <c r="F3809">
        <v>0.08</v>
      </c>
      <c r="G3809" t="s">
        <v>70</v>
      </c>
      <c r="H3809">
        <v>0.36</v>
      </c>
      <c r="I3809">
        <v>404.06</v>
      </c>
      <c r="J3809">
        <v>32.799999999999997</v>
      </c>
      <c r="K3809">
        <v>20.99</v>
      </c>
      <c r="L3809">
        <v>3.3</v>
      </c>
      <c r="M3809" t="s">
        <v>1841</v>
      </c>
      <c r="N3809" t="s">
        <v>81</v>
      </c>
      <c r="O3809" t="s">
        <v>60</v>
      </c>
      <c r="P3809" t="s">
        <v>39</v>
      </c>
      <c r="Q3809" t="s">
        <v>50</v>
      </c>
      <c r="R3809" t="s">
        <v>686</v>
      </c>
      <c r="S3809" t="s">
        <v>35</v>
      </c>
      <c r="T3809" s="10">
        <v>39883</v>
      </c>
    </row>
    <row r="3810" spans="1:20" x14ac:dyDescent="0.25">
      <c r="A3810">
        <v>27137</v>
      </c>
      <c r="B3810" s="10">
        <v>40908</v>
      </c>
      <c r="C3810" t="s">
        <v>36</v>
      </c>
      <c r="D3810">
        <v>2</v>
      </c>
      <c r="E3810">
        <v>131.72999999999999</v>
      </c>
      <c r="F3810">
        <v>0.02</v>
      </c>
      <c r="G3810" t="s">
        <v>21</v>
      </c>
      <c r="H3810">
        <v>0.46</v>
      </c>
      <c r="I3810">
        <v>58.65</v>
      </c>
      <c r="J3810">
        <v>66.650000000000006</v>
      </c>
      <c r="K3810">
        <v>35.99</v>
      </c>
      <c r="L3810">
        <v>1.1000000000000001</v>
      </c>
      <c r="M3810" t="s">
        <v>838</v>
      </c>
      <c r="N3810" t="s">
        <v>93</v>
      </c>
      <c r="O3810" t="s">
        <v>24</v>
      </c>
      <c r="P3810" t="s">
        <v>39</v>
      </c>
      <c r="Q3810" t="s">
        <v>50</v>
      </c>
      <c r="R3810" t="s">
        <v>427</v>
      </c>
      <c r="S3810" t="s">
        <v>57</v>
      </c>
      <c r="T3810" s="10">
        <v>40910</v>
      </c>
    </row>
    <row r="3811" spans="1:20" x14ac:dyDescent="0.25">
      <c r="A3811">
        <v>27138</v>
      </c>
      <c r="B3811" s="10">
        <v>41059</v>
      </c>
      <c r="C3811" t="s">
        <v>36</v>
      </c>
      <c r="D3811">
        <v>31</v>
      </c>
      <c r="E3811">
        <v>6505.29</v>
      </c>
      <c r="F3811">
        <v>7.0000000000000007E-2</v>
      </c>
      <c r="G3811" t="s">
        <v>46</v>
      </c>
      <c r="H3811">
        <v>0.55000000000000004</v>
      </c>
      <c r="I3811">
        <v>3339.07</v>
      </c>
      <c r="J3811">
        <v>224.4</v>
      </c>
      <c r="K3811">
        <v>100.98</v>
      </c>
      <c r="L3811">
        <v>35.840000000000003</v>
      </c>
      <c r="M3811" t="s">
        <v>164</v>
      </c>
      <c r="N3811" t="s">
        <v>31</v>
      </c>
      <c r="O3811" t="s">
        <v>60</v>
      </c>
      <c r="P3811" t="s">
        <v>42</v>
      </c>
      <c r="Q3811" t="s">
        <v>94</v>
      </c>
      <c r="R3811" t="s">
        <v>370</v>
      </c>
      <c r="S3811" t="s">
        <v>49</v>
      </c>
      <c r="T3811" s="10">
        <v>41061</v>
      </c>
    </row>
    <row r="3812" spans="1:20" x14ac:dyDescent="0.25">
      <c r="A3812">
        <v>27138</v>
      </c>
      <c r="B3812" s="10">
        <v>41059</v>
      </c>
      <c r="C3812" t="s">
        <v>36</v>
      </c>
      <c r="D3812">
        <v>37</v>
      </c>
      <c r="E3812">
        <v>4786.09</v>
      </c>
      <c r="F3812">
        <v>0.1</v>
      </c>
      <c r="G3812" t="s">
        <v>21</v>
      </c>
      <c r="H3812">
        <v>0.54</v>
      </c>
      <c r="I3812">
        <v>2335.4699999999998</v>
      </c>
      <c r="J3812">
        <v>143.46</v>
      </c>
      <c r="K3812">
        <v>65.989999999999995</v>
      </c>
      <c r="L3812">
        <v>8.99</v>
      </c>
      <c r="M3812" t="s">
        <v>164</v>
      </c>
      <c r="N3812" t="s">
        <v>31</v>
      </c>
      <c r="O3812" t="s">
        <v>60</v>
      </c>
      <c r="P3812" t="s">
        <v>39</v>
      </c>
      <c r="Q3812" t="s">
        <v>50</v>
      </c>
      <c r="R3812" t="s">
        <v>1300</v>
      </c>
      <c r="S3812" t="s">
        <v>57</v>
      </c>
      <c r="T3812" s="10">
        <v>41061</v>
      </c>
    </row>
    <row r="3813" spans="1:20" x14ac:dyDescent="0.25">
      <c r="A3813">
        <v>27141</v>
      </c>
      <c r="B3813" s="10">
        <v>40213</v>
      </c>
      <c r="C3813" t="s">
        <v>29</v>
      </c>
      <c r="D3813">
        <v>25</v>
      </c>
      <c r="E3813">
        <v>845.87</v>
      </c>
      <c r="F3813">
        <v>0.03</v>
      </c>
      <c r="G3813" t="s">
        <v>21</v>
      </c>
      <c r="H3813">
        <v>0.45</v>
      </c>
      <c r="I3813">
        <v>363.49</v>
      </c>
      <c r="J3813">
        <v>34.619999999999997</v>
      </c>
      <c r="K3813">
        <v>19.04</v>
      </c>
      <c r="L3813">
        <v>6.38</v>
      </c>
      <c r="M3813" t="s">
        <v>596</v>
      </c>
      <c r="N3813" t="s">
        <v>38</v>
      </c>
      <c r="O3813" t="s">
        <v>32</v>
      </c>
      <c r="P3813" t="s">
        <v>42</v>
      </c>
      <c r="Q3813" t="s">
        <v>43</v>
      </c>
      <c r="R3813" t="s">
        <v>1939</v>
      </c>
      <c r="S3813" t="s">
        <v>57</v>
      </c>
      <c r="T3813" s="10">
        <v>40214</v>
      </c>
    </row>
    <row r="3814" spans="1:20" x14ac:dyDescent="0.25">
      <c r="A3814">
        <v>27141</v>
      </c>
      <c r="B3814" s="10">
        <v>40213</v>
      </c>
      <c r="C3814" t="s">
        <v>29</v>
      </c>
      <c r="D3814">
        <v>28</v>
      </c>
      <c r="E3814">
        <v>3093.79</v>
      </c>
      <c r="F3814">
        <v>0.06</v>
      </c>
      <c r="G3814" t="s">
        <v>21</v>
      </c>
      <c r="H3814">
        <v>0.49</v>
      </c>
      <c r="I3814">
        <v>1410.8</v>
      </c>
      <c r="J3814">
        <v>117.18</v>
      </c>
      <c r="K3814">
        <v>59.76</v>
      </c>
      <c r="L3814">
        <v>9.7100000000000009</v>
      </c>
      <c r="M3814" t="s">
        <v>596</v>
      </c>
      <c r="N3814" t="s">
        <v>38</v>
      </c>
      <c r="O3814" t="s">
        <v>32</v>
      </c>
      <c r="P3814" t="s">
        <v>25</v>
      </c>
      <c r="Q3814" t="s">
        <v>26</v>
      </c>
      <c r="R3814" t="s">
        <v>1537</v>
      </c>
      <c r="S3814" t="s">
        <v>57</v>
      </c>
      <c r="T3814" s="10">
        <v>40214</v>
      </c>
    </row>
    <row r="3815" spans="1:20" x14ac:dyDescent="0.25">
      <c r="A3815">
        <v>27169</v>
      </c>
      <c r="B3815" s="10">
        <v>40797</v>
      </c>
      <c r="C3815" t="s">
        <v>29</v>
      </c>
      <c r="D3815">
        <v>16</v>
      </c>
      <c r="E3815">
        <v>208.39</v>
      </c>
      <c r="F3815">
        <v>0.01</v>
      </c>
      <c r="G3815" t="s">
        <v>21</v>
      </c>
      <c r="H3815">
        <v>0.49</v>
      </c>
      <c r="I3815">
        <v>98.48</v>
      </c>
      <c r="J3815">
        <v>12.82</v>
      </c>
      <c r="K3815">
        <v>6.54</v>
      </c>
      <c r="L3815">
        <v>5.27</v>
      </c>
      <c r="M3815" t="s">
        <v>676</v>
      </c>
      <c r="N3815" t="s">
        <v>81</v>
      </c>
      <c r="O3815" t="s">
        <v>32</v>
      </c>
      <c r="P3815" t="s">
        <v>25</v>
      </c>
      <c r="Q3815" t="s">
        <v>121</v>
      </c>
      <c r="R3815" t="s">
        <v>133</v>
      </c>
      <c r="S3815" t="s">
        <v>57</v>
      </c>
      <c r="T3815" s="10">
        <v>40798</v>
      </c>
    </row>
    <row r="3816" spans="1:20" x14ac:dyDescent="0.25">
      <c r="A3816">
        <v>27174</v>
      </c>
      <c r="B3816" s="10">
        <v>40824</v>
      </c>
      <c r="C3816" t="s">
        <v>58</v>
      </c>
      <c r="D3816">
        <v>17</v>
      </c>
      <c r="E3816">
        <v>1164.93</v>
      </c>
      <c r="F3816">
        <v>0.09</v>
      </c>
      <c r="G3816" t="s">
        <v>21</v>
      </c>
      <c r="H3816">
        <v>0.52</v>
      </c>
      <c r="I3816">
        <v>548.1</v>
      </c>
      <c r="J3816">
        <v>74.98</v>
      </c>
      <c r="K3816">
        <v>35.99</v>
      </c>
      <c r="L3816">
        <v>5</v>
      </c>
      <c r="M3816" t="s">
        <v>459</v>
      </c>
      <c r="N3816" t="s">
        <v>31</v>
      </c>
      <c r="O3816" t="s">
        <v>32</v>
      </c>
      <c r="P3816" t="s">
        <v>39</v>
      </c>
      <c r="Q3816" t="s">
        <v>50</v>
      </c>
      <c r="R3816" t="s">
        <v>1622</v>
      </c>
      <c r="S3816" t="s">
        <v>57</v>
      </c>
      <c r="T3816" s="10">
        <v>40826</v>
      </c>
    </row>
    <row r="3817" spans="1:20" x14ac:dyDescent="0.25">
      <c r="A3817">
        <v>27201</v>
      </c>
      <c r="B3817" s="10">
        <v>41115</v>
      </c>
      <c r="C3817" t="s">
        <v>36</v>
      </c>
      <c r="D3817">
        <v>10</v>
      </c>
      <c r="E3817">
        <v>10254.34</v>
      </c>
      <c r="F3817">
        <v>0.02</v>
      </c>
      <c r="G3817" t="s">
        <v>46</v>
      </c>
      <c r="H3817">
        <v>0.52</v>
      </c>
      <c r="I3817">
        <v>5218.54</v>
      </c>
      <c r="J3817">
        <v>1043.71</v>
      </c>
      <c r="K3817">
        <v>500.98</v>
      </c>
      <c r="L3817">
        <v>26</v>
      </c>
      <c r="M3817" t="s">
        <v>1442</v>
      </c>
      <c r="N3817" t="s">
        <v>63</v>
      </c>
      <c r="O3817" t="s">
        <v>32</v>
      </c>
      <c r="P3817" t="s">
        <v>42</v>
      </c>
      <c r="Q3817" t="s">
        <v>193</v>
      </c>
      <c r="R3817" t="s">
        <v>501</v>
      </c>
      <c r="S3817" t="s">
        <v>132</v>
      </c>
      <c r="T3817" s="10">
        <v>41115</v>
      </c>
    </row>
    <row r="3818" spans="1:20" x14ac:dyDescent="0.25">
      <c r="A3818">
        <v>27201</v>
      </c>
      <c r="B3818" s="10">
        <v>41115</v>
      </c>
      <c r="C3818" t="s">
        <v>36</v>
      </c>
      <c r="D3818">
        <v>45</v>
      </c>
      <c r="E3818">
        <v>5266.59</v>
      </c>
      <c r="F3818">
        <v>0.01</v>
      </c>
      <c r="G3818" t="s">
        <v>46</v>
      </c>
      <c r="H3818">
        <v>0.39</v>
      </c>
      <c r="I3818">
        <v>1987.24</v>
      </c>
      <c r="J3818">
        <v>116.21</v>
      </c>
      <c r="K3818">
        <v>70.89</v>
      </c>
      <c r="L3818">
        <v>89.3</v>
      </c>
      <c r="M3818" t="s">
        <v>1442</v>
      </c>
      <c r="N3818" t="s">
        <v>63</v>
      </c>
      <c r="O3818" t="s">
        <v>32</v>
      </c>
      <c r="P3818" t="s">
        <v>42</v>
      </c>
      <c r="Q3818" t="s">
        <v>47</v>
      </c>
      <c r="R3818" t="s">
        <v>48</v>
      </c>
      <c r="S3818" t="s">
        <v>49</v>
      </c>
      <c r="T3818" s="10">
        <v>41115</v>
      </c>
    </row>
    <row r="3819" spans="1:20" x14ac:dyDescent="0.25">
      <c r="A3819">
        <v>27205</v>
      </c>
      <c r="B3819" s="10">
        <v>40319</v>
      </c>
      <c r="C3819" t="s">
        <v>29</v>
      </c>
      <c r="D3819">
        <v>12</v>
      </c>
      <c r="E3819">
        <v>131.09</v>
      </c>
      <c r="F3819">
        <v>0.08</v>
      </c>
      <c r="G3819" t="s">
        <v>21</v>
      </c>
      <c r="H3819">
        <v>0.37</v>
      </c>
      <c r="I3819">
        <v>40.21</v>
      </c>
      <c r="J3819">
        <v>11.56</v>
      </c>
      <c r="K3819">
        <v>7.28</v>
      </c>
      <c r="L3819">
        <v>3.52</v>
      </c>
      <c r="M3819" t="s">
        <v>1656</v>
      </c>
      <c r="N3819" t="s">
        <v>63</v>
      </c>
      <c r="O3819" t="s">
        <v>32</v>
      </c>
      <c r="P3819" t="s">
        <v>39</v>
      </c>
      <c r="Q3819" t="s">
        <v>40</v>
      </c>
      <c r="R3819" t="s">
        <v>882</v>
      </c>
      <c r="S3819" t="s">
        <v>35</v>
      </c>
      <c r="T3819" s="10">
        <v>40321</v>
      </c>
    </row>
    <row r="3820" spans="1:20" x14ac:dyDescent="0.25">
      <c r="A3820">
        <v>27232</v>
      </c>
      <c r="B3820" s="10">
        <v>40408</v>
      </c>
      <c r="C3820" t="s">
        <v>29</v>
      </c>
      <c r="D3820">
        <v>19</v>
      </c>
      <c r="E3820">
        <v>1043.0899999999999</v>
      </c>
      <c r="F3820">
        <v>0.05</v>
      </c>
      <c r="G3820" t="s">
        <v>21</v>
      </c>
      <c r="H3820">
        <v>0.39</v>
      </c>
      <c r="I3820">
        <v>370.55</v>
      </c>
      <c r="J3820">
        <v>57.36</v>
      </c>
      <c r="K3820">
        <v>34.99</v>
      </c>
      <c r="L3820">
        <v>7.73</v>
      </c>
      <c r="M3820" t="s">
        <v>1074</v>
      </c>
      <c r="N3820" t="s">
        <v>73</v>
      </c>
      <c r="O3820" t="s">
        <v>66</v>
      </c>
      <c r="P3820" t="s">
        <v>25</v>
      </c>
      <c r="Q3820" t="s">
        <v>53</v>
      </c>
      <c r="R3820" t="s">
        <v>1940</v>
      </c>
      <c r="S3820" t="s">
        <v>57</v>
      </c>
      <c r="T3820" s="10">
        <v>40410</v>
      </c>
    </row>
    <row r="3821" spans="1:20" x14ac:dyDescent="0.25">
      <c r="A3821">
        <v>27236</v>
      </c>
      <c r="B3821" s="10">
        <v>40239</v>
      </c>
      <c r="C3821" t="s">
        <v>36</v>
      </c>
      <c r="D3821">
        <v>20</v>
      </c>
      <c r="E3821">
        <v>758.05</v>
      </c>
      <c r="F3821">
        <v>0.04</v>
      </c>
      <c r="G3821" t="s">
        <v>21</v>
      </c>
      <c r="H3821">
        <v>0.49</v>
      </c>
      <c r="I3821">
        <v>352.59</v>
      </c>
      <c r="J3821">
        <v>39.18</v>
      </c>
      <c r="K3821">
        <v>19.98</v>
      </c>
      <c r="L3821">
        <v>5.86</v>
      </c>
      <c r="M3821" t="s">
        <v>490</v>
      </c>
      <c r="N3821" t="s">
        <v>63</v>
      </c>
      <c r="O3821" t="s">
        <v>24</v>
      </c>
      <c r="P3821" t="s">
        <v>25</v>
      </c>
      <c r="Q3821" t="s">
        <v>85</v>
      </c>
      <c r="R3821" t="s">
        <v>1436</v>
      </c>
      <c r="S3821" t="s">
        <v>57</v>
      </c>
      <c r="T3821" s="10">
        <v>40240</v>
      </c>
    </row>
    <row r="3822" spans="1:20" x14ac:dyDescent="0.25">
      <c r="A3822">
        <v>27264</v>
      </c>
      <c r="B3822" s="10">
        <v>40698</v>
      </c>
      <c r="C3822" t="s">
        <v>20</v>
      </c>
      <c r="D3822">
        <v>3</v>
      </c>
      <c r="E3822">
        <v>122.06</v>
      </c>
      <c r="F3822">
        <v>0.02</v>
      </c>
      <c r="G3822" t="s">
        <v>21</v>
      </c>
      <c r="H3822">
        <v>0.47</v>
      </c>
      <c r="I3822">
        <v>50.92</v>
      </c>
      <c r="J3822">
        <v>37.72</v>
      </c>
      <c r="K3822">
        <v>19.989999999999998</v>
      </c>
      <c r="L3822">
        <v>11.17</v>
      </c>
      <c r="M3822" t="s">
        <v>1051</v>
      </c>
      <c r="N3822" t="s">
        <v>81</v>
      </c>
      <c r="O3822" t="s">
        <v>24</v>
      </c>
      <c r="P3822" t="s">
        <v>42</v>
      </c>
      <c r="Q3822" t="s">
        <v>43</v>
      </c>
      <c r="R3822" t="s">
        <v>1767</v>
      </c>
      <c r="S3822" t="s">
        <v>28</v>
      </c>
      <c r="T3822" s="10">
        <v>40700</v>
      </c>
    </row>
    <row r="3823" spans="1:20" x14ac:dyDescent="0.25">
      <c r="A3823">
        <v>27265</v>
      </c>
      <c r="B3823" s="10">
        <v>41035</v>
      </c>
      <c r="C3823" t="s">
        <v>58</v>
      </c>
      <c r="D3823">
        <v>49</v>
      </c>
      <c r="E3823">
        <v>29410.66</v>
      </c>
      <c r="F3823">
        <v>0.02</v>
      </c>
      <c r="G3823" t="s">
        <v>21</v>
      </c>
      <c r="H3823">
        <v>0.51</v>
      </c>
      <c r="I3823">
        <v>14699.51</v>
      </c>
      <c r="J3823">
        <v>612.22</v>
      </c>
      <c r="K3823">
        <v>299.99</v>
      </c>
      <c r="L3823">
        <v>11.64</v>
      </c>
      <c r="M3823" t="s">
        <v>892</v>
      </c>
      <c r="N3823" t="s">
        <v>38</v>
      </c>
      <c r="O3823" t="s">
        <v>32</v>
      </c>
      <c r="P3823" t="s">
        <v>39</v>
      </c>
      <c r="Q3823" t="s">
        <v>387</v>
      </c>
      <c r="R3823" t="s">
        <v>887</v>
      </c>
      <c r="S3823" t="s">
        <v>28</v>
      </c>
      <c r="T3823" s="10">
        <v>41035</v>
      </c>
    </row>
    <row r="3824" spans="1:20" x14ac:dyDescent="0.25">
      <c r="A3824">
        <v>27265</v>
      </c>
      <c r="B3824" s="10">
        <v>41035</v>
      </c>
      <c r="C3824" t="s">
        <v>58</v>
      </c>
      <c r="D3824">
        <v>36</v>
      </c>
      <c r="E3824">
        <v>12133.48</v>
      </c>
      <c r="F3824">
        <v>0.05</v>
      </c>
      <c r="G3824" t="s">
        <v>70</v>
      </c>
      <c r="H3824">
        <v>0.54</v>
      </c>
      <c r="I3824">
        <v>6248.01</v>
      </c>
      <c r="J3824">
        <v>354.2</v>
      </c>
      <c r="K3824">
        <v>162.93</v>
      </c>
      <c r="L3824">
        <v>19.989999999999998</v>
      </c>
      <c r="M3824" t="s">
        <v>892</v>
      </c>
      <c r="N3824" t="s">
        <v>38</v>
      </c>
      <c r="O3824" t="s">
        <v>32</v>
      </c>
      <c r="P3824" t="s">
        <v>25</v>
      </c>
      <c r="Q3824" t="s">
        <v>139</v>
      </c>
      <c r="R3824" t="s">
        <v>659</v>
      </c>
      <c r="S3824" t="s">
        <v>57</v>
      </c>
      <c r="T3824" s="10">
        <v>41036</v>
      </c>
    </row>
    <row r="3825" spans="1:20" x14ac:dyDescent="0.25">
      <c r="A3825">
        <v>27265</v>
      </c>
      <c r="B3825" s="10">
        <v>41035</v>
      </c>
      <c r="C3825" t="s">
        <v>58</v>
      </c>
      <c r="D3825">
        <v>49</v>
      </c>
      <c r="E3825">
        <v>684.41</v>
      </c>
      <c r="F3825">
        <v>0.03</v>
      </c>
      <c r="G3825" t="s">
        <v>70</v>
      </c>
      <c r="H3825">
        <v>0.42</v>
      </c>
      <c r="I3825">
        <v>274.79000000000002</v>
      </c>
      <c r="J3825">
        <v>14.38</v>
      </c>
      <c r="K3825">
        <v>8.34</v>
      </c>
      <c r="L3825">
        <v>0.96</v>
      </c>
      <c r="M3825" t="s">
        <v>892</v>
      </c>
      <c r="N3825" t="s">
        <v>38</v>
      </c>
      <c r="O3825" t="s">
        <v>32</v>
      </c>
      <c r="P3825" t="s">
        <v>42</v>
      </c>
      <c r="Q3825" t="s">
        <v>43</v>
      </c>
      <c r="R3825" t="s">
        <v>803</v>
      </c>
      <c r="S3825" t="s">
        <v>55</v>
      </c>
      <c r="T3825" s="10">
        <v>41037</v>
      </c>
    </row>
    <row r="3826" spans="1:20" x14ac:dyDescent="0.25">
      <c r="A3826">
        <v>27266</v>
      </c>
      <c r="B3826" s="10">
        <v>40794</v>
      </c>
      <c r="C3826" t="s">
        <v>58</v>
      </c>
      <c r="D3826">
        <v>9</v>
      </c>
      <c r="E3826">
        <v>1659.12</v>
      </c>
      <c r="F3826">
        <v>0.03</v>
      </c>
      <c r="G3826" t="s">
        <v>21</v>
      </c>
      <c r="H3826">
        <v>0.39</v>
      </c>
      <c r="I3826">
        <v>615.02</v>
      </c>
      <c r="J3826">
        <v>189.82</v>
      </c>
      <c r="K3826">
        <v>115.79</v>
      </c>
      <c r="L3826">
        <v>1.99</v>
      </c>
      <c r="M3826" t="s">
        <v>430</v>
      </c>
      <c r="N3826" t="s">
        <v>93</v>
      </c>
      <c r="O3826" t="s">
        <v>32</v>
      </c>
      <c r="P3826" t="s">
        <v>39</v>
      </c>
      <c r="Q3826" t="s">
        <v>40</v>
      </c>
      <c r="R3826" t="s">
        <v>64</v>
      </c>
      <c r="S3826" t="s">
        <v>35</v>
      </c>
      <c r="T3826" s="10">
        <v>40797</v>
      </c>
    </row>
    <row r="3827" spans="1:20" x14ac:dyDescent="0.25">
      <c r="A3827">
        <v>27271</v>
      </c>
      <c r="B3827" s="10">
        <v>40800</v>
      </c>
      <c r="C3827" t="s">
        <v>29</v>
      </c>
      <c r="D3827">
        <v>8</v>
      </c>
      <c r="E3827">
        <v>573.30999999999995</v>
      </c>
      <c r="F3827">
        <v>0</v>
      </c>
      <c r="G3827" t="s">
        <v>46</v>
      </c>
      <c r="H3827">
        <v>0.51</v>
      </c>
      <c r="I3827">
        <v>282.60000000000002</v>
      </c>
      <c r="J3827">
        <v>69.27</v>
      </c>
      <c r="K3827">
        <v>33.94</v>
      </c>
      <c r="L3827">
        <v>19.190000000000001</v>
      </c>
      <c r="M3827" t="s">
        <v>1265</v>
      </c>
      <c r="N3827" t="s">
        <v>73</v>
      </c>
      <c r="O3827" t="s">
        <v>32</v>
      </c>
      <c r="P3827" t="s">
        <v>42</v>
      </c>
      <c r="Q3827" t="s">
        <v>193</v>
      </c>
      <c r="R3827" t="s">
        <v>1883</v>
      </c>
      <c r="S3827" t="s">
        <v>132</v>
      </c>
      <c r="T3827" s="10">
        <v>40801</v>
      </c>
    </row>
    <row r="3828" spans="1:20" x14ac:dyDescent="0.25">
      <c r="A3828">
        <v>27298</v>
      </c>
      <c r="B3828" s="10">
        <v>40866</v>
      </c>
      <c r="C3828" t="s">
        <v>20</v>
      </c>
      <c r="D3828">
        <v>40</v>
      </c>
      <c r="E3828">
        <v>14298.29</v>
      </c>
      <c r="F3828">
        <v>0.09</v>
      </c>
      <c r="G3828" t="s">
        <v>21</v>
      </c>
      <c r="H3828">
        <v>0.49</v>
      </c>
      <c r="I3828">
        <v>6274.2</v>
      </c>
      <c r="J3828">
        <v>392.14</v>
      </c>
      <c r="K3828">
        <v>199.99</v>
      </c>
      <c r="L3828">
        <v>24.49</v>
      </c>
      <c r="M3828" t="s">
        <v>1941</v>
      </c>
      <c r="N3828" t="s">
        <v>31</v>
      </c>
      <c r="O3828" t="s">
        <v>24</v>
      </c>
      <c r="P3828" t="s">
        <v>39</v>
      </c>
      <c r="Q3828" t="s">
        <v>387</v>
      </c>
      <c r="R3828" t="s">
        <v>1821</v>
      </c>
      <c r="S3828" t="s">
        <v>28</v>
      </c>
      <c r="T3828" s="10">
        <v>40870</v>
      </c>
    </row>
    <row r="3829" spans="1:20" x14ac:dyDescent="0.25">
      <c r="A3829">
        <v>27298</v>
      </c>
      <c r="B3829" s="10">
        <v>40866</v>
      </c>
      <c r="C3829" t="s">
        <v>20</v>
      </c>
      <c r="D3829">
        <v>31</v>
      </c>
      <c r="E3829">
        <v>247.82</v>
      </c>
      <c r="F3829">
        <v>0.04</v>
      </c>
      <c r="G3829" t="s">
        <v>21</v>
      </c>
      <c r="H3829">
        <v>0.39</v>
      </c>
      <c r="I3829">
        <v>88.58</v>
      </c>
      <c r="J3829">
        <v>8.16</v>
      </c>
      <c r="K3829">
        <v>4.9800000000000004</v>
      </c>
      <c r="L3829">
        <v>4.8600000000000003</v>
      </c>
      <c r="M3829" t="s">
        <v>1941</v>
      </c>
      <c r="N3829" t="s">
        <v>31</v>
      </c>
      <c r="O3829" t="s">
        <v>24</v>
      </c>
      <c r="P3829" t="s">
        <v>25</v>
      </c>
      <c r="Q3829" t="s">
        <v>85</v>
      </c>
      <c r="R3829" t="s">
        <v>178</v>
      </c>
      <c r="S3829" t="s">
        <v>57</v>
      </c>
      <c r="T3829" s="10">
        <v>40871</v>
      </c>
    </row>
    <row r="3830" spans="1:20" x14ac:dyDescent="0.25">
      <c r="A3830">
        <v>27299</v>
      </c>
      <c r="B3830" s="10">
        <v>41126</v>
      </c>
      <c r="C3830" t="s">
        <v>58</v>
      </c>
      <c r="D3830">
        <v>41</v>
      </c>
      <c r="E3830">
        <v>1649.95</v>
      </c>
      <c r="F3830">
        <v>0.1</v>
      </c>
      <c r="G3830" t="s">
        <v>21</v>
      </c>
      <c r="H3830">
        <v>0.55000000000000004</v>
      </c>
      <c r="I3830">
        <v>817.54</v>
      </c>
      <c r="J3830">
        <v>44.31</v>
      </c>
      <c r="K3830">
        <v>19.940000000000001</v>
      </c>
      <c r="L3830">
        <v>14.87</v>
      </c>
      <c r="M3830" t="s">
        <v>129</v>
      </c>
      <c r="N3830" t="s">
        <v>63</v>
      </c>
      <c r="O3830" t="s">
        <v>32</v>
      </c>
      <c r="P3830" t="s">
        <v>42</v>
      </c>
      <c r="Q3830" t="s">
        <v>43</v>
      </c>
      <c r="R3830" t="s">
        <v>1896</v>
      </c>
      <c r="S3830" t="s">
        <v>28</v>
      </c>
      <c r="T3830" s="10">
        <v>41128</v>
      </c>
    </row>
    <row r="3831" spans="1:20" x14ac:dyDescent="0.25">
      <c r="A3831">
        <v>27300</v>
      </c>
      <c r="B3831" s="10">
        <v>41182</v>
      </c>
      <c r="C3831" t="s">
        <v>29</v>
      </c>
      <c r="D3831">
        <v>50</v>
      </c>
      <c r="E3831">
        <v>7241.17</v>
      </c>
      <c r="F3831">
        <v>0.1</v>
      </c>
      <c r="G3831" t="s">
        <v>21</v>
      </c>
      <c r="H3831">
        <v>0.54</v>
      </c>
      <c r="I3831">
        <v>3538.17</v>
      </c>
      <c r="J3831">
        <v>160.83000000000001</v>
      </c>
      <c r="K3831">
        <v>73.98</v>
      </c>
      <c r="L3831">
        <v>4</v>
      </c>
      <c r="M3831" t="s">
        <v>1942</v>
      </c>
      <c r="N3831" t="s">
        <v>63</v>
      </c>
      <c r="O3831" t="s">
        <v>66</v>
      </c>
      <c r="P3831" t="s">
        <v>39</v>
      </c>
      <c r="Q3831" t="s">
        <v>40</v>
      </c>
      <c r="R3831" t="s">
        <v>758</v>
      </c>
      <c r="S3831" t="s">
        <v>57</v>
      </c>
      <c r="T3831" s="10">
        <v>41183</v>
      </c>
    </row>
    <row r="3832" spans="1:20" x14ac:dyDescent="0.25">
      <c r="A3832">
        <v>27300</v>
      </c>
      <c r="B3832" s="10">
        <v>41182</v>
      </c>
      <c r="C3832" t="s">
        <v>29</v>
      </c>
      <c r="D3832">
        <v>27</v>
      </c>
      <c r="E3832">
        <v>84.44</v>
      </c>
      <c r="F3832">
        <v>0.04</v>
      </c>
      <c r="G3832" t="s">
        <v>21</v>
      </c>
      <c r="H3832">
        <v>0.35</v>
      </c>
      <c r="I3832">
        <v>27.04</v>
      </c>
      <c r="J3832">
        <v>3.23</v>
      </c>
      <c r="K3832">
        <v>2.1</v>
      </c>
      <c r="L3832">
        <v>0.7</v>
      </c>
      <c r="M3832" t="s">
        <v>1942</v>
      </c>
      <c r="N3832" t="s">
        <v>63</v>
      </c>
      <c r="O3832" t="s">
        <v>66</v>
      </c>
      <c r="P3832" t="s">
        <v>25</v>
      </c>
      <c r="Q3832" t="s">
        <v>53</v>
      </c>
      <c r="R3832" t="s">
        <v>1716</v>
      </c>
      <c r="S3832" t="s">
        <v>55</v>
      </c>
      <c r="T3832" s="10">
        <v>41182</v>
      </c>
    </row>
    <row r="3833" spans="1:20" x14ac:dyDescent="0.25">
      <c r="A3833">
        <v>27302</v>
      </c>
      <c r="B3833" s="10">
        <v>41164</v>
      </c>
      <c r="C3833" t="s">
        <v>20</v>
      </c>
      <c r="D3833">
        <v>16</v>
      </c>
      <c r="E3833">
        <v>408.43</v>
      </c>
      <c r="F3833">
        <v>0.04</v>
      </c>
      <c r="G3833" t="s">
        <v>21</v>
      </c>
      <c r="H3833">
        <v>0.47</v>
      </c>
      <c r="I3833">
        <v>179.01</v>
      </c>
      <c r="J3833">
        <v>26.02</v>
      </c>
      <c r="K3833">
        <v>13.79</v>
      </c>
      <c r="L3833">
        <v>8.7799999999999994</v>
      </c>
      <c r="M3833" t="s">
        <v>1205</v>
      </c>
      <c r="N3833" t="s">
        <v>38</v>
      </c>
      <c r="O3833" t="s">
        <v>32</v>
      </c>
      <c r="P3833" t="s">
        <v>42</v>
      </c>
      <c r="Q3833" t="s">
        <v>43</v>
      </c>
      <c r="R3833" t="s">
        <v>1354</v>
      </c>
      <c r="S3833" t="s">
        <v>57</v>
      </c>
      <c r="T3833" s="10">
        <v>41164</v>
      </c>
    </row>
    <row r="3834" spans="1:20" x14ac:dyDescent="0.25">
      <c r="A3834">
        <v>27302</v>
      </c>
      <c r="B3834" s="10">
        <v>41164</v>
      </c>
      <c r="C3834" t="s">
        <v>20</v>
      </c>
      <c r="D3834">
        <v>3</v>
      </c>
      <c r="E3834">
        <v>287.04000000000002</v>
      </c>
      <c r="F3834">
        <v>0.08</v>
      </c>
      <c r="G3834" t="s">
        <v>21</v>
      </c>
      <c r="H3834">
        <v>0.52</v>
      </c>
      <c r="I3834">
        <v>134.5</v>
      </c>
      <c r="J3834">
        <v>101.9</v>
      </c>
      <c r="K3834">
        <v>48.91</v>
      </c>
      <c r="L3834">
        <v>5.81</v>
      </c>
      <c r="M3834" t="s">
        <v>1205</v>
      </c>
      <c r="N3834" t="s">
        <v>38</v>
      </c>
      <c r="O3834" t="s">
        <v>32</v>
      </c>
      <c r="P3834" t="s">
        <v>25</v>
      </c>
      <c r="Q3834" t="s">
        <v>85</v>
      </c>
      <c r="R3834" t="s">
        <v>584</v>
      </c>
      <c r="S3834" t="s">
        <v>57</v>
      </c>
      <c r="T3834" s="10">
        <v>41164</v>
      </c>
    </row>
    <row r="3835" spans="1:20" x14ac:dyDescent="0.25">
      <c r="A3835">
        <v>27330</v>
      </c>
      <c r="B3835" s="10">
        <v>40072</v>
      </c>
      <c r="C3835" t="s">
        <v>20</v>
      </c>
      <c r="D3835">
        <v>8</v>
      </c>
      <c r="E3835">
        <v>879.26</v>
      </c>
      <c r="F3835">
        <v>0.05</v>
      </c>
      <c r="G3835" t="s">
        <v>21</v>
      </c>
      <c r="H3835">
        <v>0.49</v>
      </c>
      <c r="I3835">
        <v>383.06</v>
      </c>
      <c r="J3835">
        <v>108.82</v>
      </c>
      <c r="K3835">
        <v>55.5</v>
      </c>
      <c r="L3835">
        <v>52.2</v>
      </c>
      <c r="M3835" t="s">
        <v>1490</v>
      </c>
      <c r="N3835" t="s">
        <v>31</v>
      </c>
      <c r="O3835" t="s">
        <v>60</v>
      </c>
      <c r="P3835" t="s">
        <v>42</v>
      </c>
      <c r="Q3835" t="s">
        <v>43</v>
      </c>
      <c r="R3835" t="s">
        <v>1752</v>
      </c>
      <c r="S3835" t="s">
        <v>45</v>
      </c>
      <c r="T3835" s="10">
        <v>40072</v>
      </c>
    </row>
    <row r="3836" spans="1:20" x14ac:dyDescent="0.25">
      <c r="A3836">
        <v>27330</v>
      </c>
      <c r="B3836" s="10">
        <v>40072</v>
      </c>
      <c r="C3836" t="s">
        <v>20</v>
      </c>
      <c r="D3836">
        <v>30</v>
      </c>
      <c r="E3836">
        <v>21372.31</v>
      </c>
      <c r="F3836">
        <v>0.05</v>
      </c>
      <c r="G3836" t="s">
        <v>46</v>
      </c>
      <c r="H3836">
        <v>0.41</v>
      </c>
      <c r="I3836">
        <v>8093.41</v>
      </c>
      <c r="J3836">
        <v>749.39</v>
      </c>
      <c r="K3836">
        <v>442.14</v>
      </c>
      <c r="L3836">
        <v>14.7</v>
      </c>
      <c r="M3836" t="s">
        <v>1490</v>
      </c>
      <c r="N3836" t="s">
        <v>31</v>
      </c>
      <c r="O3836" t="s">
        <v>60</v>
      </c>
      <c r="P3836" t="s">
        <v>39</v>
      </c>
      <c r="Q3836" t="s">
        <v>88</v>
      </c>
      <c r="R3836" t="s">
        <v>1063</v>
      </c>
      <c r="S3836" t="s">
        <v>132</v>
      </c>
      <c r="T3836" s="10">
        <v>40081</v>
      </c>
    </row>
    <row r="3837" spans="1:20" x14ac:dyDescent="0.25">
      <c r="A3837">
        <v>27335</v>
      </c>
      <c r="B3837" s="10">
        <v>40488</v>
      </c>
      <c r="C3837" t="s">
        <v>20</v>
      </c>
      <c r="D3837">
        <v>23</v>
      </c>
      <c r="E3837">
        <v>132.62</v>
      </c>
      <c r="F3837">
        <v>0.03</v>
      </c>
      <c r="G3837" t="s">
        <v>21</v>
      </c>
      <c r="H3837">
        <v>0.53</v>
      </c>
      <c r="I3837">
        <v>65.09</v>
      </c>
      <c r="J3837">
        <v>5.66</v>
      </c>
      <c r="K3837">
        <v>2.66</v>
      </c>
      <c r="L3837">
        <v>6.35</v>
      </c>
      <c r="M3837" t="s">
        <v>339</v>
      </c>
      <c r="N3837" t="s">
        <v>93</v>
      </c>
      <c r="O3837" t="s">
        <v>32</v>
      </c>
      <c r="P3837" t="s">
        <v>25</v>
      </c>
      <c r="Q3837" t="s">
        <v>139</v>
      </c>
      <c r="R3837" t="s">
        <v>1931</v>
      </c>
      <c r="S3837" t="s">
        <v>57</v>
      </c>
      <c r="T3837" s="10">
        <v>40488</v>
      </c>
    </row>
    <row r="3838" spans="1:20" x14ac:dyDescent="0.25">
      <c r="A3838">
        <v>27363</v>
      </c>
      <c r="B3838" s="10">
        <v>40834</v>
      </c>
      <c r="C3838" t="s">
        <v>79</v>
      </c>
      <c r="D3838">
        <v>16</v>
      </c>
      <c r="E3838">
        <v>592.07000000000005</v>
      </c>
      <c r="F3838">
        <v>0.06</v>
      </c>
      <c r="G3838" t="s">
        <v>21</v>
      </c>
      <c r="H3838">
        <v>0.48</v>
      </c>
      <c r="I3838">
        <v>261.56</v>
      </c>
      <c r="J3838">
        <v>38.92</v>
      </c>
      <c r="K3838">
        <v>20.239999999999998</v>
      </c>
      <c r="L3838">
        <v>6.67</v>
      </c>
      <c r="M3838" t="s">
        <v>1415</v>
      </c>
      <c r="N3838" t="s">
        <v>38</v>
      </c>
      <c r="O3838" t="s">
        <v>24</v>
      </c>
      <c r="P3838" t="s">
        <v>42</v>
      </c>
      <c r="Q3838" t="s">
        <v>43</v>
      </c>
      <c r="R3838" t="s">
        <v>873</v>
      </c>
      <c r="S3838" t="s">
        <v>35</v>
      </c>
      <c r="T3838" s="10">
        <v>40835</v>
      </c>
    </row>
    <row r="3839" spans="1:20" x14ac:dyDescent="0.25">
      <c r="A3839">
        <v>27363</v>
      </c>
      <c r="B3839" s="10">
        <v>40834</v>
      </c>
      <c r="C3839" t="s">
        <v>79</v>
      </c>
      <c r="D3839">
        <v>6</v>
      </c>
      <c r="E3839">
        <v>978.11</v>
      </c>
      <c r="F3839">
        <v>7.0000000000000007E-2</v>
      </c>
      <c r="G3839" t="s">
        <v>21</v>
      </c>
      <c r="H3839">
        <v>0.4</v>
      </c>
      <c r="I3839">
        <v>334.65</v>
      </c>
      <c r="J3839">
        <v>169.02</v>
      </c>
      <c r="K3839">
        <v>101.41</v>
      </c>
      <c r="L3839">
        <v>35</v>
      </c>
      <c r="M3839" t="s">
        <v>1415</v>
      </c>
      <c r="N3839" t="s">
        <v>81</v>
      </c>
      <c r="O3839" t="s">
        <v>24</v>
      </c>
      <c r="P3839" t="s">
        <v>25</v>
      </c>
      <c r="Q3839" t="s">
        <v>26</v>
      </c>
      <c r="R3839" t="s">
        <v>1303</v>
      </c>
      <c r="S3839" t="s">
        <v>28</v>
      </c>
      <c r="T3839" s="10">
        <v>40836</v>
      </c>
    </row>
    <row r="3840" spans="1:20" x14ac:dyDescent="0.25">
      <c r="A3840">
        <v>27364</v>
      </c>
      <c r="B3840" s="10">
        <v>40683</v>
      </c>
      <c r="C3840" t="s">
        <v>79</v>
      </c>
      <c r="D3840">
        <v>25</v>
      </c>
      <c r="E3840">
        <v>151.75</v>
      </c>
      <c r="F3840">
        <v>0.04</v>
      </c>
      <c r="G3840" t="s">
        <v>21</v>
      </c>
      <c r="H3840">
        <v>0.54</v>
      </c>
      <c r="I3840">
        <v>78.260000000000005</v>
      </c>
      <c r="J3840">
        <v>6.26</v>
      </c>
      <c r="K3840">
        <v>2.88</v>
      </c>
      <c r="L3840">
        <v>1.49</v>
      </c>
      <c r="M3840" t="s">
        <v>1259</v>
      </c>
      <c r="N3840" t="s">
        <v>38</v>
      </c>
      <c r="O3840" t="s">
        <v>32</v>
      </c>
      <c r="P3840" t="s">
        <v>25</v>
      </c>
      <c r="Q3840" t="s">
        <v>121</v>
      </c>
      <c r="R3840" t="s">
        <v>723</v>
      </c>
      <c r="S3840" t="s">
        <v>57</v>
      </c>
      <c r="T3840" s="10">
        <v>40685</v>
      </c>
    </row>
    <row r="3841" spans="1:20" x14ac:dyDescent="0.25">
      <c r="A3841">
        <v>27364</v>
      </c>
      <c r="B3841" s="10">
        <v>40683</v>
      </c>
      <c r="C3841" t="s">
        <v>79</v>
      </c>
      <c r="D3841">
        <v>29</v>
      </c>
      <c r="E3841">
        <v>3159.93</v>
      </c>
      <c r="F3841">
        <v>0.06</v>
      </c>
      <c r="G3841" t="s">
        <v>21</v>
      </c>
      <c r="H3841">
        <v>0.43</v>
      </c>
      <c r="I3841">
        <v>1242.23</v>
      </c>
      <c r="J3841">
        <v>115.77</v>
      </c>
      <c r="K3841">
        <v>65.989999999999995</v>
      </c>
      <c r="L3841">
        <v>3.99</v>
      </c>
      <c r="M3841" t="s">
        <v>1259</v>
      </c>
      <c r="N3841" t="s">
        <v>38</v>
      </c>
      <c r="O3841" t="s">
        <v>32</v>
      </c>
      <c r="P3841" t="s">
        <v>39</v>
      </c>
      <c r="Q3841" t="s">
        <v>50</v>
      </c>
      <c r="R3841" t="s">
        <v>611</v>
      </c>
      <c r="S3841" t="s">
        <v>57</v>
      </c>
      <c r="T3841" s="10">
        <v>40685</v>
      </c>
    </row>
    <row r="3842" spans="1:20" x14ac:dyDescent="0.25">
      <c r="A3842">
        <v>27392</v>
      </c>
      <c r="B3842" s="10">
        <v>40970</v>
      </c>
      <c r="C3842" t="s">
        <v>20</v>
      </c>
      <c r="D3842">
        <v>37</v>
      </c>
      <c r="E3842">
        <v>12427.9</v>
      </c>
      <c r="F3842">
        <v>0</v>
      </c>
      <c r="G3842" t="s">
        <v>21</v>
      </c>
      <c r="H3842">
        <v>0.55000000000000004</v>
      </c>
      <c r="I3842">
        <v>6827.65</v>
      </c>
      <c r="J3842">
        <v>335.51</v>
      </c>
      <c r="K3842">
        <v>150.97999999999999</v>
      </c>
      <c r="L3842">
        <v>13.99</v>
      </c>
      <c r="M3842" t="s">
        <v>975</v>
      </c>
      <c r="N3842" t="s">
        <v>81</v>
      </c>
      <c r="O3842" t="s">
        <v>32</v>
      </c>
      <c r="P3842" t="s">
        <v>39</v>
      </c>
      <c r="Q3842" t="s">
        <v>88</v>
      </c>
      <c r="R3842" t="s">
        <v>89</v>
      </c>
      <c r="S3842" t="s">
        <v>45</v>
      </c>
      <c r="T3842" s="10">
        <v>40979</v>
      </c>
    </row>
    <row r="3843" spans="1:20" x14ac:dyDescent="0.25">
      <c r="A3843">
        <v>27396</v>
      </c>
      <c r="B3843" s="10">
        <v>40520</v>
      </c>
      <c r="C3843" t="s">
        <v>58</v>
      </c>
      <c r="D3843">
        <v>14</v>
      </c>
      <c r="E3843">
        <v>246.03</v>
      </c>
      <c r="F3843">
        <v>7.0000000000000007E-2</v>
      </c>
      <c r="G3843" t="s">
        <v>21</v>
      </c>
      <c r="H3843">
        <v>0.47</v>
      </c>
      <c r="I3843">
        <v>103.23</v>
      </c>
      <c r="J3843">
        <v>18.43</v>
      </c>
      <c r="K3843">
        <v>9.77</v>
      </c>
      <c r="L3843">
        <v>6.02</v>
      </c>
      <c r="M3843" t="s">
        <v>931</v>
      </c>
      <c r="N3843" t="s">
        <v>31</v>
      </c>
      <c r="O3843" t="s">
        <v>32</v>
      </c>
      <c r="P3843" t="s">
        <v>42</v>
      </c>
      <c r="Q3843" t="s">
        <v>43</v>
      </c>
      <c r="R3843" t="s">
        <v>1073</v>
      </c>
      <c r="S3843" t="s">
        <v>45</v>
      </c>
      <c r="T3843" s="10">
        <v>40522</v>
      </c>
    </row>
    <row r="3844" spans="1:20" x14ac:dyDescent="0.25">
      <c r="A3844">
        <v>27426</v>
      </c>
      <c r="B3844" s="10">
        <v>40232</v>
      </c>
      <c r="C3844" t="s">
        <v>20</v>
      </c>
      <c r="D3844">
        <v>41</v>
      </c>
      <c r="E3844">
        <v>769.86</v>
      </c>
      <c r="F3844">
        <v>0.01</v>
      </c>
      <c r="G3844" t="s">
        <v>21</v>
      </c>
      <c r="H3844">
        <v>0.47</v>
      </c>
      <c r="I3844">
        <v>355.49</v>
      </c>
      <c r="J3844">
        <v>18.850000000000001</v>
      </c>
      <c r="K3844">
        <v>9.99</v>
      </c>
      <c r="L3844">
        <v>4.78</v>
      </c>
      <c r="M3844" t="s">
        <v>942</v>
      </c>
      <c r="N3844" t="s">
        <v>38</v>
      </c>
      <c r="O3844" t="s">
        <v>60</v>
      </c>
      <c r="P3844" t="s">
        <v>25</v>
      </c>
      <c r="Q3844" t="s">
        <v>85</v>
      </c>
      <c r="R3844" t="s">
        <v>1943</v>
      </c>
      <c r="S3844" t="s">
        <v>57</v>
      </c>
      <c r="T3844" s="10">
        <v>40234</v>
      </c>
    </row>
    <row r="3845" spans="1:20" x14ac:dyDescent="0.25">
      <c r="A3845">
        <v>27426</v>
      </c>
      <c r="B3845" s="10">
        <v>40232</v>
      </c>
      <c r="C3845" t="s">
        <v>20</v>
      </c>
      <c r="D3845">
        <v>32</v>
      </c>
      <c r="E3845">
        <v>766.7</v>
      </c>
      <c r="F3845">
        <v>0.02</v>
      </c>
      <c r="G3845" t="s">
        <v>70</v>
      </c>
      <c r="H3845">
        <v>0.47</v>
      </c>
      <c r="I3845">
        <v>349.95</v>
      </c>
      <c r="J3845">
        <v>24.3</v>
      </c>
      <c r="K3845">
        <v>12.88</v>
      </c>
      <c r="L3845">
        <v>4.59</v>
      </c>
      <c r="M3845" t="s">
        <v>942</v>
      </c>
      <c r="N3845" t="s">
        <v>38</v>
      </c>
      <c r="O3845" t="s">
        <v>60</v>
      </c>
      <c r="P3845" t="s">
        <v>25</v>
      </c>
      <c r="Q3845" t="s">
        <v>33</v>
      </c>
      <c r="R3845" t="s">
        <v>1426</v>
      </c>
      <c r="S3845" t="s">
        <v>55</v>
      </c>
      <c r="T3845" s="10">
        <v>40239</v>
      </c>
    </row>
    <row r="3846" spans="1:20" x14ac:dyDescent="0.25">
      <c r="A3846">
        <v>27430</v>
      </c>
      <c r="B3846" s="10">
        <v>40574</v>
      </c>
      <c r="C3846" t="s">
        <v>36</v>
      </c>
      <c r="D3846">
        <v>3</v>
      </c>
      <c r="E3846">
        <v>518.30999999999995</v>
      </c>
      <c r="F3846">
        <v>0.08</v>
      </c>
      <c r="G3846" t="s">
        <v>21</v>
      </c>
      <c r="H3846">
        <v>0.42</v>
      </c>
      <c r="I3846">
        <v>186.38</v>
      </c>
      <c r="J3846">
        <v>182.72</v>
      </c>
      <c r="K3846">
        <v>105.98</v>
      </c>
      <c r="L3846">
        <v>13.99</v>
      </c>
      <c r="M3846" t="s">
        <v>836</v>
      </c>
      <c r="N3846" t="s">
        <v>93</v>
      </c>
      <c r="O3846" t="s">
        <v>24</v>
      </c>
      <c r="P3846" t="s">
        <v>42</v>
      </c>
      <c r="Q3846" t="s">
        <v>43</v>
      </c>
      <c r="R3846" t="s">
        <v>1055</v>
      </c>
      <c r="S3846" t="s">
        <v>45</v>
      </c>
      <c r="T3846" s="10">
        <v>40575</v>
      </c>
    </row>
    <row r="3847" spans="1:20" x14ac:dyDescent="0.25">
      <c r="A3847">
        <v>27430</v>
      </c>
      <c r="B3847" s="10">
        <v>40574</v>
      </c>
      <c r="C3847" t="s">
        <v>36</v>
      </c>
      <c r="D3847">
        <v>12</v>
      </c>
      <c r="E3847">
        <v>155.28</v>
      </c>
      <c r="F3847">
        <v>0.1</v>
      </c>
      <c r="G3847" t="s">
        <v>21</v>
      </c>
      <c r="H3847">
        <v>0.5</v>
      </c>
      <c r="I3847">
        <v>67.97</v>
      </c>
      <c r="J3847">
        <v>14.16</v>
      </c>
      <c r="K3847">
        <v>7.08</v>
      </c>
      <c r="L3847">
        <v>2.35</v>
      </c>
      <c r="M3847" t="s">
        <v>836</v>
      </c>
      <c r="N3847" t="s">
        <v>73</v>
      </c>
      <c r="O3847" t="s">
        <v>24</v>
      </c>
      <c r="P3847" t="s">
        <v>25</v>
      </c>
      <c r="Q3847" t="s">
        <v>53</v>
      </c>
      <c r="R3847" t="s">
        <v>1703</v>
      </c>
      <c r="S3847" t="s">
        <v>55</v>
      </c>
      <c r="T3847" s="10">
        <v>40575</v>
      </c>
    </row>
    <row r="3848" spans="1:20" x14ac:dyDescent="0.25">
      <c r="A3848">
        <v>27456</v>
      </c>
      <c r="B3848" s="10">
        <v>39913</v>
      </c>
      <c r="C3848" t="s">
        <v>29</v>
      </c>
      <c r="D3848">
        <v>29</v>
      </c>
      <c r="E3848">
        <v>16832.27</v>
      </c>
      <c r="F3848">
        <v>0.05</v>
      </c>
      <c r="G3848" t="s">
        <v>46</v>
      </c>
      <c r="H3848">
        <v>0.46</v>
      </c>
      <c r="I3848">
        <v>7225.16</v>
      </c>
      <c r="J3848">
        <v>607.66999999999996</v>
      </c>
      <c r="K3848">
        <v>328.14</v>
      </c>
      <c r="L3848">
        <v>91.05</v>
      </c>
      <c r="M3848" t="s">
        <v>1744</v>
      </c>
      <c r="N3848" t="s">
        <v>63</v>
      </c>
      <c r="O3848" t="s">
        <v>60</v>
      </c>
      <c r="P3848" t="s">
        <v>25</v>
      </c>
      <c r="Q3848" t="s">
        <v>127</v>
      </c>
      <c r="R3848" t="s">
        <v>475</v>
      </c>
      <c r="S3848" t="s">
        <v>132</v>
      </c>
      <c r="T3848" s="10">
        <v>39914</v>
      </c>
    </row>
    <row r="3849" spans="1:20" x14ac:dyDescent="0.25">
      <c r="A3849">
        <v>27460</v>
      </c>
      <c r="B3849" s="10">
        <v>39945</v>
      </c>
      <c r="C3849" t="s">
        <v>29</v>
      </c>
      <c r="D3849">
        <v>7</v>
      </c>
      <c r="E3849">
        <v>1542.03</v>
      </c>
      <c r="F3849">
        <v>0.08</v>
      </c>
      <c r="G3849" t="s">
        <v>21</v>
      </c>
      <c r="H3849">
        <v>0.46</v>
      </c>
      <c r="I3849">
        <v>631.70000000000005</v>
      </c>
      <c r="J3849">
        <v>237.48</v>
      </c>
      <c r="K3849">
        <v>128.24</v>
      </c>
      <c r="L3849">
        <v>12.65</v>
      </c>
      <c r="M3849" t="s">
        <v>1177</v>
      </c>
      <c r="N3849" t="s">
        <v>38</v>
      </c>
      <c r="O3849" t="s">
        <v>32</v>
      </c>
      <c r="P3849" t="s">
        <v>42</v>
      </c>
      <c r="Q3849" t="s">
        <v>193</v>
      </c>
      <c r="R3849" t="s">
        <v>509</v>
      </c>
      <c r="S3849" t="s">
        <v>45</v>
      </c>
      <c r="T3849" s="10">
        <v>39946</v>
      </c>
    </row>
    <row r="3850" spans="1:20" x14ac:dyDescent="0.25">
      <c r="A3850">
        <v>27460</v>
      </c>
      <c r="B3850" s="10">
        <v>39945</v>
      </c>
      <c r="C3850" t="s">
        <v>29</v>
      </c>
      <c r="D3850">
        <v>31</v>
      </c>
      <c r="E3850">
        <v>316.60000000000002</v>
      </c>
      <c r="F3850">
        <v>0.04</v>
      </c>
      <c r="G3850" t="s">
        <v>21</v>
      </c>
      <c r="H3850">
        <v>0.43</v>
      </c>
      <c r="I3850">
        <v>126.84</v>
      </c>
      <c r="J3850">
        <v>10.49</v>
      </c>
      <c r="K3850">
        <v>5.98</v>
      </c>
      <c r="L3850">
        <v>4.38</v>
      </c>
      <c r="M3850" t="s">
        <v>1177</v>
      </c>
      <c r="N3850" t="s">
        <v>38</v>
      </c>
      <c r="O3850" t="s">
        <v>32</v>
      </c>
      <c r="P3850" t="s">
        <v>39</v>
      </c>
      <c r="Q3850" t="s">
        <v>40</v>
      </c>
      <c r="R3850" t="s">
        <v>540</v>
      </c>
      <c r="S3850" t="s">
        <v>35</v>
      </c>
      <c r="T3850" s="10">
        <v>39947</v>
      </c>
    </row>
    <row r="3851" spans="1:20" x14ac:dyDescent="0.25">
      <c r="A3851">
        <v>27461</v>
      </c>
      <c r="B3851" s="10">
        <v>40235</v>
      </c>
      <c r="C3851" t="s">
        <v>58</v>
      </c>
      <c r="D3851">
        <v>40</v>
      </c>
      <c r="E3851">
        <v>194.63</v>
      </c>
      <c r="F3851">
        <v>0.09</v>
      </c>
      <c r="G3851" t="s">
        <v>70</v>
      </c>
      <c r="H3851">
        <v>0.46</v>
      </c>
      <c r="I3851">
        <v>78.930000000000007</v>
      </c>
      <c r="J3851">
        <v>5.33</v>
      </c>
      <c r="K3851">
        <v>2.88</v>
      </c>
      <c r="L3851">
        <v>0.5</v>
      </c>
      <c r="M3851" t="s">
        <v>181</v>
      </c>
      <c r="N3851" t="s">
        <v>63</v>
      </c>
      <c r="O3851" t="s">
        <v>32</v>
      </c>
      <c r="P3851" t="s">
        <v>25</v>
      </c>
      <c r="Q3851" t="s">
        <v>82</v>
      </c>
      <c r="R3851" t="s">
        <v>1925</v>
      </c>
      <c r="S3851" t="s">
        <v>57</v>
      </c>
      <c r="T3851" s="10">
        <v>40235</v>
      </c>
    </row>
    <row r="3852" spans="1:20" x14ac:dyDescent="0.25">
      <c r="A3852">
        <v>27461</v>
      </c>
      <c r="B3852" s="10">
        <v>40235</v>
      </c>
      <c r="C3852" t="s">
        <v>58</v>
      </c>
      <c r="D3852">
        <v>26</v>
      </c>
      <c r="E3852">
        <v>2049</v>
      </c>
      <c r="F3852">
        <v>0.01</v>
      </c>
      <c r="G3852" t="s">
        <v>21</v>
      </c>
      <c r="H3852">
        <v>0.48</v>
      </c>
      <c r="I3852">
        <v>963.27</v>
      </c>
      <c r="J3852">
        <v>78.83</v>
      </c>
      <c r="K3852">
        <v>40.99</v>
      </c>
      <c r="L3852">
        <v>19.989999999999998</v>
      </c>
      <c r="M3852" t="s">
        <v>181</v>
      </c>
      <c r="N3852" t="s">
        <v>63</v>
      </c>
      <c r="O3852" t="s">
        <v>32</v>
      </c>
      <c r="P3852" t="s">
        <v>25</v>
      </c>
      <c r="Q3852" t="s">
        <v>85</v>
      </c>
      <c r="R3852" t="s">
        <v>541</v>
      </c>
      <c r="S3852" t="s">
        <v>57</v>
      </c>
      <c r="T3852" s="10">
        <v>40235</v>
      </c>
    </row>
    <row r="3853" spans="1:20" x14ac:dyDescent="0.25">
      <c r="A3853">
        <v>27463</v>
      </c>
      <c r="B3853" s="10">
        <v>40130</v>
      </c>
      <c r="C3853" t="s">
        <v>79</v>
      </c>
      <c r="D3853">
        <v>31</v>
      </c>
      <c r="E3853">
        <v>1614.66</v>
      </c>
      <c r="F3853">
        <v>0</v>
      </c>
      <c r="G3853" t="s">
        <v>21</v>
      </c>
      <c r="H3853">
        <v>0.51</v>
      </c>
      <c r="I3853">
        <v>818.89</v>
      </c>
      <c r="J3853">
        <v>51.8</v>
      </c>
      <c r="K3853">
        <v>25.38</v>
      </c>
      <c r="L3853">
        <v>8.99</v>
      </c>
      <c r="M3853" t="s">
        <v>940</v>
      </c>
      <c r="N3853" t="s">
        <v>31</v>
      </c>
      <c r="O3853" t="s">
        <v>66</v>
      </c>
      <c r="P3853" t="s">
        <v>42</v>
      </c>
      <c r="Q3853" t="s">
        <v>43</v>
      </c>
      <c r="R3853" t="s">
        <v>860</v>
      </c>
      <c r="S3853" t="s">
        <v>35</v>
      </c>
      <c r="T3853" s="10">
        <v>40132</v>
      </c>
    </row>
    <row r="3854" spans="1:20" x14ac:dyDescent="0.25">
      <c r="A3854">
        <v>27463</v>
      </c>
      <c r="B3854" s="10">
        <v>40130</v>
      </c>
      <c r="C3854" t="s">
        <v>79</v>
      </c>
      <c r="D3854">
        <v>10</v>
      </c>
      <c r="E3854">
        <v>92.76</v>
      </c>
      <c r="F3854">
        <v>0.01</v>
      </c>
      <c r="G3854" t="s">
        <v>21</v>
      </c>
      <c r="H3854">
        <v>0.44</v>
      </c>
      <c r="I3854">
        <v>38.24</v>
      </c>
      <c r="J3854">
        <v>8.89</v>
      </c>
      <c r="K3854">
        <v>4.9800000000000004</v>
      </c>
      <c r="L3854">
        <v>4.72</v>
      </c>
      <c r="M3854" t="s">
        <v>940</v>
      </c>
      <c r="N3854" t="s">
        <v>31</v>
      </c>
      <c r="O3854" t="s">
        <v>66</v>
      </c>
      <c r="P3854" t="s">
        <v>25</v>
      </c>
      <c r="Q3854" t="s">
        <v>85</v>
      </c>
      <c r="R3854" t="s">
        <v>244</v>
      </c>
      <c r="S3854" t="s">
        <v>57</v>
      </c>
      <c r="T3854" s="10">
        <v>40131</v>
      </c>
    </row>
    <row r="3855" spans="1:20" x14ac:dyDescent="0.25">
      <c r="A3855">
        <v>27490</v>
      </c>
      <c r="B3855" s="10">
        <v>40982</v>
      </c>
      <c r="C3855" t="s">
        <v>29</v>
      </c>
      <c r="D3855">
        <v>18</v>
      </c>
      <c r="E3855">
        <v>1030.6099999999999</v>
      </c>
      <c r="F3855">
        <v>0.02</v>
      </c>
      <c r="G3855" t="s">
        <v>21</v>
      </c>
      <c r="H3855">
        <v>0.45</v>
      </c>
      <c r="I3855">
        <v>446.67</v>
      </c>
      <c r="J3855">
        <v>57.71</v>
      </c>
      <c r="K3855">
        <v>31.74</v>
      </c>
      <c r="L3855">
        <v>12.62</v>
      </c>
      <c r="M3855" t="s">
        <v>1944</v>
      </c>
      <c r="N3855" t="s">
        <v>63</v>
      </c>
      <c r="O3855" t="s">
        <v>32</v>
      </c>
      <c r="P3855" t="s">
        <v>25</v>
      </c>
      <c r="Q3855" t="s">
        <v>121</v>
      </c>
      <c r="R3855" t="s">
        <v>1240</v>
      </c>
      <c r="S3855" t="s">
        <v>57</v>
      </c>
      <c r="T3855" s="10">
        <v>40984</v>
      </c>
    </row>
    <row r="3856" spans="1:20" x14ac:dyDescent="0.25">
      <c r="A3856">
        <v>27491</v>
      </c>
      <c r="B3856" s="10">
        <v>39912</v>
      </c>
      <c r="C3856" t="s">
        <v>29</v>
      </c>
      <c r="D3856">
        <v>11</v>
      </c>
      <c r="E3856">
        <v>1857.43</v>
      </c>
      <c r="F3856">
        <v>0.04</v>
      </c>
      <c r="G3856" t="s">
        <v>21</v>
      </c>
      <c r="H3856">
        <v>0.48</v>
      </c>
      <c r="I3856">
        <v>842.16</v>
      </c>
      <c r="J3856">
        <v>174</v>
      </c>
      <c r="K3856">
        <v>90.48</v>
      </c>
      <c r="L3856">
        <v>19.989999999999998</v>
      </c>
      <c r="M3856" t="s">
        <v>87</v>
      </c>
      <c r="N3856" t="s">
        <v>38</v>
      </c>
      <c r="O3856" t="s">
        <v>32</v>
      </c>
      <c r="P3856" t="s">
        <v>25</v>
      </c>
      <c r="Q3856" t="s">
        <v>139</v>
      </c>
      <c r="R3856" t="s">
        <v>877</v>
      </c>
      <c r="S3856" t="s">
        <v>57</v>
      </c>
      <c r="T3856" s="10">
        <v>39914</v>
      </c>
    </row>
    <row r="3857" spans="1:20" x14ac:dyDescent="0.25">
      <c r="A3857">
        <v>27491</v>
      </c>
      <c r="B3857" s="10">
        <v>39912</v>
      </c>
      <c r="C3857" t="s">
        <v>29</v>
      </c>
      <c r="D3857">
        <v>36</v>
      </c>
      <c r="E3857">
        <v>724.12</v>
      </c>
      <c r="F3857">
        <v>0.02</v>
      </c>
      <c r="G3857" t="s">
        <v>21</v>
      </c>
      <c r="H3857">
        <v>0.52</v>
      </c>
      <c r="I3857">
        <v>366.38</v>
      </c>
      <c r="J3857">
        <v>20.350000000000001</v>
      </c>
      <c r="K3857">
        <v>9.77</v>
      </c>
      <c r="L3857">
        <v>6.02</v>
      </c>
      <c r="M3857" t="s">
        <v>87</v>
      </c>
      <c r="N3857" t="s">
        <v>38</v>
      </c>
      <c r="O3857" t="s">
        <v>32</v>
      </c>
      <c r="P3857" t="s">
        <v>42</v>
      </c>
      <c r="Q3857" t="s">
        <v>43</v>
      </c>
      <c r="R3857" t="s">
        <v>1073</v>
      </c>
      <c r="S3857" t="s">
        <v>45</v>
      </c>
      <c r="T3857" s="10">
        <v>39913</v>
      </c>
    </row>
    <row r="3858" spans="1:20" x14ac:dyDescent="0.25">
      <c r="A3858">
        <v>27491</v>
      </c>
      <c r="B3858" s="10">
        <v>39912</v>
      </c>
      <c r="C3858" t="s">
        <v>29</v>
      </c>
      <c r="D3858">
        <v>2</v>
      </c>
      <c r="E3858">
        <v>149.25</v>
      </c>
      <c r="F3858">
        <v>0.09</v>
      </c>
      <c r="G3858" t="s">
        <v>21</v>
      </c>
      <c r="H3858">
        <v>0.55000000000000004</v>
      </c>
      <c r="I3858">
        <v>71.540000000000006</v>
      </c>
      <c r="J3858">
        <v>77.760000000000005</v>
      </c>
      <c r="K3858">
        <v>34.99</v>
      </c>
      <c r="L3858">
        <v>7.73</v>
      </c>
      <c r="M3858" t="s">
        <v>87</v>
      </c>
      <c r="N3858" t="s">
        <v>38</v>
      </c>
      <c r="O3858" t="s">
        <v>32</v>
      </c>
      <c r="P3858" t="s">
        <v>25</v>
      </c>
      <c r="Q3858" t="s">
        <v>53</v>
      </c>
      <c r="R3858" t="s">
        <v>1940</v>
      </c>
      <c r="S3858" t="s">
        <v>57</v>
      </c>
      <c r="T3858" s="10">
        <v>39914</v>
      </c>
    </row>
    <row r="3859" spans="1:20" x14ac:dyDescent="0.25">
      <c r="A3859">
        <v>27524</v>
      </c>
      <c r="B3859" s="10">
        <v>40210</v>
      </c>
      <c r="C3859" t="s">
        <v>29</v>
      </c>
      <c r="D3859">
        <v>50</v>
      </c>
      <c r="E3859">
        <v>655.37</v>
      </c>
      <c r="F3859">
        <v>0.02</v>
      </c>
      <c r="G3859" t="s">
        <v>21</v>
      </c>
      <c r="H3859">
        <v>0.51</v>
      </c>
      <c r="I3859">
        <v>324</v>
      </c>
      <c r="J3859">
        <v>13.22</v>
      </c>
      <c r="K3859">
        <v>6.48</v>
      </c>
      <c r="L3859">
        <v>7.37</v>
      </c>
      <c r="M3859" t="s">
        <v>612</v>
      </c>
      <c r="N3859" t="s">
        <v>81</v>
      </c>
      <c r="O3859" t="s">
        <v>66</v>
      </c>
      <c r="P3859" t="s">
        <v>25</v>
      </c>
      <c r="Q3859" t="s">
        <v>85</v>
      </c>
      <c r="R3859" t="s">
        <v>909</v>
      </c>
      <c r="S3859" t="s">
        <v>57</v>
      </c>
      <c r="T3859" s="10">
        <v>40212</v>
      </c>
    </row>
    <row r="3860" spans="1:20" x14ac:dyDescent="0.25">
      <c r="A3860">
        <v>27527</v>
      </c>
      <c r="B3860" s="10">
        <v>40512</v>
      </c>
      <c r="C3860" t="s">
        <v>79</v>
      </c>
      <c r="D3860">
        <v>37</v>
      </c>
      <c r="E3860">
        <v>552.54</v>
      </c>
      <c r="F3860">
        <v>0.09</v>
      </c>
      <c r="G3860" t="s">
        <v>21</v>
      </c>
      <c r="H3860">
        <v>0.36</v>
      </c>
      <c r="I3860">
        <v>162.34</v>
      </c>
      <c r="J3860">
        <v>16.25</v>
      </c>
      <c r="K3860">
        <v>10.4</v>
      </c>
      <c r="L3860">
        <v>5.4</v>
      </c>
      <c r="M3860" t="s">
        <v>542</v>
      </c>
      <c r="N3860" t="s">
        <v>63</v>
      </c>
      <c r="O3860" t="s">
        <v>66</v>
      </c>
      <c r="P3860" t="s">
        <v>42</v>
      </c>
      <c r="Q3860" t="s">
        <v>43</v>
      </c>
      <c r="R3860" t="s">
        <v>1326</v>
      </c>
      <c r="S3860" t="s">
        <v>35</v>
      </c>
      <c r="T3860" s="10">
        <v>40515</v>
      </c>
    </row>
    <row r="3861" spans="1:20" x14ac:dyDescent="0.25">
      <c r="A3861">
        <v>27553</v>
      </c>
      <c r="B3861" s="10">
        <v>40767</v>
      </c>
      <c r="C3861" t="s">
        <v>79</v>
      </c>
      <c r="D3861">
        <v>48</v>
      </c>
      <c r="E3861">
        <v>32085.72</v>
      </c>
      <c r="F3861">
        <v>0.03</v>
      </c>
      <c r="G3861" t="s">
        <v>46</v>
      </c>
      <c r="H3861">
        <v>0.46</v>
      </c>
      <c r="I3861">
        <v>14179.68</v>
      </c>
      <c r="J3861">
        <v>687</v>
      </c>
      <c r="K3861">
        <v>370.98</v>
      </c>
      <c r="L3861">
        <v>99</v>
      </c>
      <c r="M3861" t="s">
        <v>366</v>
      </c>
      <c r="N3861" t="s">
        <v>81</v>
      </c>
      <c r="O3861" t="s">
        <v>32</v>
      </c>
      <c r="P3861" t="s">
        <v>25</v>
      </c>
      <c r="Q3861" t="s">
        <v>26</v>
      </c>
      <c r="R3861" t="s">
        <v>458</v>
      </c>
      <c r="S3861" t="s">
        <v>132</v>
      </c>
      <c r="T3861" s="10">
        <v>40769</v>
      </c>
    </row>
    <row r="3862" spans="1:20" x14ac:dyDescent="0.25">
      <c r="A3862">
        <v>27553</v>
      </c>
      <c r="B3862" s="10">
        <v>40767</v>
      </c>
      <c r="C3862" t="s">
        <v>79</v>
      </c>
      <c r="D3862">
        <v>16</v>
      </c>
      <c r="E3862">
        <v>5156.5600000000004</v>
      </c>
      <c r="F3862">
        <v>0</v>
      </c>
      <c r="G3862" t="s">
        <v>21</v>
      </c>
      <c r="H3862">
        <v>0.44</v>
      </c>
      <c r="I3862">
        <v>2262.73</v>
      </c>
      <c r="J3862">
        <v>321.41000000000003</v>
      </c>
      <c r="K3862">
        <v>179.99</v>
      </c>
      <c r="L3862">
        <v>13.99</v>
      </c>
      <c r="M3862" t="s">
        <v>366</v>
      </c>
      <c r="N3862" t="s">
        <v>81</v>
      </c>
      <c r="O3862" t="s">
        <v>32</v>
      </c>
      <c r="P3862" t="s">
        <v>39</v>
      </c>
      <c r="Q3862" t="s">
        <v>50</v>
      </c>
      <c r="R3862" t="s">
        <v>153</v>
      </c>
      <c r="S3862" t="s">
        <v>45</v>
      </c>
      <c r="T3862" s="10">
        <v>40769</v>
      </c>
    </row>
    <row r="3863" spans="1:20" x14ac:dyDescent="0.25">
      <c r="A3863">
        <v>27554</v>
      </c>
      <c r="B3863" s="10">
        <v>40612</v>
      </c>
      <c r="C3863" t="s">
        <v>58</v>
      </c>
      <c r="D3863">
        <v>45</v>
      </c>
      <c r="E3863">
        <v>34164.769999999997</v>
      </c>
      <c r="F3863">
        <v>0.02</v>
      </c>
      <c r="G3863" t="s">
        <v>46</v>
      </c>
      <c r="H3863">
        <v>0.55000000000000004</v>
      </c>
      <c r="I3863">
        <v>18455.13</v>
      </c>
      <c r="J3863">
        <v>773.8</v>
      </c>
      <c r="K3863">
        <v>348.21</v>
      </c>
      <c r="L3863">
        <v>40.19</v>
      </c>
      <c r="M3863" t="s">
        <v>474</v>
      </c>
      <c r="N3863" t="s">
        <v>81</v>
      </c>
      <c r="O3863" t="s">
        <v>24</v>
      </c>
      <c r="P3863" t="s">
        <v>42</v>
      </c>
      <c r="Q3863" t="s">
        <v>47</v>
      </c>
      <c r="R3863" t="s">
        <v>1046</v>
      </c>
      <c r="S3863" t="s">
        <v>49</v>
      </c>
      <c r="T3863" s="10">
        <v>40614</v>
      </c>
    </row>
    <row r="3864" spans="1:20" x14ac:dyDescent="0.25">
      <c r="A3864">
        <v>27555</v>
      </c>
      <c r="B3864" s="10">
        <v>40057</v>
      </c>
      <c r="C3864" t="s">
        <v>58</v>
      </c>
      <c r="D3864">
        <v>32</v>
      </c>
      <c r="E3864">
        <v>397.87</v>
      </c>
      <c r="F3864">
        <v>0.1</v>
      </c>
      <c r="G3864" t="s">
        <v>21</v>
      </c>
      <c r="H3864">
        <v>0.51</v>
      </c>
      <c r="I3864">
        <v>180.47</v>
      </c>
      <c r="J3864">
        <v>13.76</v>
      </c>
      <c r="K3864">
        <v>6.74</v>
      </c>
      <c r="L3864">
        <v>1.72</v>
      </c>
      <c r="M3864" t="s">
        <v>1117</v>
      </c>
      <c r="N3864" t="s">
        <v>81</v>
      </c>
      <c r="O3864" t="s">
        <v>66</v>
      </c>
      <c r="P3864" t="s">
        <v>25</v>
      </c>
      <c r="Q3864" t="s">
        <v>85</v>
      </c>
      <c r="R3864" t="s">
        <v>1945</v>
      </c>
      <c r="S3864" t="s">
        <v>55</v>
      </c>
      <c r="T3864" s="10">
        <v>40059</v>
      </c>
    </row>
    <row r="3865" spans="1:20" x14ac:dyDescent="0.25">
      <c r="A3865">
        <v>27557</v>
      </c>
      <c r="B3865" s="10">
        <v>40947</v>
      </c>
      <c r="C3865" t="s">
        <v>20</v>
      </c>
      <c r="D3865">
        <v>18</v>
      </c>
      <c r="E3865">
        <v>97.7</v>
      </c>
      <c r="F3865">
        <v>0.02</v>
      </c>
      <c r="G3865" t="s">
        <v>21</v>
      </c>
      <c r="H3865">
        <v>0.45</v>
      </c>
      <c r="I3865">
        <v>40.53</v>
      </c>
      <c r="J3865">
        <v>5.24</v>
      </c>
      <c r="K3865">
        <v>2.88</v>
      </c>
      <c r="L3865">
        <v>5.33</v>
      </c>
      <c r="M3865" t="s">
        <v>1252</v>
      </c>
      <c r="N3865" t="s">
        <v>63</v>
      </c>
      <c r="O3865" t="s">
        <v>32</v>
      </c>
      <c r="P3865" t="s">
        <v>25</v>
      </c>
      <c r="Q3865" t="s">
        <v>82</v>
      </c>
      <c r="R3865" t="s">
        <v>1946</v>
      </c>
      <c r="S3865" t="s">
        <v>57</v>
      </c>
      <c r="T3865" s="10">
        <v>40952</v>
      </c>
    </row>
    <row r="3866" spans="1:20" x14ac:dyDescent="0.25">
      <c r="A3866">
        <v>27558</v>
      </c>
      <c r="B3866" s="10">
        <v>40731</v>
      </c>
      <c r="C3866" t="s">
        <v>29</v>
      </c>
      <c r="D3866">
        <v>21</v>
      </c>
      <c r="E3866">
        <v>676.46</v>
      </c>
      <c r="F3866">
        <v>0.1</v>
      </c>
      <c r="G3866" t="s">
        <v>21</v>
      </c>
      <c r="H3866">
        <v>0.4</v>
      </c>
      <c r="I3866">
        <v>224.49</v>
      </c>
      <c r="J3866">
        <v>35.630000000000003</v>
      </c>
      <c r="K3866">
        <v>21.38</v>
      </c>
      <c r="L3866">
        <v>2.99</v>
      </c>
      <c r="M3866" t="s">
        <v>581</v>
      </c>
      <c r="N3866" t="s">
        <v>81</v>
      </c>
      <c r="O3866" t="s">
        <v>66</v>
      </c>
      <c r="P3866" t="s">
        <v>25</v>
      </c>
      <c r="Q3866" t="s">
        <v>121</v>
      </c>
      <c r="R3866" t="s">
        <v>1895</v>
      </c>
      <c r="S3866" t="s">
        <v>57</v>
      </c>
      <c r="T3866" s="10">
        <v>40732</v>
      </c>
    </row>
    <row r="3867" spans="1:20" x14ac:dyDescent="0.25">
      <c r="A3867">
        <v>27559</v>
      </c>
      <c r="B3867" s="10">
        <v>40846</v>
      </c>
      <c r="C3867" t="s">
        <v>36</v>
      </c>
      <c r="D3867">
        <v>38</v>
      </c>
      <c r="E3867">
        <v>782.59</v>
      </c>
      <c r="F3867">
        <v>0.05</v>
      </c>
      <c r="G3867" t="s">
        <v>21</v>
      </c>
      <c r="H3867">
        <v>0.43</v>
      </c>
      <c r="I3867">
        <v>311.08999999999997</v>
      </c>
      <c r="J3867">
        <v>21.54</v>
      </c>
      <c r="K3867">
        <v>12.28</v>
      </c>
      <c r="L3867">
        <v>4.8600000000000003</v>
      </c>
      <c r="M3867" t="s">
        <v>1412</v>
      </c>
      <c r="N3867" t="s">
        <v>93</v>
      </c>
      <c r="O3867" t="s">
        <v>60</v>
      </c>
      <c r="P3867" t="s">
        <v>25</v>
      </c>
      <c r="Q3867" t="s">
        <v>85</v>
      </c>
      <c r="R3867" t="s">
        <v>1947</v>
      </c>
      <c r="S3867" t="s">
        <v>57</v>
      </c>
      <c r="T3867" s="10">
        <v>40847</v>
      </c>
    </row>
    <row r="3868" spans="1:20" x14ac:dyDescent="0.25">
      <c r="A3868">
        <v>27589</v>
      </c>
      <c r="B3868" s="10">
        <v>40801</v>
      </c>
      <c r="C3868" t="s">
        <v>79</v>
      </c>
      <c r="D3868">
        <v>20</v>
      </c>
      <c r="E3868">
        <v>1721.56</v>
      </c>
      <c r="F3868">
        <v>0.02</v>
      </c>
      <c r="G3868" t="s">
        <v>70</v>
      </c>
      <c r="H3868">
        <v>0.55000000000000004</v>
      </c>
      <c r="I3868">
        <v>929.97</v>
      </c>
      <c r="J3868">
        <v>87.73</v>
      </c>
      <c r="K3868">
        <v>39.479999999999997</v>
      </c>
      <c r="L3868">
        <v>1.99</v>
      </c>
      <c r="M3868" t="s">
        <v>1181</v>
      </c>
      <c r="N3868" t="s">
        <v>63</v>
      </c>
      <c r="O3868" t="s">
        <v>32</v>
      </c>
      <c r="P3868" t="s">
        <v>39</v>
      </c>
      <c r="Q3868" t="s">
        <v>40</v>
      </c>
      <c r="R3868" t="s">
        <v>163</v>
      </c>
      <c r="S3868" t="s">
        <v>35</v>
      </c>
      <c r="T3868" s="10">
        <v>40803</v>
      </c>
    </row>
    <row r="3869" spans="1:20" x14ac:dyDescent="0.25">
      <c r="A3869">
        <v>27589</v>
      </c>
      <c r="B3869" s="10">
        <v>40801</v>
      </c>
      <c r="C3869" t="s">
        <v>79</v>
      </c>
      <c r="D3869">
        <v>25</v>
      </c>
      <c r="E3869">
        <v>809.14</v>
      </c>
      <c r="F3869">
        <v>0.04</v>
      </c>
      <c r="G3869" t="s">
        <v>21</v>
      </c>
      <c r="H3869">
        <v>0.47</v>
      </c>
      <c r="I3869">
        <v>358.4</v>
      </c>
      <c r="J3869">
        <v>33.340000000000003</v>
      </c>
      <c r="K3869">
        <v>17.670000000000002</v>
      </c>
      <c r="L3869">
        <v>8.99</v>
      </c>
      <c r="M3869" t="s">
        <v>1181</v>
      </c>
      <c r="N3869" t="s">
        <v>63</v>
      </c>
      <c r="O3869" t="s">
        <v>32</v>
      </c>
      <c r="P3869" t="s">
        <v>42</v>
      </c>
      <c r="Q3869" t="s">
        <v>43</v>
      </c>
      <c r="R3869" t="s">
        <v>385</v>
      </c>
      <c r="S3869" t="s">
        <v>35</v>
      </c>
      <c r="T3869" s="10">
        <v>40802</v>
      </c>
    </row>
    <row r="3870" spans="1:20" x14ac:dyDescent="0.25">
      <c r="A3870">
        <v>27589</v>
      </c>
      <c r="B3870" s="10">
        <v>40801</v>
      </c>
      <c r="C3870" t="s">
        <v>79</v>
      </c>
      <c r="D3870">
        <v>36</v>
      </c>
      <c r="E3870">
        <v>106.39</v>
      </c>
      <c r="F3870">
        <v>7.0000000000000007E-2</v>
      </c>
      <c r="G3870" t="s">
        <v>21</v>
      </c>
      <c r="H3870">
        <v>0.4</v>
      </c>
      <c r="I3870">
        <v>37.22</v>
      </c>
      <c r="J3870">
        <v>3.13</v>
      </c>
      <c r="K3870">
        <v>1.88</v>
      </c>
      <c r="L3870">
        <v>1.49</v>
      </c>
      <c r="M3870" t="s">
        <v>1181</v>
      </c>
      <c r="N3870" t="s">
        <v>63</v>
      </c>
      <c r="O3870" t="s">
        <v>32</v>
      </c>
      <c r="P3870" t="s">
        <v>42</v>
      </c>
      <c r="Q3870" t="s">
        <v>47</v>
      </c>
      <c r="R3870" t="s">
        <v>301</v>
      </c>
      <c r="S3870" t="s">
        <v>49</v>
      </c>
      <c r="T3870" s="10">
        <v>40802</v>
      </c>
    </row>
    <row r="3871" spans="1:20" x14ac:dyDescent="0.25">
      <c r="A3871">
        <v>27616</v>
      </c>
      <c r="B3871" s="10">
        <v>41120</v>
      </c>
      <c r="C3871" t="s">
        <v>20</v>
      </c>
      <c r="D3871">
        <v>3</v>
      </c>
      <c r="E3871">
        <v>864.45</v>
      </c>
      <c r="F3871">
        <v>0.09</v>
      </c>
      <c r="G3871" t="s">
        <v>21</v>
      </c>
      <c r="H3871">
        <v>0.35</v>
      </c>
      <c r="I3871">
        <v>239.99</v>
      </c>
      <c r="J3871">
        <v>307.68</v>
      </c>
      <c r="K3871">
        <v>199.99</v>
      </c>
      <c r="L3871">
        <v>24.49</v>
      </c>
      <c r="M3871" t="s">
        <v>1402</v>
      </c>
      <c r="N3871" t="s">
        <v>38</v>
      </c>
      <c r="O3871" t="s">
        <v>60</v>
      </c>
      <c r="P3871" t="s">
        <v>39</v>
      </c>
      <c r="Q3871" t="s">
        <v>387</v>
      </c>
      <c r="R3871" t="s">
        <v>1821</v>
      </c>
      <c r="S3871" t="s">
        <v>28</v>
      </c>
      <c r="T3871" s="10">
        <v>41122</v>
      </c>
    </row>
    <row r="3872" spans="1:20" x14ac:dyDescent="0.25">
      <c r="A3872">
        <v>27622</v>
      </c>
      <c r="B3872" s="10">
        <v>40580</v>
      </c>
      <c r="C3872" t="s">
        <v>79</v>
      </c>
      <c r="D3872">
        <v>4</v>
      </c>
      <c r="E3872">
        <v>1867.21</v>
      </c>
      <c r="F3872">
        <v>0.09</v>
      </c>
      <c r="G3872" t="s">
        <v>46</v>
      </c>
      <c r="H3872">
        <v>0.36</v>
      </c>
      <c r="I3872">
        <v>541.08000000000004</v>
      </c>
      <c r="J3872">
        <v>501</v>
      </c>
      <c r="K3872">
        <v>320.64</v>
      </c>
      <c r="L3872">
        <v>43.57</v>
      </c>
      <c r="M3872" t="s">
        <v>154</v>
      </c>
      <c r="N3872" t="s">
        <v>73</v>
      </c>
      <c r="O3872" t="s">
        <v>66</v>
      </c>
      <c r="P3872" t="s">
        <v>42</v>
      </c>
      <c r="Q3872" t="s">
        <v>47</v>
      </c>
      <c r="R3872" t="s">
        <v>1179</v>
      </c>
      <c r="S3872" t="s">
        <v>49</v>
      </c>
      <c r="T3872" s="10">
        <v>40581</v>
      </c>
    </row>
    <row r="3873" spans="1:20" x14ac:dyDescent="0.25">
      <c r="A3873">
        <v>27654</v>
      </c>
      <c r="B3873" s="10">
        <v>40445</v>
      </c>
      <c r="C3873" t="s">
        <v>36</v>
      </c>
      <c r="D3873">
        <v>12</v>
      </c>
      <c r="E3873">
        <v>144</v>
      </c>
      <c r="F3873">
        <v>0.02</v>
      </c>
      <c r="G3873" t="s">
        <v>21</v>
      </c>
      <c r="H3873">
        <v>0.37</v>
      </c>
      <c r="I3873">
        <v>50.93</v>
      </c>
      <c r="J3873">
        <v>12.13</v>
      </c>
      <c r="K3873">
        <v>7.64</v>
      </c>
      <c r="L3873">
        <v>1.39</v>
      </c>
      <c r="M3873" t="s">
        <v>1843</v>
      </c>
      <c r="N3873" t="s">
        <v>63</v>
      </c>
      <c r="O3873" t="s">
        <v>60</v>
      </c>
      <c r="P3873" t="s">
        <v>25</v>
      </c>
      <c r="Q3873" t="s">
        <v>139</v>
      </c>
      <c r="R3873" t="s">
        <v>1596</v>
      </c>
      <c r="S3873" t="s">
        <v>57</v>
      </c>
      <c r="T3873" s="10">
        <v>40447</v>
      </c>
    </row>
    <row r="3874" spans="1:20" x14ac:dyDescent="0.25">
      <c r="A3874">
        <v>27680</v>
      </c>
      <c r="B3874" s="10">
        <v>40204</v>
      </c>
      <c r="C3874" t="s">
        <v>58</v>
      </c>
      <c r="D3874">
        <v>32</v>
      </c>
      <c r="E3874">
        <v>527.22</v>
      </c>
      <c r="F3874">
        <v>0.1</v>
      </c>
      <c r="G3874" t="s">
        <v>21</v>
      </c>
      <c r="H3874">
        <v>0.4</v>
      </c>
      <c r="I3874">
        <v>174.24</v>
      </c>
      <c r="J3874">
        <v>18.149999999999999</v>
      </c>
      <c r="K3874">
        <v>10.89</v>
      </c>
      <c r="L3874">
        <v>4.5</v>
      </c>
      <c r="M3874" t="s">
        <v>1365</v>
      </c>
      <c r="N3874" t="s">
        <v>81</v>
      </c>
      <c r="O3874" t="s">
        <v>24</v>
      </c>
      <c r="P3874" t="s">
        <v>25</v>
      </c>
      <c r="Q3874" t="s">
        <v>127</v>
      </c>
      <c r="R3874" t="s">
        <v>191</v>
      </c>
      <c r="S3874" t="s">
        <v>57</v>
      </c>
      <c r="T3874" s="10">
        <v>40205</v>
      </c>
    </row>
    <row r="3875" spans="1:20" x14ac:dyDescent="0.25">
      <c r="A3875">
        <v>27680</v>
      </c>
      <c r="B3875" s="10">
        <v>40204</v>
      </c>
      <c r="C3875" t="s">
        <v>58</v>
      </c>
      <c r="D3875">
        <v>19</v>
      </c>
      <c r="E3875">
        <v>224.26</v>
      </c>
      <c r="F3875">
        <v>0.01</v>
      </c>
      <c r="G3875" t="s">
        <v>21</v>
      </c>
      <c r="H3875">
        <v>0.44</v>
      </c>
      <c r="I3875">
        <v>94.54</v>
      </c>
      <c r="J3875">
        <v>11.57</v>
      </c>
      <c r="K3875">
        <v>6.48</v>
      </c>
      <c r="L3875">
        <v>6.6</v>
      </c>
      <c r="M3875" t="s">
        <v>1365</v>
      </c>
      <c r="N3875" t="s">
        <v>81</v>
      </c>
      <c r="O3875" t="s">
        <v>24</v>
      </c>
      <c r="P3875" t="s">
        <v>25</v>
      </c>
      <c r="Q3875" t="s">
        <v>85</v>
      </c>
      <c r="R3875" t="s">
        <v>664</v>
      </c>
      <c r="S3875" t="s">
        <v>57</v>
      </c>
      <c r="T3875" s="10">
        <v>40205</v>
      </c>
    </row>
    <row r="3876" spans="1:20" x14ac:dyDescent="0.25">
      <c r="A3876">
        <v>27681</v>
      </c>
      <c r="B3876" s="10">
        <v>40506</v>
      </c>
      <c r="C3876" t="s">
        <v>79</v>
      </c>
      <c r="D3876">
        <v>7</v>
      </c>
      <c r="E3876">
        <v>74.42</v>
      </c>
      <c r="F3876">
        <v>0.06</v>
      </c>
      <c r="G3876" t="s">
        <v>21</v>
      </c>
      <c r="H3876">
        <v>0.53</v>
      </c>
      <c r="I3876">
        <v>34.86</v>
      </c>
      <c r="J3876">
        <v>10.6</v>
      </c>
      <c r="K3876">
        <v>4.9800000000000004</v>
      </c>
      <c r="L3876">
        <v>4.7</v>
      </c>
      <c r="M3876" t="s">
        <v>214</v>
      </c>
      <c r="N3876" t="s">
        <v>63</v>
      </c>
      <c r="O3876" t="s">
        <v>60</v>
      </c>
      <c r="P3876" t="s">
        <v>25</v>
      </c>
      <c r="Q3876" t="s">
        <v>85</v>
      </c>
      <c r="R3876" t="s">
        <v>1450</v>
      </c>
      <c r="S3876" t="s">
        <v>57</v>
      </c>
      <c r="T3876" s="10">
        <v>40507</v>
      </c>
    </row>
    <row r="3877" spans="1:20" x14ac:dyDescent="0.25">
      <c r="A3877">
        <v>27681</v>
      </c>
      <c r="B3877" s="10">
        <v>40506</v>
      </c>
      <c r="C3877" t="s">
        <v>79</v>
      </c>
      <c r="D3877">
        <v>30</v>
      </c>
      <c r="E3877">
        <v>303.07</v>
      </c>
      <c r="F3877">
        <v>0.04</v>
      </c>
      <c r="G3877" t="s">
        <v>21</v>
      </c>
      <c r="H3877">
        <v>0.42</v>
      </c>
      <c r="I3877">
        <v>119.5</v>
      </c>
      <c r="J3877">
        <v>10.48</v>
      </c>
      <c r="K3877">
        <v>6.08</v>
      </c>
      <c r="L3877">
        <v>1.17</v>
      </c>
      <c r="M3877" t="s">
        <v>214</v>
      </c>
      <c r="N3877" t="s">
        <v>63</v>
      </c>
      <c r="O3877" t="s">
        <v>60</v>
      </c>
      <c r="P3877" t="s">
        <v>25</v>
      </c>
      <c r="Q3877" t="s">
        <v>53</v>
      </c>
      <c r="R3877" t="s">
        <v>539</v>
      </c>
      <c r="S3877" t="s">
        <v>55</v>
      </c>
      <c r="T3877" s="10">
        <v>40508</v>
      </c>
    </row>
    <row r="3878" spans="1:20" x14ac:dyDescent="0.25">
      <c r="A3878">
        <v>27684</v>
      </c>
      <c r="B3878" s="10">
        <v>40791</v>
      </c>
      <c r="C3878" t="s">
        <v>20</v>
      </c>
      <c r="D3878">
        <v>1</v>
      </c>
      <c r="E3878">
        <v>22.21</v>
      </c>
      <c r="F3878">
        <v>0.06</v>
      </c>
      <c r="G3878" t="s">
        <v>21</v>
      </c>
      <c r="H3878">
        <v>0.49</v>
      </c>
      <c r="I3878">
        <v>8.84</v>
      </c>
      <c r="J3878">
        <v>20.55</v>
      </c>
      <c r="K3878">
        <v>10.48</v>
      </c>
      <c r="L3878">
        <v>2.89</v>
      </c>
      <c r="M3878" t="s">
        <v>426</v>
      </c>
      <c r="N3878" t="s">
        <v>63</v>
      </c>
      <c r="O3878" t="s">
        <v>32</v>
      </c>
      <c r="P3878" t="s">
        <v>25</v>
      </c>
      <c r="Q3878" t="s">
        <v>53</v>
      </c>
      <c r="R3878" t="s">
        <v>1630</v>
      </c>
      <c r="S3878" t="s">
        <v>35</v>
      </c>
      <c r="T3878" s="10">
        <v>40793</v>
      </c>
    </row>
    <row r="3879" spans="1:20" x14ac:dyDescent="0.25">
      <c r="A3879">
        <v>27687</v>
      </c>
      <c r="B3879" s="10">
        <v>40290</v>
      </c>
      <c r="C3879" t="s">
        <v>79</v>
      </c>
      <c r="D3879">
        <v>38</v>
      </c>
      <c r="E3879">
        <v>447.54</v>
      </c>
      <c r="F3879">
        <v>0.1</v>
      </c>
      <c r="G3879" t="s">
        <v>21</v>
      </c>
      <c r="H3879">
        <v>0.45</v>
      </c>
      <c r="I3879">
        <v>171.69</v>
      </c>
      <c r="J3879">
        <v>12.91</v>
      </c>
      <c r="K3879">
        <v>7.1</v>
      </c>
      <c r="L3879">
        <v>6.05</v>
      </c>
      <c r="M3879" t="s">
        <v>1788</v>
      </c>
      <c r="N3879" t="s">
        <v>38</v>
      </c>
      <c r="O3879" t="s">
        <v>60</v>
      </c>
      <c r="P3879" t="s">
        <v>25</v>
      </c>
      <c r="Q3879" t="s">
        <v>121</v>
      </c>
      <c r="R3879" t="s">
        <v>826</v>
      </c>
      <c r="S3879" t="s">
        <v>57</v>
      </c>
      <c r="T3879" s="10">
        <v>40292</v>
      </c>
    </row>
    <row r="3880" spans="1:20" x14ac:dyDescent="0.25">
      <c r="A3880">
        <v>27712</v>
      </c>
      <c r="B3880" s="10">
        <v>40241</v>
      </c>
      <c r="C3880" t="s">
        <v>20</v>
      </c>
      <c r="D3880">
        <v>20</v>
      </c>
      <c r="E3880">
        <v>465.99</v>
      </c>
      <c r="F3880">
        <v>0.08</v>
      </c>
      <c r="G3880" t="s">
        <v>21</v>
      </c>
      <c r="H3880">
        <v>0.51</v>
      </c>
      <c r="I3880">
        <v>215.53</v>
      </c>
      <c r="J3880">
        <v>25.06</v>
      </c>
      <c r="K3880">
        <v>12.28</v>
      </c>
      <c r="L3880">
        <v>4.8600000000000003</v>
      </c>
      <c r="M3880" t="s">
        <v>1265</v>
      </c>
      <c r="N3880" t="s">
        <v>81</v>
      </c>
      <c r="O3880" t="s">
        <v>32</v>
      </c>
      <c r="P3880" t="s">
        <v>25</v>
      </c>
      <c r="Q3880" t="s">
        <v>85</v>
      </c>
      <c r="R3880" t="s">
        <v>1947</v>
      </c>
      <c r="S3880" t="s">
        <v>57</v>
      </c>
      <c r="T3880" s="10">
        <v>40248</v>
      </c>
    </row>
    <row r="3881" spans="1:20" x14ac:dyDescent="0.25">
      <c r="A3881">
        <v>27715</v>
      </c>
      <c r="B3881" s="10">
        <v>40805</v>
      </c>
      <c r="C3881" t="s">
        <v>36</v>
      </c>
      <c r="D3881">
        <v>12</v>
      </c>
      <c r="E3881">
        <v>146.34</v>
      </c>
      <c r="F3881">
        <v>0.06</v>
      </c>
      <c r="G3881" t="s">
        <v>21</v>
      </c>
      <c r="H3881">
        <v>0.4</v>
      </c>
      <c r="I3881">
        <v>50.66</v>
      </c>
      <c r="J3881">
        <v>12.42</v>
      </c>
      <c r="K3881">
        <v>7.45</v>
      </c>
      <c r="L3881">
        <v>6.28</v>
      </c>
      <c r="M3881" t="s">
        <v>1665</v>
      </c>
      <c r="N3881" t="s">
        <v>81</v>
      </c>
      <c r="O3881" t="s">
        <v>66</v>
      </c>
      <c r="P3881" t="s">
        <v>25</v>
      </c>
      <c r="Q3881" t="s">
        <v>121</v>
      </c>
      <c r="R3881" t="s">
        <v>550</v>
      </c>
      <c r="S3881" t="s">
        <v>57</v>
      </c>
      <c r="T3881" s="10">
        <v>40807</v>
      </c>
    </row>
    <row r="3882" spans="1:20" x14ac:dyDescent="0.25">
      <c r="A3882">
        <v>27717</v>
      </c>
      <c r="B3882" s="10">
        <v>40842</v>
      </c>
      <c r="C3882" t="s">
        <v>58</v>
      </c>
      <c r="D3882">
        <v>19</v>
      </c>
      <c r="E3882">
        <v>145.63999999999999</v>
      </c>
      <c r="F3882">
        <v>0.05</v>
      </c>
      <c r="G3882" t="s">
        <v>21</v>
      </c>
      <c r="H3882">
        <v>0.51</v>
      </c>
      <c r="I3882">
        <v>66.89</v>
      </c>
      <c r="J3882">
        <v>7.65</v>
      </c>
      <c r="K3882">
        <v>3.75</v>
      </c>
      <c r="L3882">
        <v>7.5</v>
      </c>
      <c r="M3882" t="s">
        <v>1642</v>
      </c>
      <c r="N3882" t="s">
        <v>38</v>
      </c>
      <c r="O3882" t="s">
        <v>32</v>
      </c>
      <c r="P3882" t="s">
        <v>25</v>
      </c>
      <c r="Q3882" t="s">
        <v>82</v>
      </c>
      <c r="R3882" t="s">
        <v>700</v>
      </c>
      <c r="S3882" t="s">
        <v>57</v>
      </c>
      <c r="T3882" s="10">
        <v>40845</v>
      </c>
    </row>
    <row r="3883" spans="1:20" x14ac:dyDescent="0.25">
      <c r="A3883">
        <v>27744</v>
      </c>
      <c r="B3883" s="10">
        <v>40393</v>
      </c>
      <c r="C3883" t="s">
        <v>58</v>
      </c>
      <c r="D3883">
        <v>22</v>
      </c>
      <c r="E3883">
        <v>188.94</v>
      </c>
      <c r="F3883">
        <v>0.01</v>
      </c>
      <c r="G3883" t="s">
        <v>21</v>
      </c>
      <c r="H3883">
        <v>0.46</v>
      </c>
      <c r="I3883">
        <v>83.23</v>
      </c>
      <c r="J3883">
        <v>8.41</v>
      </c>
      <c r="K3883">
        <v>4.54</v>
      </c>
      <c r="L3883">
        <v>5.83</v>
      </c>
      <c r="M3883" t="s">
        <v>1948</v>
      </c>
      <c r="N3883" t="s">
        <v>81</v>
      </c>
      <c r="O3883" t="s">
        <v>32</v>
      </c>
      <c r="P3883" t="s">
        <v>25</v>
      </c>
      <c r="Q3883" t="s">
        <v>121</v>
      </c>
      <c r="R3883" t="s">
        <v>1669</v>
      </c>
      <c r="S3883" t="s">
        <v>57</v>
      </c>
      <c r="T3883" s="10">
        <v>40394</v>
      </c>
    </row>
    <row r="3884" spans="1:20" x14ac:dyDescent="0.25">
      <c r="A3884">
        <v>27745</v>
      </c>
      <c r="B3884" s="10">
        <v>40441</v>
      </c>
      <c r="C3884" t="s">
        <v>20</v>
      </c>
      <c r="D3884">
        <v>41</v>
      </c>
      <c r="E3884">
        <v>12693.33</v>
      </c>
      <c r="F3884">
        <v>0.01</v>
      </c>
      <c r="G3884" t="s">
        <v>46</v>
      </c>
      <c r="H3884">
        <v>0.53</v>
      </c>
      <c r="I3884">
        <v>6625.08</v>
      </c>
      <c r="J3884">
        <v>310.74</v>
      </c>
      <c r="K3884">
        <v>146.05000000000001</v>
      </c>
      <c r="L3884">
        <v>80.2</v>
      </c>
      <c r="M3884" t="s">
        <v>107</v>
      </c>
      <c r="N3884" t="s">
        <v>81</v>
      </c>
      <c r="O3884" t="s">
        <v>60</v>
      </c>
      <c r="P3884" t="s">
        <v>42</v>
      </c>
      <c r="Q3884" t="s">
        <v>47</v>
      </c>
      <c r="R3884" t="s">
        <v>167</v>
      </c>
      <c r="S3884" t="s">
        <v>49</v>
      </c>
      <c r="T3884" s="10">
        <v>40445</v>
      </c>
    </row>
    <row r="3885" spans="1:20" x14ac:dyDescent="0.25">
      <c r="A3885">
        <v>27746</v>
      </c>
      <c r="B3885" s="10">
        <v>40516</v>
      </c>
      <c r="C3885" t="s">
        <v>58</v>
      </c>
      <c r="D3885">
        <v>3</v>
      </c>
      <c r="E3885">
        <v>2642.62</v>
      </c>
      <c r="F3885">
        <v>0.04</v>
      </c>
      <c r="G3885" t="s">
        <v>21</v>
      </c>
      <c r="H3885">
        <v>0.45</v>
      </c>
      <c r="I3885">
        <v>1118.1600000000001</v>
      </c>
      <c r="J3885">
        <v>909.07</v>
      </c>
      <c r="K3885">
        <v>499.99</v>
      </c>
      <c r="L3885">
        <v>24.49</v>
      </c>
      <c r="M3885" t="s">
        <v>1425</v>
      </c>
      <c r="N3885" t="s">
        <v>63</v>
      </c>
      <c r="O3885" t="s">
        <v>66</v>
      </c>
      <c r="P3885" t="s">
        <v>39</v>
      </c>
      <c r="Q3885" t="s">
        <v>387</v>
      </c>
      <c r="R3885" t="s">
        <v>1025</v>
      </c>
      <c r="S3885" t="s">
        <v>28</v>
      </c>
      <c r="T3885" s="10">
        <v>40516</v>
      </c>
    </row>
    <row r="3886" spans="1:20" x14ac:dyDescent="0.25">
      <c r="A3886">
        <v>27746</v>
      </c>
      <c r="B3886" s="10">
        <v>40516</v>
      </c>
      <c r="C3886" t="s">
        <v>58</v>
      </c>
      <c r="D3886">
        <v>3</v>
      </c>
      <c r="E3886">
        <v>133.61000000000001</v>
      </c>
      <c r="F3886">
        <v>0.1</v>
      </c>
      <c r="G3886" t="s">
        <v>21</v>
      </c>
      <c r="H3886">
        <v>0.37</v>
      </c>
      <c r="I3886">
        <v>37.72</v>
      </c>
      <c r="J3886">
        <v>46.57</v>
      </c>
      <c r="K3886">
        <v>29.34</v>
      </c>
      <c r="L3886">
        <v>7.87</v>
      </c>
      <c r="M3886" t="s">
        <v>1425</v>
      </c>
      <c r="N3886" t="s">
        <v>31</v>
      </c>
      <c r="O3886" t="s">
        <v>66</v>
      </c>
      <c r="P3886" t="s">
        <v>42</v>
      </c>
      <c r="Q3886" t="s">
        <v>43</v>
      </c>
      <c r="R3886" t="s">
        <v>1521</v>
      </c>
      <c r="S3886" t="s">
        <v>57</v>
      </c>
      <c r="T3886" s="10">
        <v>40517</v>
      </c>
    </row>
    <row r="3887" spans="1:20" x14ac:dyDescent="0.25">
      <c r="A3887">
        <v>27746</v>
      </c>
      <c r="B3887" s="10">
        <v>40516</v>
      </c>
      <c r="C3887" t="s">
        <v>58</v>
      </c>
      <c r="D3887">
        <v>42</v>
      </c>
      <c r="E3887">
        <v>358.43</v>
      </c>
      <c r="F3887">
        <v>7.0000000000000007E-2</v>
      </c>
      <c r="G3887" t="s">
        <v>21</v>
      </c>
      <c r="H3887">
        <v>0.48</v>
      </c>
      <c r="I3887">
        <v>157.63</v>
      </c>
      <c r="J3887">
        <v>9.15</v>
      </c>
      <c r="K3887">
        <v>4.76</v>
      </c>
      <c r="L3887">
        <v>0.88</v>
      </c>
      <c r="M3887" t="s">
        <v>1425</v>
      </c>
      <c r="N3887" t="s">
        <v>31</v>
      </c>
      <c r="O3887" t="s">
        <v>66</v>
      </c>
      <c r="P3887" t="s">
        <v>25</v>
      </c>
      <c r="Q3887" t="s">
        <v>85</v>
      </c>
      <c r="R3887" t="s">
        <v>522</v>
      </c>
      <c r="S3887" t="s">
        <v>55</v>
      </c>
      <c r="T3887" s="10">
        <v>40517</v>
      </c>
    </row>
    <row r="3888" spans="1:20" x14ac:dyDescent="0.25">
      <c r="A3888">
        <v>27750</v>
      </c>
      <c r="B3888" s="10">
        <v>41201</v>
      </c>
      <c r="C3888" t="s">
        <v>20</v>
      </c>
      <c r="D3888">
        <v>12</v>
      </c>
      <c r="E3888">
        <v>1490.11</v>
      </c>
      <c r="F3888">
        <v>0</v>
      </c>
      <c r="G3888" t="s">
        <v>46</v>
      </c>
      <c r="H3888">
        <v>0.52</v>
      </c>
      <c r="I3888">
        <v>755.82</v>
      </c>
      <c r="J3888">
        <v>121.13</v>
      </c>
      <c r="K3888">
        <v>58.14</v>
      </c>
      <c r="L3888">
        <v>36.61</v>
      </c>
      <c r="M3888" t="s">
        <v>1601</v>
      </c>
      <c r="N3888" t="s">
        <v>31</v>
      </c>
      <c r="O3888" t="s">
        <v>24</v>
      </c>
      <c r="P3888" t="s">
        <v>42</v>
      </c>
      <c r="Q3888" t="s">
        <v>94</v>
      </c>
      <c r="R3888" t="s">
        <v>1197</v>
      </c>
      <c r="S3888" t="s">
        <v>49</v>
      </c>
      <c r="T3888" s="10">
        <v>41205</v>
      </c>
    </row>
    <row r="3889" spans="1:20" x14ac:dyDescent="0.25">
      <c r="A3889">
        <v>27750</v>
      </c>
      <c r="B3889" s="10">
        <v>41201</v>
      </c>
      <c r="C3889" t="s">
        <v>20</v>
      </c>
      <c r="D3889">
        <v>18</v>
      </c>
      <c r="E3889">
        <v>14223.69</v>
      </c>
      <c r="F3889">
        <v>0.09</v>
      </c>
      <c r="G3889" t="s">
        <v>46</v>
      </c>
      <c r="H3889">
        <v>0.48</v>
      </c>
      <c r="I3889">
        <v>6074.87</v>
      </c>
      <c r="J3889">
        <v>865.37</v>
      </c>
      <c r="K3889">
        <v>449.99</v>
      </c>
      <c r="L3889">
        <v>49</v>
      </c>
      <c r="M3889" t="s">
        <v>1601</v>
      </c>
      <c r="N3889" t="s">
        <v>31</v>
      </c>
      <c r="O3889" t="s">
        <v>24</v>
      </c>
      <c r="P3889" t="s">
        <v>39</v>
      </c>
      <c r="Q3889" t="s">
        <v>387</v>
      </c>
      <c r="R3889" t="s">
        <v>437</v>
      </c>
      <c r="S3889" t="s">
        <v>132</v>
      </c>
      <c r="T3889" s="10">
        <v>41201</v>
      </c>
    </row>
    <row r="3890" spans="1:20" x14ac:dyDescent="0.25">
      <c r="A3890">
        <v>27776</v>
      </c>
      <c r="B3890" s="10">
        <v>40302</v>
      </c>
      <c r="C3890" t="s">
        <v>20</v>
      </c>
      <c r="D3890">
        <v>41</v>
      </c>
      <c r="E3890">
        <v>323.43</v>
      </c>
      <c r="F3890">
        <v>0.04</v>
      </c>
      <c r="G3890" t="s">
        <v>70</v>
      </c>
      <c r="H3890">
        <v>0.38</v>
      </c>
      <c r="I3890">
        <v>111.97</v>
      </c>
      <c r="J3890">
        <v>8.0299999999999994</v>
      </c>
      <c r="K3890">
        <v>4.9800000000000004</v>
      </c>
      <c r="L3890">
        <v>7.28</v>
      </c>
      <c r="M3890" t="s">
        <v>845</v>
      </c>
      <c r="N3890" t="s">
        <v>38</v>
      </c>
      <c r="O3890" t="s">
        <v>32</v>
      </c>
      <c r="P3890" t="s">
        <v>25</v>
      </c>
      <c r="Q3890" t="s">
        <v>85</v>
      </c>
      <c r="R3890" t="s">
        <v>1306</v>
      </c>
      <c r="S3890" t="s">
        <v>57</v>
      </c>
      <c r="T3890" s="10">
        <v>40306</v>
      </c>
    </row>
    <row r="3891" spans="1:20" x14ac:dyDescent="0.25">
      <c r="A3891">
        <v>27778</v>
      </c>
      <c r="B3891" s="10">
        <v>40788</v>
      </c>
      <c r="C3891" t="s">
        <v>58</v>
      </c>
      <c r="D3891">
        <v>1</v>
      </c>
      <c r="E3891">
        <v>369.04</v>
      </c>
      <c r="F3891">
        <v>0.02</v>
      </c>
      <c r="G3891" t="s">
        <v>21</v>
      </c>
      <c r="H3891">
        <v>0.38</v>
      </c>
      <c r="I3891">
        <v>130.05000000000001</v>
      </c>
      <c r="J3891">
        <v>361.26</v>
      </c>
      <c r="K3891">
        <v>223.98</v>
      </c>
      <c r="L3891">
        <v>15.01</v>
      </c>
      <c r="M3891" t="s">
        <v>737</v>
      </c>
      <c r="N3891" t="s">
        <v>81</v>
      </c>
      <c r="O3891" t="s">
        <v>32</v>
      </c>
      <c r="P3891" t="s">
        <v>25</v>
      </c>
      <c r="Q3891" t="s">
        <v>121</v>
      </c>
      <c r="R3891" t="s">
        <v>1949</v>
      </c>
      <c r="S3891" t="s">
        <v>57</v>
      </c>
      <c r="T3891" s="10">
        <v>40790</v>
      </c>
    </row>
    <row r="3892" spans="1:20" x14ac:dyDescent="0.25">
      <c r="A3892">
        <v>27778</v>
      </c>
      <c r="B3892" s="10">
        <v>40788</v>
      </c>
      <c r="C3892" t="s">
        <v>58</v>
      </c>
      <c r="D3892">
        <v>34</v>
      </c>
      <c r="E3892">
        <v>6894.22</v>
      </c>
      <c r="F3892">
        <v>7.0000000000000007E-2</v>
      </c>
      <c r="G3892" t="s">
        <v>46</v>
      </c>
      <c r="H3892">
        <v>0.35</v>
      </c>
      <c r="I3892">
        <v>2064.81</v>
      </c>
      <c r="J3892">
        <v>216.89</v>
      </c>
      <c r="K3892">
        <v>140.97999999999999</v>
      </c>
      <c r="L3892">
        <v>36.090000000000003</v>
      </c>
      <c r="M3892" t="s">
        <v>737</v>
      </c>
      <c r="N3892" t="s">
        <v>81</v>
      </c>
      <c r="O3892" t="s">
        <v>32</v>
      </c>
      <c r="P3892" t="s">
        <v>42</v>
      </c>
      <c r="Q3892" t="s">
        <v>94</v>
      </c>
      <c r="R3892" t="s">
        <v>949</v>
      </c>
      <c r="S3892" t="s">
        <v>49</v>
      </c>
      <c r="T3892" s="10">
        <v>40790</v>
      </c>
    </row>
    <row r="3893" spans="1:20" x14ac:dyDescent="0.25">
      <c r="A3893">
        <v>27778</v>
      </c>
      <c r="B3893" s="10">
        <v>40788</v>
      </c>
      <c r="C3893" t="s">
        <v>58</v>
      </c>
      <c r="D3893">
        <v>10</v>
      </c>
      <c r="E3893">
        <v>10715.22</v>
      </c>
      <c r="F3893">
        <v>0.02</v>
      </c>
      <c r="G3893" t="s">
        <v>21</v>
      </c>
      <c r="H3893">
        <v>0.45</v>
      </c>
      <c r="I3893">
        <v>4690.83</v>
      </c>
      <c r="J3893">
        <v>1090.8900000000001</v>
      </c>
      <c r="K3893">
        <v>599.99</v>
      </c>
      <c r="L3893">
        <v>24.49</v>
      </c>
      <c r="M3893" t="s">
        <v>737</v>
      </c>
      <c r="N3893" t="s">
        <v>38</v>
      </c>
      <c r="O3893" t="s">
        <v>32</v>
      </c>
      <c r="P3893" t="s">
        <v>39</v>
      </c>
      <c r="Q3893" t="s">
        <v>387</v>
      </c>
      <c r="R3893" t="s">
        <v>1573</v>
      </c>
      <c r="S3893" t="s">
        <v>28</v>
      </c>
      <c r="T3893" s="10">
        <v>40790</v>
      </c>
    </row>
    <row r="3894" spans="1:20" x14ac:dyDescent="0.25">
      <c r="A3894">
        <v>27780</v>
      </c>
      <c r="B3894" s="10">
        <v>41202</v>
      </c>
      <c r="C3894" t="s">
        <v>58</v>
      </c>
      <c r="D3894">
        <v>18</v>
      </c>
      <c r="E3894">
        <v>116.59</v>
      </c>
      <c r="F3894">
        <v>0.02</v>
      </c>
      <c r="G3894" t="s">
        <v>21</v>
      </c>
      <c r="H3894">
        <v>0.53</v>
      </c>
      <c r="I3894">
        <v>60.16</v>
      </c>
      <c r="J3894">
        <v>6.55</v>
      </c>
      <c r="K3894">
        <v>3.08</v>
      </c>
      <c r="L3894">
        <v>0.99</v>
      </c>
      <c r="M3894" t="s">
        <v>1340</v>
      </c>
      <c r="N3894" t="s">
        <v>31</v>
      </c>
      <c r="O3894" t="s">
        <v>24</v>
      </c>
      <c r="P3894" t="s">
        <v>25</v>
      </c>
      <c r="Q3894" t="s">
        <v>82</v>
      </c>
      <c r="R3894" t="s">
        <v>201</v>
      </c>
      <c r="S3894" t="s">
        <v>57</v>
      </c>
      <c r="T3894" s="10">
        <v>41203</v>
      </c>
    </row>
    <row r="3895" spans="1:20" x14ac:dyDescent="0.25">
      <c r="A3895">
        <v>27780</v>
      </c>
      <c r="B3895" s="10">
        <v>41202</v>
      </c>
      <c r="C3895" t="s">
        <v>58</v>
      </c>
      <c r="D3895">
        <v>39</v>
      </c>
      <c r="E3895">
        <v>257.61</v>
      </c>
      <c r="F3895">
        <v>0</v>
      </c>
      <c r="G3895" t="s">
        <v>21</v>
      </c>
      <c r="H3895">
        <v>0.44</v>
      </c>
      <c r="I3895">
        <v>112.77</v>
      </c>
      <c r="J3895">
        <v>6.57</v>
      </c>
      <c r="K3895">
        <v>3.68</v>
      </c>
      <c r="L3895">
        <v>1.32</v>
      </c>
      <c r="M3895" t="s">
        <v>1340</v>
      </c>
      <c r="N3895" t="s">
        <v>31</v>
      </c>
      <c r="O3895" t="s">
        <v>24</v>
      </c>
      <c r="P3895" t="s">
        <v>25</v>
      </c>
      <c r="Q3895" t="s">
        <v>33</v>
      </c>
      <c r="R3895" t="s">
        <v>923</v>
      </c>
      <c r="S3895" t="s">
        <v>55</v>
      </c>
      <c r="T3895" s="10">
        <v>41202</v>
      </c>
    </row>
    <row r="3896" spans="1:20" x14ac:dyDescent="0.25">
      <c r="A3896">
        <v>27780</v>
      </c>
      <c r="B3896" s="10">
        <v>41202</v>
      </c>
      <c r="C3896" t="s">
        <v>58</v>
      </c>
      <c r="D3896">
        <v>39</v>
      </c>
      <c r="E3896">
        <v>3468.92</v>
      </c>
      <c r="F3896">
        <v>0.05</v>
      </c>
      <c r="G3896" t="s">
        <v>21</v>
      </c>
      <c r="H3896">
        <v>0.53</v>
      </c>
      <c r="I3896">
        <v>1751.71</v>
      </c>
      <c r="J3896">
        <v>93.57</v>
      </c>
      <c r="K3896">
        <v>43.98</v>
      </c>
      <c r="L3896">
        <v>1.99</v>
      </c>
      <c r="M3896" t="s">
        <v>1340</v>
      </c>
      <c r="N3896" t="s">
        <v>31</v>
      </c>
      <c r="O3896" t="s">
        <v>24</v>
      </c>
      <c r="P3896" t="s">
        <v>39</v>
      </c>
      <c r="Q3896" t="s">
        <v>40</v>
      </c>
      <c r="R3896" t="s">
        <v>1584</v>
      </c>
      <c r="S3896" t="s">
        <v>35</v>
      </c>
      <c r="T3896" s="10">
        <v>41203</v>
      </c>
    </row>
    <row r="3897" spans="1:20" x14ac:dyDescent="0.25">
      <c r="A3897">
        <v>27781</v>
      </c>
      <c r="B3897" s="10">
        <v>40801</v>
      </c>
      <c r="C3897" t="s">
        <v>36</v>
      </c>
      <c r="D3897">
        <v>47</v>
      </c>
      <c r="E3897">
        <v>306.76</v>
      </c>
      <c r="F3897">
        <v>0</v>
      </c>
      <c r="G3897" t="s">
        <v>21</v>
      </c>
      <c r="H3897">
        <v>0.43</v>
      </c>
      <c r="I3897">
        <v>130.83000000000001</v>
      </c>
      <c r="J3897">
        <v>6.47</v>
      </c>
      <c r="K3897">
        <v>3.69</v>
      </c>
      <c r="L3897">
        <v>2.5</v>
      </c>
      <c r="M3897" t="s">
        <v>963</v>
      </c>
      <c r="N3897" t="s">
        <v>31</v>
      </c>
      <c r="O3897" t="s">
        <v>24</v>
      </c>
      <c r="P3897" t="s">
        <v>25</v>
      </c>
      <c r="Q3897" t="s">
        <v>139</v>
      </c>
      <c r="R3897" t="s">
        <v>1739</v>
      </c>
      <c r="S3897" t="s">
        <v>57</v>
      </c>
      <c r="T3897" s="10">
        <v>40803</v>
      </c>
    </row>
    <row r="3898" spans="1:20" x14ac:dyDescent="0.25">
      <c r="A3898">
        <v>27808</v>
      </c>
      <c r="B3898" s="10">
        <v>40204</v>
      </c>
      <c r="C3898" t="s">
        <v>20</v>
      </c>
      <c r="D3898">
        <v>9</v>
      </c>
      <c r="E3898">
        <v>359.93</v>
      </c>
      <c r="F3898">
        <v>0.01</v>
      </c>
      <c r="G3898" t="s">
        <v>70</v>
      </c>
      <c r="H3898">
        <v>0.48</v>
      </c>
      <c r="I3898">
        <v>169.93</v>
      </c>
      <c r="J3898">
        <v>40.17</v>
      </c>
      <c r="K3898">
        <v>20.89</v>
      </c>
      <c r="L3898">
        <v>1.99</v>
      </c>
      <c r="M3898" t="s">
        <v>1207</v>
      </c>
      <c r="N3898" t="s">
        <v>63</v>
      </c>
      <c r="O3898" t="s">
        <v>66</v>
      </c>
      <c r="P3898" t="s">
        <v>39</v>
      </c>
      <c r="Q3898" t="s">
        <v>40</v>
      </c>
      <c r="R3898" t="s">
        <v>1535</v>
      </c>
      <c r="S3898" t="s">
        <v>35</v>
      </c>
      <c r="T3898" s="10">
        <v>40211</v>
      </c>
    </row>
    <row r="3899" spans="1:20" x14ac:dyDescent="0.25">
      <c r="A3899">
        <v>27810</v>
      </c>
      <c r="B3899" s="10">
        <v>40206</v>
      </c>
      <c r="C3899" t="s">
        <v>36</v>
      </c>
      <c r="D3899">
        <v>32</v>
      </c>
      <c r="E3899">
        <v>353.3</v>
      </c>
      <c r="F3899">
        <v>0.02</v>
      </c>
      <c r="G3899" t="s">
        <v>70</v>
      </c>
      <c r="H3899">
        <v>0.44</v>
      </c>
      <c r="I3899">
        <v>151.19999999999999</v>
      </c>
      <c r="J3899">
        <v>11.25</v>
      </c>
      <c r="K3899">
        <v>6.3</v>
      </c>
      <c r="L3899">
        <v>0.5</v>
      </c>
      <c r="M3899" t="s">
        <v>734</v>
      </c>
      <c r="N3899" t="s">
        <v>38</v>
      </c>
      <c r="O3899" t="s">
        <v>66</v>
      </c>
      <c r="P3899" t="s">
        <v>25</v>
      </c>
      <c r="Q3899" t="s">
        <v>82</v>
      </c>
      <c r="R3899" t="s">
        <v>829</v>
      </c>
      <c r="S3899" t="s">
        <v>57</v>
      </c>
      <c r="T3899" s="10">
        <v>40208</v>
      </c>
    </row>
    <row r="3900" spans="1:20" x14ac:dyDescent="0.25">
      <c r="A3900">
        <v>27811</v>
      </c>
      <c r="B3900" s="10">
        <v>40606</v>
      </c>
      <c r="C3900" t="s">
        <v>29</v>
      </c>
      <c r="D3900">
        <v>31</v>
      </c>
      <c r="E3900">
        <v>336.7</v>
      </c>
      <c r="F3900">
        <v>0.09</v>
      </c>
      <c r="G3900" t="s">
        <v>21</v>
      </c>
      <c r="H3900">
        <v>0.42</v>
      </c>
      <c r="I3900">
        <v>120.11</v>
      </c>
      <c r="J3900">
        <v>11.74</v>
      </c>
      <c r="K3900">
        <v>6.81</v>
      </c>
      <c r="L3900">
        <v>5.48</v>
      </c>
      <c r="M3900" t="s">
        <v>879</v>
      </c>
      <c r="N3900" t="s">
        <v>63</v>
      </c>
      <c r="O3900" t="s">
        <v>24</v>
      </c>
      <c r="P3900" t="s">
        <v>25</v>
      </c>
      <c r="Q3900" t="s">
        <v>121</v>
      </c>
      <c r="R3900" t="s">
        <v>1420</v>
      </c>
      <c r="S3900" t="s">
        <v>57</v>
      </c>
      <c r="T3900" s="10">
        <v>40608</v>
      </c>
    </row>
    <row r="3901" spans="1:20" x14ac:dyDescent="0.25">
      <c r="A3901">
        <v>27811</v>
      </c>
      <c r="B3901" s="10">
        <v>40606</v>
      </c>
      <c r="C3901" t="s">
        <v>29</v>
      </c>
      <c r="D3901">
        <v>4</v>
      </c>
      <c r="E3901">
        <v>111.74</v>
      </c>
      <c r="F3901">
        <v>0.06</v>
      </c>
      <c r="G3901" t="s">
        <v>21</v>
      </c>
      <c r="H3901">
        <v>0.39</v>
      </c>
      <c r="I3901">
        <v>34.6</v>
      </c>
      <c r="J3901">
        <v>26.21</v>
      </c>
      <c r="K3901">
        <v>15.99</v>
      </c>
      <c r="L3901">
        <v>13.18</v>
      </c>
      <c r="M3901" t="s">
        <v>879</v>
      </c>
      <c r="N3901" t="s">
        <v>63</v>
      </c>
      <c r="O3901" t="s">
        <v>24</v>
      </c>
      <c r="P3901" t="s">
        <v>25</v>
      </c>
      <c r="Q3901" t="s">
        <v>121</v>
      </c>
      <c r="R3901" t="s">
        <v>406</v>
      </c>
      <c r="S3901" t="s">
        <v>57</v>
      </c>
      <c r="T3901" s="10">
        <v>40607</v>
      </c>
    </row>
    <row r="3902" spans="1:20" x14ac:dyDescent="0.25">
      <c r="A3902">
        <v>27813</v>
      </c>
      <c r="B3902" s="10">
        <v>39825</v>
      </c>
      <c r="C3902" t="s">
        <v>79</v>
      </c>
      <c r="D3902">
        <v>10</v>
      </c>
      <c r="E3902">
        <v>744.14</v>
      </c>
      <c r="F3902">
        <v>0.1</v>
      </c>
      <c r="G3902" t="s">
        <v>21</v>
      </c>
      <c r="H3902">
        <v>0.5</v>
      </c>
      <c r="I3902">
        <v>327.84</v>
      </c>
      <c r="J3902">
        <v>81.96</v>
      </c>
      <c r="K3902">
        <v>40.98</v>
      </c>
      <c r="L3902">
        <v>6.5</v>
      </c>
      <c r="M3902" t="s">
        <v>845</v>
      </c>
      <c r="N3902" t="s">
        <v>38</v>
      </c>
      <c r="O3902" t="s">
        <v>66</v>
      </c>
      <c r="P3902" t="s">
        <v>39</v>
      </c>
      <c r="Q3902" t="s">
        <v>40</v>
      </c>
      <c r="R3902" t="s">
        <v>1264</v>
      </c>
      <c r="S3902" t="s">
        <v>57</v>
      </c>
      <c r="T3902" s="10">
        <v>39827</v>
      </c>
    </row>
    <row r="3903" spans="1:20" x14ac:dyDescent="0.25">
      <c r="A3903">
        <v>27840</v>
      </c>
      <c r="B3903" s="10">
        <v>39997</v>
      </c>
      <c r="C3903" t="s">
        <v>36</v>
      </c>
      <c r="D3903">
        <v>8</v>
      </c>
      <c r="E3903">
        <v>1961.33</v>
      </c>
      <c r="F3903">
        <v>0.09</v>
      </c>
      <c r="G3903" t="s">
        <v>46</v>
      </c>
      <c r="H3903">
        <v>0.42</v>
      </c>
      <c r="I3903">
        <v>687.22</v>
      </c>
      <c r="J3903">
        <v>260.31</v>
      </c>
      <c r="K3903">
        <v>150.97999999999999</v>
      </c>
      <c r="L3903">
        <v>66.27</v>
      </c>
      <c r="M3903" t="s">
        <v>1374</v>
      </c>
      <c r="N3903" t="s">
        <v>63</v>
      </c>
      <c r="O3903" t="s">
        <v>60</v>
      </c>
      <c r="P3903" t="s">
        <v>42</v>
      </c>
      <c r="Q3903" t="s">
        <v>94</v>
      </c>
      <c r="R3903" t="s">
        <v>1020</v>
      </c>
      <c r="S3903" t="s">
        <v>49</v>
      </c>
      <c r="T3903" s="10">
        <v>39998</v>
      </c>
    </row>
    <row r="3904" spans="1:20" x14ac:dyDescent="0.25">
      <c r="A3904">
        <v>27841</v>
      </c>
      <c r="B3904" s="10">
        <v>41168</v>
      </c>
      <c r="C3904" t="s">
        <v>36</v>
      </c>
      <c r="D3904">
        <v>33</v>
      </c>
      <c r="E3904">
        <v>105.2</v>
      </c>
      <c r="F3904">
        <v>0.05</v>
      </c>
      <c r="G3904" t="s">
        <v>21</v>
      </c>
      <c r="H3904">
        <v>0.37</v>
      </c>
      <c r="I3904">
        <v>35.200000000000003</v>
      </c>
      <c r="J3904">
        <v>3.33</v>
      </c>
      <c r="K3904">
        <v>2.1</v>
      </c>
      <c r="L3904">
        <v>0.7</v>
      </c>
      <c r="M3904" t="s">
        <v>236</v>
      </c>
      <c r="N3904" t="s">
        <v>73</v>
      </c>
      <c r="O3904" t="s">
        <v>32</v>
      </c>
      <c r="P3904" t="s">
        <v>25</v>
      </c>
      <c r="Q3904" t="s">
        <v>53</v>
      </c>
      <c r="R3904" t="s">
        <v>1716</v>
      </c>
      <c r="S3904" t="s">
        <v>55</v>
      </c>
      <c r="T3904" s="10">
        <v>41170</v>
      </c>
    </row>
    <row r="3905" spans="1:20" x14ac:dyDescent="0.25">
      <c r="A3905">
        <v>27843</v>
      </c>
      <c r="B3905" s="10">
        <v>40426</v>
      </c>
      <c r="C3905" t="s">
        <v>79</v>
      </c>
      <c r="D3905">
        <v>26</v>
      </c>
      <c r="E3905">
        <v>238.02</v>
      </c>
      <c r="F3905">
        <v>0.01</v>
      </c>
      <c r="G3905" t="s">
        <v>21</v>
      </c>
      <c r="H3905">
        <v>0.46</v>
      </c>
      <c r="I3905">
        <v>105.95</v>
      </c>
      <c r="J3905">
        <v>9.06</v>
      </c>
      <c r="K3905">
        <v>4.8899999999999997</v>
      </c>
      <c r="L3905">
        <v>4.93</v>
      </c>
      <c r="M3905" t="s">
        <v>438</v>
      </c>
      <c r="N3905" t="s">
        <v>31</v>
      </c>
      <c r="O3905" t="s">
        <v>60</v>
      </c>
      <c r="P3905" t="s">
        <v>39</v>
      </c>
      <c r="Q3905" t="s">
        <v>40</v>
      </c>
      <c r="R3905" t="s">
        <v>407</v>
      </c>
      <c r="S3905" t="s">
        <v>35</v>
      </c>
      <c r="T3905" s="10">
        <v>40428</v>
      </c>
    </row>
    <row r="3906" spans="1:20" x14ac:dyDescent="0.25">
      <c r="A3906">
        <v>27844</v>
      </c>
      <c r="B3906" s="10">
        <v>40723</v>
      </c>
      <c r="C3906" t="s">
        <v>20</v>
      </c>
      <c r="D3906">
        <v>27</v>
      </c>
      <c r="E3906">
        <v>258.58999999999997</v>
      </c>
      <c r="F3906">
        <v>0.04</v>
      </c>
      <c r="G3906" t="s">
        <v>21</v>
      </c>
      <c r="H3906">
        <v>0.49</v>
      </c>
      <c r="I3906">
        <v>118.64</v>
      </c>
      <c r="J3906">
        <v>9.76</v>
      </c>
      <c r="K3906">
        <v>4.9800000000000004</v>
      </c>
      <c r="L3906">
        <v>5.49</v>
      </c>
      <c r="M3906" t="s">
        <v>1270</v>
      </c>
      <c r="N3906" t="s">
        <v>63</v>
      </c>
      <c r="O3906" t="s">
        <v>60</v>
      </c>
      <c r="P3906" t="s">
        <v>25</v>
      </c>
      <c r="Q3906" t="s">
        <v>85</v>
      </c>
      <c r="R3906" t="s">
        <v>493</v>
      </c>
      <c r="S3906" t="s">
        <v>57</v>
      </c>
      <c r="T3906" s="10">
        <v>40725</v>
      </c>
    </row>
    <row r="3907" spans="1:20" x14ac:dyDescent="0.25">
      <c r="A3907">
        <v>27844</v>
      </c>
      <c r="B3907" s="10">
        <v>40723</v>
      </c>
      <c r="C3907" t="s">
        <v>20</v>
      </c>
      <c r="D3907">
        <v>1</v>
      </c>
      <c r="E3907">
        <v>13.84</v>
      </c>
      <c r="F3907">
        <v>0.09</v>
      </c>
      <c r="G3907" t="s">
        <v>21</v>
      </c>
      <c r="H3907">
        <v>0.36</v>
      </c>
      <c r="I3907">
        <v>2.4500000000000002</v>
      </c>
      <c r="J3907">
        <v>9.06</v>
      </c>
      <c r="K3907">
        <v>5.8</v>
      </c>
      <c r="L3907">
        <v>5.59</v>
      </c>
      <c r="M3907" t="s">
        <v>1270</v>
      </c>
      <c r="N3907" t="s">
        <v>31</v>
      </c>
      <c r="O3907" t="s">
        <v>60</v>
      </c>
      <c r="P3907" t="s">
        <v>25</v>
      </c>
      <c r="Q3907" t="s">
        <v>121</v>
      </c>
      <c r="R3907" t="s">
        <v>917</v>
      </c>
      <c r="S3907" t="s">
        <v>57</v>
      </c>
      <c r="T3907" s="10">
        <v>40730</v>
      </c>
    </row>
    <row r="3908" spans="1:20" x14ac:dyDescent="0.25">
      <c r="A3908">
        <v>27845</v>
      </c>
      <c r="B3908" s="10">
        <v>40737</v>
      </c>
      <c r="C3908" t="s">
        <v>29</v>
      </c>
      <c r="D3908">
        <v>36</v>
      </c>
      <c r="E3908">
        <v>346.47</v>
      </c>
      <c r="F3908">
        <v>0.1</v>
      </c>
      <c r="G3908" t="s">
        <v>21</v>
      </c>
      <c r="H3908">
        <v>0.41</v>
      </c>
      <c r="I3908">
        <v>119.17</v>
      </c>
      <c r="J3908">
        <v>10.68</v>
      </c>
      <c r="K3908">
        <v>6.3</v>
      </c>
      <c r="L3908">
        <v>0.5</v>
      </c>
      <c r="M3908" t="s">
        <v>1368</v>
      </c>
      <c r="N3908" t="s">
        <v>38</v>
      </c>
      <c r="O3908" t="s">
        <v>24</v>
      </c>
      <c r="P3908" t="s">
        <v>25</v>
      </c>
      <c r="Q3908" t="s">
        <v>82</v>
      </c>
      <c r="R3908" t="s">
        <v>829</v>
      </c>
      <c r="S3908" t="s">
        <v>57</v>
      </c>
      <c r="T3908" s="10">
        <v>40738</v>
      </c>
    </row>
    <row r="3909" spans="1:20" x14ac:dyDescent="0.25">
      <c r="A3909">
        <v>27872</v>
      </c>
      <c r="B3909" s="10">
        <v>40829</v>
      </c>
      <c r="C3909" t="s">
        <v>29</v>
      </c>
      <c r="D3909">
        <v>25</v>
      </c>
      <c r="E3909">
        <v>616.21</v>
      </c>
      <c r="F3909">
        <v>0.01</v>
      </c>
      <c r="G3909" t="s">
        <v>21</v>
      </c>
      <c r="H3909">
        <v>0.42</v>
      </c>
      <c r="I3909">
        <v>252.19</v>
      </c>
      <c r="J3909">
        <v>24.6</v>
      </c>
      <c r="K3909">
        <v>14.27</v>
      </c>
      <c r="L3909">
        <v>7.27</v>
      </c>
      <c r="M3909" t="s">
        <v>1950</v>
      </c>
      <c r="N3909" t="s">
        <v>31</v>
      </c>
      <c r="O3909" t="s">
        <v>32</v>
      </c>
      <c r="P3909" t="s">
        <v>25</v>
      </c>
      <c r="Q3909" t="s">
        <v>121</v>
      </c>
      <c r="R3909" t="s">
        <v>1126</v>
      </c>
      <c r="S3909" t="s">
        <v>57</v>
      </c>
      <c r="T3909" s="10">
        <v>40831</v>
      </c>
    </row>
    <row r="3910" spans="1:20" x14ac:dyDescent="0.25">
      <c r="A3910">
        <v>27875</v>
      </c>
      <c r="B3910" s="10">
        <v>40263</v>
      </c>
      <c r="C3910" t="s">
        <v>20</v>
      </c>
      <c r="D3910">
        <v>5</v>
      </c>
      <c r="E3910">
        <v>78.55</v>
      </c>
      <c r="F3910">
        <v>0.1</v>
      </c>
      <c r="G3910" t="s">
        <v>21</v>
      </c>
      <c r="H3910">
        <v>0.47</v>
      </c>
      <c r="I3910">
        <v>12.15</v>
      </c>
      <c r="J3910">
        <v>6.57</v>
      </c>
      <c r="K3910">
        <v>3.48</v>
      </c>
      <c r="L3910">
        <v>49</v>
      </c>
      <c r="M3910" t="s">
        <v>325</v>
      </c>
      <c r="N3910" t="s">
        <v>93</v>
      </c>
      <c r="O3910" t="s">
        <v>66</v>
      </c>
      <c r="P3910" t="s">
        <v>25</v>
      </c>
      <c r="Q3910" t="s">
        <v>127</v>
      </c>
      <c r="R3910" t="s">
        <v>1928</v>
      </c>
      <c r="S3910" t="s">
        <v>28</v>
      </c>
      <c r="T3910" s="10">
        <v>40268</v>
      </c>
    </row>
    <row r="3911" spans="1:20" x14ac:dyDescent="0.25">
      <c r="A3911">
        <v>27876</v>
      </c>
      <c r="B3911" s="10">
        <v>40428</v>
      </c>
      <c r="C3911" t="s">
        <v>20</v>
      </c>
      <c r="D3911">
        <v>44</v>
      </c>
      <c r="E3911">
        <v>1585.37</v>
      </c>
      <c r="F3911">
        <v>0.03</v>
      </c>
      <c r="G3911" t="s">
        <v>21</v>
      </c>
      <c r="H3911">
        <v>0.54</v>
      </c>
      <c r="I3911">
        <v>828.82</v>
      </c>
      <c r="J3911">
        <v>36.93</v>
      </c>
      <c r="K3911">
        <v>16.989999999999998</v>
      </c>
      <c r="L3911">
        <v>8.99</v>
      </c>
      <c r="M3911" t="s">
        <v>1951</v>
      </c>
      <c r="N3911" t="s">
        <v>31</v>
      </c>
      <c r="O3911" t="s">
        <v>32</v>
      </c>
      <c r="P3911" t="s">
        <v>25</v>
      </c>
      <c r="Q3911" t="s">
        <v>53</v>
      </c>
      <c r="R3911" t="s">
        <v>1210</v>
      </c>
      <c r="S3911" t="s">
        <v>35</v>
      </c>
      <c r="T3911" s="10">
        <v>40435</v>
      </c>
    </row>
    <row r="3912" spans="1:20" x14ac:dyDescent="0.25">
      <c r="A3912">
        <v>27879</v>
      </c>
      <c r="B3912" s="10">
        <v>40235</v>
      </c>
      <c r="C3912" t="s">
        <v>79</v>
      </c>
      <c r="D3912">
        <v>44</v>
      </c>
      <c r="E3912">
        <v>1099.93</v>
      </c>
      <c r="F3912">
        <v>0.08</v>
      </c>
      <c r="G3912" t="s">
        <v>21</v>
      </c>
      <c r="H3912">
        <v>0.42</v>
      </c>
      <c r="I3912">
        <v>405.98</v>
      </c>
      <c r="J3912">
        <v>27.14</v>
      </c>
      <c r="K3912">
        <v>15.74</v>
      </c>
      <c r="L3912">
        <v>1.39</v>
      </c>
      <c r="M3912" t="s">
        <v>1677</v>
      </c>
      <c r="N3912" t="s">
        <v>93</v>
      </c>
      <c r="O3912" t="s">
        <v>24</v>
      </c>
      <c r="P3912" t="s">
        <v>25</v>
      </c>
      <c r="Q3912" t="s">
        <v>139</v>
      </c>
      <c r="R3912" t="s">
        <v>310</v>
      </c>
      <c r="S3912" t="s">
        <v>57</v>
      </c>
      <c r="T3912" s="10">
        <v>40236</v>
      </c>
    </row>
    <row r="3913" spans="1:20" x14ac:dyDescent="0.25">
      <c r="A3913">
        <v>27879</v>
      </c>
      <c r="B3913" s="10">
        <v>40235</v>
      </c>
      <c r="C3913" t="s">
        <v>79</v>
      </c>
      <c r="D3913">
        <v>30</v>
      </c>
      <c r="E3913">
        <v>468.49</v>
      </c>
      <c r="F3913">
        <v>0.01</v>
      </c>
      <c r="G3913" t="s">
        <v>70</v>
      </c>
      <c r="H3913">
        <v>0.38</v>
      </c>
      <c r="I3913">
        <v>172.77</v>
      </c>
      <c r="J3913">
        <v>15.56</v>
      </c>
      <c r="K3913">
        <v>9.65</v>
      </c>
      <c r="L3913">
        <v>6.22</v>
      </c>
      <c r="M3913" t="s">
        <v>1677</v>
      </c>
      <c r="N3913" t="s">
        <v>93</v>
      </c>
      <c r="O3913" t="s">
        <v>24</v>
      </c>
      <c r="P3913" t="s">
        <v>42</v>
      </c>
      <c r="Q3913" t="s">
        <v>43</v>
      </c>
      <c r="R3913" t="s">
        <v>418</v>
      </c>
      <c r="S3913" t="s">
        <v>57</v>
      </c>
      <c r="T3913" s="10">
        <v>40237</v>
      </c>
    </row>
    <row r="3914" spans="1:20" x14ac:dyDescent="0.25">
      <c r="A3914">
        <v>27904</v>
      </c>
      <c r="B3914" s="10">
        <v>40789</v>
      </c>
      <c r="C3914" t="s">
        <v>36</v>
      </c>
      <c r="D3914">
        <v>8</v>
      </c>
      <c r="E3914">
        <v>871.26</v>
      </c>
      <c r="F3914">
        <v>0.02</v>
      </c>
      <c r="G3914" t="s">
        <v>21</v>
      </c>
      <c r="H3914">
        <v>0.4</v>
      </c>
      <c r="I3914">
        <v>334.35</v>
      </c>
      <c r="J3914">
        <v>109.98</v>
      </c>
      <c r="K3914">
        <v>65.989999999999995</v>
      </c>
      <c r="L3914">
        <v>8.99</v>
      </c>
      <c r="M3914" t="s">
        <v>283</v>
      </c>
      <c r="N3914" t="s">
        <v>31</v>
      </c>
      <c r="O3914" t="s">
        <v>66</v>
      </c>
      <c r="P3914" t="s">
        <v>39</v>
      </c>
      <c r="Q3914" t="s">
        <v>50</v>
      </c>
      <c r="R3914" t="s">
        <v>248</v>
      </c>
      <c r="S3914" t="s">
        <v>57</v>
      </c>
      <c r="T3914" s="10">
        <v>40790</v>
      </c>
    </row>
    <row r="3915" spans="1:20" x14ac:dyDescent="0.25">
      <c r="A3915">
        <v>27909</v>
      </c>
      <c r="B3915" s="10">
        <v>40946</v>
      </c>
      <c r="C3915" t="s">
        <v>58</v>
      </c>
      <c r="D3915">
        <v>1</v>
      </c>
      <c r="E3915">
        <v>90.14</v>
      </c>
      <c r="F3915">
        <v>0.09</v>
      </c>
      <c r="G3915" t="s">
        <v>21</v>
      </c>
      <c r="H3915">
        <v>0.37</v>
      </c>
      <c r="I3915">
        <v>24.43</v>
      </c>
      <c r="J3915">
        <v>87.24</v>
      </c>
      <c r="K3915">
        <v>54.96</v>
      </c>
      <c r="L3915">
        <v>10.75</v>
      </c>
      <c r="M3915" t="s">
        <v>220</v>
      </c>
      <c r="N3915" t="s">
        <v>81</v>
      </c>
      <c r="O3915" t="s">
        <v>32</v>
      </c>
      <c r="P3915" t="s">
        <v>25</v>
      </c>
      <c r="Q3915" t="s">
        <v>85</v>
      </c>
      <c r="R3915" t="s">
        <v>1496</v>
      </c>
      <c r="S3915" t="s">
        <v>57</v>
      </c>
      <c r="T3915" s="10">
        <v>40948</v>
      </c>
    </row>
    <row r="3916" spans="1:20" x14ac:dyDescent="0.25">
      <c r="A3916">
        <v>27909</v>
      </c>
      <c r="B3916" s="10">
        <v>40946</v>
      </c>
      <c r="C3916" t="s">
        <v>58</v>
      </c>
      <c r="D3916">
        <v>47</v>
      </c>
      <c r="E3916">
        <v>120.43</v>
      </c>
      <c r="F3916">
        <v>7.0000000000000007E-2</v>
      </c>
      <c r="G3916" t="s">
        <v>21</v>
      </c>
      <c r="H3916">
        <v>0.54</v>
      </c>
      <c r="I3916">
        <v>60.51</v>
      </c>
      <c r="J3916">
        <v>2.74</v>
      </c>
      <c r="K3916">
        <v>1.26</v>
      </c>
      <c r="L3916">
        <v>0.7</v>
      </c>
      <c r="M3916" t="s">
        <v>220</v>
      </c>
      <c r="N3916" t="s">
        <v>81</v>
      </c>
      <c r="O3916" t="s">
        <v>32</v>
      </c>
      <c r="P3916" t="s">
        <v>25</v>
      </c>
      <c r="Q3916" t="s">
        <v>74</v>
      </c>
      <c r="R3916" t="s">
        <v>252</v>
      </c>
      <c r="S3916" t="s">
        <v>55</v>
      </c>
      <c r="T3916" s="10">
        <v>40949</v>
      </c>
    </row>
    <row r="3917" spans="1:20" x14ac:dyDescent="0.25">
      <c r="A3917">
        <v>27936</v>
      </c>
      <c r="B3917" s="10">
        <v>40731</v>
      </c>
      <c r="C3917" t="s">
        <v>36</v>
      </c>
      <c r="D3917">
        <v>23</v>
      </c>
      <c r="E3917">
        <v>1872.54</v>
      </c>
      <c r="F3917">
        <v>7.0000000000000007E-2</v>
      </c>
      <c r="G3917" t="s">
        <v>21</v>
      </c>
      <c r="H3917">
        <v>0.36</v>
      </c>
      <c r="I3917">
        <v>583.52</v>
      </c>
      <c r="J3917">
        <v>87.48</v>
      </c>
      <c r="K3917">
        <v>55.99</v>
      </c>
      <c r="L3917">
        <v>1.25</v>
      </c>
      <c r="M3917" t="s">
        <v>943</v>
      </c>
      <c r="N3917" t="s">
        <v>38</v>
      </c>
      <c r="O3917" t="s">
        <v>66</v>
      </c>
      <c r="P3917" t="s">
        <v>39</v>
      </c>
      <c r="Q3917" t="s">
        <v>50</v>
      </c>
      <c r="R3917" t="s">
        <v>732</v>
      </c>
      <c r="S3917" t="s">
        <v>35</v>
      </c>
      <c r="T3917" s="10">
        <v>40733</v>
      </c>
    </row>
    <row r="3918" spans="1:20" x14ac:dyDescent="0.25">
      <c r="A3918">
        <v>27936</v>
      </c>
      <c r="B3918" s="10">
        <v>40731</v>
      </c>
      <c r="C3918" t="s">
        <v>36</v>
      </c>
      <c r="D3918">
        <v>3</v>
      </c>
      <c r="E3918">
        <v>20583.8</v>
      </c>
      <c r="F3918">
        <v>0.06</v>
      </c>
      <c r="G3918" t="s">
        <v>46</v>
      </c>
      <c r="H3918">
        <v>0.52</v>
      </c>
      <c r="I3918">
        <v>10068.65</v>
      </c>
      <c r="J3918">
        <v>7296.13</v>
      </c>
      <c r="K3918">
        <v>3502.14</v>
      </c>
      <c r="L3918">
        <v>8.73</v>
      </c>
      <c r="M3918" t="s">
        <v>943</v>
      </c>
      <c r="N3918" t="s">
        <v>81</v>
      </c>
      <c r="O3918" t="s">
        <v>66</v>
      </c>
      <c r="P3918" t="s">
        <v>39</v>
      </c>
      <c r="Q3918" t="s">
        <v>88</v>
      </c>
      <c r="R3918" t="s">
        <v>535</v>
      </c>
      <c r="S3918" t="s">
        <v>49</v>
      </c>
      <c r="T3918" s="10">
        <v>40733</v>
      </c>
    </row>
    <row r="3919" spans="1:20" x14ac:dyDescent="0.25">
      <c r="A3919">
        <v>27938</v>
      </c>
      <c r="B3919" s="10">
        <v>39938</v>
      </c>
      <c r="C3919" t="s">
        <v>79</v>
      </c>
      <c r="D3919">
        <v>40</v>
      </c>
      <c r="E3919">
        <v>2230.39</v>
      </c>
      <c r="F3919">
        <v>0.05</v>
      </c>
      <c r="G3919" t="s">
        <v>21</v>
      </c>
      <c r="H3919">
        <v>0.47</v>
      </c>
      <c r="I3919">
        <v>982.01</v>
      </c>
      <c r="J3919">
        <v>58.45</v>
      </c>
      <c r="K3919">
        <v>30.98</v>
      </c>
      <c r="L3919">
        <v>9.18</v>
      </c>
      <c r="M3919" t="s">
        <v>386</v>
      </c>
      <c r="N3919" t="s">
        <v>93</v>
      </c>
      <c r="O3919" t="s">
        <v>60</v>
      </c>
      <c r="P3919" t="s">
        <v>25</v>
      </c>
      <c r="Q3919" t="s">
        <v>85</v>
      </c>
      <c r="R3919" t="s">
        <v>1769</v>
      </c>
      <c r="S3919" t="s">
        <v>57</v>
      </c>
      <c r="T3919" s="10">
        <v>39938</v>
      </c>
    </row>
    <row r="3920" spans="1:20" x14ac:dyDescent="0.25">
      <c r="A3920">
        <v>27939</v>
      </c>
      <c r="B3920" s="10">
        <v>41009</v>
      </c>
      <c r="C3920" t="s">
        <v>79</v>
      </c>
      <c r="D3920">
        <v>8</v>
      </c>
      <c r="E3920">
        <v>94.73</v>
      </c>
      <c r="F3920">
        <v>0</v>
      </c>
      <c r="G3920" t="s">
        <v>21</v>
      </c>
      <c r="H3920">
        <v>0.4</v>
      </c>
      <c r="I3920">
        <v>35.630000000000003</v>
      </c>
      <c r="J3920">
        <v>11.13</v>
      </c>
      <c r="K3920">
        <v>6.68</v>
      </c>
      <c r="L3920">
        <v>5.66</v>
      </c>
      <c r="M3920" t="s">
        <v>842</v>
      </c>
      <c r="N3920" t="s">
        <v>31</v>
      </c>
      <c r="O3920" t="s">
        <v>32</v>
      </c>
      <c r="P3920" t="s">
        <v>25</v>
      </c>
      <c r="Q3920" t="s">
        <v>85</v>
      </c>
      <c r="R3920" t="s">
        <v>548</v>
      </c>
      <c r="S3920" t="s">
        <v>57</v>
      </c>
      <c r="T3920" s="10">
        <v>41011</v>
      </c>
    </row>
    <row r="3921" spans="1:20" x14ac:dyDescent="0.25">
      <c r="A3921">
        <v>27969</v>
      </c>
      <c r="B3921" s="10">
        <v>40337</v>
      </c>
      <c r="C3921" t="s">
        <v>20</v>
      </c>
      <c r="D3921">
        <v>43</v>
      </c>
      <c r="E3921">
        <v>9066.16</v>
      </c>
      <c r="F3921">
        <v>0.04</v>
      </c>
      <c r="G3921" t="s">
        <v>46</v>
      </c>
      <c r="H3921">
        <v>0.4</v>
      </c>
      <c r="I3921">
        <v>3379.28</v>
      </c>
      <c r="J3921">
        <v>218.3</v>
      </c>
      <c r="K3921">
        <v>130.97999999999999</v>
      </c>
      <c r="L3921">
        <v>54.74</v>
      </c>
      <c r="M3921" t="s">
        <v>327</v>
      </c>
      <c r="N3921" t="s">
        <v>81</v>
      </c>
      <c r="O3921" t="s">
        <v>60</v>
      </c>
      <c r="P3921" t="s">
        <v>42</v>
      </c>
      <c r="Q3921" t="s">
        <v>94</v>
      </c>
      <c r="R3921" t="s">
        <v>95</v>
      </c>
      <c r="S3921" t="s">
        <v>49</v>
      </c>
      <c r="T3921" s="10">
        <v>40344</v>
      </c>
    </row>
    <row r="3922" spans="1:20" x14ac:dyDescent="0.25">
      <c r="A3922">
        <v>27969</v>
      </c>
      <c r="B3922" s="10">
        <v>40337</v>
      </c>
      <c r="C3922" t="s">
        <v>20</v>
      </c>
      <c r="D3922">
        <v>9</v>
      </c>
      <c r="E3922">
        <v>1195.4100000000001</v>
      </c>
      <c r="F3922">
        <v>0.03</v>
      </c>
      <c r="G3922" t="s">
        <v>21</v>
      </c>
      <c r="H3922">
        <v>0.39</v>
      </c>
      <c r="I3922">
        <v>441.38</v>
      </c>
      <c r="J3922">
        <v>136.22999999999999</v>
      </c>
      <c r="K3922">
        <v>83.1</v>
      </c>
      <c r="L3922">
        <v>6.13</v>
      </c>
      <c r="M3922" t="s">
        <v>327</v>
      </c>
      <c r="N3922" t="s">
        <v>81</v>
      </c>
      <c r="O3922" t="s">
        <v>60</v>
      </c>
      <c r="P3922" t="s">
        <v>39</v>
      </c>
      <c r="Q3922" t="s">
        <v>40</v>
      </c>
      <c r="R3922" t="s">
        <v>1002</v>
      </c>
      <c r="S3922" t="s">
        <v>57</v>
      </c>
      <c r="T3922" s="10">
        <v>40341</v>
      </c>
    </row>
    <row r="3923" spans="1:20" x14ac:dyDescent="0.25">
      <c r="A3923">
        <v>27969</v>
      </c>
      <c r="B3923" s="10">
        <v>40337</v>
      </c>
      <c r="C3923" t="s">
        <v>20</v>
      </c>
      <c r="D3923">
        <v>32</v>
      </c>
      <c r="E3923">
        <v>1094.8</v>
      </c>
      <c r="F3923">
        <v>0.1</v>
      </c>
      <c r="G3923" t="s">
        <v>46</v>
      </c>
      <c r="H3923">
        <v>0.42</v>
      </c>
      <c r="I3923">
        <v>370.41</v>
      </c>
      <c r="J3923">
        <v>36.17</v>
      </c>
      <c r="K3923">
        <v>20.98</v>
      </c>
      <c r="L3923">
        <v>53.03</v>
      </c>
      <c r="M3923" t="s">
        <v>327</v>
      </c>
      <c r="N3923" t="s">
        <v>81</v>
      </c>
      <c r="O3923" t="s">
        <v>60</v>
      </c>
      <c r="P3923" t="s">
        <v>25</v>
      </c>
      <c r="Q3923" t="s">
        <v>26</v>
      </c>
      <c r="R3923" t="s">
        <v>131</v>
      </c>
      <c r="S3923" t="s">
        <v>132</v>
      </c>
      <c r="T3923" s="10">
        <v>40342</v>
      </c>
    </row>
    <row r="3924" spans="1:20" x14ac:dyDescent="0.25">
      <c r="A3924">
        <v>27974</v>
      </c>
      <c r="B3924" s="10">
        <v>40458</v>
      </c>
      <c r="C3924" t="s">
        <v>36</v>
      </c>
      <c r="D3924">
        <v>35</v>
      </c>
      <c r="E3924">
        <v>1388.86</v>
      </c>
      <c r="F3924">
        <v>0.08</v>
      </c>
      <c r="G3924" t="s">
        <v>21</v>
      </c>
      <c r="H3924">
        <v>0.38</v>
      </c>
      <c r="I3924">
        <v>451.16</v>
      </c>
      <c r="J3924">
        <v>42.97</v>
      </c>
      <c r="K3924">
        <v>26.64</v>
      </c>
      <c r="L3924">
        <v>5.3</v>
      </c>
      <c r="M3924" t="s">
        <v>187</v>
      </c>
      <c r="N3924" t="s">
        <v>63</v>
      </c>
      <c r="O3924" t="s">
        <v>60</v>
      </c>
      <c r="P3924" t="s">
        <v>42</v>
      </c>
      <c r="Q3924" t="s">
        <v>193</v>
      </c>
      <c r="R3924" t="s">
        <v>1952</v>
      </c>
      <c r="S3924" t="s">
        <v>45</v>
      </c>
      <c r="T3924" s="10">
        <v>40459</v>
      </c>
    </row>
    <row r="3925" spans="1:20" x14ac:dyDescent="0.25">
      <c r="A3925">
        <v>27974</v>
      </c>
      <c r="B3925" s="10">
        <v>40458</v>
      </c>
      <c r="C3925" t="s">
        <v>36</v>
      </c>
      <c r="D3925">
        <v>27</v>
      </c>
      <c r="E3925">
        <v>514.37</v>
      </c>
      <c r="F3925">
        <v>0.08</v>
      </c>
      <c r="G3925" t="s">
        <v>21</v>
      </c>
      <c r="H3925">
        <v>0.41</v>
      </c>
      <c r="I3925">
        <v>182.28</v>
      </c>
      <c r="J3925">
        <v>20.46</v>
      </c>
      <c r="K3925">
        <v>12.07</v>
      </c>
      <c r="L3925">
        <v>6.2</v>
      </c>
      <c r="M3925" t="s">
        <v>187</v>
      </c>
      <c r="N3925" t="s">
        <v>63</v>
      </c>
      <c r="O3925" t="s">
        <v>60</v>
      </c>
      <c r="P3925" t="s">
        <v>42</v>
      </c>
      <c r="Q3925" t="s">
        <v>43</v>
      </c>
      <c r="R3925" t="s">
        <v>745</v>
      </c>
      <c r="S3925" t="s">
        <v>55</v>
      </c>
      <c r="T3925" s="10">
        <v>40459</v>
      </c>
    </row>
    <row r="3926" spans="1:20" x14ac:dyDescent="0.25">
      <c r="A3926">
        <v>27974</v>
      </c>
      <c r="B3926" s="10">
        <v>40458</v>
      </c>
      <c r="C3926" t="s">
        <v>36</v>
      </c>
      <c r="D3926">
        <v>31</v>
      </c>
      <c r="E3926">
        <v>1748.56</v>
      </c>
      <c r="F3926">
        <v>0.09</v>
      </c>
      <c r="G3926" t="s">
        <v>70</v>
      </c>
      <c r="H3926">
        <v>0.54</v>
      </c>
      <c r="I3926">
        <v>863.69</v>
      </c>
      <c r="J3926">
        <v>61.91</v>
      </c>
      <c r="K3926">
        <v>28.48</v>
      </c>
      <c r="L3926">
        <v>1.99</v>
      </c>
      <c r="M3926" t="s">
        <v>187</v>
      </c>
      <c r="N3926" t="s">
        <v>31</v>
      </c>
      <c r="O3926" t="s">
        <v>60</v>
      </c>
      <c r="P3926" t="s">
        <v>39</v>
      </c>
      <c r="Q3926" t="s">
        <v>40</v>
      </c>
      <c r="R3926" t="s">
        <v>315</v>
      </c>
      <c r="S3926" t="s">
        <v>35</v>
      </c>
      <c r="T3926" s="10">
        <v>40460</v>
      </c>
    </row>
    <row r="3927" spans="1:20" x14ac:dyDescent="0.25">
      <c r="A3927">
        <v>28001</v>
      </c>
      <c r="B3927" s="10">
        <v>39978</v>
      </c>
      <c r="C3927" t="s">
        <v>58</v>
      </c>
      <c r="D3927">
        <v>21</v>
      </c>
      <c r="E3927">
        <v>8427.16</v>
      </c>
      <c r="F3927">
        <v>0.01</v>
      </c>
      <c r="G3927" t="s">
        <v>21</v>
      </c>
      <c r="H3927">
        <v>0.52</v>
      </c>
      <c r="I3927">
        <v>4335.32</v>
      </c>
      <c r="J3927">
        <v>404.79</v>
      </c>
      <c r="K3927">
        <v>194.3</v>
      </c>
      <c r="L3927">
        <v>11.54</v>
      </c>
      <c r="M3927" t="s">
        <v>1114</v>
      </c>
      <c r="N3927" t="s">
        <v>73</v>
      </c>
      <c r="O3927" t="s">
        <v>60</v>
      </c>
      <c r="P3927" t="s">
        <v>42</v>
      </c>
      <c r="Q3927" t="s">
        <v>43</v>
      </c>
      <c r="R3927" t="s">
        <v>1510</v>
      </c>
      <c r="S3927" t="s">
        <v>28</v>
      </c>
      <c r="T3927" s="10">
        <v>39980</v>
      </c>
    </row>
    <row r="3928" spans="1:20" x14ac:dyDescent="0.25">
      <c r="A3928">
        <v>28001</v>
      </c>
      <c r="B3928" s="10">
        <v>39978</v>
      </c>
      <c r="C3928" t="s">
        <v>58</v>
      </c>
      <c r="D3928">
        <v>41</v>
      </c>
      <c r="E3928">
        <v>15350.98</v>
      </c>
      <c r="F3928">
        <v>0.02</v>
      </c>
      <c r="G3928" t="s">
        <v>21</v>
      </c>
      <c r="H3928">
        <v>0.45</v>
      </c>
      <c r="I3928">
        <v>6726.33</v>
      </c>
      <c r="J3928">
        <v>381.53</v>
      </c>
      <c r="K3928">
        <v>209.84</v>
      </c>
      <c r="L3928">
        <v>21.21</v>
      </c>
      <c r="M3928" t="s">
        <v>1114</v>
      </c>
      <c r="N3928" t="s">
        <v>63</v>
      </c>
      <c r="O3928" t="s">
        <v>60</v>
      </c>
      <c r="P3928" t="s">
        <v>42</v>
      </c>
      <c r="Q3928" t="s">
        <v>43</v>
      </c>
      <c r="R3928" t="s">
        <v>944</v>
      </c>
      <c r="S3928" t="s">
        <v>28</v>
      </c>
      <c r="T3928" s="10">
        <v>39978</v>
      </c>
    </row>
    <row r="3929" spans="1:20" x14ac:dyDescent="0.25">
      <c r="A3929">
        <v>28002</v>
      </c>
      <c r="B3929" s="10">
        <v>40096</v>
      </c>
      <c r="C3929" t="s">
        <v>58</v>
      </c>
      <c r="D3929">
        <v>5</v>
      </c>
      <c r="E3929">
        <v>87.56</v>
      </c>
      <c r="F3929">
        <v>0.1</v>
      </c>
      <c r="G3929" t="s">
        <v>21</v>
      </c>
      <c r="H3929">
        <v>0.52</v>
      </c>
      <c r="I3929">
        <v>39.86</v>
      </c>
      <c r="J3929">
        <v>18.98</v>
      </c>
      <c r="K3929">
        <v>9.11</v>
      </c>
      <c r="L3929">
        <v>2.15</v>
      </c>
      <c r="M3929" t="s">
        <v>1234</v>
      </c>
      <c r="N3929" t="s">
        <v>73</v>
      </c>
      <c r="O3929" t="s">
        <v>60</v>
      </c>
      <c r="P3929" t="s">
        <v>25</v>
      </c>
      <c r="Q3929" t="s">
        <v>85</v>
      </c>
      <c r="R3929" t="s">
        <v>1269</v>
      </c>
      <c r="S3929" t="s">
        <v>55</v>
      </c>
      <c r="T3929" s="10">
        <v>40098</v>
      </c>
    </row>
    <row r="3930" spans="1:20" x14ac:dyDescent="0.25">
      <c r="A3930">
        <v>28003</v>
      </c>
      <c r="B3930" s="10">
        <v>40621</v>
      </c>
      <c r="C3930" t="s">
        <v>58</v>
      </c>
      <c r="D3930">
        <v>31</v>
      </c>
      <c r="E3930">
        <v>266.23</v>
      </c>
      <c r="F3930">
        <v>0.09</v>
      </c>
      <c r="G3930" t="s">
        <v>21</v>
      </c>
      <c r="H3930">
        <v>0.46</v>
      </c>
      <c r="I3930">
        <v>105.78</v>
      </c>
      <c r="J3930">
        <v>9.2200000000000006</v>
      </c>
      <c r="K3930">
        <v>4.9800000000000004</v>
      </c>
      <c r="L3930">
        <v>6.07</v>
      </c>
      <c r="M3930" t="s">
        <v>1912</v>
      </c>
      <c r="N3930" t="s">
        <v>81</v>
      </c>
      <c r="O3930" t="s">
        <v>32</v>
      </c>
      <c r="P3930" t="s">
        <v>25</v>
      </c>
      <c r="Q3930" t="s">
        <v>85</v>
      </c>
      <c r="R3930" t="s">
        <v>1393</v>
      </c>
      <c r="S3930" t="s">
        <v>57</v>
      </c>
      <c r="T3930" s="10">
        <v>40623</v>
      </c>
    </row>
    <row r="3931" spans="1:20" x14ac:dyDescent="0.25">
      <c r="A3931">
        <v>28007</v>
      </c>
      <c r="B3931" s="10">
        <v>40276</v>
      </c>
      <c r="C3931" t="s">
        <v>29</v>
      </c>
      <c r="D3931">
        <v>23</v>
      </c>
      <c r="E3931">
        <v>178.4</v>
      </c>
      <c r="F3931">
        <v>0.03</v>
      </c>
      <c r="G3931" t="s">
        <v>21</v>
      </c>
      <c r="H3931">
        <v>0.4</v>
      </c>
      <c r="I3931">
        <v>49.36</v>
      </c>
      <c r="J3931">
        <v>5.8</v>
      </c>
      <c r="K3931">
        <v>3.48</v>
      </c>
      <c r="L3931">
        <v>49</v>
      </c>
      <c r="M3931" t="s">
        <v>1415</v>
      </c>
      <c r="N3931" t="s">
        <v>81</v>
      </c>
      <c r="O3931" t="s">
        <v>24</v>
      </c>
      <c r="P3931" t="s">
        <v>25</v>
      </c>
      <c r="Q3931" t="s">
        <v>127</v>
      </c>
      <c r="R3931" t="s">
        <v>1928</v>
      </c>
      <c r="S3931" t="s">
        <v>28</v>
      </c>
      <c r="T3931" s="10">
        <v>40277</v>
      </c>
    </row>
    <row r="3932" spans="1:20" x14ac:dyDescent="0.25">
      <c r="A3932">
        <v>28007</v>
      </c>
      <c r="B3932" s="10">
        <v>40276</v>
      </c>
      <c r="C3932" t="s">
        <v>29</v>
      </c>
      <c r="D3932">
        <v>20</v>
      </c>
      <c r="E3932">
        <v>382.6</v>
      </c>
      <c r="F3932">
        <v>0.02</v>
      </c>
      <c r="G3932" t="s">
        <v>21</v>
      </c>
      <c r="H3932">
        <v>0.39</v>
      </c>
      <c r="I3932">
        <v>141.44999999999999</v>
      </c>
      <c r="J3932">
        <v>19.11</v>
      </c>
      <c r="K3932">
        <v>11.66</v>
      </c>
      <c r="L3932">
        <v>7.95</v>
      </c>
      <c r="M3932" t="s">
        <v>1415</v>
      </c>
      <c r="N3932" t="s">
        <v>81</v>
      </c>
      <c r="O3932" t="s">
        <v>24</v>
      </c>
      <c r="P3932" t="s">
        <v>25</v>
      </c>
      <c r="Q3932" t="s">
        <v>53</v>
      </c>
      <c r="R3932" t="s">
        <v>1390</v>
      </c>
      <c r="S3932" t="s">
        <v>35</v>
      </c>
      <c r="T3932" s="10">
        <v>40277</v>
      </c>
    </row>
    <row r="3933" spans="1:20" x14ac:dyDescent="0.25">
      <c r="A3933">
        <v>28007</v>
      </c>
      <c r="B3933" s="10">
        <v>40276</v>
      </c>
      <c r="C3933" t="s">
        <v>29</v>
      </c>
      <c r="D3933">
        <v>20</v>
      </c>
      <c r="E3933">
        <v>411.69</v>
      </c>
      <c r="F3933">
        <v>0.04</v>
      </c>
      <c r="G3933" t="s">
        <v>21</v>
      </c>
      <c r="H3933">
        <v>0.39</v>
      </c>
      <c r="I3933">
        <v>148.94999999999999</v>
      </c>
      <c r="J3933">
        <v>21.28</v>
      </c>
      <c r="K3933">
        <v>12.98</v>
      </c>
      <c r="L3933">
        <v>3.14</v>
      </c>
      <c r="M3933" t="s">
        <v>1415</v>
      </c>
      <c r="N3933" t="s">
        <v>81</v>
      </c>
      <c r="O3933" t="s">
        <v>24</v>
      </c>
      <c r="P3933" t="s">
        <v>25</v>
      </c>
      <c r="Q3933" t="s">
        <v>33</v>
      </c>
      <c r="R3933" t="s">
        <v>110</v>
      </c>
      <c r="S3933" t="s">
        <v>35</v>
      </c>
      <c r="T3933" s="10">
        <v>40277</v>
      </c>
    </row>
    <row r="3934" spans="1:20" x14ac:dyDescent="0.25">
      <c r="A3934">
        <v>28033</v>
      </c>
      <c r="B3934" s="10">
        <v>40435</v>
      </c>
      <c r="C3934" t="s">
        <v>36</v>
      </c>
      <c r="D3934">
        <v>16</v>
      </c>
      <c r="E3934">
        <v>5412.16</v>
      </c>
      <c r="F3934">
        <v>7.0000000000000007E-2</v>
      </c>
      <c r="G3934" t="s">
        <v>46</v>
      </c>
      <c r="H3934">
        <v>0.5</v>
      </c>
      <c r="I3934">
        <v>2490.2800000000002</v>
      </c>
      <c r="J3934">
        <v>361.96</v>
      </c>
      <c r="K3934">
        <v>180.98</v>
      </c>
      <c r="L3934">
        <v>26.2</v>
      </c>
      <c r="M3934" t="s">
        <v>1516</v>
      </c>
      <c r="N3934" t="s">
        <v>63</v>
      </c>
      <c r="O3934" t="s">
        <v>32</v>
      </c>
      <c r="P3934" t="s">
        <v>42</v>
      </c>
      <c r="Q3934" t="s">
        <v>193</v>
      </c>
      <c r="R3934" t="s">
        <v>1387</v>
      </c>
      <c r="S3934" t="s">
        <v>132</v>
      </c>
      <c r="T3934" s="10">
        <v>40437</v>
      </c>
    </row>
    <row r="3935" spans="1:20" x14ac:dyDescent="0.25">
      <c r="A3935">
        <v>28033</v>
      </c>
      <c r="B3935" s="10">
        <v>40435</v>
      </c>
      <c r="C3935" t="s">
        <v>36</v>
      </c>
      <c r="D3935">
        <v>37</v>
      </c>
      <c r="E3935">
        <v>15451.46</v>
      </c>
      <c r="F3935">
        <v>0.04</v>
      </c>
      <c r="G3935" t="s">
        <v>46</v>
      </c>
      <c r="H3935">
        <v>0.5</v>
      </c>
      <c r="I3935">
        <v>7373.06</v>
      </c>
      <c r="J3935">
        <v>433.2</v>
      </c>
      <c r="K3935">
        <v>216.6</v>
      </c>
      <c r="L3935">
        <v>64.2</v>
      </c>
      <c r="M3935" t="s">
        <v>1516</v>
      </c>
      <c r="N3935" t="s">
        <v>63</v>
      </c>
      <c r="O3935" t="s">
        <v>32</v>
      </c>
      <c r="P3935" t="s">
        <v>42</v>
      </c>
      <c r="Q3935" t="s">
        <v>193</v>
      </c>
      <c r="R3935" t="s">
        <v>771</v>
      </c>
      <c r="S3935" t="s">
        <v>132</v>
      </c>
      <c r="T3935" s="10">
        <v>40437</v>
      </c>
    </row>
    <row r="3936" spans="1:20" x14ac:dyDescent="0.25">
      <c r="A3936">
        <v>28033</v>
      </c>
      <c r="B3936" s="10">
        <v>40435</v>
      </c>
      <c r="C3936" t="s">
        <v>36</v>
      </c>
      <c r="D3936">
        <v>18</v>
      </c>
      <c r="E3936">
        <v>214.09</v>
      </c>
      <c r="F3936">
        <v>0.01</v>
      </c>
      <c r="G3936" t="s">
        <v>21</v>
      </c>
      <c r="H3936">
        <v>0.44</v>
      </c>
      <c r="I3936">
        <v>91.22</v>
      </c>
      <c r="J3936">
        <v>11.79</v>
      </c>
      <c r="K3936">
        <v>6.6</v>
      </c>
      <c r="L3936">
        <v>4.07</v>
      </c>
      <c r="M3936" t="s">
        <v>1516</v>
      </c>
      <c r="N3936" t="s">
        <v>63</v>
      </c>
      <c r="O3936" t="s">
        <v>32</v>
      </c>
      <c r="P3936" t="s">
        <v>39</v>
      </c>
      <c r="Q3936" t="s">
        <v>40</v>
      </c>
      <c r="R3936" t="s">
        <v>1476</v>
      </c>
      <c r="S3936" t="s">
        <v>35</v>
      </c>
      <c r="T3936" s="10">
        <v>40438</v>
      </c>
    </row>
    <row r="3937" spans="1:20" x14ac:dyDescent="0.25">
      <c r="A3937">
        <v>28035</v>
      </c>
      <c r="B3937" s="10">
        <v>40671</v>
      </c>
      <c r="C3937" t="s">
        <v>29</v>
      </c>
      <c r="D3937">
        <v>19</v>
      </c>
      <c r="E3937">
        <v>578.98</v>
      </c>
      <c r="F3937">
        <v>0.03</v>
      </c>
      <c r="G3937" t="s">
        <v>21</v>
      </c>
      <c r="H3937">
        <v>0.39</v>
      </c>
      <c r="I3937">
        <v>212.94</v>
      </c>
      <c r="J3937">
        <v>31.13</v>
      </c>
      <c r="K3937">
        <v>18.989999999999998</v>
      </c>
      <c r="L3937">
        <v>5.23</v>
      </c>
      <c r="M3937" t="s">
        <v>408</v>
      </c>
      <c r="N3937" t="s">
        <v>81</v>
      </c>
      <c r="O3937" t="s">
        <v>60</v>
      </c>
      <c r="P3937" t="s">
        <v>25</v>
      </c>
      <c r="Q3937" t="s">
        <v>121</v>
      </c>
      <c r="R3937" t="s">
        <v>1857</v>
      </c>
      <c r="S3937" t="s">
        <v>57</v>
      </c>
      <c r="T3937" s="10">
        <v>40673</v>
      </c>
    </row>
    <row r="3938" spans="1:20" x14ac:dyDescent="0.25">
      <c r="A3938">
        <v>28037</v>
      </c>
      <c r="B3938" s="10">
        <v>40159</v>
      </c>
      <c r="C3938" t="s">
        <v>36</v>
      </c>
      <c r="D3938">
        <v>31</v>
      </c>
      <c r="E3938">
        <v>315.91000000000003</v>
      </c>
      <c r="F3938">
        <v>0.06</v>
      </c>
      <c r="G3938" t="s">
        <v>21</v>
      </c>
      <c r="H3938">
        <v>0.37</v>
      </c>
      <c r="I3938">
        <v>101.9</v>
      </c>
      <c r="J3938">
        <v>10.6</v>
      </c>
      <c r="K3938">
        <v>6.68</v>
      </c>
      <c r="L3938">
        <v>6.93</v>
      </c>
      <c r="M3938" t="s">
        <v>661</v>
      </c>
      <c r="N3938" t="s">
        <v>38</v>
      </c>
      <c r="O3938" t="s">
        <v>32</v>
      </c>
      <c r="P3938" t="s">
        <v>25</v>
      </c>
      <c r="Q3938" t="s">
        <v>85</v>
      </c>
      <c r="R3938" t="s">
        <v>870</v>
      </c>
      <c r="S3938" t="s">
        <v>57</v>
      </c>
      <c r="T3938" s="10">
        <v>40160</v>
      </c>
    </row>
    <row r="3939" spans="1:20" x14ac:dyDescent="0.25">
      <c r="A3939">
        <v>28064</v>
      </c>
      <c r="B3939" s="10">
        <v>40423</v>
      </c>
      <c r="C3939" t="s">
        <v>79</v>
      </c>
      <c r="D3939">
        <v>43</v>
      </c>
      <c r="E3939">
        <v>1338.82</v>
      </c>
      <c r="F3939">
        <v>0.03</v>
      </c>
      <c r="G3939" t="s">
        <v>21</v>
      </c>
      <c r="H3939">
        <v>0.38</v>
      </c>
      <c r="I3939">
        <v>481.6</v>
      </c>
      <c r="J3939">
        <v>32</v>
      </c>
      <c r="K3939">
        <v>19.84</v>
      </c>
      <c r="L3939">
        <v>4.0999999999999996</v>
      </c>
      <c r="M3939" t="s">
        <v>195</v>
      </c>
      <c r="N3939" t="s">
        <v>63</v>
      </c>
      <c r="O3939" t="s">
        <v>60</v>
      </c>
      <c r="P3939" t="s">
        <v>25</v>
      </c>
      <c r="Q3939" t="s">
        <v>53</v>
      </c>
      <c r="R3939" t="s">
        <v>117</v>
      </c>
      <c r="S3939" t="s">
        <v>55</v>
      </c>
      <c r="T3939" s="10">
        <v>40423</v>
      </c>
    </row>
    <row r="3940" spans="1:20" x14ac:dyDescent="0.25">
      <c r="A3940">
        <v>28064</v>
      </c>
      <c r="B3940" s="10">
        <v>40423</v>
      </c>
      <c r="C3940" t="s">
        <v>79</v>
      </c>
      <c r="D3940">
        <v>1</v>
      </c>
      <c r="E3940">
        <v>9.5299999999999994</v>
      </c>
      <c r="F3940">
        <v>0.08</v>
      </c>
      <c r="G3940" t="s">
        <v>21</v>
      </c>
      <c r="H3940">
        <v>0.37</v>
      </c>
      <c r="I3940">
        <v>2.69</v>
      </c>
      <c r="J3940">
        <v>9.27</v>
      </c>
      <c r="K3940">
        <v>5.84</v>
      </c>
      <c r="L3940">
        <v>1</v>
      </c>
      <c r="M3940" t="s">
        <v>195</v>
      </c>
      <c r="N3940" t="s">
        <v>63</v>
      </c>
      <c r="O3940" t="s">
        <v>60</v>
      </c>
      <c r="P3940" t="s">
        <v>25</v>
      </c>
      <c r="Q3940" t="s">
        <v>53</v>
      </c>
      <c r="R3940" t="s">
        <v>1052</v>
      </c>
      <c r="S3940" t="s">
        <v>55</v>
      </c>
      <c r="T3940" s="10">
        <v>40423</v>
      </c>
    </row>
    <row r="3941" spans="1:20" x14ac:dyDescent="0.25">
      <c r="A3941">
        <v>28068</v>
      </c>
      <c r="B3941" s="10">
        <v>40416</v>
      </c>
      <c r="C3941" t="s">
        <v>20</v>
      </c>
      <c r="D3941">
        <v>23</v>
      </c>
      <c r="E3941">
        <v>1144.1500000000001</v>
      </c>
      <c r="F3941">
        <v>0.08</v>
      </c>
      <c r="G3941" t="s">
        <v>21</v>
      </c>
      <c r="H3941">
        <v>0.49</v>
      </c>
      <c r="I3941">
        <v>508.11</v>
      </c>
      <c r="J3941">
        <v>53.88</v>
      </c>
      <c r="K3941">
        <v>27.48</v>
      </c>
      <c r="L3941">
        <v>4</v>
      </c>
      <c r="M3941" t="s">
        <v>52</v>
      </c>
      <c r="N3941" t="s">
        <v>31</v>
      </c>
      <c r="O3941" t="s">
        <v>32</v>
      </c>
      <c r="P3941" t="s">
        <v>39</v>
      </c>
      <c r="Q3941" t="s">
        <v>40</v>
      </c>
      <c r="R3941" t="s">
        <v>1220</v>
      </c>
      <c r="S3941" t="s">
        <v>57</v>
      </c>
      <c r="T3941" s="10">
        <v>40418</v>
      </c>
    </row>
    <row r="3942" spans="1:20" x14ac:dyDescent="0.25">
      <c r="A3942">
        <v>28069</v>
      </c>
      <c r="B3942" s="10">
        <v>39954</v>
      </c>
      <c r="C3942" t="s">
        <v>20</v>
      </c>
      <c r="D3942">
        <v>1</v>
      </c>
      <c r="E3942">
        <v>12.4</v>
      </c>
      <c r="F3942">
        <v>0.02</v>
      </c>
      <c r="G3942" t="s">
        <v>70</v>
      </c>
      <c r="H3942">
        <v>0.51</v>
      </c>
      <c r="I3942">
        <v>5.18</v>
      </c>
      <c r="J3942">
        <v>10.57</v>
      </c>
      <c r="K3942">
        <v>5.18</v>
      </c>
      <c r="L3942">
        <v>2.04</v>
      </c>
      <c r="M3942" t="s">
        <v>1424</v>
      </c>
      <c r="N3942" t="s">
        <v>31</v>
      </c>
      <c r="O3942" t="s">
        <v>24</v>
      </c>
      <c r="P3942" t="s">
        <v>25</v>
      </c>
      <c r="Q3942" t="s">
        <v>85</v>
      </c>
      <c r="R3942" t="s">
        <v>1334</v>
      </c>
      <c r="S3942" t="s">
        <v>55</v>
      </c>
      <c r="T3942" s="10">
        <v>39959</v>
      </c>
    </row>
    <row r="3943" spans="1:20" x14ac:dyDescent="0.25">
      <c r="A3943">
        <v>28069</v>
      </c>
      <c r="B3943" s="10">
        <v>39954</v>
      </c>
      <c r="C3943" t="s">
        <v>20</v>
      </c>
      <c r="D3943">
        <v>4</v>
      </c>
      <c r="E3943">
        <v>37.479999999999997</v>
      </c>
      <c r="F3943">
        <v>0.09</v>
      </c>
      <c r="G3943" t="s">
        <v>21</v>
      </c>
      <c r="H3943">
        <v>0.42</v>
      </c>
      <c r="I3943">
        <v>13.29</v>
      </c>
      <c r="J3943">
        <v>10.07</v>
      </c>
      <c r="K3943">
        <v>5.84</v>
      </c>
      <c r="L3943">
        <v>0.83</v>
      </c>
      <c r="M3943" t="s">
        <v>1424</v>
      </c>
      <c r="N3943" t="s">
        <v>31</v>
      </c>
      <c r="O3943" t="s">
        <v>24</v>
      </c>
      <c r="P3943" t="s">
        <v>25</v>
      </c>
      <c r="Q3943" t="s">
        <v>53</v>
      </c>
      <c r="R3943" t="s">
        <v>269</v>
      </c>
      <c r="S3943" t="s">
        <v>55</v>
      </c>
      <c r="T3943" s="10">
        <v>39958</v>
      </c>
    </row>
    <row r="3944" spans="1:20" x14ac:dyDescent="0.25">
      <c r="A3944">
        <v>28097</v>
      </c>
      <c r="B3944" s="10">
        <v>39946</v>
      </c>
      <c r="C3944" t="s">
        <v>79</v>
      </c>
      <c r="D3944">
        <v>43</v>
      </c>
      <c r="E3944">
        <v>4097.12</v>
      </c>
      <c r="F3944">
        <v>0</v>
      </c>
      <c r="G3944" t="s">
        <v>21</v>
      </c>
      <c r="H3944">
        <v>0.41</v>
      </c>
      <c r="I3944">
        <v>1658.42</v>
      </c>
      <c r="J3944">
        <v>94.07</v>
      </c>
      <c r="K3944">
        <v>55.5</v>
      </c>
      <c r="L3944">
        <v>52.2</v>
      </c>
      <c r="M3944" t="s">
        <v>1437</v>
      </c>
      <c r="N3944" t="s">
        <v>31</v>
      </c>
      <c r="O3944" t="s">
        <v>60</v>
      </c>
      <c r="P3944" t="s">
        <v>42</v>
      </c>
      <c r="Q3944" t="s">
        <v>43</v>
      </c>
      <c r="R3944" t="s">
        <v>1752</v>
      </c>
      <c r="S3944" t="s">
        <v>45</v>
      </c>
      <c r="T3944" s="10">
        <v>39949</v>
      </c>
    </row>
    <row r="3945" spans="1:20" x14ac:dyDescent="0.25">
      <c r="A3945">
        <v>28129</v>
      </c>
      <c r="B3945" s="10">
        <v>40934</v>
      </c>
      <c r="C3945" t="s">
        <v>79</v>
      </c>
      <c r="D3945">
        <v>5</v>
      </c>
      <c r="E3945">
        <v>212.18</v>
      </c>
      <c r="F3945">
        <v>0.05</v>
      </c>
      <c r="G3945" t="s">
        <v>21</v>
      </c>
      <c r="H3945">
        <v>0.54</v>
      </c>
      <c r="I3945">
        <v>106.42</v>
      </c>
      <c r="J3945">
        <v>43.43</v>
      </c>
      <c r="K3945">
        <v>19.98</v>
      </c>
      <c r="L3945">
        <v>5.86</v>
      </c>
      <c r="M3945" t="s">
        <v>504</v>
      </c>
      <c r="N3945" t="s">
        <v>81</v>
      </c>
      <c r="O3945" t="s">
        <v>24</v>
      </c>
      <c r="P3945" t="s">
        <v>25</v>
      </c>
      <c r="Q3945" t="s">
        <v>85</v>
      </c>
      <c r="R3945" t="s">
        <v>1436</v>
      </c>
      <c r="S3945" t="s">
        <v>57</v>
      </c>
      <c r="T3945" s="10">
        <v>40935</v>
      </c>
    </row>
    <row r="3946" spans="1:20" x14ac:dyDescent="0.25">
      <c r="A3946">
        <v>28130</v>
      </c>
      <c r="B3946" s="10">
        <v>40024</v>
      </c>
      <c r="C3946" t="s">
        <v>20</v>
      </c>
      <c r="D3946">
        <v>23</v>
      </c>
      <c r="E3946">
        <v>719.88</v>
      </c>
      <c r="F3946">
        <v>0.02</v>
      </c>
      <c r="G3946" t="s">
        <v>70</v>
      </c>
      <c r="H3946">
        <v>0.49</v>
      </c>
      <c r="I3946">
        <v>338.93</v>
      </c>
      <c r="J3946">
        <v>31.35</v>
      </c>
      <c r="K3946">
        <v>15.99</v>
      </c>
      <c r="L3946">
        <v>13.18</v>
      </c>
      <c r="M3946" t="s">
        <v>1006</v>
      </c>
      <c r="N3946" t="s">
        <v>63</v>
      </c>
      <c r="O3946" t="s">
        <v>32</v>
      </c>
      <c r="P3946" t="s">
        <v>25</v>
      </c>
      <c r="Q3946" t="s">
        <v>121</v>
      </c>
      <c r="R3946" t="s">
        <v>406</v>
      </c>
      <c r="S3946" t="s">
        <v>57</v>
      </c>
      <c r="T3946" s="10">
        <v>40028</v>
      </c>
    </row>
    <row r="3947" spans="1:20" x14ac:dyDescent="0.25">
      <c r="A3947">
        <v>28130</v>
      </c>
      <c r="B3947" s="10">
        <v>40024</v>
      </c>
      <c r="C3947" t="s">
        <v>20</v>
      </c>
      <c r="D3947">
        <v>32</v>
      </c>
      <c r="E3947">
        <v>2404.83</v>
      </c>
      <c r="F3947">
        <v>0.09</v>
      </c>
      <c r="G3947" t="s">
        <v>70</v>
      </c>
      <c r="H3947">
        <v>0.43</v>
      </c>
      <c r="I3947">
        <v>895.98</v>
      </c>
      <c r="J3947">
        <v>82.35</v>
      </c>
      <c r="K3947">
        <v>46.94</v>
      </c>
      <c r="L3947">
        <v>6.77</v>
      </c>
      <c r="M3947" t="s">
        <v>1006</v>
      </c>
      <c r="N3947" t="s">
        <v>63</v>
      </c>
      <c r="O3947" t="s">
        <v>32</v>
      </c>
      <c r="P3947" t="s">
        <v>42</v>
      </c>
      <c r="Q3947" t="s">
        <v>43</v>
      </c>
      <c r="R3947" t="s">
        <v>1319</v>
      </c>
      <c r="S3947" t="s">
        <v>57</v>
      </c>
      <c r="T3947" s="10">
        <v>40024</v>
      </c>
    </row>
    <row r="3948" spans="1:20" x14ac:dyDescent="0.25">
      <c r="A3948">
        <v>28135</v>
      </c>
      <c r="B3948" s="10">
        <v>40081</v>
      </c>
      <c r="C3948" t="s">
        <v>58</v>
      </c>
      <c r="D3948">
        <v>37</v>
      </c>
      <c r="E3948">
        <v>2907.16</v>
      </c>
      <c r="F3948">
        <v>0.08</v>
      </c>
      <c r="G3948" t="s">
        <v>21</v>
      </c>
      <c r="H3948">
        <v>0.45</v>
      </c>
      <c r="I3948">
        <v>1167.1300000000001</v>
      </c>
      <c r="J3948">
        <v>85.25</v>
      </c>
      <c r="K3948">
        <v>46.89</v>
      </c>
      <c r="L3948">
        <v>5.0999999999999996</v>
      </c>
      <c r="M3948" t="s">
        <v>1770</v>
      </c>
      <c r="N3948" t="s">
        <v>81</v>
      </c>
      <c r="O3948" t="s">
        <v>32</v>
      </c>
      <c r="P3948" t="s">
        <v>25</v>
      </c>
      <c r="Q3948" t="s">
        <v>127</v>
      </c>
      <c r="R3948" t="s">
        <v>1342</v>
      </c>
      <c r="S3948" t="s">
        <v>45</v>
      </c>
      <c r="T3948" s="10">
        <v>40083</v>
      </c>
    </row>
    <row r="3949" spans="1:20" x14ac:dyDescent="0.25">
      <c r="A3949">
        <v>28135</v>
      </c>
      <c r="B3949" s="10">
        <v>40081</v>
      </c>
      <c r="C3949" t="s">
        <v>58</v>
      </c>
      <c r="D3949">
        <v>40</v>
      </c>
      <c r="E3949">
        <v>1075.4000000000001</v>
      </c>
      <c r="F3949">
        <v>0.05</v>
      </c>
      <c r="G3949" t="s">
        <v>21</v>
      </c>
      <c r="H3949">
        <v>0.54</v>
      </c>
      <c r="I3949">
        <v>553.05999999999995</v>
      </c>
      <c r="J3949">
        <v>28.22</v>
      </c>
      <c r="K3949">
        <v>12.98</v>
      </c>
      <c r="L3949">
        <v>3.14</v>
      </c>
      <c r="M3949" t="s">
        <v>1770</v>
      </c>
      <c r="N3949" t="s">
        <v>81</v>
      </c>
      <c r="O3949" t="s">
        <v>32</v>
      </c>
      <c r="P3949" t="s">
        <v>25</v>
      </c>
      <c r="Q3949" t="s">
        <v>33</v>
      </c>
      <c r="R3949" t="s">
        <v>110</v>
      </c>
      <c r="S3949" t="s">
        <v>35</v>
      </c>
      <c r="T3949" s="10">
        <v>40081</v>
      </c>
    </row>
    <row r="3950" spans="1:20" x14ac:dyDescent="0.25">
      <c r="A3950">
        <v>28161</v>
      </c>
      <c r="B3950" s="10">
        <v>39979</v>
      </c>
      <c r="C3950" t="s">
        <v>29</v>
      </c>
      <c r="D3950">
        <v>15</v>
      </c>
      <c r="E3950">
        <v>8562.44</v>
      </c>
      <c r="F3950">
        <v>0.06</v>
      </c>
      <c r="G3950" t="s">
        <v>46</v>
      </c>
      <c r="H3950">
        <v>0.42</v>
      </c>
      <c r="I3950">
        <v>3267.74</v>
      </c>
      <c r="J3950">
        <v>605.14</v>
      </c>
      <c r="K3950">
        <v>350.98</v>
      </c>
      <c r="L3950">
        <v>30</v>
      </c>
      <c r="M3950" t="s">
        <v>1481</v>
      </c>
      <c r="N3950" t="s">
        <v>73</v>
      </c>
      <c r="O3950" t="s">
        <v>66</v>
      </c>
      <c r="P3950" t="s">
        <v>42</v>
      </c>
      <c r="Q3950" t="s">
        <v>193</v>
      </c>
      <c r="R3950" t="s">
        <v>1856</v>
      </c>
      <c r="S3950" t="s">
        <v>132</v>
      </c>
      <c r="T3950" s="10">
        <v>39981</v>
      </c>
    </row>
    <row r="3951" spans="1:20" x14ac:dyDescent="0.25">
      <c r="A3951">
        <v>28161</v>
      </c>
      <c r="B3951" s="10">
        <v>39979</v>
      </c>
      <c r="C3951" t="s">
        <v>29</v>
      </c>
      <c r="D3951">
        <v>10</v>
      </c>
      <c r="E3951">
        <v>1334.9</v>
      </c>
      <c r="F3951">
        <v>0.02</v>
      </c>
      <c r="G3951" t="s">
        <v>46</v>
      </c>
      <c r="H3951">
        <v>0.46</v>
      </c>
      <c r="I3951">
        <v>578.36</v>
      </c>
      <c r="J3951">
        <v>131.44</v>
      </c>
      <c r="K3951">
        <v>70.98</v>
      </c>
      <c r="L3951">
        <v>46.74</v>
      </c>
      <c r="M3951" t="s">
        <v>1481</v>
      </c>
      <c r="N3951" t="s">
        <v>73</v>
      </c>
      <c r="O3951" t="s">
        <v>66</v>
      </c>
      <c r="P3951" t="s">
        <v>42</v>
      </c>
      <c r="Q3951" t="s">
        <v>94</v>
      </c>
      <c r="R3951" t="s">
        <v>314</v>
      </c>
      <c r="S3951" t="s">
        <v>49</v>
      </c>
      <c r="T3951" s="10">
        <v>39980</v>
      </c>
    </row>
    <row r="3952" spans="1:20" x14ac:dyDescent="0.25">
      <c r="A3952">
        <v>28161</v>
      </c>
      <c r="B3952" s="10">
        <v>39979</v>
      </c>
      <c r="C3952" t="s">
        <v>29</v>
      </c>
      <c r="D3952">
        <v>41</v>
      </c>
      <c r="E3952">
        <v>1970.57</v>
      </c>
      <c r="F3952">
        <v>0.04</v>
      </c>
      <c r="G3952" t="s">
        <v>21</v>
      </c>
      <c r="H3952">
        <v>0.45</v>
      </c>
      <c r="I3952">
        <v>839.89</v>
      </c>
      <c r="J3952">
        <v>49.96</v>
      </c>
      <c r="K3952">
        <v>27.48</v>
      </c>
      <c r="L3952">
        <v>4</v>
      </c>
      <c r="M3952" t="s">
        <v>1481</v>
      </c>
      <c r="N3952" t="s">
        <v>73</v>
      </c>
      <c r="O3952" t="s">
        <v>66</v>
      </c>
      <c r="P3952" t="s">
        <v>39</v>
      </c>
      <c r="Q3952" t="s">
        <v>40</v>
      </c>
      <c r="R3952" t="s">
        <v>1220</v>
      </c>
      <c r="S3952" t="s">
        <v>57</v>
      </c>
      <c r="T3952" s="10">
        <v>39981</v>
      </c>
    </row>
    <row r="3953" spans="1:20" x14ac:dyDescent="0.25">
      <c r="A3953">
        <v>28165</v>
      </c>
      <c r="B3953" s="10">
        <v>41099</v>
      </c>
      <c r="C3953" t="s">
        <v>29</v>
      </c>
      <c r="D3953">
        <v>2</v>
      </c>
      <c r="E3953">
        <v>49.05</v>
      </c>
      <c r="F3953">
        <v>0.05</v>
      </c>
      <c r="G3953" t="s">
        <v>21</v>
      </c>
      <c r="H3953">
        <v>0.55000000000000004</v>
      </c>
      <c r="I3953">
        <v>24.24</v>
      </c>
      <c r="J3953">
        <v>24.24</v>
      </c>
      <c r="K3953">
        <v>10.91</v>
      </c>
      <c r="L3953">
        <v>2.99</v>
      </c>
      <c r="M3953" t="s">
        <v>538</v>
      </c>
      <c r="N3953" t="s">
        <v>81</v>
      </c>
      <c r="O3953" t="s">
        <v>32</v>
      </c>
      <c r="P3953" t="s">
        <v>25</v>
      </c>
      <c r="Q3953" t="s">
        <v>121</v>
      </c>
      <c r="R3953" t="s">
        <v>480</v>
      </c>
      <c r="S3953" t="s">
        <v>57</v>
      </c>
      <c r="T3953" s="10">
        <v>41101</v>
      </c>
    </row>
    <row r="3954" spans="1:20" x14ac:dyDescent="0.25">
      <c r="A3954">
        <v>28198</v>
      </c>
      <c r="B3954" s="10">
        <v>40947</v>
      </c>
      <c r="C3954" t="s">
        <v>79</v>
      </c>
      <c r="D3954">
        <v>50</v>
      </c>
      <c r="E3954">
        <v>16931.11</v>
      </c>
      <c r="F3954">
        <v>0</v>
      </c>
      <c r="G3954" t="s">
        <v>21</v>
      </c>
      <c r="H3954">
        <v>0.48</v>
      </c>
      <c r="I3954">
        <v>8122.62</v>
      </c>
      <c r="J3954">
        <v>338.44</v>
      </c>
      <c r="K3954">
        <v>175.99</v>
      </c>
      <c r="L3954">
        <v>8.99</v>
      </c>
      <c r="M3954" t="s">
        <v>1121</v>
      </c>
      <c r="N3954" t="s">
        <v>93</v>
      </c>
      <c r="O3954" t="s">
        <v>66</v>
      </c>
      <c r="P3954" t="s">
        <v>39</v>
      </c>
      <c r="Q3954" t="s">
        <v>50</v>
      </c>
      <c r="R3954" t="s">
        <v>76</v>
      </c>
      <c r="S3954" t="s">
        <v>57</v>
      </c>
      <c r="T3954" s="10">
        <v>40948</v>
      </c>
    </row>
    <row r="3955" spans="1:20" x14ac:dyDescent="0.25">
      <c r="A3955">
        <v>28224</v>
      </c>
      <c r="B3955" s="10">
        <v>41262</v>
      </c>
      <c r="C3955" t="s">
        <v>58</v>
      </c>
      <c r="D3955">
        <v>25</v>
      </c>
      <c r="E3955">
        <v>236.89</v>
      </c>
      <c r="F3955">
        <v>7.0000000000000007E-2</v>
      </c>
      <c r="G3955" t="s">
        <v>21</v>
      </c>
      <c r="H3955">
        <v>0.37</v>
      </c>
      <c r="I3955">
        <v>74.17</v>
      </c>
      <c r="J3955">
        <v>9.89</v>
      </c>
      <c r="K3955">
        <v>6.23</v>
      </c>
      <c r="L3955">
        <v>6.97</v>
      </c>
      <c r="M3955" t="s">
        <v>467</v>
      </c>
      <c r="N3955" t="s">
        <v>81</v>
      </c>
      <c r="O3955" t="s">
        <v>32</v>
      </c>
      <c r="P3955" t="s">
        <v>25</v>
      </c>
      <c r="Q3955" t="s">
        <v>121</v>
      </c>
      <c r="R3955" t="s">
        <v>1953</v>
      </c>
      <c r="S3955" t="s">
        <v>57</v>
      </c>
      <c r="T3955" s="10">
        <v>41263</v>
      </c>
    </row>
    <row r="3956" spans="1:20" x14ac:dyDescent="0.25">
      <c r="A3956">
        <v>28225</v>
      </c>
      <c r="B3956" s="10">
        <v>39835</v>
      </c>
      <c r="C3956" t="s">
        <v>58</v>
      </c>
      <c r="D3956">
        <v>9</v>
      </c>
      <c r="E3956">
        <v>411.17</v>
      </c>
      <c r="F3956">
        <v>0</v>
      </c>
      <c r="G3956" t="s">
        <v>21</v>
      </c>
      <c r="H3956">
        <v>0.54</v>
      </c>
      <c r="I3956">
        <v>214.26</v>
      </c>
      <c r="J3956">
        <v>44.09</v>
      </c>
      <c r="K3956">
        <v>20.28</v>
      </c>
      <c r="L3956">
        <v>14.39</v>
      </c>
      <c r="M3956" t="s">
        <v>947</v>
      </c>
      <c r="N3956" t="s">
        <v>31</v>
      </c>
      <c r="O3956" t="s">
        <v>32</v>
      </c>
      <c r="P3956" t="s">
        <v>42</v>
      </c>
      <c r="Q3956" t="s">
        <v>43</v>
      </c>
      <c r="R3956" t="s">
        <v>1132</v>
      </c>
      <c r="S3956" t="s">
        <v>57</v>
      </c>
      <c r="T3956" s="10">
        <v>39835</v>
      </c>
    </row>
    <row r="3957" spans="1:20" x14ac:dyDescent="0.25">
      <c r="A3957">
        <v>28225</v>
      </c>
      <c r="B3957" s="10">
        <v>39835</v>
      </c>
      <c r="C3957" t="s">
        <v>58</v>
      </c>
      <c r="D3957">
        <v>13</v>
      </c>
      <c r="E3957">
        <v>1896.09</v>
      </c>
      <c r="F3957">
        <v>0.01</v>
      </c>
      <c r="G3957" t="s">
        <v>21</v>
      </c>
      <c r="H3957">
        <v>0.44</v>
      </c>
      <c r="I3957">
        <v>808.35</v>
      </c>
      <c r="J3957">
        <v>144.61000000000001</v>
      </c>
      <c r="K3957">
        <v>80.98</v>
      </c>
      <c r="L3957">
        <v>35</v>
      </c>
      <c r="M3957" t="s">
        <v>1394</v>
      </c>
      <c r="N3957" t="s">
        <v>63</v>
      </c>
      <c r="O3957" t="s">
        <v>32</v>
      </c>
      <c r="P3957" t="s">
        <v>25</v>
      </c>
      <c r="Q3957" t="s">
        <v>26</v>
      </c>
      <c r="R3957" t="s">
        <v>1679</v>
      </c>
      <c r="S3957" t="s">
        <v>28</v>
      </c>
      <c r="T3957" s="10">
        <v>39837</v>
      </c>
    </row>
    <row r="3958" spans="1:20" x14ac:dyDescent="0.25">
      <c r="A3958">
        <v>28228</v>
      </c>
      <c r="B3958" s="10">
        <v>41101</v>
      </c>
      <c r="C3958" t="s">
        <v>29</v>
      </c>
      <c r="D3958">
        <v>5</v>
      </c>
      <c r="E3958">
        <v>668.71</v>
      </c>
      <c r="F3958">
        <v>0</v>
      </c>
      <c r="G3958" t="s">
        <v>21</v>
      </c>
      <c r="H3958">
        <v>0.53</v>
      </c>
      <c r="I3958">
        <v>343.82</v>
      </c>
      <c r="J3958">
        <v>129.74</v>
      </c>
      <c r="K3958">
        <v>60.98</v>
      </c>
      <c r="L3958">
        <v>19.989999999999998</v>
      </c>
      <c r="M3958" t="s">
        <v>1190</v>
      </c>
      <c r="N3958" t="s">
        <v>38</v>
      </c>
      <c r="O3958" t="s">
        <v>24</v>
      </c>
      <c r="P3958" t="s">
        <v>25</v>
      </c>
      <c r="Q3958" t="s">
        <v>139</v>
      </c>
      <c r="R3958" t="s">
        <v>1151</v>
      </c>
      <c r="S3958" t="s">
        <v>57</v>
      </c>
      <c r="T3958" s="10">
        <v>41102</v>
      </c>
    </row>
    <row r="3959" spans="1:20" x14ac:dyDescent="0.25">
      <c r="A3959">
        <v>28256</v>
      </c>
      <c r="B3959" s="10">
        <v>39867</v>
      </c>
      <c r="C3959" t="s">
        <v>36</v>
      </c>
      <c r="D3959">
        <v>19</v>
      </c>
      <c r="E3959">
        <v>669.65</v>
      </c>
      <c r="F3959">
        <v>0.01</v>
      </c>
      <c r="G3959" t="s">
        <v>46</v>
      </c>
      <c r="H3959">
        <v>0.36</v>
      </c>
      <c r="I3959">
        <v>218</v>
      </c>
      <c r="J3959">
        <v>32.78</v>
      </c>
      <c r="K3959">
        <v>20.98</v>
      </c>
      <c r="L3959">
        <v>53.03</v>
      </c>
      <c r="M3959" t="s">
        <v>476</v>
      </c>
      <c r="N3959" t="s">
        <v>38</v>
      </c>
      <c r="O3959" t="s">
        <v>32</v>
      </c>
      <c r="P3959" t="s">
        <v>25</v>
      </c>
      <c r="Q3959" t="s">
        <v>26</v>
      </c>
      <c r="R3959" t="s">
        <v>131</v>
      </c>
      <c r="S3959" t="s">
        <v>132</v>
      </c>
      <c r="T3959" s="10">
        <v>39867</v>
      </c>
    </row>
    <row r="3960" spans="1:20" x14ac:dyDescent="0.25">
      <c r="A3960">
        <v>28258</v>
      </c>
      <c r="B3960" s="10">
        <v>39885</v>
      </c>
      <c r="C3960" t="s">
        <v>58</v>
      </c>
      <c r="D3960">
        <v>2</v>
      </c>
      <c r="E3960">
        <v>461.99</v>
      </c>
      <c r="F3960">
        <v>7.0000000000000007E-2</v>
      </c>
      <c r="G3960" t="s">
        <v>21</v>
      </c>
      <c r="H3960">
        <v>0.49</v>
      </c>
      <c r="I3960">
        <v>207.51</v>
      </c>
      <c r="J3960">
        <v>247.04</v>
      </c>
      <c r="K3960">
        <v>125.99</v>
      </c>
      <c r="L3960">
        <v>2.5</v>
      </c>
      <c r="M3960" t="s">
        <v>1629</v>
      </c>
      <c r="N3960" t="s">
        <v>63</v>
      </c>
      <c r="O3960" t="s">
        <v>60</v>
      </c>
      <c r="P3960" t="s">
        <v>39</v>
      </c>
      <c r="Q3960" t="s">
        <v>50</v>
      </c>
      <c r="R3960" t="s">
        <v>1237</v>
      </c>
      <c r="S3960" t="s">
        <v>57</v>
      </c>
      <c r="T3960" s="10">
        <v>39885</v>
      </c>
    </row>
    <row r="3961" spans="1:20" x14ac:dyDescent="0.25">
      <c r="A3961">
        <v>28258</v>
      </c>
      <c r="B3961" s="10">
        <v>39885</v>
      </c>
      <c r="C3961" t="s">
        <v>58</v>
      </c>
      <c r="D3961">
        <v>25</v>
      </c>
      <c r="E3961">
        <v>4869.51</v>
      </c>
      <c r="F3961">
        <v>0.03</v>
      </c>
      <c r="G3961" t="s">
        <v>21</v>
      </c>
      <c r="H3961">
        <v>0.5</v>
      </c>
      <c r="I3961">
        <v>2349.77</v>
      </c>
      <c r="J3961">
        <v>199.98</v>
      </c>
      <c r="K3961">
        <v>99.99</v>
      </c>
      <c r="L3961">
        <v>19.989999999999998</v>
      </c>
      <c r="M3961" t="s">
        <v>1629</v>
      </c>
      <c r="N3961" t="s">
        <v>63</v>
      </c>
      <c r="O3961" t="s">
        <v>60</v>
      </c>
      <c r="P3961" t="s">
        <v>39</v>
      </c>
      <c r="Q3961" t="s">
        <v>40</v>
      </c>
      <c r="R3961" t="s">
        <v>422</v>
      </c>
      <c r="S3961" t="s">
        <v>57</v>
      </c>
      <c r="T3961" s="10">
        <v>39886</v>
      </c>
    </row>
    <row r="3962" spans="1:20" x14ac:dyDescent="0.25">
      <c r="A3962">
        <v>28259</v>
      </c>
      <c r="B3962" s="10">
        <v>40121</v>
      </c>
      <c r="C3962" t="s">
        <v>36</v>
      </c>
      <c r="D3962">
        <v>22</v>
      </c>
      <c r="E3962">
        <v>451.32</v>
      </c>
      <c r="F3962">
        <v>0.06</v>
      </c>
      <c r="G3962" t="s">
        <v>21</v>
      </c>
      <c r="H3962">
        <v>0.49</v>
      </c>
      <c r="I3962">
        <v>203.48</v>
      </c>
      <c r="J3962">
        <v>21.51</v>
      </c>
      <c r="K3962">
        <v>10.97</v>
      </c>
      <c r="L3962">
        <v>6.5</v>
      </c>
      <c r="M3962" t="s">
        <v>1671</v>
      </c>
      <c r="N3962" t="s">
        <v>38</v>
      </c>
      <c r="O3962" t="s">
        <v>66</v>
      </c>
      <c r="P3962" t="s">
        <v>39</v>
      </c>
      <c r="Q3962" t="s">
        <v>40</v>
      </c>
      <c r="R3962" t="s">
        <v>287</v>
      </c>
      <c r="S3962" t="s">
        <v>57</v>
      </c>
      <c r="T3962" s="10">
        <v>40123</v>
      </c>
    </row>
    <row r="3963" spans="1:20" x14ac:dyDescent="0.25">
      <c r="A3963">
        <v>28262</v>
      </c>
      <c r="B3963" s="10">
        <v>40543</v>
      </c>
      <c r="C3963" t="s">
        <v>79</v>
      </c>
      <c r="D3963">
        <v>26</v>
      </c>
      <c r="E3963">
        <v>600.96</v>
      </c>
      <c r="F3963">
        <v>0.05</v>
      </c>
      <c r="G3963" t="s">
        <v>21</v>
      </c>
      <c r="H3963">
        <v>0.53</v>
      </c>
      <c r="I3963">
        <v>301.11</v>
      </c>
      <c r="J3963">
        <v>24.13</v>
      </c>
      <c r="K3963">
        <v>11.34</v>
      </c>
      <c r="L3963">
        <v>5.01</v>
      </c>
      <c r="M3963" t="s">
        <v>1095</v>
      </c>
      <c r="N3963" t="s">
        <v>31</v>
      </c>
      <c r="O3963" t="s">
        <v>24</v>
      </c>
      <c r="P3963" t="s">
        <v>25</v>
      </c>
      <c r="Q3963" t="s">
        <v>85</v>
      </c>
      <c r="R3963" t="s">
        <v>1316</v>
      </c>
      <c r="S3963" t="s">
        <v>57</v>
      </c>
      <c r="T3963" s="10">
        <v>40544</v>
      </c>
    </row>
    <row r="3964" spans="1:20" x14ac:dyDescent="0.25">
      <c r="A3964">
        <v>28289</v>
      </c>
      <c r="B3964" s="10">
        <v>40192</v>
      </c>
      <c r="C3964" t="s">
        <v>36</v>
      </c>
      <c r="D3964">
        <v>31</v>
      </c>
      <c r="E3964">
        <v>277.67</v>
      </c>
      <c r="F3964">
        <v>0.01</v>
      </c>
      <c r="G3964" t="s">
        <v>21</v>
      </c>
      <c r="H3964">
        <v>0.44</v>
      </c>
      <c r="I3964">
        <v>118.54</v>
      </c>
      <c r="J3964">
        <v>8.89</v>
      </c>
      <c r="K3964">
        <v>4.9800000000000004</v>
      </c>
      <c r="L3964">
        <v>4.75</v>
      </c>
      <c r="M3964" t="s">
        <v>405</v>
      </c>
      <c r="N3964" t="s">
        <v>81</v>
      </c>
      <c r="O3964" t="s">
        <v>32</v>
      </c>
      <c r="P3964" t="s">
        <v>25</v>
      </c>
      <c r="Q3964" t="s">
        <v>85</v>
      </c>
      <c r="R3964" t="s">
        <v>455</v>
      </c>
      <c r="S3964" t="s">
        <v>57</v>
      </c>
      <c r="T3964" s="10">
        <v>40193</v>
      </c>
    </row>
    <row r="3965" spans="1:20" x14ac:dyDescent="0.25">
      <c r="A3965">
        <v>28290</v>
      </c>
      <c r="B3965" s="10">
        <v>39823</v>
      </c>
      <c r="C3965" t="s">
        <v>20</v>
      </c>
      <c r="D3965">
        <v>43</v>
      </c>
      <c r="E3965">
        <v>2597.52</v>
      </c>
      <c r="F3965">
        <v>0.05</v>
      </c>
      <c r="G3965" t="s">
        <v>70</v>
      </c>
      <c r="H3965">
        <v>0.52</v>
      </c>
      <c r="I3965">
        <v>1280.81</v>
      </c>
      <c r="J3965">
        <v>63.38</v>
      </c>
      <c r="K3965">
        <v>30.42</v>
      </c>
      <c r="L3965">
        <v>8.65</v>
      </c>
      <c r="M3965" t="s">
        <v>1374</v>
      </c>
      <c r="N3965" t="s">
        <v>63</v>
      </c>
      <c r="O3965" t="s">
        <v>60</v>
      </c>
      <c r="P3965" t="s">
        <v>39</v>
      </c>
      <c r="Q3965" t="s">
        <v>40</v>
      </c>
      <c r="R3965" t="s">
        <v>1077</v>
      </c>
      <c r="S3965" t="s">
        <v>57</v>
      </c>
      <c r="T3965" s="10">
        <v>39827</v>
      </c>
    </row>
    <row r="3966" spans="1:20" x14ac:dyDescent="0.25">
      <c r="A3966">
        <v>28290</v>
      </c>
      <c r="B3966" s="10">
        <v>39823</v>
      </c>
      <c r="C3966" t="s">
        <v>20</v>
      </c>
      <c r="D3966">
        <v>3</v>
      </c>
      <c r="E3966">
        <v>847.24</v>
      </c>
      <c r="F3966">
        <v>0.01</v>
      </c>
      <c r="G3966" t="s">
        <v>70</v>
      </c>
      <c r="H3966">
        <v>0.42</v>
      </c>
      <c r="I3966">
        <v>342.6</v>
      </c>
      <c r="J3966">
        <v>278.52999999999997</v>
      </c>
      <c r="K3966">
        <v>161.55000000000001</v>
      </c>
      <c r="L3966">
        <v>19.989999999999998</v>
      </c>
      <c r="M3966" t="s">
        <v>1374</v>
      </c>
      <c r="N3966" t="s">
        <v>63</v>
      </c>
      <c r="O3966" t="s">
        <v>60</v>
      </c>
      <c r="P3966" t="s">
        <v>25</v>
      </c>
      <c r="Q3966" t="s">
        <v>26</v>
      </c>
      <c r="R3966" t="s">
        <v>1667</v>
      </c>
      <c r="S3966" t="s">
        <v>57</v>
      </c>
      <c r="T3966" s="10">
        <v>39825</v>
      </c>
    </row>
    <row r="3967" spans="1:20" x14ac:dyDescent="0.25">
      <c r="A3967">
        <v>28291</v>
      </c>
      <c r="B3967" s="10">
        <v>39876</v>
      </c>
      <c r="C3967" t="s">
        <v>58</v>
      </c>
      <c r="D3967">
        <v>14</v>
      </c>
      <c r="E3967">
        <v>8623.77</v>
      </c>
      <c r="F3967">
        <v>0.02</v>
      </c>
      <c r="G3967" t="s">
        <v>46</v>
      </c>
      <c r="H3967">
        <v>0.55000000000000004</v>
      </c>
      <c r="I3967">
        <v>4633.05</v>
      </c>
      <c r="J3967">
        <v>624.4</v>
      </c>
      <c r="K3967">
        <v>280.98</v>
      </c>
      <c r="L3967">
        <v>57</v>
      </c>
      <c r="M3967" t="s">
        <v>951</v>
      </c>
      <c r="N3967" t="s">
        <v>38</v>
      </c>
      <c r="O3967" t="s">
        <v>66</v>
      </c>
      <c r="P3967" t="s">
        <v>42</v>
      </c>
      <c r="Q3967" t="s">
        <v>193</v>
      </c>
      <c r="R3967" t="s">
        <v>1122</v>
      </c>
      <c r="S3967" t="s">
        <v>132</v>
      </c>
      <c r="T3967" s="10">
        <v>39877</v>
      </c>
    </row>
    <row r="3968" spans="1:20" x14ac:dyDescent="0.25">
      <c r="A3968">
        <v>28294</v>
      </c>
      <c r="B3968" s="10">
        <v>41051</v>
      </c>
      <c r="C3968" t="s">
        <v>36</v>
      </c>
      <c r="D3968">
        <v>47</v>
      </c>
      <c r="E3968">
        <v>93.23</v>
      </c>
      <c r="F3968">
        <v>0</v>
      </c>
      <c r="G3968" t="s">
        <v>21</v>
      </c>
      <c r="H3968">
        <v>0.36</v>
      </c>
      <c r="I3968">
        <v>33.31</v>
      </c>
      <c r="J3968">
        <v>1.97</v>
      </c>
      <c r="K3968">
        <v>1.26</v>
      </c>
      <c r="L3968">
        <v>0.7</v>
      </c>
      <c r="M3968" t="s">
        <v>1098</v>
      </c>
      <c r="N3968" t="s">
        <v>38</v>
      </c>
      <c r="O3968" t="s">
        <v>32</v>
      </c>
      <c r="P3968" t="s">
        <v>25</v>
      </c>
      <c r="Q3968" t="s">
        <v>74</v>
      </c>
      <c r="R3968" t="s">
        <v>252</v>
      </c>
      <c r="S3968" t="s">
        <v>55</v>
      </c>
      <c r="T3968" s="10">
        <v>41052</v>
      </c>
    </row>
    <row r="3969" spans="1:20" x14ac:dyDescent="0.25">
      <c r="A3969">
        <v>28321</v>
      </c>
      <c r="B3969" s="10">
        <v>40391</v>
      </c>
      <c r="C3969" t="s">
        <v>79</v>
      </c>
      <c r="D3969">
        <v>28</v>
      </c>
      <c r="E3969">
        <v>129.69</v>
      </c>
      <c r="F3969">
        <v>0.03</v>
      </c>
      <c r="G3969" t="s">
        <v>21</v>
      </c>
      <c r="H3969">
        <v>0.35</v>
      </c>
      <c r="I3969">
        <v>42.46</v>
      </c>
      <c r="J3969">
        <v>4.74</v>
      </c>
      <c r="K3969">
        <v>3.08</v>
      </c>
      <c r="L3969">
        <v>0.99</v>
      </c>
      <c r="M3969" t="s">
        <v>729</v>
      </c>
      <c r="N3969" t="s">
        <v>63</v>
      </c>
      <c r="O3969" t="s">
        <v>66</v>
      </c>
      <c r="P3969" t="s">
        <v>25</v>
      </c>
      <c r="Q3969" t="s">
        <v>82</v>
      </c>
      <c r="R3969" t="s">
        <v>1777</v>
      </c>
      <c r="S3969" t="s">
        <v>57</v>
      </c>
      <c r="T3969" s="10">
        <v>40391</v>
      </c>
    </row>
    <row r="3970" spans="1:20" x14ac:dyDescent="0.25">
      <c r="A3970">
        <v>28324</v>
      </c>
      <c r="B3970" s="10">
        <v>40762</v>
      </c>
      <c r="C3970" t="s">
        <v>36</v>
      </c>
      <c r="D3970">
        <v>48</v>
      </c>
      <c r="E3970">
        <v>718.04</v>
      </c>
      <c r="F3970">
        <v>0.09</v>
      </c>
      <c r="G3970" t="s">
        <v>21</v>
      </c>
      <c r="H3970">
        <v>0.47</v>
      </c>
      <c r="I3970">
        <v>298.38</v>
      </c>
      <c r="J3970">
        <v>16.36</v>
      </c>
      <c r="K3970">
        <v>8.67</v>
      </c>
      <c r="L3970">
        <v>3.5</v>
      </c>
      <c r="M3970" t="s">
        <v>275</v>
      </c>
      <c r="N3970" t="s">
        <v>63</v>
      </c>
      <c r="O3970" t="s">
        <v>24</v>
      </c>
      <c r="P3970" t="s">
        <v>25</v>
      </c>
      <c r="Q3970" t="s">
        <v>127</v>
      </c>
      <c r="R3970" t="s">
        <v>757</v>
      </c>
      <c r="S3970" t="s">
        <v>57</v>
      </c>
      <c r="T3970" s="10">
        <v>40764</v>
      </c>
    </row>
    <row r="3971" spans="1:20" x14ac:dyDescent="0.25">
      <c r="A3971">
        <v>28354</v>
      </c>
      <c r="B3971" s="10">
        <v>39899</v>
      </c>
      <c r="C3971" t="s">
        <v>20</v>
      </c>
      <c r="D3971">
        <v>34</v>
      </c>
      <c r="E3971">
        <v>981.98</v>
      </c>
      <c r="F3971">
        <v>0.1</v>
      </c>
      <c r="G3971" t="s">
        <v>21</v>
      </c>
      <c r="H3971">
        <v>0.5</v>
      </c>
      <c r="I3971">
        <v>434.66</v>
      </c>
      <c r="J3971">
        <v>31.96</v>
      </c>
      <c r="K3971">
        <v>15.98</v>
      </c>
      <c r="L3971">
        <v>4</v>
      </c>
      <c r="M3971" t="s">
        <v>1539</v>
      </c>
      <c r="N3971" t="s">
        <v>81</v>
      </c>
      <c r="O3971" t="s">
        <v>32</v>
      </c>
      <c r="P3971" t="s">
        <v>39</v>
      </c>
      <c r="Q3971" t="s">
        <v>40</v>
      </c>
      <c r="R3971" t="s">
        <v>277</v>
      </c>
      <c r="S3971" t="s">
        <v>57</v>
      </c>
      <c r="T3971" s="10">
        <v>39904</v>
      </c>
    </row>
    <row r="3972" spans="1:20" x14ac:dyDescent="0.25">
      <c r="A3972">
        <v>28357</v>
      </c>
      <c r="B3972" s="10">
        <v>40319</v>
      </c>
      <c r="C3972" t="s">
        <v>29</v>
      </c>
      <c r="D3972">
        <v>50</v>
      </c>
      <c r="E3972">
        <v>558.03</v>
      </c>
      <c r="F3972">
        <v>0.02</v>
      </c>
      <c r="G3972" t="s">
        <v>21</v>
      </c>
      <c r="H3972">
        <v>0.35</v>
      </c>
      <c r="I3972">
        <v>185.31</v>
      </c>
      <c r="J3972">
        <v>11.23</v>
      </c>
      <c r="K3972">
        <v>7.3</v>
      </c>
      <c r="L3972">
        <v>7.72</v>
      </c>
      <c r="M3972" t="s">
        <v>1564</v>
      </c>
      <c r="N3972" t="s">
        <v>31</v>
      </c>
      <c r="O3972" t="s">
        <v>60</v>
      </c>
      <c r="P3972" t="s">
        <v>25</v>
      </c>
      <c r="Q3972" t="s">
        <v>121</v>
      </c>
      <c r="R3972" t="s">
        <v>212</v>
      </c>
      <c r="S3972" t="s">
        <v>57</v>
      </c>
      <c r="T3972" s="10">
        <v>40320</v>
      </c>
    </row>
    <row r="3973" spans="1:20" x14ac:dyDescent="0.25">
      <c r="A3973">
        <v>28357</v>
      </c>
      <c r="B3973" s="10">
        <v>40319</v>
      </c>
      <c r="C3973" t="s">
        <v>29</v>
      </c>
      <c r="D3973">
        <v>43</v>
      </c>
      <c r="E3973">
        <v>168.9</v>
      </c>
      <c r="F3973">
        <v>0.02</v>
      </c>
      <c r="G3973" t="s">
        <v>21</v>
      </c>
      <c r="H3973">
        <v>0.38</v>
      </c>
      <c r="I3973">
        <v>61.67</v>
      </c>
      <c r="J3973">
        <v>3.98</v>
      </c>
      <c r="K3973">
        <v>2.4700000000000002</v>
      </c>
      <c r="L3973">
        <v>1.02</v>
      </c>
      <c r="M3973" t="s">
        <v>1564</v>
      </c>
      <c r="N3973" t="s">
        <v>31</v>
      </c>
      <c r="O3973" t="s">
        <v>60</v>
      </c>
      <c r="P3973" t="s">
        <v>25</v>
      </c>
      <c r="Q3973" t="s">
        <v>74</v>
      </c>
      <c r="R3973" t="s">
        <v>1913</v>
      </c>
      <c r="S3973" t="s">
        <v>55</v>
      </c>
      <c r="T3973" s="10">
        <v>40320</v>
      </c>
    </row>
    <row r="3974" spans="1:20" x14ac:dyDescent="0.25">
      <c r="A3974">
        <v>28387</v>
      </c>
      <c r="B3974" s="10">
        <v>41089</v>
      </c>
      <c r="C3974" t="s">
        <v>29</v>
      </c>
      <c r="D3974">
        <v>37</v>
      </c>
      <c r="E3974">
        <v>6044.49</v>
      </c>
      <c r="F3974">
        <v>0.03</v>
      </c>
      <c r="G3974" t="s">
        <v>21</v>
      </c>
      <c r="H3974">
        <v>0.5</v>
      </c>
      <c r="I3974">
        <v>2919.09</v>
      </c>
      <c r="J3974">
        <v>167.86</v>
      </c>
      <c r="K3974">
        <v>83.93</v>
      </c>
      <c r="L3974">
        <v>19.989999999999998</v>
      </c>
      <c r="M3974" t="s">
        <v>302</v>
      </c>
      <c r="N3974" t="s">
        <v>81</v>
      </c>
      <c r="O3974" t="s">
        <v>66</v>
      </c>
      <c r="P3974" t="s">
        <v>25</v>
      </c>
      <c r="Q3974" t="s">
        <v>139</v>
      </c>
      <c r="R3974" t="s">
        <v>1635</v>
      </c>
      <c r="S3974" t="s">
        <v>57</v>
      </c>
      <c r="T3974" s="10">
        <v>41090</v>
      </c>
    </row>
    <row r="3975" spans="1:20" x14ac:dyDescent="0.25">
      <c r="A3975">
        <v>28387</v>
      </c>
      <c r="B3975" s="10">
        <v>41089</v>
      </c>
      <c r="C3975" t="s">
        <v>29</v>
      </c>
      <c r="D3975">
        <v>13</v>
      </c>
      <c r="E3975">
        <v>495.13</v>
      </c>
      <c r="F3975">
        <v>0.06</v>
      </c>
      <c r="G3975" t="s">
        <v>21</v>
      </c>
      <c r="H3975">
        <v>0.43</v>
      </c>
      <c r="I3975">
        <v>192.74</v>
      </c>
      <c r="J3975">
        <v>40.07</v>
      </c>
      <c r="K3975">
        <v>22.84</v>
      </c>
      <c r="L3975">
        <v>5.47</v>
      </c>
      <c r="M3975" t="s">
        <v>302</v>
      </c>
      <c r="N3975" t="s">
        <v>81</v>
      </c>
      <c r="O3975" t="s">
        <v>66</v>
      </c>
      <c r="P3975" t="s">
        <v>25</v>
      </c>
      <c r="Q3975" t="s">
        <v>85</v>
      </c>
      <c r="R3975" t="s">
        <v>566</v>
      </c>
      <c r="S3975" t="s">
        <v>57</v>
      </c>
      <c r="T3975" s="10">
        <v>41090</v>
      </c>
    </row>
    <row r="3976" spans="1:20" x14ac:dyDescent="0.25">
      <c r="A3976">
        <v>28389</v>
      </c>
      <c r="B3976" s="10">
        <v>40120</v>
      </c>
      <c r="C3976" t="s">
        <v>36</v>
      </c>
      <c r="D3976">
        <v>22</v>
      </c>
      <c r="E3976">
        <v>1350.36</v>
      </c>
      <c r="F3976">
        <v>7.0000000000000007E-2</v>
      </c>
      <c r="G3976" t="s">
        <v>21</v>
      </c>
      <c r="H3976">
        <v>0.53</v>
      </c>
      <c r="I3976">
        <v>665.98</v>
      </c>
      <c r="J3976">
        <v>65.81</v>
      </c>
      <c r="K3976">
        <v>30.93</v>
      </c>
      <c r="L3976">
        <v>3.92</v>
      </c>
      <c r="M3976" t="s">
        <v>1490</v>
      </c>
      <c r="N3976" t="s">
        <v>31</v>
      </c>
      <c r="O3976" t="s">
        <v>60</v>
      </c>
      <c r="P3976" t="s">
        <v>42</v>
      </c>
      <c r="Q3976" t="s">
        <v>43</v>
      </c>
      <c r="R3976" t="s">
        <v>69</v>
      </c>
      <c r="S3976" t="s">
        <v>35</v>
      </c>
      <c r="T3976" s="10">
        <v>40121</v>
      </c>
    </row>
    <row r="3977" spans="1:20" x14ac:dyDescent="0.25">
      <c r="A3977">
        <v>28389</v>
      </c>
      <c r="B3977" s="10">
        <v>40120</v>
      </c>
      <c r="C3977" t="s">
        <v>36</v>
      </c>
      <c r="D3977">
        <v>16</v>
      </c>
      <c r="E3977">
        <v>7814.09</v>
      </c>
      <c r="F3977">
        <v>0.05</v>
      </c>
      <c r="G3977" t="s">
        <v>46</v>
      </c>
      <c r="H3977">
        <v>0.42</v>
      </c>
      <c r="I3977">
        <v>3036.35</v>
      </c>
      <c r="J3977">
        <v>512.9</v>
      </c>
      <c r="K3977">
        <v>297.48</v>
      </c>
      <c r="L3977">
        <v>18.059999999999999</v>
      </c>
      <c r="M3977" t="s">
        <v>1490</v>
      </c>
      <c r="N3977" t="s">
        <v>31</v>
      </c>
      <c r="O3977" t="s">
        <v>60</v>
      </c>
      <c r="P3977" t="s">
        <v>39</v>
      </c>
      <c r="Q3977" t="s">
        <v>88</v>
      </c>
      <c r="R3977" t="s">
        <v>1799</v>
      </c>
      <c r="S3977" t="s">
        <v>132</v>
      </c>
      <c r="T3977" s="10">
        <v>40121</v>
      </c>
    </row>
    <row r="3978" spans="1:20" x14ac:dyDescent="0.25">
      <c r="A3978">
        <v>28389</v>
      </c>
      <c r="B3978" s="10">
        <v>40120</v>
      </c>
      <c r="C3978" t="s">
        <v>36</v>
      </c>
      <c r="D3978">
        <v>7</v>
      </c>
      <c r="E3978">
        <v>3066.83</v>
      </c>
      <c r="F3978">
        <v>7.0000000000000007E-2</v>
      </c>
      <c r="G3978" t="s">
        <v>46</v>
      </c>
      <c r="H3978">
        <v>0.36</v>
      </c>
      <c r="I3978">
        <v>939.45</v>
      </c>
      <c r="J3978">
        <v>462.78</v>
      </c>
      <c r="K3978">
        <v>296.18</v>
      </c>
      <c r="L3978">
        <v>54.12</v>
      </c>
      <c r="M3978" t="s">
        <v>1490</v>
      </c>
      <c r="N3978" t="s">
        <v>31</v>
      </c>
      <c r="O3978" t="s">
        <v>60</v>
      </c>
      <c r="P3978" t="s">
        <v>42</v>
      </c>
      <c r="Q3978" t="s">
        <v>47</v>
      </c>
      <c r="R3978" t="s">
        <v>278</v>
      </c>
      <c r="S3978" t="s">
        <v>49</v>
      </c>
      <c r="T3978" s="10">
        <v>40122</v>
      </c>
    </row>
    <row r="3979" spans="1:20" x14ac:dyDescent="0.25">
      <c r="A3979">
        <v>28390</v>
      </c>
      <c r="B3979" s="10">
        <v>40946</v>
      </c>
      <c r="C3979" t="s">
        <v>36</v>
      </c>
      <c r="D3979">
        <v>44</v>
      </c>
      <c r="E3979">
        <v>1612.86</v>
      </c>
      <c r="F3979">
        <v>0.1</v>
      </c>
      <c r="G3979" t="s">
        <v>21</v>
      </c>
      <c r="H3979">
        <v>0.5</v>
      </c>
      <c r="I3979">
        <v>713.86</v>
      </c>
      <c r="J3979">
        <v>40.56</v>
      </c>
      <c r="K3979">
        <v>20.28</v>
      </c>
      <c r="L3979">
        <v>6.68</v>
      </c>
      <c r="M3979" t="s">
        <v>1954</v>
      </c>
      <c r="N3979" t="s">
        <v>73</v>
      </c>
      <c r="O3979" t="s">
        <v>24</v>
      </c>
      <c r="P3979" t="s">
        <v>42</v>
      </c>
      <c r="Q3979" t="s">
        <v>43</v>
      </c>
      <c r="R3979" t="s">
        <v>1048</v>
      </c>
      <c r="S3979" t="s">
        <v>57</v>
      </c>
      <c r="T3979" s="10">
        <v>40948</v>
      </c>
    </row>
    <row r="3980" spans="1:20" x14ac:dyDescent="0.25">
      <c r="A3980">
        <v>28419</v>
      </c>
      <c r="B3980" s="10">
        <v>40117</v>
      </c>
      <c r="C3980" t="s">
        <v>20</v>
      </c>
      <c r="D3980">
        <v>9</v>
      </c>
      <c r="E3980">
        <v>210.97</v>
      </c>
      <c r="F3980">
        <v>0.03</v>
      </c>
      <c r="G3980" t="s">
        <v>70</v>
      </c>
      <c r="H3980">
        <v>0.43</v>
      </c>
      <c r="I3980">
        <v>85.14</v>
      </c>
      <c r="J3980">
        <v>23.65</v>
      </c>
      <c r="K3980">
        <v>13.48</v>
      </c>
      <c r="L3980">
        <v>4.51</v>
      </c>
      <c r="M3980" t="s">
        <v>1955</v>
      </c>
      <c r="N3980" t="s">
        <v>38</v>
      </c>
      <c r="O3980" t="s">
        <v>66</v>
      </c>
      <c r="P3980" t="s">
        <v>25</v>
      </c>
      <c r="Q3980" t="s">
        <v>26</v>
      </c>
      <c r="R3980" t="s">
        <v>442</v>
      </c>
      <c r="S3980" t="s">
        <v>57</v>
      </c>
      <c r="T3980" s="10">
        <v>40121</v>
      </c>
    </row>
    <row r="3981" spans="1:20" x14ac:dyDescent="0.25">
      <c r="A3981">
        <v>28420</v>
      </c>
      <c r="B3981" s="10">
        <v>40080</v>
      </c>
      <c r="C3981" t="s">
        <v>20</v>
      </c>
      <c r="D3981">
        <v>2</v>
      </c>
      <c r="E3981">
        <v>56.48</v>
      </c>
      <c r="F3981">
        <v>0.08</v>
      </c>
      <c r="G3981" t="s">
        <v>70</v>
      </c>
      <c r="H3981">
        <v>0.48</v>
      </c>
      <c r="I3981">
        <v>23.95</v>
      </c>
      <c r="J3981">
        <v>29.94</v>
      </c>
      <c r="K3981">
        <v>15.57</v>
      </c>
      <c r="L3981">
        <v>1.39</v>
      </c>
      <c r="M3981" t="s">
        <v>1474</v>
      </c>
      <c r="N3981" t="s">
        <v>63</v>
      </c>
      <c r="O3981" t="s">
        <v>32</v>
      </c>
      <c r="P3981" t="s">
        <v>25</v>
      </c>
      <c r="Q3981" t="s">
        <v>139</v>
      </c>
      <c r="R3981" t="s">
        <v>719</v>
      </c>
      <c r="S3981" t="s">
        <v>57</v>
      </c>
      <c r="T3981" s="10">
        <v>40080</v>
      </c>
    </row>
    <row r="3982" spans="1:20" x14ac:dyDescent="0.25">
      <c r="A3982">
        <v>28451</v>
      </c>
      <c r="B3982" s="10">
        <v>39818</v>
      </c>
      <c r="C3982" t="s">
        <v>58</v>
      </c>
      <c r="D3982">
        <v>21</v>
      </c>
      <c r="E3982">
        <v>8090.53</v>
      </c>
      <c r="F3982">
        <v>0.01</v>
      </c>
      <c r="G3982" t="s">
        <v>21</v>
      </c>
      <c r="H3982">
        <v>0.5</v>
      </c>
      <c r="I3982">
        <v>3998.69</v>
      </c>
      <c r="J3982">
        <v>388.6</v>
      </c>
      <c r="K3982">
        <v>194.3</v>
      </c>
      <c r="L3982">
        <v>11.54</v>
      </c>
      <c r="M3982" t="s">
        <v>84</v>
      </c>
      <c r="N3982" t="s">
        <v>63</v>
      </c>
      <c r="O3982" t="s">
        <v>24</v>
      </c>
      <c r="P3982" t="s">
        <v>42</v>
      </c>
      <c r="Q3982" t="s">
        <v>43</v>
      </c>
      <c r="R3982" t="s">
        <v>1510</v>
      </c>
      <c r="S3982" t="s">
        <v>28</v>
      </c>
      <c r="T3982" s="10">
        <v>39820</v>
      </c>
    </row>
    <row r="3983" spans="1:20" x14ac:dyDescent="0.25">
      <c r="A3983">
        <v>28451</v>
      </c>
      <c r="B3983" s="10">
        <v>39818</v>
      </c>
      <c r="C3983" t="s">
        <v>58</v>
      </c>
      <c r="D3983">
        <v>41</v>
      </c>
      <c r="E3983">
        <v>15350.98</v>
      </c>
      <c r="F3983">
        <v>0.02</v>
      </c>
      <c r="G3983" t="s">
        <v>21</v>
      </c>
      <c r="H3983">
        <v>0.45</v>
      </c>
      <c r="I3983">
        <v>6726.33</v>
      </c>
      <c r="J3983">
        <v>381.53</v>
      </c>
      <c r="K3983">
        <v>209.84</v>
      </c>
      <c r="L3983">
        <v>21.21</v>
      </c>
      <c r="M3983" t="s">
        <v>84</v>
      </c>
      <c r="N3983" t="s">
        <v>63</v>
      </c>
      <c r="O3983" t="s">
        <v>24</v>
      </c>
      <c r="P3983" t="s">
        <v>42</v>
      </c>
      <c r="Q3983" t="s">
        <v>43</v>
      </c>
      <c r="R3983" t="s">
        <v>944</v>
      </c>
      <c r="S3983" t="s">
        <v>28</v>
      </c>
      <c r="T3983" s="10">
        <v>39819</v>
      </c>
    </row>
    <row r="3984" spans="1:20" x14ac:dyDescent="0.25">
      <c r="A3984">
        <v>28451</v>
      </c>
      <c r="B3984" s="10">
        <v>39818</v>
      </c>
      <c r="C3984" t="s">
        <v>58</v>
      </c>
      <c r="D3984">
        <v>33</v>
      </c>
      <c r="E3984">
        <v>8589.01</v>
      </c>
      <c r="F3984">
        <v>0</v>
      </c>
      <c r="G3984" t="s">
        <v>46</v>
      </c>
      <c r="H3984">
        <v>0.44</v>
      </c>
      <c r="I3984">
        <v>3771.31</v>
      </c>
      <c r="J3984">
        <v>259.73</v>
      </c>
      <c r="K3984">
        <v>145.44999999999999</v>
      </c>
      <c r="L3984">
        <v>17.850000000000001</v>
      </c>
      <c r="M3984" t="s">
        <v>84</v>
      </c>
      <c r="N3984" t="s">
        <v>63</v>
      </c>
      <c r="O3984" t="s">
        <v>24</v>
      </c>
      <c r="P3984" t="s">
        <v>39</v>
      </c>
      <c r="Q3984" t="s">
        <v>88</v>
      </c>
      <c r="R3984" t="s">
        <v>235</v>
      </c>
      <c r="S3984" t="s">
        <v>132</v>
      </c>
      <c r="T3984" s="10">
        <v>39820</v>
      </c>
    </row>
    <row r="3985" spans="1:20" x14ac:dyDescent="0.25">
      <c r="A3985">
        <v>28453</v>
      </c>
      <c r="B3985" s="10">
        <v>41271</v>
      </c>
      <c r="C3985" t="s">
        <v>58</v>
      </c>
      <c r="D3985">
        <v>26</v>
      </c>
      <c r="E3985">
        <v>1053.67</v>
      </c>
      <c r="F3985">
        <v>0.04</v>
      </c>
      <c r="G3985" t="s">
        <v>21</v>
      </c>
      <c r="H3985">
        <v>0.48</v>
      </c>
      <c r="I3985">
        <v>476.52</v>
      </c>
      <c r="J3985">
        <v>41.65</v>
      </c>
      <c r="K3985">
        <v>21.66</v>
      </c>
      <c r="L3985">
        <v>13.99</v>
      </c>
      <c r="M3985" t="s">
        <v>625</v>
      </c>
      <c r="N3985" t="s">
        <v>38</v>
      </c>
      <c r="O3985" t="s">
        <v>60</v>
      </c>
      <c r="P3985" t="s">
        <v>25</v>
      </c>
      <c r="Q3985" t="s">
        <v>127</v>
      </c>
      <c r="R3985" t="s">
        <v>1577</v>
      </c>
      <c r="S3985" t="s">
        <v>45</v>
      </c>
      <c r="T3985" s="10">
        <v>41271</v>
      </c>
    </row>
    <row r="3986" spans="1:20" x14ac:dyDescent="0.25">
      <c r="A3986">
        <v>28454</v>
      </c>
      <c r="B3986" s="10">
        <v>41127</v>
      </c>
      <c r="C3986" t="s">
        <v>79</v>
      </c>
      <c r="D3986">
        <v>25</v>
      </c>
      <c r="E3986">
        <v>280.67</v>
      </c>
      <c r="F3986">
        <v>7.0000000000000007E-2</v>
      </c>
      <c r="G3986" t="s">
        <v>21</v>
      </c>
      <c r="H3986">
        <v>0.45</v>
      </c>
      <c r="I3986">
        <v>111.93</v>
      </c>
      <c r="J3986">
        <v>11.78</v>
      </c>
      <c r="K3986">
        <v>6.48</v>
      </c>
      <c r="L3986">
        <v>6.74</v>
      </c>
      <c r="M3986" t="s">
        <v>268</v>
      </c>
      <c r="N3986" t="s">
        <v>63</v>
      </c>
      <c r="O3986" t="s">
        <v>32</v>
      </c>
      <c r="P3986" t="s">
        <v>25</v>
      </c>
      <c r="Q3986" t="s">
        <v>85</v>
      </c>
      <c r="R3986" t="s">
        <v>827</v>
      </c>
      <c r="S3986" t="s">
        <v>57</v>
      </c>
      <c r="T3986" s="10">
        <v>41128</v>
      </c>
    </row>
    <row r="3987" spans="1:20" x14ac:dyDescent="0.25">
      <c r="A3987">
        <v>28455</v>
      </c>
      <c r="B3987" s="10">
        <v>40328</v>
      </c>
      <c r="C3987" t="s">
        <v>79</v>
      </c>
      <c r="D3987">
        <v>12</v>
      </c>
      <c r="E3987">
        <v>387.14</v>
      </c>
      <c r="F3987">
        <v>0.06</v>
      </c>
      <c r="G3987" t="s">
        <v>21</v>
      </c>
      <c r="H3987">
        <v>0.38</v>
      </c>
      <c r="I3987">
        <v>129.75</v>
      </c>
      <c r="J3987">
        <v>33.79</v>
      </c>
      <c r="K3987">
        <v>20.95</v>
      </c>
      <c r="L3987">
        <v>5.99</v>
      </c>
      <c r="M3987" t="s">
        <v>518</v>
      </c>
      <c r="N3987" t="s">
        <v>38</v>
      </c>
      <c r="O3987" t="s">
        <v>24</v>
      </c>
      <c r="P3987" t="s">
        <v>39</v>
      </c>
      <c r="Q3987" t="s">
        <v>40</v>
      </c>
      <c r="R3987" t="s">
        <v>1159</v>
      </c>
      <c r="S3987" t="s">
        <v>57</v>
      </c>
      <c r="T3987" s="10">
        <v>40330</v>
      </c>
    </row>
    <row r="3988" spans="1:20" x14ac:dyDescent="0.25">
      <c r="A3988">
        <v>28455</v>
      </c>
      <c r="B3988" s="10">
        <v>40328</v>
      </c>
      <c r="C3988" t="s">
        <v>79</v>
      </c>
      <c r="D3988">
        <v>37</v>
      </c>
      <c r="E3988">
        <v>1307.98</v>
      </c>
      <c r="F3988">
        <v>0.02</v>
      </c>
      <c r="G3988" t="s">
        <v>21</v>
      </c>
      <c r="H3988">
        <v>0.42</v>
      </c>
      <c r="I3988">
        <v>533.05999999999995</v>
      </c>
      <c r="J3988">
        <v>36.020000000000003</v>
      </c>
      <c r="K3988">
        <v>20.89</v>
      </c>
      <c r="L3988">
        <v>1.99</v>
      </c>
      <c r="M3988" t="s">
        <v>518</v>
      </c>
      <c r="N3988" t="s">
        <v>38</v>
      </c>
      <c r="O3988" t="s">
        <v>24</v>
      </c>
      <c r="P3988" t="s">
        <v>39</v>
      </c>
      <c r="Q3988" t="s">
        <v>40</v>
      </c>
      <c r="R3988" t="s">
        <v>1535</v>
      </c>
      <c r="S3988" t="s">
        <v>35</v>
      </c>
      <c r="T3988" s="10">
        <v>40329</v>
      </c>
    </row>
    <row r="3989" spans="1:20" x14ac:dyDescent="0.25">
      <c r="A3989">
        <v>28480</v>
      </c>
      <c r="B3989" s="10">
        <v>39887</v>
      </c>
      <c r="C3989" t="s">
        <v>79</v>
      </c>
      <c r="D3989">
        <v>17</v>
      </c>
      <c r="E3989">
        <v>47.72</v>
      </c>
      <c r="F3989">
        <v>0.01</v>
      </c>
      <c r="G3989" t="s">
        <v>21</v>
      </c>
      <c r="H3989">
        <v>0.37</v>
      </c>
      <c r="I3989">
        <v>17.100000000000001</v>
      </c>
      <c r="J3989">
        <v>2.79</v>
      </c>
      <c r="K3989">
        <v>1.76</v>
      </c>
      <c r="L3989">
        <v>0.7</v>
      </c>
      <c r="M3989" t="s">
        <v>1632</v>
      </c>
      <c r="N3989" t="s">
        <v>31</v>
      </c>
      <c r="O3989" t="s">
        <v>32</v>
      </c>
      <c r="P3989" t="s">
        <v>25</v>
      </c>
      <c r="Q3989" t="s">
        <v>53</v>
      </c>
      <c r="R3989" t="s">
        <v>453</v>
      </c>
      <c r="S3989" t="s">
        <v>55</v>
      </c>
      <c r="T3989" s="10">
        <v>39888</v>
      </c>
    </row>
    <row r="3990" spans="1:20" x14ac:dyDescent="0.25">
      <c r="A3990">
        <v>28482</v>
      </c>
      <c r="B3990" s="10">
        <v>40245</v>
      </c>
      <c r="C3990" t="s">
        <v>58</v>
      </c>
      <c r="D3990">
        <v>22</v>
      </c>
      <c r="E3990">
        <v>208.17</v>
      </c>
      <c r="F3990">
        <v>0.03</v>
      </c>
      <c r="G3990" t="s">
        <v>21</v>
      </c>
      <c r="H3990">
        <v>0.47</v>
      </c>
      <c r="I3990">
        <v>92.78</v>
      </c>
      <c r="J3990">
        <v>9.58</v>
      </c>
      <c r="K3990">
        <v>5.08</v>
      </c>
      <c r="L3990">
        <v>3.63</v>
      </c>
      <c r="M3990" t="s">
        <v>171</v>
      </c>
      <c r="N3990" t="s">
        <v>63</v>
      </c>
      <c r="O3990" t="s">
        <v>60</v>
      </c>
      <c r="P3990" t="s">
        <v>42</v>
      </c>
      <c r="Q3990" t="s">
        <v>43</v>
      </c>
      <c r="R3990" t="s">
        <v>1223</v>
      </c>
      <c r="S3990" t="s">
        <v>55</v>
      </c>
      <c r="T3990" s="10">
        <v>40247</v>
      </c>
    </row>
    <row r="3991" spans="1:20" x14ac:dyDescent="0.25">
      <c r="A3991">
        <v>28482</v>
      </c>
      <c r="B3991" s="10">
        <v>40245</v>
      </c>
      <c r="C3991" t="s">
        <v>58</v>
      </c>
      <c r="D3991">
        <v>40</v>
      </c>
      <c r="E3991">
        <v>307.07</v>
      </c>
      <c r="F3991">
        <v>0</v>
      </c>
      <c r="G3991" t="s">
        <v>21</v>
      </c>
      <c r="H3991">
        <v>0.43</v>
      </c>
      <c r="I3991">
        <v>129.15</v>
      </c>
      <c r="J3991">
        <v>7.51</v>
      </c>
      <c r="K3991">
        <v>4.28</v>
      </c>
      <c r="L3991">
        <v>6.72</v>
      </c>
      <c r="M3991" t="s">
        <v>171</v>
      </c>
      <c r="N3991" t="s">
        <v>63</v>
      </c>
      <c r="O3991" t="s">
        <v>60</v>
      </c>
      <c r="P3991" t="s">
        <v>25</v>
      </c>
      <c r="Q3991" t="s">
        <v>85</v>
      </c>
      <c r="R3991" t="s">
        <v>709</v>
      </c>
      <c r="S3991" t="s">
        <v>57</v>
      </c>
      <c r="T3991" s="10">
        <v>40245</v>
      </c>
    </row>
    <row r="3992" spans="1:20" x14ac:dyDescent="0.25">
      <c r="A3992">
        <v>28485</v>
      </c>
      <c r="B3992" s="10">
        <v>40920</v>
      </c>
      <c r="C3992" t="s">
        <v>36</v>
      </c>
      <c r="D3992">
        <v>12</v>
      </c>
      <c r="E3992">
        <v>91.06</v>
      </c>
      <c r="F3992">
        <v>7.0000000000000007E-2</v>
      </c>
      <c r="G3992" t="s">
        <v>21</v>
      </c>
      <c r="H3992">
        <v>0.47</v>
      </c>
      <c r="I3992">
        <v>38.76</v>
      </c>
      <c r="J3992">
        <v>8.08</v>
      </c>
      <c r="K3992">
        <v>4.28</v>
      </c>
      <c r="L3992">
        <v>0.94</v>
      </c>
      <c r="M3992" t="s">
        <v>918</v>
      </c>
      <c r="N3992" t="s">
        <v>81</v>
      </c>
      <c r="O3992" t="s">
        <v>66</v>
      </c>
      <c r="P3992" t="s">
        <v>25</v>
      </c>
      <c r="Q3992" t="s">
        <v>53</v>
      </c>
      <c r="R3992" t="s">
        <v>523</v>
      </c>
      <c r="S3992" t="s">
        <v>55</v>
      </c>
      <c r="T3992" s="10">
        <v>40920</v>
      </c>
    </row>
    <row r="3993" spans="1:20" x14ac:dyDescent="0.25">
      <c r="A3993">
        <v>28486</v>
      </c>
      <c r="B3993" s="10">
        <v>40051</v>
      </c>
      <c r="C3993" t="s">
        <v>36</v>
      </c>
      <c r="D3993">
        <v>2</v>
      </c>
      <c r="E3993">
        <v>1711.86</v>
      </c>
      <c r="F3993">
        <v>0.08</v>
      </c>
      <c r="G3993" t="s">
        <v>21</v>
      </c>
      <c r="H3993">
        <v>0.55000000000000004</v>
      </c>
      <c r="I3993">
        <v>868.73</v>
      </c>
      <c r="J3993">
        <v>924.18</v>
      </c>
      <c r="K3993">
        <v>415.88</v>
      </c>
      <c r="L3993">
        <v>11.37</v>
      </c>
      <c r="M3993" t="s">
        <v>270</v>
      </c>
      <c r="N3993" t="s">
        <v>81</v>
      </c>
      <c r="O3993" t="s">
        <v>32</v>
      </c>
      <c r="P3993" t="s">
        <v>25</v>
      </c>
      <c r="Q3993" t="s">
        <v>26</v>
      </c>
      <c r="R3993" t="s">
        <v>377</v>
      </c>
      <c r="S3993" t="s">
        <v>57</v>
      </c>
      <c r="T3993" s="10">
        <v>40052</v>
      </c>
    </row>
    <row r="3994" spans="1:20" x14ac:dyDescent="0.25">
      <c r="A3994">
        <v>28512</v>
      </c>
      <c r="B3994" s="10">
        <v>40295</v>
      </c>
      <c r="C3994" t="s">
        <v>79</v>
      </c>
      <c r="D3994">
        <v>11</v>
      </c>
      <c r="E3994">
        <v>543.66</v>
      </c>
      <c r="F3994">
        <v>0.09</v>
      </c>
      <c r="G3994" t="s">
        <v>21</v>
      </c>
      <c r="H3994">
        <v>0.43</v>
      </c>
      <c r="I3994">
        <v>201.63</v>
      </c>
      <c r="J3994">
        <v>53.91</v>
      </c>
      <c r="K3994">
        <v>30.73</v>
      </c>
      <c r="L3994">
        <v>4</v>
      </c>
      <c r="M3994" t="s">
        <v>1098</v>
      </c>
      <c r="N3994" t="s">
        <v>38</v>
      </c>
      <c r="O3994" t="s">
        <v>32</v>
      </c>
      <c r="P3994" t="s">
        <v>39</v>
      </c>
      <c r="Q3994" t="s">
        <v>40</v>
      </c>
      <c r="R3994" t="s">
        <v>885</v>
      </c>
      <c r="S3994" t="s">
        <v>57</v>
      </c>
      <c r="T3994" s="10">
        <v>40296</v>
      </c>
    </row>
    <row r="3995" spans="1:20" x14ac:dyDescent="0.25">
      <c r="A3995">
        <v>28512</v>
      </c>
      <c r="B3995" s="10">
        <v>40295</v>
      </c>
      <c r="C3995" t="s">
        <v>79</v>
      </c>
      <c r="D3995">
        <v>10</v>
      </c>
      <c r="E3995">
        <v>358.36</v>
      </c>
      <c r="F3995">
        <v>0.1</v>
      </c>
      <c r="G3995" t="s">
        <v>21</v>
      </c>
      <c r="H3995">
        <v>0.49</v>
      </c>
      <c r="I3995">
        <v>152.79</v>
      </c>
      <c r="J3995">
        <v>39.18</v>
      </c>
      <c r="K3995">
        <v>19.98</v>
      </c>
      <c r="L3995">
        <v>5.77</v>
      </c>
      <c r="M3995" t="s">
        <v>1098</v>
      </c>
      <c r="N3995" t="s">
        <v>38</v>
      </c>
      <c r="O3995" t="s">
        <v>32</v>
      </c>
      <c r="P3995" t="s">
        <v>25</v>
      </c>
      <c r="Q3995" t="s">
        <v>85</v>
      </c>
      <c r="R3995" t="s">
        <v>1423</v>
      </c>
      <c r="S3995" t="s">
        <v>57</v>
      </c>
      <c r="T3995" s="10">
        <v>40297</v>
      </c>
    </row>
    <row r="3996" spans="1:20" x14ac:dyDescent="0.25">
      <c r="A3996">
        <v>28512</v>
      </c>
      <c r="B3996" s="10">
        <v>40295</v>
      </c>
      <c r="C3996" t="s">
        <v>79</v>
      </c>
      <c r="D3996">
        <v>18</v>
      </c>
      <c r="E3996">
        <v>12378.87</v>
      </c>
      <c r="F3996">
        <v>0.05</v>
      </c>
      <c r="G3996" t="s">
        <v>21</v>
      </c>
      <c r="H3996">
        <v>0.42</v>
      </c>
      <c r="I3996">
        <v>4813.46</v>
      </c>
      <c r="J3996">
        <v>722.74</v>
      </c>
      <c r="K3996">
        <v>419.19</v>
      </c>
      <c r="L3996">
        <v>19.989999999999998</v>
      </c>
      <c r="M3996" t="s">
        <v>1098</v>
      </c>
      <c r="N3996" t="s">
        <v>38</v>
      </c>
      <c r="O3996" t="s">
        <v>32</v>
      </c>
      <c r="P3996" t="s">
        <v>25</v>
      </c>
      <c r="Q3996" t="s">
        <v>26</v>
      </c>
      <c r="R3996" t="s">
        <v>1070</v>
      </c>
      <c r="S3996" t="s">
        <v>57</v>
      </c>
      <c r="T3996" s="10">
        <v>40297</v>
      </c>
    </row>
    <row r="3997" spans="1:20" x14ac:dyDescent="0.25">
      <c r="A3997">
        <v>28515</v>
      </c>
      <c r="B3997" s="10">
        <v>40359</v>
      </c>
      <c r="C3997" t="s">
        <v>36</v>
      </c>
      <c r="D3997">
        <v>33</v>
      </c>
      <c r="E3997">
        <v>1262.8800000000001</v>
      </c>
      <c r="F3997">
        <v>0</v>
      </c>
      <c r="G3997" t="s">
        <v>21</v>
      </c>
      <c r="H3997">
        <v>0.44</v>
      </c>
      <c r="I3997">
        <v>554.35</v>
      </c>
      <c r="J3997">
        <v>38.18</v>
      </c>
      <c r="K3997">
        <v>21.38</v>
      </c>
      <c r="L3997">
        <v>2.99</v>
      </c>
      <c r="M3997" t="s">
        <v>1838</v>
      </c>
      <c r="N3997" t="s">
        <v>93</v>
      </c>
      <c r="O3997" t="s">
        <v>32</v>
      </c>
      <c r="P3997" t="s">
        <v>25</v>
      </c>
      <c r="Q3997" t="s">
        <v>121</v>
      </c>
      <c r="R3997" t="s">
        <v>1616</v>
      </c>
      <c r="S3997" t="s">
        <v>57</v>
      </c>
      <c r="T3997" s="10">
        <v>40360</v>
      </c>
    </row>
    <row r="3998" spans="1:20" x14ac:dyDescent="0.25">
      <c r="A3998">
        <v>28515</v>
      </c>
      <c r="B3998" s="10">
        <v>40359</v>
      </c>
      <c r="C3998" t="s">
        <v>36</v>
      </c>
      <c r="D3998">
        <v>48</v>
      </c>
      <c r="E3998">
        <v>783.74</v>
      </c>
      <c r="F3998">
        <v>0.1</v>
      </c>
      <c r="G3998" t="s">
        <v>21</v>
      </c>
      <c r="H3998">
        <v>0.54</v>
      </c>
      <c r="I3998">
        <v>382</v>
      </c>
      <c r="J3998">
        <v>18.09</v>
      </c>
      <c r="K3998">
        <v>8.32</v>
      </c>
      <c r="L3998">
        <v>2.38</v>
      </c>
      <c r="M3998" t="s">
        <v>1838</v>
      </c>
      <c r="N3998" t="s">
        <v>93</v>
      </c>
      <c r="O3998" t="s">
        <v>32</v>
      </c>
      <c r="P3998" t="s">
        <v>39</v>
      </c>
      <c r="Q3998" t="s">
        <v>40</v>
      </c>
      <c r="R3998" t="s">
        <v>790</v>
      </c>
      <c r="S3998" t="s">
        <v>35</v>
      </c>
      <c r="T3998" s="10">
        <v>40361</v>
      </c>
    </row>
    <row r="3999" spans="1:20" x14ac:dyDescent="0.25">
      <c r="A3999">
        <v>28519</v>
      </c>
      <c r="B3999" s="10">
        <v>40351</v>
      </c>
      <c r="C3999" t="s">
        <v>36</v>
      </c>
      <c r="D3999">
        <v>4</v>
      </c>
      <c r="E3999">
        <v>653.08000000000004</v>
      </c>
      <c r="F3999">
        <v>0.09</v>
      </c>
      <c r="G3999" t="s">
        <v>21</v>
      </c>
      <c r="H3999">
        <v>0.52</v>
      </c>
      <c r="I3999">
        <v>308.13</v>
      </c>
      <c r="J3999">
        <v>179.15</v>
      </c>
      <c r="K3999">
        <v>85.99</v>
      </c>
      <c r="L3999">
        <v>0.99</v>
      </c>
      <c r="M3999" t="s">
        <v>1749</v>
      </c>
      <c r="N3999" t="s">
        <v>31</v>
      </c>
      <c r="O3999" t="s">
        <v>66</v>
      </c>
      <c r="P3999" t="s">
        <v>39</v>
      </c>
      <c r="Q3999" t="s">
        <v>50</v>
      </c>
      <c r="R3999" t="s">
        <v>1480</v>
      </c>
      <c r="S3999" t="s">
        <v>55</v>
      </c>
      <c r="T3999" s="10">
        <v>40353</v>
      </c>
    </row>
    <row r="4000" spans="1:20" x14ac:dyDescent="0.25">
      <c r="A4000">
        <v>28544</v>
      </c>
      <c r="B4000" s="10">
        <v>41149</v>
      </c>
      <c r="C4000" t="s">
        <v>58</v>
      </c>
      <c r="D4000">
        <v>24</v>
      </c>
      <c r="E4000">
        <v>112.29</v>
      </c>
      <c r="F4000">
        <v>7.0000000000000007E-2</v>
      </c>
      <c r="G4000" t="s">
        <v>21</v>
      </c>
      <c r="H4000">
        <v>0.44</v>
      </c>
      <c r="I4000">
        <v>44.08</v>
      </c>
      <c r="J4000">
        <v>4.96</v>
      </c>
      <c r="K4000">
        <v>2.78</v>
      </c>
      <c r="L4000">
        <v>1.49</v>
      </c>
      <c r="M4000" t="s">
        <v>685</v>
      </c>
      <c r="N4000" t="s">
        <v>31</v>
      </c>
      <c r="O4000" t="s">
        <v>66</v>
      </c>
      <c r="P4000" t="s">
        <v>25</v>
      </c>
      <c r="Q4000" t="s">
        <v>121</v>
      </c>
      <c r="R4000" t="s">
        <v>457</v>
      </c>
      <c r="S4000" t="s">
        <v>57</v>
      </c>
      <c r="T4000" s="10">
        <v>41150</v>
      </c>
    </row>
    <row r="4001" spans="1:20" x14ac:dyDescent="0.25">
      <c r="A4001">
        <v>28545</v>
      </c>
      <c r="B4001" s="10">
        <v>40778</v>
      </c>
      <c r="C4001" t="s">
        <v>36</v>
      </c>
      <c r="D4001">
        <v>15</v>
      </c>
      <c r="E4001">
        <v>8059.13</v>
      </c>
      <c r="F4001">
        <v>0.1</v>
      </c>
      <c r="G4001" t="s">
        <v>21</v>
      </c>
      <c r="H4001">
        <v>0.39</v>
      </c>
      <c r="I4001">
        <v>2590.39</v>
      </c>
      <c r="J4001">
        <v>595.49</v>
      </c>
      <c r="K4001">
        <v>363.25</v>
      </c>
      <c r="L4001">
        <v>19.989999999999998</v>
      </c>
      <c r="M4001" t="s">
        <v>852</v>
      </c>
      <c r="N4001" t="s">
        <v>38</v>
      </c>
      <c r="O4001" t="s">
        <v>60</v>
      </c>
      <c r="P4001" t="s">
        <v>25</v>
      </c>
      <c r="Q4001" t="s">
        <v>127</v>
      </c>
      <c r="R4001" t="s">
        <v>128</v>
      </c>
      <c r="S4001" t="s">
        <v>57</v>
      </c>
      <c r="T4001" s="10">
        <v>40779</v>
      </c>
    </row>
    <row r="4002" spans="1:20" x14ac:dyDescent="0.25">
      <c r="A4002">
        <v>28550</v>
      </c>
      <c r="B4002" s="10">
        <v>40622</v>
      </c>
      <c r="C4002" t="s">
        <v>29</v>
      </c>
      <c r="D4002">
        <v>44</v>
      </c>
      <c r="E4002">
        <v>34653.5</v>
      </c>
      <c r="F4002">
        <v>0.09</v>
      </c>
      <c r="G4002" t="s">
        <v>46</v>
      </c>
      <c r="H4002">
        <v>0.42</v>
      </c>
      <c r="I4002">
        <v>12541.52</v>
      </c>
      <c r="J4002">
        <v>863.74</v>
      </c>
      <c r="K4002">
        <v>500.97</v>
      </c>
      <c r="L4002">
        <v>69.3</v>
      </c>
      <c r="M4002" t="s">
        <v>1817</v>
      </c>
      <c r="N4002" t="s">
        <v>38</v>
      </c>
      <c r="O4002" t="s">
        <v>32</v>
      </c>
      <c r="P4002" t="s">
        <v>39</v>
      </c>
      <c r="Q4002" t="s">
        <v>88</v>
      </c>
      <c r="R4002" t="s">
        <v>1488</v>
      </c>
      <c r="S4002" t="s">
        <v>132</v>
      </c>
      <c r="T4002" s="10">
        <v>40625</v>
      </c>
    </row>
    <row r="4003" spans="1:20" x14ac:dyDescent="0.25">
      <c r="A4003">
        <v>28550</v>
      </c>
      <c r="B4003" s="10">
        <v>40622</v>
      </c>
      <c r="C4003" t="s">
        <v>29</v>
      </c>
      <c r="D4003">
        <v>1</v>
      </c>
      <c r="E4003">
        <v>11.58</v>
      </c>
      <c r="F4003">
        <v>0.1</v>
      </c>
      <c r="G4003" t="s">
        <v>21</v>
      </c>
      <c r="H4003">
        <v>0.5</v>
      </c>
      <c r="I4003">
        <v>3.81</v>
      </c>
      <c r="J4003">
        <v>9.52</v>
      </c>
      <c r="K4003">
        <v>4.76</v>
      </c>
      <c r="L4003">
        <v>3.01</v>
      </c>
      <c r="M4003" t="s">
        <v>1817</v>
      </c>
      <c r="N4003" t="s">
        <v>38</v>
      </c>
      <c r="O4003" t="s">
        <v>32</v>
      </c>
      <c r="P4003" t="s">
        <v>25</v>
      </c>
      <c r="Q4003" t="s">
        <v>85</v>
      </c>
      <c r="R4003" t="s">
        <v>1229</v>
      </c>
      <c r="S4003" t="s">
        <v>55</v>
      </c>
      <c r="T4003" s="10">
        <v>40623</v>
      </c>
    </row>
    <row r="4004" spans="1:20" x14ac:dyDescent="0.25">
      <c r="A4004">
        <v>28581</v>
      </c>
      <c r="B4004" s="10">
        <v>40884</v>
      </c>
      <c r="C4004" t="s">
        <v>79</v>
      </c>
      <c r="D4004">
        <v>1</v>
      </c>
      <c r="E4004">
        <v>50.76</v>
      </c>
      <c r="F4004">
        <v>0.06</v>
      </c>
      <c r="G4004" t="s">
        <v>21</v>
      </c>
      <c r="H4004">
        <v>0.38</v>
      </c>
      <c r="I4004">
        <v>12.86</v>
      </c>
      <c r="J4004">
        <v>40.19</v>
      </c>
      <c r="K4004">
        <v>24.92</v>
      </c>
      <c r="L4004">
        <v>12.98</v>
      </c>
      <c r="M4004" t="s">
        <v>1801</v>
      </c>
      <c r="N4004" t="s">
        <v>73</v>
      </c>
      <c r="O4004" t="s">
        <v>60</v>
      </c>
      <c r="P4004" t="s">
        <v>25</v>
      </c>
      <c r="Q4004" t="s">
        <v>121</v>
      </c>
      <c r="R4004" t="s">
        <v>122</v>
      </c>
      <c r="S4004" t="s">
        <v>57</v>
      </c>
      <c r="T4004" s="10">
        <v>40886</v>
      </c>
    </row>
    <row r="4005" spans="1:20" x14ac:dyDescent="0.25">
      <c r="A4005">
        <v>28581</v>
      </c>
      <c r="B4005" s="10">
        <v>40884</v>
      </c>
      <c r="C4005" t="s">
        <v>79</v>
      </c>
      <c r="D4005">
        <v>36</v>
      </c>
      <c r="E4005">
        <v>319.52</v>
      </c>
      <c r="F4005">
        <v>0.04</v>
      </c>
      <c r="G4005" t="s">
        <v>21</v>
      </c>
      <c r="H4005">
        <v>0.46</v>
      </c>
      <c r="I4005">
        <v>139.44</v>
      </c>
      <c r="J4005">
        <v>9.2200000000000006</v>
      </c>
      <c r="K4005">
        <v>4.9800000000000004</v>
      </c>
      <c r="L4005">
        <v>0.8</v>
      </c>
      <c r="M4005" t="s">
        <v>1801</v>
      </c>
      <c r="N4005" t="s">
        <v>73</v>
      </c>
      <c r="O4005" t="s">
        <v>60</v>
      </c>
      <c r="P4005" t="s">
        <v>25</v>
      </c>
      <c r="Q4005" t="s">
        <v>85</v>
      </c>
      <c r="R4005" t="s">
        <v>416</v>
      </c>
      <c r="S4005" t="s">
        <v>55</v>
      </c>
      <c r="T4005" s="10">
        <v>40886</v>
      </c>
    </row>
    <row r="4006" spans="1:20" x14ac:dyDescent="0.25">
      <c r="A4006">
        <v>28582</v>
      </c>
      <c r="B4006" s="10">
        <v>40930</v>
      </c>
      <c r="C4006" t="s">
        <v>29</v>
      </c>
      <c r="D4006">
        <v>40</v>
      </c>
      <c r="E4006">
        <v>2636.68</v>
      </c>
      <c r="F4006">
        <v>0.06</v>
      </c>
      <c r="G4006" t="s">
        <v>70</v>
      </c>
      <c r="H4006">
        <v>0.44</v>
      </c>
      <c r="I4006">
        <v>1065.0899999999999</v>
      </c>
      <c r="J4006">
        <v>70.069999999999993</v>
      </c>
      <c r="K4006">
        <v>39.24</v>
      </c>
      <c r="L4006">
        <v>1.99</v>
      </c>
      <c r="M4006" t="s">
        <v>459</v>
      </c>
      <c r="N4006" t="s">
        <v>31</v>
      </c>
      <c r="O4006" t="s">
        <v>60</v>
      </c>
      <c r="P4006" t="s">
        <v>39</v>
      </c>
      <c r="Q4006" t="s">
        <v>40</v>
      </c>
      <c r="R4006" t="s">
        <v>1789</v>
      </c>
      <c r="S4006" t="s">
        <v>35</v>
      </c>
      <c r="T4006" s="10">
        <v>40931</v>
      </c>
    </row>
    <row r="4007" spans="1:20" x14ac:dyDescent="0.25">
      <c r="A4007">
        <v>28582</v>
      </c>
      <c r="B4007" s="10">
        <v>40930</v>
      </c>
      <c r="C4007" t="s">
        <v>29</v>
      </c>
      <c r="D4007">
        <v>45</v>
      </c>
      <c r="E4007">
        <v>563.57000000000005</v>
      </c>
      <c r="F4007">
        <v>0.02</v>
      </c>
      <c r="G4007" t="s">
        <v>21</v>
      </c>
      <c r="H4007">
        <v>0.37</v>
      </c>
      <c r="I4007">
        <v>200.25</v>
      </c>
      <c r="J4007">
        <v>12.71</v>
      </c>
      <c r="K4007">
        <v>8.01</v>
      </c>
      <c r="L4007">
        <v>2.87</v>
      </c>
      <c r="M4007" t="s">
        <v>459</v>
      </c>
      <c r="N4007" t="s">
        <v>31</v>
      </c>
      <c r="O4007" t="s">
        <v>60</v>
      </c>
      <c r="P4007" t="s">
        <v>25</v>
      </c>
      <c r="Q4007" t="s">
        <v>85</v>
      </c>
      <c r="R4007" t="s">
        <v>561</v>
      </c>
      <c r="S4007" t="s">
        <v>55</v>
      </c>
      <c r="T4007" s="10">
        <v>40931</v>
      </c>
    </row>
    <row r="4008" spans="1:20" x14ac:dyDescent="0.25">
      <c r="A4008">
        <v>28583</v>
      </c>
      <c r="B4008" s="10">
        <v>40129</v>
      </c>
      <c r="C4008" t="s">
        <v>58</v>
      </c>
      <c r="D4008">
        <v>25</v>
      </c>
      <c r="E4008">
        <v>9543.98</v>
      </c>
      <c r="F4008">
        <v>0.03</v>
      </c>
      <c r="G4008" t="s">
        <v>21</v>
      </c>
      <c r="H4008">
        <v>0.43</v>
      </c>
      <c r="I4008">
        <v>3929.47</v>
      </c>
      <c r="J4008">
        <v>392.95</v>
      </c>
      <c r="K4008">
        <v>223.98</v>
      </c>
      <c r="L4008">
        <v>15.01</v>
      </c>
      <c r="M4008" t="s">
        <v>319</v>
      </c>
      <c r="N4008" t="s">
        <v>93</v>
      </c>
      <c r="O4008" t="s">
        <v>24</v>
      </c>
      <c r="P4008" t="s">
        <v>25</v>
      </c>
      <c r="Q4008" t="s">
        <v>121</v>
      </c>
      <c r="R4008" t="s">
        <v>1949</v>
      </c>
      <c r="S4008" t="s">
        <v>57</v>
      </c>
      <c r="T4008" s="10">
        <v>40130</v>
      </c>
    </row>
    <row r="4009" spans="1:20" x14ac:dyDescent="0.25">
      <c r="A4009">
        <v>28611</v>
      </c>
      <c r="B4009" s="10">
        <v>41270</v>
      </c>
      <c r="C4009" t="s">
        <v>20</v>
      </c>
      <c r="D4009">
        <v>30</v>
      </c>
      <c r="E4009">
        <v>26815.200000000001</v>
      </c>
      <c r="F4009">
        <v>0.1</v>
      </c>
      <c r="G4009" t="s">
        <v>21</v>
      </c>
      <c r="H4009">
        <v>0.47</v>
      </c>
      <c r="I4009">
        <v>11015.81</v>
      </c>
      <c r="J4009">
        <v>992.42</v>
      </c>
      <c r="K4009">
        <v>525.98</v>
      </c>
      <c r="L4009">
        <v>19.989999999999998</v>
      </c>
      <c r="M4009" t="s">
        <v>691</v>
      </c>
      <c r="N4009" t="s">
        <v>73</v>
      </c>
      <c r="O4009" t="s">
        <v>66</v>
      </c>
      <c r="P4009" t="s">
        <v>25</v>
      </c>
      <c r="Q4009" t="s">
        <v>121</v>
      </c>
      <c r="R4009" t="s">
        <v>989</v>
      </c>
      <c r="S4009" t="s">
        <v>57</v>
      </c>
      <c r="T4009" s="10">
        <v>41273</v>
      </c>
    </row>
    <row r="4010" spans="1:20" x14ac:dyDescent="0.25">
      <c r="A4010">
        <v>28611</v>
      </c>
      <c r="B4010" s="10">
        <v>41270</v>
      </c>
      <c r="C4010" t="s">
        <v>20</v>
      </c>
      <c r="D4010">
        <v>42</v>
      </c>
      <c r="E4010">
        <v>9143.2000000000007</v>
      </c>
      <c r="F4010">
        <v>0.1</v>
      </c>
      <c r="G4010" t="s">
        <v>21</v>
      </c>
      <c r="H4010">
        <v>0.52</v>
      </c>
      <c r="I4010">
        <v>4262.63</v>
      </c>
      <c r="J4010">
        <v>241.65</v>
      </c>
      <c r="K4010">
        <v>115.99</v>
      </c>
      <c r="L4010">
        <v>8.99</v>
      </c>
      <c r="M4010" t="s">
        <v>691</v>
      </c>
      <c r="N4010" t="s">
        <v>73</v>
      </c>
      <c r="O4010" t="s">
        <v>66</v>
      </c>
      <c r="P4010" t="s">
        <v>39</v>
      </c>
      <c r="Q4010" t="s">
        <v>50</v>
      </c>
      <c r="R4010" t="s">
        <v>76</v>
      </c>
      <c r="S4010" t="s">
        <v>57</v>
      </c>
      <c r="T4010" s="10">
        <v>41272</v>
      </c>
    </row>
    <row r="4011" spans="1:20" x14ac:dyDescent="0.25">
      <c r="A4011">
        <v>28614</v>
      </c>
      <c r="B4011" s="10">
        <v>40105</v>
      </c>
      <c r="C4011" t="s">
        <v>58</v>
      </c>
      <c r="D4011">
        <v>50</v>
      </c>
      <c r="E4011">
        <v>16893.330000000002</v>
      </c>
      <c r="F4011">
        <v>0.05</v>
      </c>
      <c r="G4011" t="s">
        <v>21</v>
      </c>
      <c r="H4011">
        <v>0.55000000000000004</v>
      </c>
      <c r="I4011">
        <v>8888.33</v>
      </c>
      <c r="J4011">
        <v>355.53</v>
      </c>
      <c r="K4011">
        <v>159.99</v>
      </c>
      <c r="L4011">
        <v>5.5</v>
      </c>
      <c r="M4011" t="s">
        <v>350</v>
      </c>
      <c r="N4011" t="s">
        <v>38</v>
      </c>
      <c r="O4011" t="s">
        <v>66</v>
      </c>
      <c r="P4011" t="s">
        <v>39</v>
      </c>
      <c r="Q4011" t="s">
        <v>40</v>
      </c>
      <c r="R4011" t="s">
        <v>1127</v>
      </c>
      <c r="S4011" t="s">
        <v>57</v>
      </c>
      <c r="T4011" s="10">
        <v>40107</v>
      </c>
    </row>
    <row r="4012" spans="1:20" x14ac:dyDescent="0.25">
      <c r="A4012">
        <v>28641</v>
      </c>
      <c r="B4012" s="10">
        <v>40828</v>
      </c>
      <c r="C4012" t="s">
        <v>29</v>
      </c>
      <c r="D4012">
        <v>33</v>
      </c>
      <c r="E4012">
        <v>416.4</v>
      </c>
      <c r="F4012">
        <v>0.05</v>
      </c>
      <c r="G4012" t="s">
        <v>70</v>
      </c>
      <c r="H4012">
        <v>0.37</v>
      </c>
      <c r="I4012">
        <v>139.46</v>
      </c>
      <c r="J4012">
        <v>13.21</v>
      </c>
      <c r="K4012">
        <v>8.32</v>
      </c>
      <c r="L4012">
        <v>2.38</v>
      </c>
      <c r="M4012" t="s">
        <v>37</v>
      </c>
      <c r="N4012" t="s">
        <v>38</v>
      </c>
      <c r="O4012" t="s">
        <v>60</v>
      </c>
      <c r="P4012" t="s">
        <v>39</v>
      </c>
      <c r="Q4012" t="s">
        <v>40</v>
      </c>
      <c r="R4012" t="s">
        <v>790</v>
      </c>
      <c r="S4012" t="s">
        <v>35</v>
      </c>
      <c r="T4012" s="10">
        <v>40829</v>
      </c>
    </row>
    <row r="4013" spans="1:20" x14ac:dyDescent="0.25">
      <c r="A4013">
        <v>28642</v>
      </c>
      <c r="B4013" s="10">
        <v>40561</v>
      </c>
      <c r="C4013" t="s">
        <v>36</v>
      </c>
      <c r="D4013">
        <v>41</v>
      </c>
      <c r="E4013">
        <v>341.24</v>
      </c>
      <c r="F4013">
        <v>0</v>
      </c>
      <c r="G4013" t="s">
        <v>21</v>
      </c>
      <c r="H4013">
        <v>0.36</v>
      </c>
      <c r="I4013">
        <v>121.77</v>
      </c>
      <c r="J4013">
        <v>8.25</v>
      </c>
      <c r="K4013">
        <v>5.28</v>
      </c>
      <c r="L4013">
        <v>2.99</v>
      </c>
      <c r="M4013" t="s">
        <v>84</v>
      </c>
      <c r="N4013" t="s">
        <v>63</v>
      </c>
      <c r="O4013" t="s">
        <v>32</v>
      </c>
      <c r="P4013" t="s">
        <v>25</v>
      </c>
      <c r="Q4013" t="s">
        <v>121</v>
      </c>
      <c r="R4013" t="s">
        <v>291</v>
      </c>
      <c r="S4013" t="s">
        <v>57</v>
      </c>
      <c r="T4013" s="10">
        <v>40563</v>
      </c>
    </row>
    <row r="4014" spans="1:20" x14ac:dyDescent="0.25">
      <c r="A4014">
        <v>28642</v>
      </c>
      <c r="B4014" s="10">
        <v>40561</v>
      </c>
      <c r="C4014" t="s">
        <v>36</v>
      </c>
      <c r="D4014">
        <v>27</v>
      </c>
      <c r="E4014">
        <v>3039.87</v>
      </c>
      <c r="F4014">
        <v>0</v>
      </c>
      <c r="G4014" t="s">
        <v>21</v>
      </c>
      <c r="H4014">
        <v>0.41</v>
      </c>
      <c r="I4014">
        <v>1238.1500000000001</v>
      </c>
      <c r="J4014">
        <v>111.85</v>
      </c>
      <c r="K4014">
        <v>65.989999999999995</v>
      </c>
      <c r="L4014">
        <v>19.989999999999998</v>
      </c>
      <c r="M4014" t="s">
        <v>84</v>
      </c>
      <c r="N4014" t="s">
        <v>63</v>
      </c>
      <c r="O4014" t="s">
        <v>32</v>
      </c>
      <c r="P4014" t="s">
        <v>39</v>
      </c>
      <c r="Q4014" t="s">
        <v>50</v>
      </c>
      <c r="R4014" t="s">
        <v>180</v>
      </c>
      <c r="S4014" t="s">
        <v>57</v>
      </c>
      <c r="T4014" s="10">
        <v>40563</v>
      </c>
    </row>
    <row r="4015" spans="1:20" x14ac:dyDescent="0.25">
      <c r="A4015">
        <v>28643</v>
      </c>
      <c r="B4015" s="10">
        <v>40295</v>
      </c>
      <c r="C4015" t="s">
        <v>29</v>
      </c>
      <c r="D4015">
        <v>16</v>
      </c>
      <c r="E4015">
        <v>972.27</v>
      </c>
      <c r="F4015">
        <v>0.09</v>
      </c>
      <c r="G4015" t="s">
        <v>21</v>
      </c>
      <c r="H4015">
        <v>0.37</v>
      </c>
      <c r="I4015">
        <v>298.24</v>
      </c>
      <c r="J4015">
        <v>66.569999999999993</v>
      </c>
      <c r="K4015">
        <v>41.94</v>
      </c>
      <c r="L4015">
        <v>2.99</v>
      </c>
      <c r="M4015" t="s">
        <v>796</v>
      </c>
      <c r="N4015" t="s">
        <v>81</v>
      </c>
      <c r="O4015" t="s">
        <v>66</v>
      </c>
      <c r="P4015" t="s">
        <v>25</v>
      </c>
      <c r="Q4015" t="s">
        <v>121</v>
      </c>
      <c r="R4015" t="s">
        <v>1360</v>
      </c>
      <c r="S4015" t="s">
        <v>57</v>
      </c>
      <c r="T4015" s="10">
        <v>40296</v>
      </c>
    </row>
    <row r="4016" spans="1:20" x14ac:dyDescent="0.25">
      <c r="A4016">
        <v>28647</v>
      </c>
      <c r="B4016" s="10">
        <v>39886</v>
      </c>
      <c r="C4016" t="s">
        <v>58</v>
      </c>
      <c r="D4016">
        <v>38</v>
      </c>
      <c r="E4016">
        <v>8529.02</v>
      </c>
      <c r="F4016">
        <v>0.09</v>
      </c>
      <c r="G4016" t="s">
        <v>70</v>
      </c>
      <c r="H4016">
        <v>0.37</v>
      </c>
      <c r="I4016">
        <v>2603.08</v>
      </c>
      <c r="J4016">
        <v>244.65</v>
      </c>
      <c r="K4016">
        <v>154.13</v>
      </c>
      <c r="L4016">
        <v>69</v>
      </c>
      <c r="M4016" t="s">
        <v>1801</v>
      </c>
      <c r="N4016" t="s">
        <v>73</v>
      </c>
      <c r="O4016" t="s">
        <v>32</v>
      </c>
      <c r="P4016" t="s">
        <v>42</v>
      </c>
      <c r="Q4016" t="s">
        <v>47</v>
      </c>
      <c r="R4016" t="s">
        <v>1783</v>
      </c>
      <c r="S4016" t="s">
        <v>28</v>
      </c>
      <c r="T4016" s="10">
        <v>39887</v>
      </c>
    </row>
    <row r="4017" spans="1:20" x14ac:dyDescent="0.25">
      <c r="A4017">
        <v>28674</v>
      </c>
      <c r="B4017" s="10">
        <v>40770</v>
      </c>
      <c r="C4017" t="s">
        <v>36</v>
      </c>
      <c r="D4017">
        <v>26</v>
      </c>
      <c r="E4017">
        <v>325.41000000000003</v>
      </c>
      <c r="F4017">
        <v>0</v>
      </c>
      <c r="G4017" t="s">
        <v>21</v>
      </c>
      <c r="H4017">
        <v>0.53</v>
      </c>
      <c r="I4017">
        <v>169.46</v>
      </c>
      <c r="J4017">
        <v>12.3</v>
      </c>
      <c r="K4017">
        <v>5.78</v>
      </c>
      <c r="L4017">
        <v>5.67</v>
      </c>
      <c r="M4017" t="s">
        <v>731</v>
      </c>
      <c r="N4017" t="s">
        <v>38</v>
      </c>
      <c r="O4017" t="s">
        <v>60</v>
      </c>
      <c r="P4017" t="s">
        <v>25</v>
      </c>
      <c r="Q4017" t="s">
        <v>85</v>
      </c>
      <c r="R4017" t="s">
        <v>482</v>
      </c>
      <c r="S4017" t="s">
        <v>57</v>
      </c>
      <c r="T4017" s="10">
        <v>40771</v>
      </c>
    </row>
    <row r="4018" spans="1:20" x14ac:dyDescent="0.25">
      <c r="A4018">
        <v>28675</v>
      </c>
      <c r="B4018" s="10">
        <v>40094</v>
      </c>
      <c r="C4018" t="s">
        <v>58</v>
      </c>
      <c r="D4018">
        <v>15</v>
      </c>
      <c r="E4018">
        <v>1596.75</v>
      </c>
      <c r="F4018">
        <v>0.1</v>
      </c>
      <c r="G4018" t="s">
        <v>21</v>
      </c>
      <c r="H4018">
        <v>0.44</v>
      </c>
      <c r="I4018">
        <v>600.98</v>
      </c>
      <c r="J4018">
        <v>117.84</v>
      </c>
      <c r="K4018">
        <v>65.989999999999995</v>
      </c>
      <c r="L4018">
        <v>5.92</v>
      </c>
      <c r="M4018" t="s">
        <v>1117</v>
      </c>
      <c r="N4018" t="s">
        <v>81</v>
      </c>
      <c r="O4018" t="s">
        <v>66</v>
      </c>
      <c r="P4018" t="s">
        <v>39</v>
      </c>
      <c r="Q4018" t="s">
        <v>50</v>
      </c>
      <c r="R4018" t="s">
        <v>76</v>
      </c>
      <c r="S4018" t="s">
        <v>57</v>
      </c>
      <c r="T4018" s="10">
        <v>40095</v>
      </c>
    </row>
    <row r="4019" spans="1:20" x14ac:dyDescent="0.25">
      <c r="A4019">
        <v>28736</v>
      </c>
      <c r="B4019" s="10">
        <v>39924</v>
      </c>
      <c r="C4019" t="s">
        <v>36</v>
      </c>
      <c r="D4019">
        <v>26</v>
      </c>
      <c r="E4019">
        <v>1582.79</v>
      </c>
      <c r="F4019">
        <v>0.06</v>
      </c>
      <c r="G4019" t="s">
        <v>21</v>
      </c>
      <c r="H4019">
        <v>0.36</v>
      </c>
      <c r="I4019">
        <v>499.57</v>
      </c>
      <c r="J4019">
        <v>64.05</v>
      </c>
      <c r="K4019">
        <v>40.99</v>
      </c>
      <c r="L4019">
        <v>17.48</v>
      </c>
      <c r="M4019" t="s">
        <v>1098</v>
      </c>
      <c r="N4019" t="s">
        <v>73</v>
      </c>
      <c r="O4019" t="s">
        <v>24</v>
      </c>
      <c r="P4019" t="s">
        <v>25</v>
      </c>
      <c r="Q4019" t="s">
        <v>85</v>
      </c>
      <c r="R4019" t="s">
        <v>507</v>
      </c>
      <c r="S4019" t="s">
        <v>57</v>
      </c>
      <c r="T4019" s="10">
        <v>39924</v>
      </c>
    </row>
    <row r="4020" spans="1:20" x14ac:dyDescent="0.25">
      <c r="A4020">
        <v>28737</v>
      </c>
      <c r="B4020" s="10">
        <v>40819</v>
      </c>
      <c r="C4020" t="s">
        <v>58</v>
      </c>
      <c r="D4020">
        <v>50</v>
      </c>
      <c r="E4020">
        <v>672.69</v>
      </c>
      <c r="F4020">
        <v>0.04</v>
      </c>
      <c r="G4020" t="s">
        <v>21</v>
      </c>
      <c r="H4020">
        <v>0.39</v>
      </c>
      <c r="I4020">
        <v>242.42</v>
      </c>
      <c r="J4020">
        <v>13.85</v>
      </c>
      <c r="K4020">
        <v>8.4499999999999993</v>
      </c>
      <c r="L4020">
        <v>7.77</v>
      </c>
      <c r="M4020" t="s">
        <v>107</v>
      </c>
      <c r="N4020" t="s">
        <v>81</v>
      </c>
      <c r="O4020" t="s">
        <v>60</v>
      </c>
      <c r="P4020" t="s">
        <v>25</v>
      </c>
      <c r="Q4020" t="s">
        <v>33</v>
      </c>
      <c r="R4020" t="s">
        <v>1730</v>
      </c>
      <c r="S4020" t="s">
        <v>35</v>
      </c>
      <c r="T4020" s="10">
        <v>40821</v>
      </c>
    </row>
    <row r="4021" spans="1:20" x14ac:dyDescent="0.25">
      <c r="A4021">
        <v>28737</v>
      </c>
      <c r="B4021" s="10">
        <v>40819</v>
      </c>
      <c r="C4021" t="s">
        <v>58</v>
      </c>
      <c r="D4021">
        <v>17</v>
      </c>
      <c r="E4021">
        <v>3107.44</v>
      </c>
      <c r="F4021">
        <v>0.04</v>
      </c>
      <c r="G4021" t="s">
        <v>21</v>
      </c>
      <c r="H4021">
        <v>0.39</v>
      </c>
      <c r="I4021">
        <v>1131.3800000000001</v>
      </c>
      <c r="J4021">
        <v>190.15</v>
      </c>
      <c r="K4021">
        <v>115.99</v>
      </c>
      <c r="L4021">
        <v>4.2300000000000004</v>
      </c>
      <c r="M4021" t="s">
        <v>107</v>
      </c>
      <c r="N4021" t="s">
        <v>81</v>
      </c>
      <c r="O4021" t="s">
        <v>60</v>
      </c>
      <c r="P4021" t="s">
        <v>39</v>
      </c>
      <c r="Q4021" t="s">
        <v>50</v>
      </c>
      <c r="R4021" t="s">
        <v>76</v>
      </c>
      <c r="S4021" t="s">
        <v>57</v>
      </c>
      <c r="T4021" s="10">
        <v>40821</v>
      </c>
    </row>
    <row r="4022" spans="1:20" x14ac:dyDescent="0.25">
      <c r="A4022">
        <v>28738</v>
      </c>
      <c r="B4022" s="10">
        <v>41131</v>
      </c>
      <c r="C4022" t="s">
        <v>79</v>
      </c>
      <c r="D4022">
        <v>2</v>
      </c>
      <c r="E4022">
        <v>42.46</v>
      </c>
      <c r="F4022">
        <v>0.03</v>
      </c>
      <c r="G4022" t="s">
        <v>21</v>
      </c>
      <c r="H4022">
        <v>0.54</v>
      </c>
      <c r="I4022">
        <v>19.07</v>
      </c>
      <c r="J4022">
        <v>18.7</v>
      </c>
      <c r="K4022">
        <v>8.6</v>
      </c>
      <c r="L4022">
        <v>6.19</v>
      </c>
      <c r="M4022" t="s">
        <v>648</v>
      </c>
      <c r="N4022" t="s">
        <v>93</v>
      </c>
      <c r="O4022" t="s">
        <v>24</v>
      </c>
      <c r="P4022" t="s">
        <v>25</v>
      </c>
      <c r="Q4022" t="s">
        <v>121</v>
      </c>
      <c r="R4022" t="s">
        <v>345</v>
      </c>
      <c r="S4022" t="s">
        <v>57</v>
      </c>
      <c r="T4022" s="10">
        <v>41133</v>
      </c>
    </row>
    <row r="4023" spans="1:20" x14ac:dyDescent="0.25">
      <c r="A4023">
        <v>28738</v>
      </c>
      <c r="B4023" s="10">
        <v>41131</v>
      </c>
      <c r="C4023" t="s">
        <v>79</v>
      </c>
      <c r="D4023">
        <v>10</v>
      </c>
      <c r="E4023">
        <v>3059.67</v>
      </c>
      <c r="F4023">
        <v>0.08</v>
      </c>
      <c r="G4023" t="s">
        <v>21</v>
      </c>
      <c r="H4023">
        <v>0.5</v>
      </c>
      <c r="I4023">
        <v>1387.68</v>
      </c>
      <c r="J4023">
        <v>330.4</v>
      </c>
      <c r="K4023">
        <v>165.2</v>
      </c>
      <c r="L4023">
        <v>19.989999999999998</v>
      </c>
      <c r="M4023" t="s">
        <v>648</v>
      </c>
      <c r="N4023" t="s">
        <v>93</v>
      </c>
      <c r="O4023" t="s">
        <v>24</v>
      </c>
      <c r="P4023" t="s">
        <v>25</v>
      </c>
      <c r="Q4023" t="s">
        <v>26</v>
      </c>
      <c r="R4023" t="s">
        <v>688</v>
      </c>
      <c r="S4023" t="s">
        <v>57</v>
      </c>
      <c r="T4023" s="10">
        <v>41132</v>
      </c>
    </row>
    <row r="4024" spans="1:20" x14ac:dyDescent="0.25">
      <c r="A4024">
        <v>28741</v>
      </c>
      <c r="B4024" s="10">
        <v>40602</v>
      </c>
      <c r="C4024" t="s">
        <v>29</v>
      </c>
      <c r="D4024">
        <v>13</v>
      </c>
      <c r="E4024">
        <v>112.53</v>
      </c>
      <c r="F4024">
        <v>0.02</v>
      </c>
      <c r="G4024" t="s">
        <v>21</v>
      </c>
      <c r="H4024">
        <v>0.38</v>
      </c>
      <c r="I4024">
        <v>40.99</v>
      </c>
      <c r="J4024">
        <v>8.76</v>
      </c>
      <c r="K4024">
        <v>5.43</v>
      </c>
      <c r="L4024">
        <v>0.95</v>
      </c>
      <c r="M4024" t="s">
        <v>1368</v>
      </c>
      <c r="N4024" t="s">
        <v>38</v>
      </c>
      <c r="O4024" t="s">
        <v>24</v>
      </c>
      <c r="P4024" t="s">
        <v>25</v>
      </c>
      <c r="Q4024" t="s">
        <v>85</v>
      </c>
      <c r="R4024" t="s">
        <v>1144</v>
      </c>
      <c r="S4024" t="s">
        <v>55</v>
      </c>
      <c r="T4024" s="10">
        <v>40603</v>
      </c>
    </row>
    <row r="4025" spans="1:20" x14ac:dyDescent="0.25">
      <c r="A4025">
        <v>28741</v>
      </c>
      <c r="B4025" s="10">
        <v>40602</v>
      </c>
      <c r="C4025" t="s">
        <v>29</v>
      </c>
      <c r="D4025">
        <v>5</v>
      </c>
      <c r="E4025">
        <v>113.17</v>
      </c>
      <c r="F4025">
        <v>0.04</v>
      </c>
      <c r="G4025" t="s">
        <v>21</v>
      </c>
      <c r="H4025">
        <v>0.52</v>
      </c>
      <c r="I4025">
        <v>54.9</v>
      </c>
      <c r="J4025">
        <v>22.88</v>
      </c>
      <c r="K4025">
        <v>10.98</v>
      </c>
      <c r="L4025">
        <v>3.37</v>
      </c>
      <c r="M4025" t="s">
        <v>1368</v>
      </c>
      <c r="N4025" t="s">
        <v>38</v>
      </c>
      <c r="O4025" t="s">
        <v>24</v>
      </c>
      <c r="P4025" t="s">
        <v>25</v>
      </c>
      <c r="Q4025" t="s">
        <v>33</v>
      </c>
      <c r="R4025" t="s">
        <v>1580</v>
      </c>
      <c r="S4025" t="s">
        <v>35</v>
      </c>
      <c r="T4025" s="10">
        <v>40603</v>
      </c>
    </row>
    <row r="4026" spans="1:20" x14ac:dyDescent="0.25">
      <c r="A4026">
        <v>28742</v>
      </c>
      <c r="B4026" s="10">
        <v>41028</v>
      </c>
      <c r="C4026" t="s">
        <v>20</v>
      </c>
      <c r="D4026">
        <v>35</v>
      </c>
      <c r="E4026">
        <v>919.1</v>
      </c>
      <c r="F4026">
        <v>0.09</v>
      </c>
      <c r="G4026" t="s">
        <v>21</v>
      </c>
      <c r="H4026">
        <v>0.41</v>
      </c>
      <c r="I4026">
        <v>321</v>
      </c>
      <c r="J4026">
        <v>28.66</v>
      </c>
      <c r="K4026">
        <v>16.91</v>
      </c>
      <c r="L4026">
        <v>6.25</v>
      </c>
      <c r="M4026" t="s">
        <v>978</v>
      </c>
      <c r="N4026" t="s">
        <v>38</v>
      </c>
      <c r="O4026" t="s">
        <v>32</v>
      </c>
      <c r="P4026" t="s">
        <v>25</v>
      </c>
      <c r="Q4026" t="s">
        <v>26</v>
      </c>
      <c r="R4026" t="s">
        <v>1471</v>
      </c>
      <c r="S4026" t="s">
        <v>57</v>
      </c>
      <c r="T4026" s="10">
        <v>41028</v>
      </c>
    </row>
    <row r="4027" spans="1:20" x14ac:dyDescent="0.25">
      <c r="A4027">
        <v>28742</v>
      </c>
      <c r="B4027" s="10">
        <v>41028</v>
      </c>
      <c r="C4027" t="s">
        <v>20</v>
      </c>
      <c r="D4027">
        <v>7</v>
      </c>
      <c r="E4027">
        <v>5463.49</v>
      </c>
      <c r="F4027">
        <v>0.04</v>
      </c>
      <c r="G4027" t="s">
        <v>46</v>
      </c>
      <c r="H4027">
        <v>0.53</v>
      </c>
      <c r="I4027">
        <v>2744.95</v>
      </c>
      <c r="J4027">
        <v>800.28</v>
      </c>
      <c r="K4027">
        <v>376.13</v>
      </c>
      <c r="L4027">
        <v>85.63</v>
      </c>
      <c r="M4027" t="s">
        <v>978</v>
      </c>
      <c r="N4027" t="s">
        <v>38</v>
      </c>
      <c r="O4027" t="s">
        <v>32</v>
      </c>
      <c r="P4027" t="s">
        <v>42</v>
      </c>
      <c r="Q4027" t="s">
        <v>47</v>
      </c>
      <c r="R4027" t="s">
        <v>1062</v>
      </c>
      <c r="S4027" t="s">
        <v>49</v>
      </c>
      <c r="T4027" s="10">
        <v>41035</v>
      </c>
    </row>
    <row r="4028" spans="1:20" x14ac:dyDescent="0.25">
      <c r="A4028">
        <v>28769</v>
      </c>
      <c r="B4028" s="10">
        <v>40418</v>
      </c>
      <c r="C4028" t="s">
        <v>20</v>
      </c>
      <c r="D4028">
        <v>6</v>
      </c>
      <c r="E4028">
        <v>364.48</v>
      </c>
      <c r="F4028">
        <v>0.02</v>
      </c>
      <c r="G4028" t="s">
        <v>21</v>
      </c>
      <c r="H4028">
        <v>0.46</v>
      </c>
      <c r="I4028">
        <v>162.75</v>
      </c>
      <c r="J4028">
        <v>61.65</v>
      </c>
      <c r="K4028">
        <v>33.29</v>
      </c>
      <c r="L4028">
        <v>1.99</v>
      </c>
      <c r="M4028" t="s">
        <v>1494</v>
      </c>
      <c r="N4028" t="s">
        <v>38</v>
      </c>
      <c r="O4028" t="s">
        <v>66</v>
      </c>
      <c r="P4028" t="s">
        <v>39</v>
      </c>
      <c r="Q4028" t="s">
        <v>40</v>
      </c>
      <c r="R4028" t="s">
        <v>1626</v>
      </c>
      <c r="S4028" t="s">
        <v>35</v>
      </c>
      <c r="T4028" s="10">
        <v>40418</v>
      </c>
    </row>
    <row r="4029" spans="1:20" x14ac:dyDescent="0.25">
      <c r="A4029">
        <v>28772</v>
      </c>
      <c r="B4029" s="10">
        <v>39850</v>
      </c>
      <c r="C4029" t="s">
        <v>36</v>
      </c>
      <c r="D4029">
        <v>16</v>
      </c>
      <c r="E4029">
        <v>2400.42</v>
      </c>
      <c r="F4029">
        <v>0.02</v>
      </c>
      <c r="G4029" t="s">
        <v>21</v>
      </c>
      <c r="H4029">
        <v>0.52</v>
      </c>
      <c r="I4029">
        <v>1189.5</v>
      </c>
      <c r="J4029">
        <v>148.69</v>
      </c>
      <c r="K4029">
        <v>71.37</v>
      </c>
      <c r="L4029">
        <v>69</v>
      </c>
      <c r="M4029" t="s">
        <v>1956</v>
      </c>
      <c r="N4029" t="s">
        <v>38</v>
      </c>
      <c r="O4029" t="s">
        <v>24</v>
      </c>
      <c r="P4029" t="s">
        <v>42</v>
      </c>
      <c r="Q4029" t="s">
        <v>47</v>
      </c>
      <c r="R4029" t="s">
        <v>331</v>
      </c>
      <c r="S4029" t="s">
        <v>28</v>
      </c>
      <c r="T4029" s="10">
        <v>39851</v>
      </c>
    </row>
    <row r="4030" spans="1:20" x14ac:dyDescent="0.25">
      <c r="A4030">
        <v>28772</v>
      </c>
      <c r="B4030" s="10">
        <v>39850</v>
      </c>
      <c r="C4030" t="s">
        <v>36</v>
      </c>
      <c r="D4030">
        <v>4</v>
      </c>
      <c r="E4030">
        <v>1277.6300000000001</v>
      </c>
      <c r="F4030">
        <v>0.03</v>
      </c>
      <c r="G4030" t="s">
        <v>70</v>
      </c>
      <c r="H4030">
        <v>0.37</v>
      </c>
      <c r="I4030">
        <v>444.68</v>
      </c>
      <c r="J4030">
        <v>326.97000000000003</v>
      </c>
      <c r="K4030">
        <v>205.99</v>
      </c>
      <c r="L4030">
        <v>8.99</v>
      </c>
      <c r="M4030" t="s">
        <v>1956</v>
      </c>
      <c r="N4030" t="s">
        <v>38</v>
      </c>
      <c r="O4030" t="s">
        <v>24</v>
      </c>
      <c r="P4030" t="s">
        <v>39</v>
      </c>
      <c r="Q4030" t="s">
        <v>50</v>
      </c>
      <c r="R4030" t="s">
        <v>800</v>
      </c>
      <c r="S4030" t="s">
        <v>57</v>
      </c>
      <c r="T4030" s="10">
        <v>39852</v>
      </c>
    </row>
    <row r="4031" spans="1:20" x14ac:dyDescent="0.25">
      <c r="A4031">
        <v>28773</v>
      </c>
      <c r="B4031" s="10">
        <v>40584</v>
      </c>
      <c r="C4031" t="s">
        <v>20</v>
      </c>
      <c r="D4031">
        <v>48</v>
      </c>
      <c r="E4031">
        <v>5111.29</v>
      </c>
      <c r="F4031">
        <v>0.05</v>
      </c>
      <c r="G4031" t="s">
        <v>21</v>
      </c>
      <c r="H4031">
        <v>0.5</v>
      </c>
      <c r="I4031">
        <v>2418.77</v>
      </c>
      <c r="J4031">
        <v>111.98</v>
      </c>
      <c r="K4031">
        <v>55.99</v>
      </c>
      <c r="L4031">
        <v>5</v>
      </c>
      <c r="M4031" t="s">
        <v>1049</v>
      </c>
      <c r="N4031" t="s">
        <v>31</v>
      </c>
      <c r="O4031" t="s">
        <v>24</v>
      </c>
      <c r="P4031" t="s">
        <v>39</v>
      </c>
      <c r="Q4031" t="s">
        <v>50</v>
      </c>
      <c r="R4031" t="s">
        <v>1272</v>
      </c>
      <c r="S4031" t="s">
        <v>35</v>
      </c>
      <c r="T4031" s="10">
        <v>40591</v>
      </c>
    </row>
    <row r="4032" spans="1:20" x14ac:dyDescent="0.25">
      <c r="A4032">
        <v>28774</v>
      </c>
      <c r="B4032" s="10">
        <v>39814</v>
      </c>
      <c r="C4032" t="s">
        <v>36</v>
      </c>
      <c r="D4032">
        <v>32</v>
      </c>
      <c r="E4032">
        <v>278.06</v>
      </c>
      <c r="F4032">
        <v>0.1</v>
      </c>
      <c r="G4032" t="s">
        <v>21</v>
      </c>
      <c r="H4032">
        <v>0.37</v>
      </c>
      <c r="I4032">
        <v>82.01</v>
      </c>
      <c r="J4032">
        <v>9.49</v>
      </c>
      <c r="K4032">
        <v>5.98</v>
      </c>
      <c r="L4032">
        <v>4.6900000000000004</v>
      </c>
      <c r="M4032" t="s">
        <v>1001</v>
      </c>
      <c r="N4032" t="s">
        <v>63</v>
      </c>
      <c r="O4032" t="s">
        <v>24</v>
      </c>
      <c r="P4032" t="s">
        <v>25</v>
      </c>
      <c r="Q4032" t="s">
        <v>26</v>
      </c>
      <c r="R4032" t="s">
        <v>730</v>
      </c>
      <c r="S4032" t="s">
        <v>57</v>
      </c>
      <c r="T4032" s="10">
        <v>39815</v>
      </c>
    </row>
    <row r="4033" spans="1:20" x14ac:dyDescent="0.25">
      <c r="A4033">
        <v>28802</v>
      </c>
      <c r="B4033" s="10">
        <v>40486</v>
      </c>
      <c r="C4033" t="s">
        <v>36</v>
      </c>
      <c r="D4033">
        <v>23</v>
      </c>
      <c r="E4033">
        <v>584.22</v>
      </c>
      <c r="F4033">
        <v>0.08</v>
      </c>
      <c r="G4033" t="s">
        <v>70</v>
      </c>
      <c r="H4033">
        <v>0.35</v>
      </c>
      <c r="I4033">
        <v>168.82</v>
      </c>
      <c r="J4033">
        <v>27.18</v>
      </c>
      <c r="K4033">
        <v>17.670000000000002</v>
      </c>
      <c r="L4033">
        <v>8.99</v>
      </c>
      <c r="M4033" t="s">
        <v>144</v>
      </c>
      <c r="N4033" t="s">
        <v>31</v>
      </c>
      <c r="O4033" t="s">
        <v>60</v>
      </c>
      <c r="P4033" t="s">
        <v>42</v>
      </c>
      <c r="Q4033" t="s">
        <v>43</v>
      </c>
      <c r="R4033" t="s">
        <v>385</v>
      </c>
      <c r="S4033" t="s">
        <v>35</v>
      </c>
      <c r="T4033" s="10">
        <v>40488</v>
      </c>
    </row>
    <row r="4034" spans="1:20" x14ac:dyDescent="0.25">
      <c r="A4034">
        <v>28802</v>
      </c>
      <c r="B4034" s="10">
        <v>40486</v>
      </c>
      <c r="C4034" t="s">
        <v>36</v>
      </c>
      <c r="D4034">
        <v>36</v>
      </c>
      <c r="E4034">
        <v>540.96</v>
      </c>
      <c r="F4034">
        <v>0</v>
      </c>
      <c r="G4034" t="s">
        <v>70</v>
      </c>
      <c r="H4034">
        <v>0.44</v>
      </c>
      <c r="I4034">
        <v>235.9</v>
      </c>
      <c r="J4034">
        <v>14.89</v>
      </c>
      <c r="K4034">
        <v>8.34</v>
      </c>
      <c r="L4034">
        <v>4.82</v>
      </c>
      <c r="M4034" t="s">
        <v>144</v>
      </c>
      <c r="N4034" t="s">
        <v>31</v>
      </c>
      <c r="O4034" t="s">
        <v>60</v>
      </c>
      <c r="P4034" t="s">
        <v>25</v>
      </c>
      <c r="Q4034" t="s">
        <v>85</v>
      </c>
      <c r="R4034" t="s">
        <v>440</v>
      </c>
      <c r="S4034" t="s">
        <v>57</v>
      </c>
      <c r="T4034" s="10">
        <v>40489</v>
      </c>
    </row>
    <row r="4035" spans="1:20" x14ac:dyDescent="0.25">
      <c r="A4035">
        <v>28802</v>
      </c>
      <c r="B4035" s="10">
        <v>40486</v>
      </c>
      <c r="C4035" t="s">
        <v>36</v>
      </c>
      <c r="D4035">
        <v>22</v>
      </c>
      <c r="E4035">
        <v>9872.2099999999991</v>
      </c>
      <c r="F4035">
        <v>0.02</v>
      </c>
      <c r="G4035" t="s">
        <v>21</v>
      </c>
      <c r="H4035">
        <v>0.55000000000000004</v>
      </c>
      <c r="I4035">
        <v>5337.43</v>
      </c>
      <c r="J4035">
        <v>457.76</v>
      </c>
      <c r="K4035">
        <v>205.99</v>
      </c>
      <c r="L4035">
        <v>3</v>
      </c>
      <c r="M4035" t="s">
        <v>144</v>
      </c>
      <c r="N4035" t="s">
        <v>31</v>
      </c>
      <c r="O4035" t="s">
        <v>60</v>
      </c>
      <c r="P4035" t="s">
        <v>39</v>
      </c>
      <c r="Q4035" t="s">
        <v>50</v>
      </c>
      <c r="R4035" t="s">
        <v>76</v>
      </c>
      <c r="S4035" t="s">
        <v>57</v>
      </c>
      <c r="T4035" s="10">
        <v>40488</v>
      </c>
    </row>
    <row r="4036" spans="1:20" x14ac:dyDescent="0.25">
      <c r="A4036">
        <v>28805</v>
      </c>
      <c r="B4036" s="10">
        <v>40635</v>
      </c>
      <c r="C4036" t="s">
        <v>79</v>
      </c>
      <c r="D4036">
        <v>14</v>
      </c>
      <c r="E4036">
        <v>122.08</v>
      </c>
      <c r="F4036">
        <v>7.0000000000000007E-2</v>
      </c>
      <c r="G4036" t="s">
        <v>21</v>
      </c>
      <c r="H4036">
        <v>0.38</v>
      </c>
      <c r="I4036">
        <v>24.36</v>
      </c>
      <c r="J4036">
        <v>5.61</v>
      </c>
      <c r="K4036">
        <v>3.48</v>
      </c>
      <c r="L4036">
        <v>49</v>
      </c>
      <c r="M4036" t="s">
        <v>1217</v>
      </c>
      <c r="N4036" t="s">
        <v>63</v>
      </c>
      <c r="O4036" t="s">
        <v>32</v>
      </c>
      <c r="P4036" t="s">
        <v>25</v>
      </c>
      <c r="Q4036" t="s">
        <v>127</v>
      </c>
      <c r="R4036" t="s">
        <v>1928</v>
      </c>
      <c r="S4036" t="s">
        <v>28</v>
      </c>
      <c r="T4036" s="10">
        <v>40637</v>
      </c>
    </row>
    <row r="4037" spans="1:20" x14ac:dyDescent="0.25">
      <c r="A4037">
        <v>28805</v>
      </c>
      <c r="B4037" s="10">
        <v>40635</v>
      </c>
      <c r="C4037" t="s">
        <v>79</v>
      </c>
      <c r="D4037">
        <v>4</v>
      </c>
      <c r="E4037">
        <v>38.57</v>
      </c>
      <c r="F4037">
        <v>7.0000000000000007E-2</v>
      </c>
      <c r="G4037" t="s">
        <v>21</v>
      </c>
      <c r="H4037">
        <v>0.4</v>
      </c>
      <c r="I4037">
        <v>13.16</v>
      </c>
      <c r="J4037">
        <v>9.9700000000000006</v>
      </c>
      <c r="K4037">
        <v>5.98</v>
      </c>
      <c r="L4037">
        <v>1.49</v>
      </c>
      <c r="M4037" t="s">
        <v>1217</v>
      </c>
      <c r="N4037" t="s">
        <v>63</v>
      </c>
      <c r="O4037" t="s">
        <v>32</v>
      </c>
      <c r="P4037" t="s">
        <v>25</v>
      </c>
      <c r="Q4037" t="s">
        <v>121</v>
      </c>
      <c r="R4037" t="s">
        <v>299</v>
      </c>
      <c r="S4037" t="s">
        <v>57</v>
      </c>
      <c r="T4037" s="10">
        <v>40637</v>
      </c>
    </row>
    <row r="4038" spans="1:20" x14ac:dyDescent="0.25">
      <c r="A4038">
        <v>28805</v>
      </c>
      <c r="B4038" s="10">
        <v>40635</v>
      </c>
      <c r="C4038" t="s">
        <v>79</v>
      </c>
      <c r="D4038">
        <v>46</v>
      </c>
      <c r="E4038">
        <v>692.45</v>
      </c>
      <c r="F4038">
        <v>0.05</v>
      </c>
      <c r="G4038" t="s">
        <v>21</v>
      </c>
      <c r="H4038">
        <v>0.35</v>
      </c>
      <c r="I4038">
        <v>217.19</v>
      </c>
      <c r="J4038">
        <v>15.74</v>
      </c>
      <c r="K4038">
        <v>10.23</v>
      </c>
      <c r="L4038">
        <v>4.68</v>
      </c>
      <c r="M4038" t="s">
        <v>1217</v>
      </c>
      <c r="N4038" t="s">
        <v>63</v>
      </c>
      <c r="O4038" t="s">
        <v>32</v>
      </c>
      <c r="P4038" t="s">
        <v>25</v>
      </c>
      <c r="Q4038" t="s">
        <v>33</v>
      </c>
      <c r="R4038" t="s">
        <v>1069</v>
      </c>
      <c r="S4038" t="s">
        <v>35</v>
      </c>
      <c r="T4038" s="10">
        <v>40637</v>
      </c>
    </row>
    <row r="4039" spans="1:20" x14ac:dyDescent="0.25">
      <c r="A4039">
        <v>28807</v>
      </c>
      <c r="B4039" s="10">
        <v>40633</v>
      </c>
      <c r="C4039" t="s">
        <v>36</v>
      </c>
      <c r="D4039">
        <v>9</v>
      </c>
      <c r="E4039">
        <v>91.2</v>
      </c>
      <c r="F4039">
        <v>0.02</v>
      </c>
      <c r="G4039" t="s">
        <v>70</v>
      </c>
      <c r="H4039">
        <v>0.47</v>
      </c>
      <c r="I4039">
        <v>38.049999999999997</v>
      </c>
      <c r="J4039">
        <v>9.4</v>
      </c>
      <c r="K4039">
        <v>4.9800000000000004</v>
      </c>
      <c r="L4039">
        <v>8.33</v>
      </c>
      <c r="M4039" t="s">
        <v>1470</v>
      </c>
      <c r="N4039" t="s">
        <v>81</v>
      </c>
      <c r="O4039" t="s">
        <v>66</v>
      </c>
      <c r="P4039" t="s">
        <v>25</v>
      </c>
      <c r="Q4039" t="s">
        <v>85</v>
      </c>
      <c r="R4039" t="s">
        <v>229</v>
      </c>
      <c r="S4039" t="s">
        <v>57</v>
      </c>
      <c r="T4039" s="10">
        <v>40634</v>
      </c>
    </row>
    <row r="4040" spans="1:20" x14ac:dyDescent="0.25">
      <c r="A4040">
        <v>28832</v>
      </c>
      <c r="B4040" s="10">
        <v>40445</v>
      </c>
      <c r="C4040" t="s">
        <v>79</v>
      </c>
      <c r="D4040">
        <v>46</v>
      </c>
      <c r="E4040">
        <v>3176.09</v>
      </c>
      <c r="F4040">
        <v>0.1</v>
      </c>
      <c r="G4040" t="s">
        <v>70</v>
      </c>
      <c r="H4040">
        <v>0.53</v>
      </c>
      <c r="I4040">
        <v>1510.43</v>
      </c>
      <c r="J4040">
        <v>76.36</v>
      </c>
      <c r="K4040">
        <v>35.89</v>
      </c>
      <c r="L4040">
        <v>14.72</v>
      </c>
      <c r="M4040" t="s">
        <v>1539</v>
      </c>
      <c r="N4040" t="s">
        <v>81</v>
      </c>
      <c r="O4040" t="s">
        <v>32</v>
      </c>
      <c r="P4040" t="s">
        <v>25</v>
      </c>
      <c r="Q4040" t="s">
        <v>139</v>
      </c>
      <c r="R4040" t="s">
        <v>1559</v>
      </c>
      <c r="S4040" t="s">
        <v>57</v>
      </c>
      <c r="T4040" s="10">
        <v>40446</v>
      </c>
    </row>
    <row r="4041" spans="1:20" x14ac:dyDescent="0.25">
      <c r="A4041">
        <v>28832</v>
      </c>
      <c r="B4041" s="10">
        <v>40445</v>
      </c>
      <c r="C4041" t="s">
        <v>79</v>
      </c>
      <c r="D4041">
        <v>45</v>
      </c>
      <c r="E4041">
        <v>190.64</v>
      </c>
      <c r="F4041">
        <v>0.03</v>
      </c>
      <c r="G4041" t="s">
        <v>21</v>
      </c>
      <c r="H4041">
        <v>0.52</v>
      </c>
      <c r="I4041">
        <v>95.55</v>
      </c>
      <c r="J4041">
        <v>4.33</v>
      </c>
      <c r="K4041">
        <v>2.08</v>
      </c>
      <c r="L4041">
        <v>1.49</v>
      </c>
      <c r="M4041" t="s">
        <v>1539</v>
      </c>
      <c r="N4041" t="s">
        <v>81</v>
      </c>
      <c r="O4041" t="s">
        <v>32</v>
      </c>
      <c r="P4041" t="s">
        <v>25</v>
      </c>
      <c r="Q4041" t="s">
        <v>121</v>
      </c>
      <c r="R4041" t="s">
        <v>1771</v>
      </c>
      <c r="S4041" t="s">
        <v>57</v>
      </c>
      <c r="T4041" s="10">
        <v>40447</v>
      </c>
    </row>
    <row r="4042" spans="1:20" x14ac:dyDescent="0.25">
      <c r="A4042">
        <v>28835</v>
      </c>
      <c r="B4042" s="10">
        <v>40999</v>
      </c>
      <c r="C4042" t="s">
        <v>29</v>
      </c>
      <c r="D4042">
        <v>1</v>
      </c>
      <c r="E4042">
        <v>272.58999999999997</v>
      </c>
      <c r="F4042">
        <v>0.08</v>
      </c>
      <c r="G4042" t="s">
        <v>21</v>
      </c>
      <c r="H4042">
        <v>0.35</v>
      </c>
      <c r="I4042">
        <v>74.13</v>
      </c>
      <c r="J4042">
        <v>274.57</v>
      </c>
      <c r="K4042">
        <v>178.47</v>
      </c>
      <c r="L4042">
        <v>19.989999999999998</v>
      </c>
      <c r="M4042" t="s">
        <v>1036</v>
      </c>
      <c r="N4042" t="s">
        <v>73</v>
      </c>
      <c r="O4042" t="s">
        <v>24</v>
      </c>
      <c r="P4042" t="s">
        <v>25</v>
      </c>
      <c r="Q4042" t="s">
        <v>26</v>
      </c>
      <c r="R4042" t="s">
        <v>176</v>
      </c>
      <c r="S4042" t="s">
        <v>57</v>
      </c>
      <c r="T4042" s="10">
        <v>41001</v>
      </c>
    </row>
    <row r="4043" spans="1:20" x14ac:dyDescent="0.25">
      <c r="A4043">
        <v>28836</v>
      </c>
      <c r="B4043" s="10">
        <v>40475</v>
      </c>
      <c r="C4043" t="s">
        <v>36</v>
      </c>
      <c r="D4043">
        <v>50</v>
      </c>
      <c r="E4043">
        <v>14175.78</v>
      </c>
      <c r="F4043">
        <v>0.06</v>
      </c>
      <c r="G4043" t="s">
        <v>21</v>
      </c>
      <c r="H4043">
        <v>0.35</v>
      </c>
      <c r="I4043">
        <v>4372.08</v>
      </c>
      <c r="J4043">
        <v>301.52</v>
      </c>
      <c r="K4043">
        <v>195.99</v>
      </c>
      <c r="L4043">
        <v>4.2</v>
      </c>
      <c r="M4043" t="s">
        <v>857</v>
      </c>
      <c r="N4043" t="s">
        <v>93</v>
      </c>
      <c r="O4043" t="s">
        <v>32</v>
      </c>
      <c r="P4043" t="s">
        <v>39</v>
      </c>
      <c r="Q4043" t="s">
        <v>50</v>
      </c>
      <c r="R4043" t="s">
        <v>76</v>
      </c>
      <c r="S4043" t="s">
        <v>57</v>
      </c>
      <c r="T4043" s="10">
        <v>40476</v>
      </c>
    </row>
    <row r="4044" spans="1:20" x14ac:dyDescent="0.25">
      <c r="A4044">
        <v>28836</v>
      </c>
      <c r="B4044" s="10">
        <v>40475</v>
      </c>
      <c r="C4044" t="s">
        <v>36</v>
      </c>
      <c r="D4044">
        <v>7</v>
      </c>
      <c r="E4044">
        <v>2052.62</v>
      </c>
      <c r="F4044">
        <v>0.06</v>
      </c>
      <c r="G4044" t="s">
        <v>21</v>
      </c>
      <c r="H4044">
        <v>0.44</v>
      </c>
      <c r="I4044">
        <v>821.7</v>
      </c>
      <c r="J4044">
        <v>308.91000000000003</v>
      </c>
      <c r="K4044">
        <v>172.99</v>
      </c>
      <c r="L4044">
        <v>19.989999999999998</v>
      </c>
      <c r="M4044" t="s">
        <v>857</v>
      </c>
      <c r="N4044" t="s">
        <v>93</v>
      </c>
      <c r="O4044" t="s">
        <v>32</v>
      </c>
      <c r="P4044" t="s">
        <v>25</v>
      </c>
      <c r="Q4044" t="s">
        <v>121</v>
      </c>
      <c r="R4044" t="s">
        <v>1170</v>
      </c>
      <c r="S4044" t="s">
        <v>57</v>
      </c>
      <c r="T4044" s="10">
        <v>40477</v>
      </c>
    </row>
    <row r="4045" spans="1:20" x14ac:dyDescent="0.25">
      <c r="A4045">
        <v>28839</v>
      </c>
      <c r="B4045" s="10">
        <v>39931</v>
      </c>
      <c r="C4045" t="s">
        <v>20</v>
      </c>
      <c r="D4045">
        <v>30</v>
      </c>
      <c r="E4045">
        <v>172.73</v>
      </c>
      <c r="F4045">
        <v>0.06</v>
      </c>
      <c r="G4045" t="s">
        <v>70</v>
      </c>
      <c r="H4045">
        <v>0.43</v>
      </c>
      <c r="I4045">
        <v>65.040000000000006</v>
      </c>
      <c r="J4045">
        <v>5.86</v>
      </c>
      <c r="K4045">
        <v>3.34</v>
      </c>
      <c r="L4045">
        <v>7.49</v>
      </c>
      <c r="M4045" t="s">
        <v>1422</v>
      </c>
      <c r="N4045" t="s">
        <v>31</v>
      </c>
      <c r="O4045" t="s">
        <v>24</v>
      </c>
      <c r="P4045" t="s">
        <v>25</v>
      </c>
      <c r="Q4045" t="s">
        <v>53</v>
      </c>
      <c r="R4045" t="s">
        <v>1706</v>
      </c>
      <c r="S4045" t="s">
        <v>55</v>
      </c>
      <c r="T4045" s="10">
        <v>39933</v>
      </c>
    </row>
    <row r="4046" spans="1:20" x14ac:dyDescent="0.25">
      <c r="A4046">
        <v>28867</v>
      </c>
      <c r="B4046" s="10">
        <v>40746</v>
      </c>
      <c r="C4046" t="s">
        <v>79</v>
      </c>
      <c r="D4046">
        <v>43</v>
      </c>
      <c r="E4046">
        <v>1274.53</v>
      </c>
      <c r="F4046">
        <v>0.1</v>
      </c>
      <c r="G4046" t="s">
        <v>21</v>
      </c>
      <c r="H4046">
        <v>0.36</v>
      </c>
      <c r="I4046">
        <v>366.32</v>
      </c>
      <c r="J4046">
        <v>32.770000000000003</v>
      </c>
      <c r="K4046">
        <v>20.97</v>
      </c>
      <c r="L4046">
        <v>6.5</v>
      </c>
      <c r="M4046" t="s">
        <v>661</v>
      </c>
      <c r="N4046" t="s">
        <v>38</v>
      </c>
      <c r="O4046" t="s">
        <v>32</v>
      </c>
      <c r="P4046" t="s">
        <v>39</v>
      </c>
      <c r="Q4046" t="s">
        <v>40</v>
      </c>
      <c r="R4046" t="s">
        <v>326</v>
      </c>
      <c r="S4046" t="s">
        <v>57</v>
      </c>
      <c r="T4046" s="10">
        <v>40747</v>
      </c>
    </row>
    <row r="4047" spans="1:20" x14ac:dyDescent="0.25">
      <c r="A4047">
        <v>28867</v>
      </c>
      <c r="B4047" s="10">
        <v>40746</v>
      </c>
      <c r="C4047" t="s">
        <v>79</v>
      </c>
      <c r="D4047">
        <v>6</v>
      </c>
      <c r="E4047">
        <v>1037.04</v>
      </c>
      <c r="F4047">
        <v>0.03</v>
      </c>
      <c r="G4047" t="s">
        <v>21</v>
      </c>
      <c r="H4047">
        <v>0.4</v>
      </c>
      <c r="I4047">
        <v>387.95</v>
      </c>
      <c r="J4047">
        <v>174.75</v>
      </c>
      <c r="K4047">
        <v>104.85</v>
      </c>
      <c r="L4047">
        <v>19.989999999999998</v>
      </c>
      <c r="M4047" t="s">
        <v>661</v>
      </c>
      <c r="N4047" t="s">
        <v>38</v>
      </c>
      <c r="O4047" t="s">
        <v>32</v>
      </c>
      <c r="P4047" t="s">
        <v>25</v>
      </c>
      <c r="Q4047" t="s">
        <v>85</v>
      </c>
      <c r="R4047" t="s">
        <v>1957</v>
      </c>
      <c r="S4047" t="s">
        <v>57</v>
      </c>
      <c r="T4047" s="10">
        <v>40747</v>
      </c>
    </row>
    <row r="4048" spans="1:20" x14ac:dyDescent="0.25">
      <c r="A4048">
        <v>28867</v>
      </c>
      <c r="B4048" s="10">
        <v>40746</v>
      </c>
      <c r="C4048" t="s">
        <v>79</v>
      </c>
      <c r="D4048">
        <v>26</v>
      </c>
      <c r="E4048">
        <v>3771.8</v>
      </c>
      <c r="F4048">
        <v>0.02</v>
      </c>
      <c r="G4048" t="s">
        <v>21</v>
      </c>
      <c r="H4048">
        <v>0.35</v>
      </c>
      <c r="I4048">
        <v>1267.07</v>
      </c>
      <c r="J4048">
        <v>147.68</v>
      </c>
      <c r="K4048">
        <v>95.99</v>
      </c>
      <c r="L4048">
        <v>8.99</v>
      </c>
      <c r="M4048" t="s">
        <v>661</v>
      </c>
      <c r="N4048" t="s">
        <v>38</v>
      </c>
      <c r="O4048" t="s">
        <v>32</v>
      </c>
      <c r="P4048" t="s">
        <v>39</v>
      </c>
      <c r="Q4048" t="s">
        <v>50</v>
      </c>
      <c r="R4048" t="s">
        <v>1408</v>
      </c>
      <c r="S4048" t="s">
        <v>57</v>
      </c>
      <c r="T4048" s="10">
        <v>40748</v>
      </c>
    </row>
    <row r="4049" spans="1:20" x14ac:dyDescent="0.25">
      <c r="A4049">
        <v>28868</v>
      </c>
      <c r="B4049" s="10">
        <v>41004</v>
      </c>
      <c r="C4049" t="s">
        <v>36</v>
      </c>
      <c r="D4049">
        <v>30</v>
      </c>
      <c r="E4049">
        <v>410.21</v>
      </c>
      <c r="F4049">
        <v>0.05</v>
      </c>
      <c r="G4049" t="s">
        <v>21</v>
      </c>
      <c r="H4049">
        <v>0.54</v>
      </c>
      <c r="I4049">
        <v>207.08</v>
      </c>
      <c r="J4049">
        <v>14.09</v>
      </c>
      <c r="K4049">
        <v>6.48</v>
      </c>
      <c r="L4049">
        <v>8.73</v>
      </c>
      <c r="M4049" t="s">
        <v>964</v>
      </c>
      <c r="N4049" t="s">
        <v>31</v>
      </c>
      <c r="O4049" t="s">
        <v>24</v>
      </c>
      <c r="P4049" t="s">
        <v>25</v>
      </c>
      <c r="Q4049" t="s">
        <v>85</v>
      </c>
      <c r="R4049" t="s">
        <v>794</v>
      </c>
      <c r="S4049" t="s">
        <v>57</v>
      </c>
      <c r="T4049" s="10">
        <v>41005</v>
      </c>
    </row>
    <row r="4050" spans="1:20" x14ac:dyDescent="0.25">
      <c r="A4050">
        <v>28870</v>
      </c>
      <c r="B4050" s="10">
        <v>40857</v>
      </c>
      <c r="C4050" t="s">
        <v>36</v>
      </c>
      <c r="D4050">
        <v>35</v>
      </c>
      <c r="E4050">
        <v>7419.17</v>
      </c>
      <c r="F4050">
        <v>0.05</v>
      </c>
      <c r="G4050" t="s">
        <v>21</v>
      </c>
      <c r="H4050">
        <v>0.48</v>
      </c>
      <c r="I4050">
        <v>3357.02</v>
      </c>
      <c r="J4050">
        <v>223.06</v>
      </c>
      <c r="K4050">
        <v>115.99</v>
      </c>
      <c r="L4050">
        <v>2.5</v>
      </c>
      <c r="M4050" t="s">
        <v>1817</v>
      </c>
      <c r="N4050" t="s">
        <v>81</v>
      </c>
      <c r="O4050" t="s">
        <v>32</v>
      </c>
      <c r="P4050" t="s">
        <v>39</v>
      </c>
      <c r="Q4050" t="s">
        <v>50</v>
      </c>
      <c r="R4050" t="s">
        <v>76</v>
      </c>
      <c r="S4050" t="s">
        <v>57</v>
      </c>
      <c r="T4050" s="10">
        <v>40860</v>
      </c>
    </row>
    <row r="4051" spans="1:20" x14ac:dyDescent="0.25">
      <c r="A4051">
        <v>28870</v>
      </c>
      <c r="B4051" s="10">
        <v>40857</v>
      </c>
      <c r="C4051" t="s">
        <v>36</v>
      </c>
      <c r="D4051">
        <v>27</v>
      </c>
      <c r="E4051">
        <v>1994.03</v>
      </c>
      <c r="F4051">
        <v>0.03</v>
      </c>
      <c r="G4051" t="s">
        <v>21</v>
      </c>
      <c r="H4051">
        <v>0.46</v>
      </c>
      <c r="I4051">
        <v>881.07</v>
      </c>
      <c r="J4051">
        <v>75.89</v>
      </c>
      <c r="K4051">
        <v>40.98</v>
      </c>
      <c r="L4051">
        <v>6.5</v>
      </c>
      <c r="M4051" t="s">
        <v>1817</v>
      </c>
      <c r="N4051" t="s">
        <v>38</v>
      </c>
      <c r="O4051" t="s">
        <v>32</v>
      </c>
      <c r="P4051" t="s">
        <v>39</v>
      </c>
      <c r="Q4051" t="s">
        <v>40</v>
      </c>
      <c r="R4051" t="s">
        <v>1295</v>
      </c>
      <c r="S4051" t="s">
        <v>57</v>
      </c>
      <c r="T4051" s="10">
        <v>40858</v>
      </c>
    </row>
    <row r="4052" spans="1:20" x14ac:dyDescent="0.25">
      <c r="A4052">
        <v>28871</v>
      </c>
      <c r="B4052" s="10">
        <v>41014</v>
      </c>
      <c r="C4052" t="s">
        <v>36</v>
      </c>
      <c r="D4052">
        <v>10</v>
      </c>
      <c r="E4052">
        <v>76.19</v>
      </c>
      <c r="F4052">
        <v>0.08</v>
      </c>
      <c r="G4052" t="s">
        <v>21</v>
      </c>
      <c r="H4052">
        <v>0.35</v>
      </c>
      <c r="I4052">
        <v>20.85</v>
      </c>
      <c r="J4052">
        <v>7.72</v>
      </c>
      <c r="K4052">
        <v>5.0199999999999996</v>
      </c>
      <c r="L4052">
        <v>5.14</v>
      </c>
      <c r="M4052" t="s">
        <v>290</v>
      </c>
      <c r="N4052" t="s">
        <v>81</v>
      </c>
      <c r="O4052" t="s">
        <v>24</v>
      </c>
      <c r="P4052" t="s">
        <v>39</v>
      </c>
      <c r="Q4052" t="s">
        <v>40</v>
      </c>
      <c r="R4052" t="s">
        <v>489</v>
      </c>
      <c r="S4052" t="s">
        <v>35</v>
      </c>
      <c r="T4052" s="10">
        <v>41014</v>
      </c>
    </row>
    <row r="4053" spans="1:20" x14ac:dyDescent="0.25">
      <c r="A4053">
        <v>28897</v>
      </c>
      <c r="B4053" s="10">
        <v>40049</v>
      </c>
      <c r="C4053" t="s">
        <v>79</v>
      </c>
      <c r="D4053">
        <v>35</v>
      </c>
      <c r="E4053">
        <v>246.99</v>
      </c>
      <c r="F4053">
        <v>0.02</v>
      </c>
      <c r="G4053" t="s">
        <v>21</v>
      </c>
      <c r="H4053">
        <v>0.42</v>
      </c>
      <c r="I4053">
        <v>98</v>
      </c>
      <c r="J4053">
        <v>7</v>
      </c>
      <c r="K4053">
        <v>4.0599999999999996</v>
      </c>
      <c r="L4053">
        <v>6.89</v>
      </c>
      <c r="M4053" t="s">
        <v>432</v>
      </c>
      <c r="N4053" t="s">
        <v>63</v>
      </c>
      <c r="O4053" t="s">
        <v>66</v>
      </c>
      <c r="P4053" t="s">
        <v>25</v>
      </c>
      <c r="Q4053" t="s">
        <v>127</v>
      </c>
      <c r="R4053" t="s">
        <v>1124</v>
      </c>
      <c r="S4053" t="s">
        <v>57</v>
      </c>
      <c r="T4053" s="10">
        <v>40051</v>
      </c>
    </row>
    <row r="4054" spans="1:20" x14ac:dyDescent="0.25">
      <c r="A4054">
        <v>28897</v>
      </c>
      <c r="B4054" s="10">
        <v>40049</v>
      </c>
      <c r="C4054" t="s">
        <v>79</v>
      </c>
      <c r="D4054">
        <v>14</v>
      </c>
      <c r="E4054">
        <v>1784.34</v>
      </c>
      <c r="F4054">
        <v>7.0000000000000007E-2</v>
      </c>
      <c r="G4054" t="s">
        <v>21</v>
      </c>
      <c r="H4054">
        <v>0.55000000000000004</v>
      </c>
      <c r="I4054">
        <v>910.63</v>
      </c>
      <c r="J4054">
        <v>135.51</v>
      </c>
      <c r="K4054">
        <v>60.98</v>
      </c>
      <c r="L4054">
        <v>19.989999999999998</v>
      </c>
      <c r="M4054" t="s">
        <v>432</v>
      </c>
      <c r="N4054" t="s">
        <v>63</v>
      </c>
      <c r="O4054" t="s">
        <v>66</v>
      </c>
      <c r="P4054" t="s">
        <v>25</v>
      </c>
      <c r="Q4054" t="s">
        <v>139</v>
      </c>
      <c r="R4054" t="s">
        <v>1151</v>
      </c>
      <c r="S4054" t="s">
        <v>57</v>
      </c>
      <c r="T4054" s="10">
        <v>40051</v>
      </c>
    </row>
    <row r="4055" spans="1:20" x14ac:dyDescent="0.25">
      <c r="A4055">
        <v>28898</v>
      </c>
      <c r="B4055" s="10">
        <v>40691</v>
      </c>
      <c r="C4055" t="s">
        <v>20</v>
      </c>
      <c r="D4055">
        <v>44</v>
      </c>
      <c r="E4055">
        <v>371.27</v>
      </c>
      <c r="F4055">
        <v>0.1</v>
      </c>
      <c r="G4055" t="s">
        <v>21</v>
      </c>
      <c r="H4055">
        <v>0.37</v>
      </c>
      <c r="I4055">
        <v>108.99</v>
      </c>
      <c r="J4055">
        <v>9.17</v>
      </c>
      <c r="K4055">
        <v>5.78</v>
      </c>
      <c r="L4055">
        <v>7.96</v>
      </c>
      <c r="M4055" t="s">
        <v>1490</v>
      </c>
      <c r="N4055" t="s">
        <v>31</v>
      </c>
      <c r="O4055" t="s">
        <v>32</v>
      </c>
      <c r="P4055" t="s">
        <v>25</v>
      </c>
      <c r="Q4055" t="s">
        <v>85</v>
      </c>
      <c r="R4055" t="s">
        <v>927</v>
      </c>
      <c r="S4055" t="s">
        <v>57</v>
      </c>
      <c r="T4055" s="10">
        <v>40691</v>
      </c>
    </row>
    <row r="4056" spans="1:20" x14ac:dyDescent="0.25">
      <c r="A4056">
        <v>28899</v>
      </c>
      <c r="B4056" s="10">
        <v>41074</v>
      </c>
      <c r="C4056" t="s">
        <v>20</v>
      </c>
      <c r="D4056">
        <v>27</v>
      </c>
      <c r="E4056">
        <v>8575.5300000000007</v>
      </c>
      <c r="F4056">
        <v>0.06</v>
      </c>
      <c r="G4056" t="s">
        <v>21</v>
      </c>
      <c r="H4056">
        <v>0.39</v>
      </c>
      <c r="I4056">
        <v>3008.8</v>
      </c>
      <c r="J4056">
        <v>337.69</v>
      </c>
      <c r="K4056">
        <v>205.99</v>
      </c>
      <c r="L4056">
        <v>5</v>
      </c>
      <c r="M4056" t="s">
        <v>365</v>
      </c>
      <c r="N4056" t="s">
        <v>38</v>
      </c>
      <c r="O4056" t="s">
        <v>66</v>
      </c>
      <c r="P4056" t="s">
        <v>39</v>
      </c>
      <c r="Q4056" t="s">
        <v>50</v>
      </c>
      <c r="R4056" t="s">
        <v>1736</v>
      </c>
      <c r="S4056" t="s">
        <v>57</v>
      </c>
      <c r="T4056" s="10">
        <v>41076</v>
      </c>
    </row>
    <row r="4057" spans="1:20" x14ac:dyDescent="0.25">
      <c r="A4057">
        <v>28901</v>
      </c>
      <c r="B4057" s="10">
        <v>41071</v>
      </c>
      <c r="C4057" t="s">
        <v>36</v>
      </c>
      <c r="D4057">
        <v>23</v>
      </c>
      <c r="E4057">
        <v>1420.02</v>
      </c>
      <c r="F4057">
        <v>0.1</v>
      </c>
      <c r="G4057" t="s">
        <v>21</v>
      </c>
      <c r="H4057">
        <v>0.4</v>
      </c>
      <c r="I4057">
        <v>471.39</v>
      </c>
      <c r="J4057">
        <v>68.319999999999993</v>
      </c>
      <c r="K4057">
        <v>40.99</v>
      </c>
      <c r="L4057">
        <v>5.86</v>
      </c>
      <c r="M4057" t="s">
        <v>447</v>
      </c>
      <c r="N4057" t="s">
        <v>31</v>
      </c>
      <c r="O4057" t="s">
        <v>24</v>
      </c>
      <c r="P4057" t="s">
        <v>25</v>
      </c>
      <c r="Q4057" t="s">
        <v>85</v>
      </c>
      <c r="R4057" t="s">
        <v>1816</v>
      </c>
      <c r="S4057" t="s">
        <v>57</v>
      </c>
      <c r="T4057" s="10">
        <v>41072</v>
      </c>
    </row>
    <row r="4058" spans="1:20" x14ac:dyDescent="0.25">
      <c r="A4058">
        <v>28928</v>
      </c>
      <c r="B4058" s="10">
        <v>40298</v>
      </c>
      <c r="C4058" t="s">
        <v>20</v>
      </c>
      <c r="D4058">
        <v>3</v>
      </c>
      <c r="E4058">
        <v>288.41000000000003</v>
      </c>
      <c r="F4058">
        <v>0.02</v>
      </c>
      <c r="G4058" t="s">
        <v>21</v>
      </c>
      <c r="H4058">
        <v>0.38</v>
      </c>
      <c r="I4058">
        <v>104.48</v>
      </c>
      <c r="J4058">
        <v>96.74</v>
      </c>
      <c r="K4058">
        <v>59.98</v>
      </c>
      <c r="L4058">
        <v>3.99</v>
      </c>
      <c r="M4058" t="s">
        <v>1761</v>
      </c>
      <c r="N4058" t="s">
        <v>38</v>
      </c>
      <c r="O4058" t="s">
        <v>32</v>
      </c>
      <c r="P4058" t="s">
        <v>25</v>
      </c>
      <c r="Q4058" t="s">
        <v>127</v>
      </c>
      <c r="R4058" t="s">
        <v>284</v>
      </c>
      <c r="S4058" t="s">
        <v>57</v>
      </c>
      <c r="T4058" s="10">
        <v>40300</v>
      </c>
    </row>
    <row r="4059" spans="1:20" x14ac:dyDescent="0.25">
      <c r="A4059">
        <v>28928</v>
      </c>
      <c r="B4059" s="10">
        <v>40298</v>
      </c>
      <c r="C4059" t="s">
        <v>20</v>
      </c>
      <c r="D4059">
        <v>22</v>
      </c>
      <c r="E4059">
        <v>9365.69</v>
      </c>
      <c r="F4059">
        <v>0.09</v>
      </c>
      <c r="G4059" t="s">
        <v>21</v>
      </c>
      <c r="H4059">
        <v>0.45</v>
      </c>
      <c r="I4059">
        <v>3700.66</v>
      </c>
      <c r="J4059">
        <v>467.25</v>
      </c>
      <c r="K4059">
        <v>256.99</v>
      </c>
      <c r="L4059">
        <v>11.25</v>
      </c>
      <c r="M4059" t="s">
        <v>1761</v>
      </c>
      <c r="N4059" t="s">
        <v>38</v>
      </c>
      <c r="O4059" t="s">
        <v>32</v>
      </c>
      <c r="P4059" t="s">
        <v>39</v>
      </c>
      <c r="Q4059" t="s">
        <v>40</v>
      </c>
      <c r="R4059" t="s">
        <v>1866</v>
      </c>
      <c r="S4059" t="s">
        <v>57</v>
      </c>
      <c r="T4059" s="10">
        <v>40298</v>
      </c>
    </row>
    <row r="4060" spans="1:20" x14ac:dyDescent="0.25">
      <c r="A4060">
        <v>28928</v>
      </c>
      <c r="B4060" s="10">
        <v>40298</v>
      </c>
      <c r="C4060" t="s">
        <v>20</v>
      </c>
      <c r="D4060">
        <v>46</v>
      </c>
      <c r="E4060">
        <v>2830.84</v>
      </c>
      <c r="F4060">
        <v>0.01</v>
      </c>
      <c r="G4060" t="s">
        <v>21</v>
      </c>
      <c r="H4060">
        <v>0.42</v>
      </c>
      <c r="I4060">
        <v>1170.3</v>
      </c>
      <c r="J4060">
        <v>62.05</v>
      </c>
      <c r="K4060">
        <v>35.99</v>
      </c>
      <c r="L4060">
        <v>5</v>
      </c>
      <c r="M4060" t="s">
        <v>1761</v>
      </c>
      <c r="N4060" t="s">
        <v>38</v>
      </c>
      <c r="O4060" t="s">
        <v>32</v>
      </c>
      <c r="P4060" t="s">
        <v>39</v>
      </c>
      <c r="Q4060" t="s">
        <v>50</v>
      </c>
      <c r="R4060" t="s">
        <v>1514</v>
      </c>
      <c r="S4060" t="s">
        <v>55</v>
      </c>
      <c r="T4060" s="10">
        <v>40300</v>
      </c>
    </row>
    <row r="4061" spans="1:20" x14ac:dyDescent="0.25">
      <c r="A4061">
        <v>28929</v>
      </c>
      <c r="B4061" s="10">
        <v>41191</v>
      </c>
      <c r="C4061" t="s">
        <v>79</v>
      </c>
      <c r="D4061">
        <v>37</v>
      </c>
      <c r="E4061">
        <v>375.82</v>
      </c>
      <c r="F4061">
        <v>0.08</v>
      </c>
      <c r="G4061" t="s">
        <v>21</v>
      </c>
      <c r="H4061">
        <v>0.4</v>
      </c>
      <c r="I4061">
        <v>127.87</v>
      </c>
      <c r="J4061">
        <v>10.8</v>
      </c>
      <c r="K4061">
        <v>6.48</v>
      </c>
      <c r="L4061">
        <v>8.19</v>
      </c>
      <c r="M4061" t="s">
        <v>1419</v>
      </c>
      <c r="N4061" t="s">
        <v>38</v>
      </c>
      <c r="O4061" t="s">
        <v>32</v>
      </c>
      <c r="P4061" t="s">
        <v>25</v>
      </c>
      <c r="Q4061" t="s">
        <v>85</v>
      </c>
      <c r="R4061" t="s">
        <v>86</v>
      </c>
      <c r="S4061" t="s">
        <v>57</v>
      </c>
      <c r="T4061" s="10">
        <v>41192</v>
      </c>
    </row>
    <row r="4062" spans="1:20" x14ac:dyDescent="0.25">
      <c r="A4062">
        <v>28929</v>
      </c>
      <c r="B4062" s="10">
        <v>41191</v>
      </c>
      <c r="C4062" t="s">
        <v>79</v>
      </c>
      <c r="D4062">
        <v>46</v>
      </c>
      <c r="E4062">
        <v>1328.65</v>
      </c>
      <c r="F4062">
        <v>0.09</v>
      </c>
      <c r="G4062" t="s">
        <v>21</v>
      </c>
      <c r="H4062">
        <v>0.46</v>
      </c>
      <c r="I4062">
        <v>535.17999999999995</v>
      </c>
      <c r="J4062">
        <v>31.44</v>
      </c>
      <c r="K4062">
        <v>16.98</v>
      </c>
      <c r="L4062">
        <v>12.39</v>
      </c>
      <c r="M4062" t="s">
        <v>1419</v>
      </c>
      <c r="N4062" t="s">
        <v>38</v>
      </c>
      <c r="O4062" t="s">
        <v>32</v>
      </c>
      <c r="P4062" t="s">
        <v>25</v>
      </c>
      <c r="Q4062" t="s">
        <v>139</v>
      </c>
      <c r="R4062" t="s">
        <v>1142</v>
      </c>
      <c r="S4062" t="s">
        <v>57</v>
      </c>
      <c r="T4062" s="10">
        <v>41193</v>
      </c>
    </row>
    <row r="4063" spans="1:20" x14ac:dyDescent="0.25">
      <c r="A4063">
        <v>28932</v>
      </c>
      <c r="B4063" s="10">
        <v>40380</v>
      </c>
      <c r="C4063" t="s">
        <v>20</v>
      </c>
      <c r="D4063">
        <v>24</v>
      </c>
      <c r="E4063">
        <v>514.79</v>
      </c>
      <c r="F4063">
        <v>0</v>
      </c>
      <c r="G4063" t="s">
        <v>70</v>
      </c>
      <c r="H4063">
        <v>0.51</v>
      </c>
      <c r="I4063">
        <v>259.79000000000002</v>
      </c>
      <c r="J4063">
        <v>21.22</v>
      </c>
      <c r="K4063">
        <v>10.4</v>
      </c>
      <c r="L4063">
        <v>5.4</v>
      </c>
      <c r="M4063" t="s">
        <v>1818</v>
      </c>
      <c r="N4063" t="s">
        <v>63</v>
      </c>
      <c r="O4063" t="s">
        <v>66</v>
      </c>
      <c r="P4063" t="s">
        <v>42</v>
      </c>
      <c r="Q4063" t="s">
        <v>43</v>
      </c>
      <c r="R4063" t="s">
        <v>1326</v>
      </c>
      <c r="S4063" t="s">
        <v>35</v>
      </c>
      <c r="T4063" s="10">
        <v>40380</v>
      </c>
    </row>
    <row r="4064" spans="1:20" x14ac:dyDescent="0.25">
      <c r="A4064">
        <v>28932</v>
      </c>
      <c r="B4064" s="10">
        <v>40380</v>
      </c>
      <c r="C4064" t="s">
        <v>20</v>
      </c>
      <c r="D4064">
        <v>18</v>
      </c>
      <c r="E4064">
        <v>168.53</v>
      </c>
      <c r="F4064">
        <v>0.1</v>
      </c>
      <c r="G4064" t="s">
        <v>21</v>
      </c>
      <c r="H4064">
        <v>0.43</v>
      </c>
      <c r="I4064">
        <v>60.96</v>
      </c>
      <c r="J4064">
        <v>10.26</v>
      </c>
      <c r="K4064">
        <v>5.85</v>
      </c>
      <c r="L4064">
        <v>2.27</v>
      </c>
      <c r="M4064" t="s">
        <v>1818</v>
      </c>
      <c r="N4064" t="s">
        <v>63</v>
      </c>
      <c r="O4064" t="s">
        <v>66</v>
      </c>
      <c r="P4064" t="s">
        <v>25</v>
      </c>
      <c r="Q4064" t="s">
        <v>53</v>
      </c>
      <c r="R4064" t="s">
        <v>710</v>
      </c>
      <c r="S4064" t="s">
        <v>55</v>
      </c>
      <c r="T4064" s="10">
        <v>40387</v>
      </c>
    </row>
    <row r="4065" spans="1:20" x14ac:dyDescent="0.25">
      <c r="A4065">
        <v>28933</v>
      </c>
      <c r="B4065" s="10">
        <v>40003</v>
      </c>
      <c r="C4065" t="s">
        <v>58</v>
      </c>
      <c r="D4065">
        <v>1</v>
      </c>
      <c r="E4065">
        <v>16.13</v>
      </c>
      <c r="F4065">
        <v>0.01</v>
      </c>
      <c r="G4065" t="s">
        <v>21</v>
      </c>
      <c r="H4065">
        <v>0.49</v>
      </c>
      <c r="I4065">
        <v>5.25</v>
      </c>
      <c r="J4065">
        <v>10.94</v>
      </c>
      <c r="K4065">
        <v>5.58</v>
      </c>
      <c r="L4065">
        <v>5.3</v>
      </c>
      <c r="M4065" t="s">
        <v>1003</v>
      </c>
      <c r="N4065" t="s">
        <v>81</v>
      </c>
      <c r="O4065" t="s">
        <v>32</v>
      </c>
      <c r="P4065" t="s">
        <v>25</v>
      </c>
      <c r="Q4065" t="s">
        <v>139</v>
      </c>
      <c r="R4065" t="s">
        <v>765</v>
      </c>
      <c r="S4065" t="s">
        <v>57</v>
      </c>
      <c r="T4065" s="10">
        <v>40004</v>
      </c>
    </row>
    <row r="4066" spans="1:20" x14ac:dyDescent="0.25">
      <c r="A4066">
        <v>28933</v>
      </c>
      <c r="B4066" s="10">
        <v>40003</v>
      </c>
      <c r="C4066" t="s">
        <v>58</v>
      </c>
      <c r="D4066">
        <v>38</v>
      </c>
      <c r="E4066">
        <v>319.62</v>
      </c>
      <c r="F4066">
        <v>0.03</v>
      </c>
      <c r="G4066" t="s">
        <v>21</v>
      </c>
      <c r="H4066">
        <v>0.54</v>
      </c>
      <c r="I4066">
        <v>167.68</v>
      </c>
      <c r="J4066">
        <v>8.65</v>
      </c>
      <c r="K4066">
        <v>3.98</v>
      </c>
      <c r="L4066">
        <v>0.7</v>
      </c>
      <c r="M4066" t="s">
        <v>1003</v>
      </c>
      <c r="N4066" t="s">
        <v>81</v>
      </c>
      <c r="O4066" t="s">
        <v>32</v>
      </c>
      <c r="P4066" t="s">
        <v>25</v>
      </c>
      <c r="Q4066" t="s">
        <v>53</v>
      </c>
      <c r="R4066" t="s">
        <v>894</v>
      </c>
      <c r="S4066" t="s">
        <v>55</v>
      </c>
      <c r="T4066" s="10">
        <v>40004</v>
      </c>
    </row>
    <row r="4067" spans="1:20" x14ac:dyDescent="0.25">
      <c r="A4067">
        <v>28934</v>
      </c>
      <c r="B4067" s="10">
        <v>41241</v>
      </c>
      <c r="C4067" t="s">
        <v>79</v>
      </c>
      <c r="D4067">
        <v>12</v>
      </c>
      <c r="E4067">
        <v>2383.1799999999998</v>
      </c>
      <c r="F4067">
        <v>0</v>
      </c>
      <c r="G4067" t="s">
        <v>21</v>
      </c>
      <c r="H4067">
        <v>0.49</v>
      </c>
      <c r="I4067">
        <v>1164.24</v>
      </c>
      <c r="J4067">
        <v>198</v>
      </c>
      <c r="K4067">
        <v>100.98</v>
      </c>
      <c r="L4067">
        <v>7.18</v>
      </c>
      <c r="M4067" t="s">
        <v>801</v>
      </c>
      <c r="N4067" t="s">
        <v>31</v>
      </c>
      <c r="O4067" t="s">
        <v>66</v>
      </c>
      <c r="P4067" t="s">
        <v>39</v>
      </c>
      <c r="Q4067" t="s">
        <v>40</v>
      </c>
      <c r="R4067" t="s">
        <v>1567</v>
      </c>
      <c r="S4067" t="s">
        <v>57</v>
      </c>
      <c r="T4067" s="10">
        <v>41242</v>
      </c>
    </row>
    <row r="4068" spans="1:20" x14ac:dyDescent="0.25">
      <c r="A4068">
        <v>28934</v>
      </c>
      <c r="B4068" s="10">
        <v>41241</v>
      </c>
      <c r="C4068" t="s">
        <v>79</v>
      </c>
      <c r="D4068">
        <v>26</v>
      </c>
      <c r="E4068">
        <v>7814.99</v>
      </c>
      <c r="F4068">
        <v>7.0000000000000007E-2</v>
      </c>
      <c r="G4068" t="s">
        <v>46</v>
      </c>
      <c r="H4068">
        <v>0.5</v>
      </c>
      <c r="I4068">
        <v>3599.51</v>
      </c>
      <c r="J4068">
        <v>321.95999999999998</v>
      </c>
      <c r="K4068">
        <v>160.97999999999999</v>
      </c>
      <c r="L4068">
        <v>30</v>
      </c>
      <c r="M4068" t="s">
        <v>801</v>
      </c>
      <c r="N4068" t="s">
        <v>31</v>
      </c>
      <c r="O4068" t="s">
        <v>66</v>
      </c>
      <c r="P4068" t="s">
        <v>42</v>
      </c>
      <c r="Q4068" t="s">
        <v>193</v>
      </c>
      <c r="R4068" t="s">
        <v>646</v>
      </c>
      <c r="S4068" t="s">
        <v>132</v>
      </c>
      <c r="T4068" s="10">
        <v>41243</v>
      </c>
    </row>
    <row r="4069" spans="1:20" x14ac:dyDescent="0.25">
      <c r="A4069">
        <v>28934</v>
      </c>
      <c r="B4069" s="10">
        <v>41241</v>
      </c>
      <c r="C4069" t="s">
        <v>79</v>
      </c>
      <c r="D4069">
        <v>26</v>
      </c>
      <c r="E4069">
        <v>5163.21</v>
      </c>
      <c r="F4069">
        <v>0</v>
      </c>
      <c r="G4069" t="s">
        <v>70</v>
      </c>
      <c r="H4069">
        <v>0.39</v>
      </c>
      <c r="I4069">
        <v>2010.88</v>
      </c>
      <c r="J4069">
        <v>198.31</v>
      </c>
      <c r="K4069">
        <v>120.97</v>
      </c>
      <c r="L4069">
        <v>7.11</v>
      </c>
      <c r="M4069" t="s">
        <v>801</v>
      </c>
      <c r="N4069" t="s">
        <v>31</v>
      </c>
      <c r="O4069" t="s">
        <v>66</v>
      </c>
      <c r="P4069" t="s">
        <v>39</v>
      </c>
      <c r="Q4069" t="s">
        <v>88</v>
      </c>
      <c r="R4069" t="s">
        <v>868</v>
      </c>
      <c r="S4069" t="s">
        <v>45</v>
      </c>
      <c r="T4069" s="10">
        <v>41243</v>
      </c>
    </row>
    <row r="4070" spans="1:20" x14ac:dyDescent="0.25">
      <c r="A4070">
        <v>28963</v>
      </c>
      <c r="B4070" s="10">
        <v>40881</v>
      </c>
      <c r="C4070" t="s">
        <v>29</v>
      </c>
      <c r="D4070">
        <v>37</v>
      </c>
      <c r="E4070">
        <v>13873.87</v>
      </c>
      <c r="F4070">
        <v>0.09</v>
      </c>
      <c r="G4070" t="s">
        <v>21</v>
      </c>
      <c r="H4070">
        <v>0.5</v>
      </c>
      <c r="I4070">
        <v>6249.74</v>
      </c>
      <c r="J4070">
        <v>411.98</v>
      </c>
      <c r="K4070">
        <v>205.99</v>
      </c>
      <c r="L4070">
        <v>2.5</v>
      </c>
      <c r="M4070" t="s">
        <v>1528</v>
      </c>
      <c r="N4070" t="s">
        <v>38</v>
      </c>
      <c r="O4070" t="s">
        <v>60</v>
      </c>
      <c r="P4070" t="s">
        <v>39</v>
      </c>
      <c r="Q4070" t="s">
        <v>50</v>
      </c>
      <c r="R4070" t="s">
        <v>1416</v>
      </c>
      <c r="S4070" t="s">
        <v>57</v>
      </c>
      <c r="T4070" s="10">
        <v>40883</v>
      </c>
    </row>
    <row r="4071" spans="1:20" x14ac:dyDescent="0.25">
      <c r="A4071">
        <v>28992</v>
      </c>
      <c r="B4071" s="10">
        <v>40805</v>
      </c>
      <c r="C4071" t="s">
        <v>58</v>
      </c>
      <c r="D4071">
        <v>41</v>
      </c>
      <c r="E4071">
        <v>11573.57</v>
      </c>
      <c r="F4071">
        <v>0.1</v>
      </c>
      <c r="G4071" t="s">
        <v>70</v>
      </c>
      <c r="H4071">
        <v>0.43</v>
      </c>
      <c r="I4071">
        <v>4236.3100000000004</v>
      </c>
      <c r="J4071">
        <v>313.11</v>
      </c>
      <c r="K4071">
        <v>178.47</v>
      </c>
      <c r="L4071">
        <v>19.989999999999998</v>
      </c>
      <c r="M4071" t="s">
        <v>80</v>
      </c>
      <c r="N4071" t="s">
        <v>73</v>
      </c>
      <c r="O4071" t="s">
        <v>66</v>
      </c>
      <c r="P4071" t="s">
        <v>25</v>
      </c>
      <c r="Q4071" t="s">
        <v>26</v>
      </c>
      <c r="R4071" t="s">
        <v>176</v>
      </c>
      <c r="S4071" t="s">
        <v>57</v>
      </c>
      <c r="T4071" s="10">
        <v>40806</v>
      </c>
    </row>
    <row r="4072" spans="1:20" x14ac:dyDescent="0.25">
      <c r="A4072">
        <v>28995</v>
      </c>
      <c r="B4072" s="10">
        <v>40310</v>
      </c>
      <c r="C4072" t="s">
        <v>36</v>
      </c>
      <c r="D4072">
        <v>9</v>
      </c>
      <c r="E4072">
        <v>434.71</v>
      </c>
      <c r="F4072">
        <v>0</v>
      </c>
      <c r="G4072" t="s">
        <v>21</v>
      </c>
      <c r="H4072">
        <v>0.35</v>
      </c>
      <c r="I4072">
        <v>150.13</v>
      </c>
      <c r="J4072">
        <v>47.66</v>
      </c>
      <c r="K4072">
        <v>30.98</v>
      </c>
      <c r="L4072">
        <v>5.76</v>
      </c>
      <c r="M4072" t="s">
        <v>1464</v>
      </c>
      <c r="N4072" t="s">
        <v>93</v>
      </c>
      <c r="O4072" t="s">
        <v>32</v>
      </c>
      <c r="P4072" t="s">
        <v>25</v>
      </c>
      <c r="Q4072" t="s">
        <v>85</v>
      </c>
      <c r="R4072" t="s">
        <v>633</v>
      </c>
      <c r="S4072" t="s">
        <v>57</v>
      </c>
      <c r="T4072" s="10">
        <v>40311</v>
      </c>
    </row>
    <row r="4073" spans="1:20" x14ac:dyDescent="0.25">
      <c r="A4073">
        <v>28995</v>
      </c>
      <c r="B4073" s="10">
        <v>40310</v>
      </c>
      <c r="C4073" t="s">
        <v>36</v>
      </c>
      <c r="D4073">
        <v>34</v>
      </c>
      <c r="E4073">
        <v>1133.07</v>
      </c>
      <c r="F4073">
        <v>0.04</v>
      </c>
      <c r="G4073" t="s">
        <v>21</v>
      </c>
      <c r="H4073">
        <v>0.42</v>
      </c>
      <c r="I4073">
        <v>445.07</v>
      </c>
      <c r="J4073">
        <v>34.450000000000003</v>
      </c>
      <c r="K4073">
        <v>19.98</v>
      </c>
      <c r="L4073">
        <v>8.68</v>
      </c>
      <c r="M4073" t="s">
        <v>1464</v>
      </c>
      <c r="N4073" t="s">
        <v>93</v>
      </c>
      <c r="O4073" t="s">
        <v>32</v>
      </c>
      <c r="P4073" t="s">
        <v>25</v>
      </c>
      <c r="Q4073" t="s">
        <v>85</v>
      </c>
      <c r="R4073" t="s">
        <v>1173</v>
      </c>
      <c r="S4073" t="s">
        <v>57</v>
      </c>
      <c r="T4073" s="10">
        <v>40311</v>
      </c>
    </row>
    <row r="4074" spans="1:20" x14ac:dyDescent="0.25">
      <c r="A4074">
        <v>28999</v>
      </c>
      <c r="B4074" s="10">
        <v>39823</v>
      </c>
      <c r="C4074" t="s">
        <v>36</v>
      </c>
      <c r="D4074">
        <v>34</v>
      </c>
      <c r="E4074">
        <v>1988.33</v>
      </c>
      <c r="F4074">
        <v>0.02</v>
      </c>
      <c r="G4074" t="s">
        <v>21</v>
      </c>
      <c r="H4074">
        <v>0.43</v>
      </c>
      <c r="I4074">
        <v>831.02</v>
      </c>
      <c r="J4074">
        <v>59.61</v>
      </c>
      <c r="K4074">
        <v>33.979999999999997</v>
      </c>
      <c r="L4074">
        <v>1.99</v>
      </c>
      <c r="M4074" t="s">
        <v>918</v>
      </c>
      <c r="N4074" t="s">
        <v>63</v>
      </c>
      <c r="O4074" t="s">
        <v>32</v>
      </c>
      <c r="P4074" t="s">
        <v>39</v>
      </c>
      <c r="Q4074" t="s">
        <v>40</v>
      </c>
      <c r="R4074" t="s">
        <v>908</v>
      </c>
      <c r="S4074" t="s">
        <v>35</v>
      </c>
      <c r="T4074" s="10">
        <v>39824</v>
      </c>
    </row>
    <row r="4075" spans="1:20" x14ac:dyDescent="0.25">
      <c r="A4075">
        <v>29028</v>
      </c>
      <c r="B4075" s="10">
        <v>40579</v>
      </c>
      <c r="C4075" t="s">
        <v>58</v>
      </c>
      <c r="D4075">
        <v>43</v>
      </c>
      <c r="E4075">
        <v>29943.71</v>
      </c>
      <c r="F4075">
        <v>0.08</v>
      </c>
      <c r="G4075" t="s">
        <v>46</v>
      </c>
      <c r="H4075">
        <v>0.47</v>
      </c>
      <c r="I4075">
        <v>12687.3</v>
      </c>
      <c r="J4075">
        <v>756.55</v>
      </c>
      <c r="K4075">
        <v>400.97</v>
      </c>
      <c r="L4075">
        <v>14.7</v>
      </c>
      <c r="M4075" t="s">
        <v>1232</v>
      </c>
      <c r="N4075" t="s">
        <v>38</v>
      </c>
      <c r="O4075" t="s">
        <v>32</v>
      </c>
      <c r="P4075" t="s">
        <v>39</v>
      </c>
      <c r="Q4075" t="s">
        <v>88</v>
      </c>
      <c r="R4075" t="s">
        <v>1958</v>
      </c>
      <c r="S4075" t="s">
        <v>132</v>
      </c>
      <c r="T4075" s="10">
        <v>40581</v>
      </c>
    </row>
    <row r="4076" spans="1:20" x14ac:dyDescent="0.25">
      <c r="A4076">
        <v>29030</v>
      </c>
      <c r="B4076" s="10">
        <v>40910</v>
      </c>
      <c r="C4076" t="s">
        <v>79</v>
      </c>
      <c r="D4076">
        <v>10</v>
      </c>
      <c r="E4076">
        <v>303.27</v>
      </c>
      <c r="F4076">
        <v>0.05</v>
      </c>
      <c r="G4076" t="s">
        <v>21</v>
      </c>
      <c r="H4076">
        <v>0.37</v>
      </c>
      <c r="I4076">
        <v>100.77</v>
      </c>
      <c r="J4076">
        <v>31.49</v>
      </c>
      <c r="K4076">
        <v>19.84</v>
      </c>
      <c r="L4076">
        <v>4.0999999999999996</v>
      </c>
      <c r="M4076" t="s">
        <v>737</v>
      </c>
      <c r="N4076" t="s">
        <v>81</v>
      </c>
      <c r="O4076" t="s">
        <v>32</v>
      </c>
      <c r="P4076" t="s">
        <v>25</v>
      </c>
      <c r="Q4076" t="s">
        <v>53</v>
      </c>
      <c r="R4076" t="s">
        <v>117</v>
      </c>
      <c r="S4076" t="s">
        <v>55</v>
      </c>
      <c r="T4076" s="10">
        <v>40911</v>
      </c>
    </row>
    <row r="4077" spans="1:20" x14ac:dyDescent="0.25">
      <c r="A4077">
        <v>29058</v>
      </c>
      <c r="B4077" s="10">
        <v>40181</v>
      </c>
      <c r="C4077" t="s">
        <v>36</v>
      </c>
      <c r="D4077">
        <v>43</v>
      </c>
      <c r="E4077">
        <v>563.63</v>
      </c>
      <c r="F4077">
        <v>0.02</v>
      </c>
      <c r="G4077" t="s">
        <v>21</v>
      </c>
      <c r="H4077">
        <v>0.51</v>
      </c>
      <c r="I4077">
        <v>278.64</v>
      </c>
      <c r="J4077">
        <v>13.22</v>
      </c>
      <c r="K4077">
        <v>6.48</v>
      </c>
      <c r="L4077">
        <v>6.35</v>
      </c>
      <c r="M4077" t="s">
        <v>100</v>
      </c>
      <c r="N4077" t="s">
        <v>38</v>
      </c>
      <c r="O4077" t="s">
        <v>66</v>
      </c>
      <c r="P4077" t="s">
        <v>25</v>
      </c>
      <c r="Q4077" t="s">
        <v>85</v>
      </c>
      <c r="R4077" t="s">
        <v>1029</v>
      </c>
      <c r="S4077" t="s">
        <v>57</v>
      </c>
      <c r="T4077" s="10">
        <v>40183</v>
      </c>
    </row>
    <row r="4078" spans="1:20" x14ac:dyDescent="0.25">
      <c r="A4078">
        <v>29058</v>
      </c>
      <c r="B4078" s="10">
        <v>40181</v>
      </c>
      <c r="C4078" t="s">
        <v>36</v>
      </c>
      <c r="D4078">
        <v>23</v>
      </c>
      <c r="E4078">
        <v>248.57</v>
      </c>
      <c r="F4078">
        <v>0.06</v>
      </c>
      <c r="G4078" t="s">
        <v>21</v>
      </c>
      <c r="H4078">
        <v>0.49</v>
      </c>
      <c r="I4078">
        <v>113.25</v>
      </c>
      <c r="J4078">
        <v>11.45</v>
      </c>
      <c r="K4078">
        <v>5.84</v>
      </c>
      <c r="L4078">
        <v>1</v>
      </c>
      <c r="M4078" t="s">
        <v>100</v>
      </c>
      <c r="N4078" t="s">
        <v>38</v>
      </c>
      <c r="O4078" t="s">
        <v>66</v>
      </c>
      <c r="P4078" t="s">
        <v>25</v>
      </c>
      <c r="Q4078" t="s">
        <v>53</v>
      </c>
      <c r="R4078" t="s">
        <v>1052</v>
      </c>
      <c r="S4078" t="s">
        <v>55</v>
      </c>
      <c r="T4078" s="10">
        <v>40182</v>
      </c>
    </row>
    <row r="4079" spans="1:20" x14ac:dyDescent="0.25">
      <c r="A4079">
        <v>29058</v>
      </c>
      <c r="B4079" s="10">
        <v>40181</v>
      </c>
      <c r="C4079" t="s">
        <v>36</v>
      </c>
      <c r="D4079">
        <v>41</v>
      </c>
      <c r="E4079">
        <v>1829.55</v>
      </c>
      <c r="F4079">
        <v>0.04</v>
      </c>
      <c r="G4079" t="s">
        <v>21</v>
      </c>
      <c r="H4079">
        <v>0.46</v>
      </c>
      <c r="I4079">
        <v>796.58</v>
      </c>
      <c r="J4079">
        <v>46.26</v>
      </c>
      <c r="K4079">
        <v>24.98</v>
      </c>
      <c r="L4079">
        <v>8.7899999999999991</v>
      </c>
      <c r="M4079" t="s">
        <v>100</v>
      </c>
      <c r="N4079" t="s">
        <v>38</v>
      </c>
      <c r="O4079" t="s">
        <v>66</v>
      </c>
      <c r="P4079" t="s">
        <v>25</v>
      </c>
      <c r="Q4079" t="s">
        <v>26</v>
      </c>
      <c r="R4079" t="s">
        <v>1498</v>
      </c>
      <c r="S4079" t="s">
        <v>57</v>
      </c>
      <c r="T4079" s="10">
        <v>40181</v>
      </c>
    </row>
    <row r="4080" spans="1:20" x14ac:dyDescent="0.25">
      <c r="A4080">
        <v>29058</v>
      </c>
      <c r="B4080" s="10">
        <v>40181</v>
      </c>
      <c r="C4080" t="s">
        <v>36</v>
      </c>
      <c r="D4080">
        <v>33</v>
      </c>
      <c r="E4080">
        <v>44367.95</v>
      </c>
      <c r="F4080">
        <v>7.0000000000000007E-2</v>
      </c>
      <c r="G4080" t="s">
        <v>46</v>
      </c>
      <c r="H4080">
        <v>0.39</v>
      </c>
      <c r="I4080">
        <v>15251.06</v>
      </c>
      <c r="J4080">
        <v>1444.23</v>
      </c>
      <c r="K4080">
        <v>880.98</v>
      </c>
      <c r="L4080">
        <v>44.55</v>
      </c>
      <c r="M4080" t="s">
        <v>100</v>
      </c>
      <c r="N4080" t="s">
        <v>31</v>
      </c>
      <c r="O4080" t="s">
        <v>66</v>
      </c>
      <c r="P4080" t="s">
        <v>42</v>
      </c>
      <c r="Q4080" t="s">
        <v>94</v>
      </c>
      <c r="R4080" t="s">
        <v>590</v>
      </c>
      <c r="S4080" t="s">
        <v>49</v>
      </c>
      <c r="T4080" s="10">
        <v>40183</v>
      </c>
    </row>
    <row r="4081" spans="1:20" x14ac:dyDescent="0.25">
      <c r="A4081">
        <v>29090</v>
      </c>
      <c r="B4081" s="10">
        <v>40924</v>
      </c>
      <c r="C4081" t="s">
        <v>79</v>
      </c>
      <c r="D4081">
        <v>24</v>
      </c>
      <c r="E4081">
        <v>180.87</v>
      </c>
      <c r="F4081">
        <v>0.02</v>
      </c>
      <c r="G4081" t="s">
        <v>21</v>
      </c>
      <c r="H4081">
        <v>0.46</v>
      </c>
      <c r="I4081">
        <v>80.760000000000005</v>
      </c>
      <c r="J4081">
        <v>7.65</v>
      </c>
      <c r="K4081">
        <v>4.13</v>
      </c>
      <c r="L4081">
        <v>0.99</v>
      </c>
      <c r="M4081" t="s">
        <v>805</v>
      </c>
      <c r="N4081" t="s">
        <v>81</v>
      </c>
      <c r="O4081" t="s">
        <v>66</v>
      </c>
      <c r="P4081" t="s">
        <v>25</v>
      </c>
      <c r="Q4081" t="s">
        <v>82</v>
      </c>
      <c r="R4081" t="s">
        <v>839</v>
      </c>
      <c r="S4081" t="s">
        <v>57</v>
      </c>
      <c r="T4081" s="10">
        <v>40925</v>
      </c>
    </row>
    <row r="4082" spans="1:20" x14ac:dyDescent="0.25">
      <c r="A4082">
        <v>29090</v>
      </c>
      <c r="B4082" s="10">
        <v>40924</v>
      </c>
      <c r="C4082" t="s">
        <v>79</v>
      </c>
      <c r="D4082">
        <v>36</v>
      </c>
      <c r="E4082">
        <v>828.54</v>
      </c>
      <c r="F4082">
        <v>0.02</v>
      </c>
      <c r="G4082" t="s">
        <v>21</v>
      </c>
      <c r="H4082">
        <v>0.55000000000000004</v>
      </c>
      <c r="I4082">
        <v>444.35</v>
      </c>
      <c r="J4082">
        <v>23.29</v>
      </c>
      <c r="K4082">
        <v>10.48</v>
      </c>
      <c r="L4082">
        <v>6.91</v>
      </c>
      <c r="M4082" t="s">
        <v>805</v>
      </c>
      <c r="N4082" t="s">
        <v>81</v>
      </c>
      <c r="O4082" t="s">
        <v>66</v>
      </c>
      <c r="P4082" t="s">
        <v>25</v>
      </c>
      <c r="Q4082" t="s">
        <v>26</v>
      </c>
      <c r="R4082" t="s">
        <v>1959</v>
      </c>
      <c r="S4082" t="s">
        <v>57</v>
      </c>
      <c r="T4082" s="10">
        <v>40924</v>
      </c>
    </row>
    <row r="4083" spans="1:20" x14ac:dyDescent="0.25">
      <c r="A4083">
        <v>29095</v>
      </c>
      <c r="B4083" s="10">
        <v>40610</v>
      </c>
      <c r="C4083" t="s">
        <v>29</v>
      </c>
      <c r="D4083">
        <v>40</v>
      </c>
      <c r="E4083">
        <v>527.11</v>
      </c>
      <c r="F4083">
        <v>0.01</v>
      </c>
      <c r="G4083" t="s">
        <v>21</v>
      </c>
      <c r="H4083">
        <v>0.49</v>
      </c>
      <c r="I4083">
        <v>254.12</v>
      </c>
      <c r="J4083">
        <v>13.24</v>
      </c>
      <c r="K4083">
        <v>6.75</v>
      </c>
      <c r="L4083">
        <v>2.99</v>
      </c>
      <c r="M4083" t="s">
        <v>1365</v>
      </c>
      <c r="N4083" t="s">
        <v>81</v>
      </c>
      <c r="O4083" t="s">
        <v>24</v>
      </c>
      <c r="P4083" t="s">
        <v>25</v>
      </c>
      <c r="Q4083" t="s">
        <v>121</v>
      </c>
      <c r="R4083" t="s">
        <v>1344</v>
      </c>
      <c r="S4083" t="s">
        <v>57</v>
      </c>
      <c r="T4083" s="10">
        <v>40611</v>
      </c>
    </row>
    <row r="4084" spans="1:20" x14ac:dyDescent="0.25">
      <c r="A4084">
        <v>29120</v>
      </c>
      <c r="B4084" s="10">
        <v>40310</v>
      </c>
      <c r="C4084" t="s">
        <v>20</v>
      </c>
      <c r="D4084">
        <v>43</v>
      </c>
      <c r="E4084">
        <v>2580.75</v>
      </c>
      <c r="F4084">
        <v>0.08</v>
      </c>
      <c r="G4084" t="s">
        <v>21</v>
      </c>
      <c r="H4084">
        <v>0.37</v>
      </c>
      <c r="I4084">
        <v>811.14</v>
      </c>
      <c r="J4084">
        <v>65.05</v>
      </c>
      <c r="K4084">
        <v>40.98</v>
      </c>
      <c r="L4084">
        <v>7.47</v>
      </c>
      <c r="M4084" t="s">
        <v>496</v>
      </c>
      <c r="N4084" t="s">
        <v>93</v>
      </c>
      <c r="O4084" t="s">
        <v>66</v>
      </c>
      <c r="P4084" t="s">
        <v>25</v>
      </c>
      <c r="Q4084" t="s">
        <v>121</v>
      </c>
      <c r="R4084" t="s">
        <v>322</v>
      </c>
      <c r="S4084" t="s">
        <v>57</v>
      </c>
      <c r="T4084" s="10">
        <v>40312</v>
      </c>
    </row>
    <row r="4085" spans="1:20" x14ac:dyDescent="0.25">
      <c r="A4085">
        <v>29120</v>
      </c>
      <c r="B4085" s="10">
        <v>40310</v>
      </c>
      <c r="C4085" t="s">
        <v>20</v>
      </c>
      <c r="D4085">
        <v>21</v>
      </c>
      <c r="E4085">
        <v>2310.69</v>
      </c>
      <c r="F4085">
        <v>0.05</v>
      </c>
      <c r="G4085" t="s">
        <v>46</v>
      </c>
      <c r="H4085">
        <v>0.38</v>
      </c>
      <c r="I4085">
        <v>793.37</v>
      </c>
      <c r="J4085">
        <v>114.48</v>
      </c>
      <c r="K4085">
        <v>70.98</v>
      </c>
      <c r="L4085">
        <v>26.74</v>
      </c>
      <c r="M4085" t="s">
        <v>496</v>
      </c>
      <c r="N4085" t="s">
        <v>93</v>
      </c>
      <c r="O4085" t="s">
        <v>66</v>
      </c>
      <c r="P4085" t="s">
        <v>42</v>
      </c>
      <c r="Q4085" t="s">
        <v>94</v>
      </c>
      <c r="R4085" t="s">
        <v>1136</v>
      </c>
      <c r="S4085" t="s">
        <v>49</v>
      </c>
      <c r="T4085" s="10">
        <v>40315</v>
      </c>
    </row>
    <row r="4086" spans="1:20" x14ac:dyDescent="0.25">
      <c r="A4086">
        <v>29121</v>
      </c>
      <c r="B4086" s="10">
        <v>40279</v>
      </c>
      <c r="C4086" t="s">
        <v>79</v>
      </c>
      <c r="D4086">
        <v>31</v>
      </c>
      <c r="E4086">
        <v>5711.24</v>
      </c>
      <c r="F4086">
        <v>0.08</v>
      </c>
      <c r="G4086" t="s">
        <v>21</v>
      </c>
      <c r="H4086">
        <v>0.37</v>
      </c>
      <c r="I4086">
        <v>1797.86</v>
      </c>
      <c r="J4086">
        <v>199.98</v>
      </c>
      <c r="K4086">
        <v>125.99</v>
      </c>
      <c r="L4086">
        <v>7.69</v>
      </c>
      <c r="M4086" t="s">
        <v>816</v>
      </c>
      <c r="N4086" t="s">
        <v>93</v>
      </c>
      <c r="O4086" t="s">
        <v>32</v>
      </c>
      <c r="P4086" t="s">
        <v>39</v>
      </c>
      <c r="Q4086" t="s">
        <v>50</v>
      </c>
      <c r="R4086" t="s">
        <v>776</v>
      </c>
      <c r="S4086" t="s">
        <v>57</v>
      </c>
      <c r="T4086" s="10">
        <v>40281</v>
      </c>
    </row>
    <row r="4087" spans="1:20" x14ac:dyDescent="0.25">
      <c r="A4087">
        <v>29127</v>
      </c>
      <c r="B4087" s="10">
        <v>39903</v>
      </c>
      <c r="C4087" t="s">
        <v>58</v>
      </c>
      <c r="D4087">
        <v>18</v>
      </c>
      <c r="E4087">
        <v>45.42</v>
      </c>
      <c r="F4087">
        <v>0.06</v>
      </c>
      <c r="G4087" t="s">
        <v>21</v>
      </c>
      <c r="H4087">
        <v>0.36</v>
      </c>
      <c r="I4087">
        <v>14.18</v>
      </c>
      <c r="J4087">
        <v>2.63</v>
      </c>
      <c r="K4087">
        <v>1.68</v>
      </c>
      <c r="L4087">
        <v>1</v>
      </c>
      <c r="M4087" t="s">
        <v>1671</v>
      </c>
      <c r="N4087" t="s">
        <v>38</v>
      </c>
      <c r="O4087" t="s">
        <v>66</v>
      </c>
      <c r="P4087" t="s">
        <v>25</v>
      </c>
      <c r="Q4087" t="s">
        <v>53</v>
      </c>
      <c r="R4087" t="s">
        <v>1647</v>
      </c>
      <c r="S4087" t="s">
        <v>55</v>
      </c>
      <c r="T4087" s="10">
        <v>39905</v>
      </c>
    </row>
    <row r="4088" spans="1:20" x14ac:dyDescent="0.25">
      <c r="A4088">
        <v>29152</v>
      </c>
      <c r="B4088" s="10">
        <v>40747</v>
      </c>
      <c r="C4088" t="s">
        <v>20</v>
      </c>
      <c r="D4088">
        <v>3</v>
      </c>
      <c r="E4088">
        <v>106.87</v>
      </c>
      <c r="F4088">
        <v>0</v>
      </c>
      <c r="G4088" t="s">
        <v>21</v>
      </c>
      <c r="H4088">
        <v>0.5</v>
      </c>
      <c r="I4088">
        <v>52.44</v>
      </c>
      <c r="J4088">
        <v>34.96</v>
      </c>
      <c r="K4088">
        <v>17.48</v>
      </c>
      <c r="L4088">
        <v>1.99</v>
      </c>
      <c r="M4088" t="s">
        <v>968</v>
      </c>
      <c r="N4088" t="s">
        <v>38</v>
      </c>
      <c r="O4088" t="s">
        <v>24</v>
      </c>
      <c r="P4088" t="s">
        <v>39</v>
      </c>
      <c r="Q4088" t="s">
        <v>40</v>
      </c>
      <c r="R4088" t="s">
        <v>1162</v>
      </c>
      <c r="S4088" t="s">
        <v>35</v>
      </c>
      <c r="T4088" s="10">
        <v>40751</v>
      </c>
    </row>
    <row r="4089" spans="1:20" x14ac:dyDescent="0.25">
      <c r="A4089">
        <v>29152</v>
      </c>
      <c r="B4089" s="10">
        <v>40747</v>
      </c>
      <c r="C4089" t="s">
        <v>20</v>
      </c>
      <c r="D4089">
        <v>13</v>
      </c>
      <c r="E4089">
        <v>176.94</v>
      </c>
      <c r="F4089">
        <v>0.06</v>
      </c>
      <c r="G4089" t="s">
        <v>21</v>
      </c>
      <c r="H4089">
        <v>0.49</v>
      </c>
      <c r="I4089">
        <v>76.510000000000005</v>
      </c>
      <c r="J4089">
        <v>13.69</v>
      </c>
      <c r="K4089">
        <v>6.98</v>
      </c>
      <c r="L4089">
        <v>9.69</v>
      </c>
      <c r="M4089" t="s">
        <v>968</v>
      </c>
      <c r="N4089" t="s">
        <v>38</v>
      </c>
      <c r="O4089" t="s">
        <v>24</v>
      </c>
      <c r="P4089" t="s">
        <v>25</v>
      </c>
      <c r="Q4089" t="s">
        <v>26</v>
      </c>
      <c r="R4089" t="s">
        <v>1722</v>
      </c>
      <c r="S4089" t="s">
        <v>57</v>
      </c>
      <c r="T4089" s="10">
        <v>40747</v>
      </c>
    </row>
    <row r="4090" spans="1:20" x14ac:dyDescent="0.25">
      <c r="A4090">
        <v>29156</v>
      </c>
      <c r="B4090" s="10">
        <v>40233</v>
      </c>
      <c r="C4090" t="s">
        <v>20</v>
      </c>
      <c r="D4090">
        <v>10</v>
      </c>
      <c r="E4090">
        <v>379.04</v>
      </c>
      <c r="F4090">
        <v>7.0000000000000007E-2</v>
      </c>
      <c r="G4090" t="s">
        <v>21</v>
      </c>
      <c r="H4090">
        <v>0.48</v>
      </c>
      <c r="I4090">
        <v>165.34</v>
      </c>
      <c r="J4090">
        <v>40.33</v>
      </c>
      <c r="K4090">
        <v>20.97</v>
      </c>
      <c r="L4090">
        <v>4</v>
      </c>
      <c r="M4090" t="s">
        <v>770</v>
      </c>
      <c r="N4090" t="s">
        <v>38</v>
      </c>
      <c r="O4090" t="s">
        <v>60</v>
      </c>
      <c r="P4090" t="s">
        <v>39</v>
      </c>
      <c r="Q4090" t="s">
        <v>40</v>
      </c>
      <c r="R4090" t="s">
        <v>326</v>
      </c>
      <c r="S4090" t="s">
        <v>57</v>
      </c>
      <c r="T4090" s="10">
        <v>40238</v>
      </c>
    </row>
    <row r="4091" spans="1:20" x14ac:dyDescent="0.25">
      <c r="A4091">
        <v>29158</v>
      </c>
      <c r="B4091" s="10">
        <v>40836</v>
      </c>
      <c r="C4091" t="s">
        <v>36</v>
      </c>
      <c r="D4091">
        <v>12</v>
      </c>
      <c r="E4091">
        <v>4696.55</v>
      </c>
      <c r="F4091">
        <v>7.0000000000000007E-2</v>
      </c>
      <c r="G4091" t="s">
        <v>46</v>
      </c>
      <c r="H4091">
        <v>0.52</v>
      </c>
      <c r="I4091">
        <v>2261.0300000000002</v>
      </c>
      <c r="J4091">
        <v>418.71</v>
      </c>
      <c r="K4091">
        <v>200.98</v>
      </c>
      <c r="L4091">
        <v>23.76</v>
      </c>
      <c r="M4091" t="s">
        <v>118</v>
      </c>
      <c r="N4091" t="s">
        <v>31</v>
      </c>
      <c r="O4091" t="s">
        <v>60</v>
      </c>
      <c r="P4091" t="s">
        <v>42</v>
      </c>
      <c r="Q4091" t="s">
        <v>193</v>
      </c>
      <c r="R4091" t="s">
        <v>1176</v>
      </c>
      <c r="S4091" t="s">
        <v>132</v>
      </c>
      <c r="T4091" s="10">
        <v>40837</v>
      </c>
    </row>
    <row r="4092" spans="1:20" x14ac:dyDescent="0.25">
      <c r="A4092">
        <v>29185</v>
      </c>
      <c r="B4092" s="10">
        <v>40198</v>
      </c>
      <c r="C4092" t="s">
        <v>36</v>
      </c>
      <c r="D4092">
        <v>8</v>
      </c>
      <c r="E4092">
        <v>802.52</v>
      </c>
      <c r="F4092">
        <v>0.03</v>
      </c>
      <c r="G4092" t="s">
        <v>21</v>
      </c>
      <c r="H4092">
        <v>0.44</v>
      </c>
      <c r="I4092">
        <v>333.62</v>
      </c>
      <c r="J4092">
        <v>101.71</v>
      </c>
      <c r="K4092">
        <v>56.96</v>
      </c>
      <c r="L4092">
        <v>13.22</v>
      </c>
      <c r="M4092" t="s">
        <v>928</v>
      </c>
      <c r="N4092" t="s">
        <v>31</v>
      </c>
      <c r="O4092" t="s">
        <v>32</v>
      </c>
      <c r="P4092" t="s">
        <v>25</v>
      </c>
      <c r="Q4092" t="s">
        <v>127</v>
      </c>
      <c r="R4092" t="s">
        <v>817</v>
      </c>
      <c r="S4092" t="s">
        <v>57</v>
      </c>
      <c r="T4092" s="10">
        <v>40199</v>
      </c>
    </row>
    <row r="4093" spans="1:20" x14ac:dyDescent="0.25">
      <c r="A4093">
        <v>29185</v>
      </c>
      <c r="B4093" s="10">
        <v>40198</v>
      </c>
      <c r="C4093" t="s">
        <v>36</v>
      </c>
      <c r="D4093">
        <v>48</v>
      </c>
      <c r="E4093">
        <v>711.41</v>
      </c>
      <c r="F4093">
        <v>0.04</v>
      </c>
      <c r="G4093" t="s">
        <v>70</v>
      </c>
      <c r="H4093">
        <v>0.45</v>
      </c>
      <c r="I4093">
        <v>299.49</v>
      </c>
      <c r="J4093">
        <v>15.22</v>
      </c>
      <c r="K4093">
        <v>8.3699999999999992</v>
      </c>
      <c r="L4093">
        <v>10.16</v>
      </c>
      <c r="M4093" t="s">
        <v>928</v>
      </c>
      <c r="N4093" t="s">
        <v>31</v>
      </c>
      <c r="O4093" t="s">
        <v>32</v>
      </c>
      <c r="P4093" t="s">
        <v>42</v>
      </c>
      <c r="Q4093" t="s">
        <v>43</v>
      </c>
      <c r="R4093" t="s">
        <v>1404</v>
      </c>
      <c r="S4093" t="s">
        <v>28</v>
      </c>
      <c r="T4093" s="10">
        <v>40200</v>
      </c>
    </row>
    <row r="4094" spans="1:20" x14ac:dyDescent="0.25">
      <c r="A4094">
        <v>29185</v>
      </c>
      <c r="B4094" s="10">
        <v>40198</v>
      </c>
      <c r="C4094" t="s">
        <v>36</v>
      </c>
      <c r="D4094">
        <v>5</v>
      </c>
      <c r="E4094">
        <v>435.92</v>
      </c>
      <c r="F4094">
        <v>0.02</v>
      </c>
      <c r="G4094" t="s">
        <v>70</v>
      </c>
      <c r="H4094">
        <v>0.52</v>
      </c>
      <c r="I4094">
        <v>213.49</v>
      </c>
      <c r="J4094">
        <v>85.4</v>
      </c>
      <c r="K4094">
        <v>40.99</v>
      </c>
      <c r="L4094">
        <v>17.48</v>
      </c>
      <c r="M4094" t="s">
        <v>928</v>
      </c>
      <c r="N4094" t="s">
        <v>31</v>
      </c>
      <c r="O4094" t="s">
        <v>32</v>
      </c>
      <c r="P4094" t="s">
        <v>25</v>
      </c>
      <c r="Q4094" t="s">
        <v>85</v>
      </c>
      <c r="R4094" t="s">
        <v>507</v>
      </c>
      <c r="S4094" t="s">
        <v>57</v>
      </c>
      <c r="T4094" s="10">
        <v>40200</v>
      </c>
    </row>
    <row r="4095" spans="1:20" x14ac:dyDescent="0.25">
      <c r="A4095">
        <v>29187</v>
      </c>
      <c r="B4095" s="10">
        <v>40025</v>
      </c>
      <c r="C4095" t="s">
        <v>20</v>
      </c>
      <c r="D4095">
        <v>5</v>
      </c>
      <c r="E4095">
        <v>264.77999999999997</v>
      </c>
      <c r="F4095">
        <v>0.03</v>
      </c>
      <c r="G4095" t="s">
        <v>21</v>
      </c>
      <c r="H4095">
        <v>0.52</v>
      </c>
      <c r="I4095">
        <v>127.2</v>
      </c>
      <c r="J4095">
        <v>51.92</v>
      </c>
      <c r="K4095">
        <v>24.92</v>
      </c>
      <c r="L4095">
        <v>12.98</v>
      </c>
      <c r="M4095" t="s">
        <v>419</v>
      </c>
      <c r="N4095" t="s">
        <v>31</v>
      </c>
      <c r="O4095" t="s">
        <v>66</v>
      </c>
      <c r="P4095" t="s">
        <v>25</v>
      </c>
      <c r="Q4095" t="s">
        <v>121</v>
      </c>
      <c r="R4095" t="s">
        <v>122</v>
      </c>
      <c r="S4095" t="s">
        <v>57</v>
      </c>
      <c r="T4095" s="10">
        <v>40029</v>
      </c>
    </row>
    <row r="4096" spans="1:20" x14ac:dyDescent="0.25">
      <c r="A4096">
        <v>29187</v>
      </c>
      <c r="B4096" s="10">
        <v>40025</v>
      </c>
      <c r="C4096" t="s">
        <v>20</v>
      </c>
      <c r="D4096">
        <v>8</v>
      </c>
      <c r="E4096">
        <v>35.17</v>
      </c>
      <c r="F4096">
        <v>0.09</v>
      </c>
      <c r="G4096" t="s">
        <v>21</v>
      </c>
      <c r="H4096">
        <v>0.46</v>
      </c>
      <c r="I4096">
        <v>11.84</v>
      </c>
      <c r="J4096">
        <v>4</v>
      </c>
      <c r="K4096">
        <v>2.16</v>
      </c>
      <c r="L4096">
        <v>6.05</v>
      </c>
      <c r="M4096" t="s">
        <v>419</v>
      </c>
      <c r="N4096" t="s">
        <v>31</v>
      </c>
      <c r="O4096" t="s">
        <v>66</v>
      </c>
      <c r="P4096" t="s">
        <v>25</v>
      </c>
      <c r="Q4096" t="s">
        <v>121</v>
      </c>
      <c r="R4096" t="s">
        <v>402</v>
      </c>
      <c r="S4096" t="s">
        <v>57</v>
      </c>
      <c r="T4096" s="10">
        <v>40029</v>
      </c>
    </row>
    <row r="4097" spans="1:20" x14ac:dyDescent="0.25">
      <c r="A4097">
        <v>29187</v>
      </c>
      <c r="B4097" s="10">
        <v>40025</v>
      </c>
      <c r="C4097" t="s">
        <v>20</v>
      </c>
      <c r="D4097">
        <v>35</v>
      </c>
      <c r="E4097">
        <v>43623.93</v>
      </c>
      <c r="F4097">
        <v>0.03</v>
      </c>
      <c r="G4097" t="s">
        <v>46</v>
      </c>
      <c r="H4097">
        <v>0.37</v>
      </c>
      <c r="I4097">
        <v>15271.48</v>
      </c>
      <c r="J4097">
        <v>1283.32</v>
      </c>
      <c r="K4097">
        <v>808.49</v>
      </c>
      <c r="L4097">
        <v>55.3</v>
      </c>
      <c r="M4097" t="s">
        <v>419</v>
      </c>
      <c r="N4097" t="s">
        <v>31</v>
      </c>
      <c r="O4097" t="s">
        <v>66</v>
      </c>
      <c r="P4097" t="s">
        <v>39</v>
      </c>
      <c r="Q4097" t="s">
        <v>88</v>
      </c>
      <c r="R4097" t="s">
        <v>1878</v>
      </c>
      <c r="S4097" t="s">
        <v>132</v>
      </c>
      <c r="T4097" s="10">
        <v>40032</v>
      </c>
    </row>
    <row r="4098" spans="1:20" x14ac:dyDescent="0.25">
      <c r="A4098">
        <v>29187</v>
      </c>
      <c r="B4098" s="10">
        <v>40025</v>
      </c>
      <c r="C4098" t="s">
        <v>20</v>
      </c>
      <c r="D4098">
        <v>10</v>
      </c>
      <c r="E4098">
        <v>132.81</v>
      </c>
      <c r="F4098">
        <v>0</v>
      </c>
      <c r="G4098" t="s">
        <v>21</v>
      </c>
      <c r="H4098">
        <v>0.48</v>
      </c>
      <c r="I4098">
        <v>59.82</v>
      </c>
      <c r="J4098">
        <v>12.46</v>
      </c>
      <c r="K4098">
        <v>6.48</v>
      </c>
      <c r="L4098">
        <v>8.19</v>
      </c>
      <c r="M4098" t="s">
        <v>419</v>
      </c>
      <c r="N4098" t="s">
        <v>31</v>
      </c>
      <c r="O4098" t="s">
        <v>66</v>
      </c>
      <c r="P4098" t="s">
        <v>25</v>
      </c>
      <c r="Q4098" t="s">
        <v>85</v>
      </c>
      <c r="R4098" t="s">
        <v>86</v>
      </c>
      <c r="S4098" t="s">
        <v>57</v>
      </c>
      <c r="T4098" s="10">
        <v>40032</v>
      </c>
    </row>
    <row r="4099" spans="1:20" x14ac:dyDescent="0.25">
      <c r="A4099">
        <v>29187</v>
      </c>
      <c r="B4099" s="10">
        <v>40025</v>
      </c>
      <c r="C4099" t="s">
        <v>20</v>
      </c>
      <c r="D4099">
        <v>42</v>
      </c>
      <c r="E4099">
        <v>975.82</v>
      </c>
      <c r="F4099">
        <v>0.03</v>
      </c>
      <c r="G4099" t="s">
        <v>21</v>
      </c>
      <c r="H4099">
        <v>0.54</v>
      </c>
      <c r="I4099">
        <v>511.29</v>
      </c>
      <c r="J4099">
        <v>23.87</v>
      </c>
      <c r="K4099">
        <v>10.98</v>
      </c>
      <c r="L4099">
        <v>3.37</v>
      </c>
      <c r="M4099" t="s">
        <v>419</v>
      </c>
      <c r="N4099" t="s">
        <v>31</v>
      </c>
      <c r="O4099" t="s">
        <v>66</v>
      </c>
      <c r="P4099" t="s">
        <v>25</v>
      </c>
      <c r="Q4099" t="s">
        <v>33</v>
      </c>
      <c r="R4099" t="s">
        <v>1580</v>
      </c>
      <c r="S4099" t="s">
        <v>35</v>
      </c>
      <c r="T4099" s="10">
        <v>40029</v>
      </c>
    </row>
    <row r="4100" spans="1:20" x14ac:dyDescent="0.25">
      <c r="A4100">
        <v>29191</v>
      </c>
      <c r="B4100" s="10">
        <v>41088</v>
      </c>
      <c r="C4100" t="s">
        <v>79</v>
      </c>
      <c r="D4100">
        <v>26</v>
      </c>
      <c r="E4100">
        <v>15288.07</v>
      </c>
      <c r="F4100">
        <v>0.09</v>
      </c>
      <c r="G4100" t="s">
        <v>46</v>
      </c>
      <c r="H4100">
        <v>0.54</v>
      </c>
      <c r="I4100">
        <v>7533.27</v>
      </c>
      <c r="J4100">
        <v>643.87</v>
      </c>
      <c r="K4100">
        <v>296.18</v>
      </c>
      <c r="L4100">
        <v>54.12</v>
      </c>
      <c r="M4100" t="s">
        <v>109</v>
      </c>
      <c r="N4100" t="s">
        <v>38</v>
      </c>
      <c r="O4100" t="s">
        <v>60</v>
      </c>
      <c r="P4100" t="s">
        <v>42</v>
      </c>
      <c r="Q4100" t="s">
        <v>47</v>
      </c>
      <c r="R4100" t="s">
        <v>278</v>
      </c>
      <c r="S4100" t="s">
        <v>49</v>
      </c>
      <c r="T4100" s="10">
        <v>41089</v>
      </c>
    </row>
    <row r="4101" spans="1:20" x14ac:dyDescent="0.25">
      <c r="A4101">
        <v>29216</v>
      </c>
      <c r="B4101" s="10">
        <v>41272</v>
      </c>
      <c r="C4101" t="s">
        <v>58</v>
      </c>
      <c r="D4101">
        <v>46</v>
      </c>
      <c r="E4101">
        <v>3199.19</v>
      </c>
      <c r="F4101">
        <v>0.1</v>
      </c>
      <c r="G4101" t="s">
        <v>21</v>
      </c>
      <c r="H4101">
        <v>0.44</v>
      </c>
      <c r="I4101">
        <v>1207.07</v>
      </c>
      <c r="J4101">
        <v>77.180000000000007</v>
      </c>
      <c r="K4101">
        <v>43.22</v>
      </c>
      <c r="L4101">
        <v>4</v>
      </c>
      <c r="M4101" t="s">
        <v>1550</v>
      </c>
      <c r="N4101" t="s">
        <v>38</v>
      </c>
      <c r="O4101" t="s">
        <v>60</v>
      </c>
      <c r="P4101" t="s">
        <v>39</v>
      </c>
      <c r="Q4101" t="s">
        <v>40</v>
      </c>
      <c r="R4101" t="s">
        <v>1337</v>
      </c>
      <c r="S4101" t="s">
        <v>57</v>
      </c>
      <c r="T4101" s="10">
        <v>41273</v>
      </c>
    </row>
    <row r="4102" spans="1:20" x14ac:dyDescent="0.25">
      <c r="A4102">
        <v>29216</v>
      </c>
      <c r="B4102" s="10">
        <v>41272</v>
      </c>
      <c r="C4102" t="s">
        <v>58</v>
      </c>
      <c r="D4102">
        <v>17</v>
      </c>
      <c r="E4102">
        <v>7069.64</v>
      </c>
      <c r="F4102">
        <v>0.04</v>
      </c>
      <c r="G4102" t="s">
        <v>46</v>
      </c>
      <c r="H4102">
        <v>0.49</v>
      </c>
      <c r="I4102">
        <v>3281.25</v>
      </c>
      <c r="J4102">
        <v>428.92</v>
      </c>
      <c r="K4102">
        <v>218.75</v>
      </c>
      <c r="L4102">
        <v>69.64</v>
      </c>
      <c r="M4102" t="s">
        <v>1550</v>
      </c>
      <c r="N4102" t="s">
        <v>38</v>
      </c>
      <c r="O4102" t="s">
        <v>60</v>
      </c>
      <c r="P4102" t="s">
        <v>42</v>
      </c>
      <c r="Q4102" t="s">
        <v>47</v>
      </c>
      <c r="R4102" t="s">
        <v>356</v>
      </c>
      <c r="S4102" t="s">
        <v>49</v>
      </c>
      <c r="T4102" s="10">
        <v>41273</v>
      </c>
    </row>
    <row r="4103" spans="1:20" x14ac:dyDescent="0.25">
      <c r="A4103">
        <v>29218</v>
      </c>
      <c r="B4103" s="10">
        <v>41058</v>
      </c>
      <c r="C4103" t="s">
        <v>20</v>
      </c>
      <c r="D4103">
        <v>19</v>
      </c>
      <c r="E4103">
        <v>3696.73</v>
      </c>
      <c r="F4103">
        <v>0.04</v>
      </c>
      <c r="G4103" t="s">
        <v>70</v>
      </c>
      <c r="H4103">
        <v>0.54</v>
      </c>
      <c r="I4103">
        <v>1904.75</v>
      </c>
      <c r="J4103">
        <v>200.5</v>
      </c>
      <c r="K4103">
        <v>92.23</v>
      </c>
      <c r="L4103">
        <v>39.61</v>
      </c>
      <c r="M4103" t="s">
        <v>1335</v>
      </c>
      <c r="N4103" t="s">
        <v>31</v>
      </c>
      <c r="O4103" t="s">
        <v>60</v>
      </c>
      <c r="P4103" t="s">
        <v>42</v>
      </c>
      <c r="Q4103" t="s">
        <v>43</v>
      </c>
      <c r="R4103" t="s">
        <v>1018</v>
      </c>
      <c r="S4103" t="s">
        <v>45</v>
      </c>
      <c r="T4103" s="10">
        <v>41058</v>
      </c>
    </row>
    <row r="4104" spans="1:20" x14ac:dyDescent="0.25">
      <c r="A4104">
        <v>29218</v>
      </c>
      <c r="B4104" s="10">
        <v>41058</v>
      </c>
      <c r="C4104" t="s">
        <v>20</v>
      </c>
      <c r="D4104">
        <v>26</v>
      </c>
      <c r="E4104">
        <v>136.33000000000001</v>
      </c>
      <c r="F4104">
        <v>0.04</v>
      </c>
      <c r="G4104" t="s">
        <v>21</v>
      </c>
      <c r="H4104">
        <v>0.47</v>
      </c>
      <c r="I4104">
        <v>60.75</v>
      </c>
      <c r="J4104">
        <v>5.43</v>
      </c>
      <c r="K4104">
        <v>2.88</v>
      </c>
      <c r="L4104">
        <v>0.7</v>
      </c>
      <c r="M4104" t="s">
        <v>1335</v>
      </c>
      <c r="N4104" t="s">
        <v>31</v>
      </c>
      <c r="O4104" t="s">
        <v>60</v>
      </c>
      <c r="P4104" t="s">
        <v>25</v>
      </c>
      <c r="Q4104" t="s">
        <v>53</v>
      </c>
      <c r="R4104" t="s">
        <v>67</v>
      </c>
      <c r="S4104" t="s">
        <v>55</v>
      </c>
      <c r="T4104" s="10">
        <v>41058</v>
      </c>
    </row>
    <row r="4105" spans="1:20" x14ac:dyDescent="0.25">
      <c r="A4105">
        <v>29218</v>
      </c>
      <c r="B4105" s="10">
        <v>41058</v>
      </c>
      <c r="C4105" t="s">
        <v>20</v>
      </c>
      <c r="D4105">
        <v>13</v>
      </c>
      <c r="E4105">
        <v>4533.67</v>
      </c>
      <c r="F4105">
        <v>0.02</v>
      </c>
      <c r="G4105" t="s">
        <v>21</v>
      </c>
      <c r="H4105">
        <v>0.42</v>
      </c>
      <c r="I4105">
        <v>1846.81</v>
      </c>
      <c r="J4105">
        <v>355.16</v>
      </c>
      <c r="K4105">
        <v>205.99</v>
      </c>
      <c r="L4105">
        <v>8.99</v>
      </c>
      <c r="M4105" t="s">
        <v>1335</v>
      </c>
      <c r="N4105" t="s">
        <v>31</v>
      </c>
      <c r="O4105" t="s">
        <v>60</v>
      </c>
      <c r="P4105" t="s">
        <v>39</v>
      </c>
      <c r="Q4105" t="s">
        <v>50</v>
      </c>
      <c r="R4105" t="s">
        <v>675</v>
      </c>
      <c r="S4105" t="s">
        <v>57</v>
      </c>
      <c r="T4105" s="10">
        <v>41060</v>
      </c>
    </row>
    <row r="4106" spans="1:20" x14ac:dyDescent="0.25">
      <c r="A4106">
        <v>29219</v>
      </c>
      <c r="B4106" s="10">
        <v>39913</v>
      </c>
      <c r="C4106" t="s">
        <v>29</v>
      </c>
      <c r="D4106">
        <v>29</v>
      </c>
      <c r="E4106">
        <v>310.33</v>
      </c>
      <c r="F4106">
        <v>0.04</v>
      </c>
      <c r="G4106" t="s">
        <v>21</v>
      </c>
      <c r="H4106">
        <v>0.36</v>
      </c>
      <c r="I4106">
        <v>102.66</v>
      </c>
      <c r="J4106">
        <v>11.06</v>
      </c>
      <c r="K4106">
        <v>7.08</v>
      </c>
      <c r="L4106">
        <v>2.35</v>
      </c>
      <c r="M4106" t="s">
        <v>1790</v>
      </c>
      <c r="N4106" t="s">
        <v>63</v>
      </c>
      <c r="O4106" t="s">
        <v>60</v>
      </c>
      <c r="P4106" t="s">
        <v>25</v>
      </c>
      <c r="Q4106" t="s">
        <v>53</v>
      </c>
      <c r="R4106" t="s">
        <v>1703</v>
      </c>
      <c r="S4106" t="s">
        <v>55</v>
      </c>
      <c r="T4106" s="10">
        <v>39914</v>
      </c>
    </row>
    <row r="4107" spans="1:20" x14ac:dyDescent="0.25">
      <c r="A4107">
        <v>29220</v>
      </c>
      <c r="B4107" s="10">
        <v>41272</v>
      </c>
      <c r="C4107" t="s">
        <v>79</v>
      </c>
      <c r="D4107">
        <v>36</v>
      </c>
      <c r="E4107">
        <v>22179.68</v>
      </c>
      <c r="F4107">
        <v>0.08</v>
      </c>
      <c r="G4107" t="s">
        <v>70</v>
      </c>
      <c r="H4107">
        <v>0.45</v>
      </c>
      <c r="I4107">
        <v>8912.0499999999993</v>
      </c>
      <c r="J4107">
        <v>669.07</v>
      </c>
      <c r="K4107">
        <v>367.99</v>
      </c>
      <c r="L4107">
        <v>19.989999999999998</v>
      </c>
      <c r="M4107" t="s">
        <v>750</v>
      </c>
      <c r="N4107" t="s">
        <v>73</v>
      </c>
      <c r="O4107" t="s">
        <v>32</v>
      </c>
      <c r="P4107" t="s">
        <v>25</v>
      </c>
      <c r="Q4107" t="s">
        <v>121</v>
      </c>
      <c r="R4107" t="s">
        <v>1874</v>
      </c>
      <c r="S4107" t="s">
        <v>57</v>
      </c>
      <c r="T4107" s="10">
        <v>41272</v>
      </c>
    </row>
    <row r="4108" spans="1:20" x14ac:dyDescent="0.25">
      <c r="A4108">
        <v>29221</v>
      </c>
      <c r="B4108" s="10">
        <v>41058</v>
      </c>
      <c r="C4108" t="s">
        <v>36</v>
      </c>
      <c r="D4108">
        <v>41</v>
      </c>
      <c r="E4108">
        <v>536.75</v>
      </c>
      <c r="F4108">
        <v>0</v>
      </c>
      <c r="G4108" t="s">
        <v>21</v>
      </c>
      <c r="H4108">
        <v>0.41</v>
      </c>
      <c r="I4108">
        <v>217.68</v>
      </c>
      <c r="J4108">
        <v>12.95</v>
      </c>
      <c r="K4108">
        <v>7.64</v>
      </c>
      <c r="L4108">
        <v>5.83</v>
      </c>
      <c r="M4108" t="s">
        <v>612</v>
      </c>
      <c r="N4108" t="s">
        <v>81</v>
      </c>
      <c r="O4108" t="s">
        <v>66</v>
      </c>
      <c r="P4108" t="s">
        <v>25</v>
      </c>
      <c r="Q4108" t="s">
        <v>85</v>
      </c>
      <c r="R4108" t="s">
        <v>138</v>
      </c>
      <c r="S4108" t="s">
        <v>55</v>
      </c>
      <c r="T4108" s="10">
        <v>41061</v>
      </c>
    </row>
    <row r="4109" spans="1:20" x14ac:dyDescent="0.25">
      <c r="A4109">
        <v>29223</v>
      </c>
      <c r="B4109" s="10">
        <v>40928</v>
      </c>
      <c r="C4109" t="s">
        <v>36</v>
      </c>
      <c r="D4109">
        <v>48</v>
      </c>
      <c r="E4109">
        <v>39153.39</v>
      </c>
      <c r="F4109">
        <v>0.04</v>
      </c>
      <c r="G4109" t="s">
        <v>46</v>
      </c>
      <c r="H4109">
        <v>0.41</v>
      </c>
      <c r="I4109">
        <v>15080.35</v>
      </c>
      <c r="J4109">
        <v>849.12</v>
      </c>
      <c r="K4109">
        <v>500.98</v>
      </c>
      <c r="L4109">
        <v>26</v>
      </c>
      <c r="M4109" t="s">
        <v>1324</v>
      </c>
      <c r="N4109" t="s">
        <v>73</v>
      </c>
      <c r="O4109" t="s">
        <v>60</v>
      </c>
      <c r="P4109" t="s">
        <v>42</v>
      </c>
      <c r="Q4109" t="s">
        <v>193</v>
      </c>
      <c r="R4109" t="s">
        <v>501</v>
      </c>
      <c r="S4109" t="s">
        <v>132</v>
      </c>
      <c r="T4109" s="10">
        <v>40930</v>
      </c>
    </row>
    <row r="4110" spans="1:20" x14ac:dyDescent="0.25">
      <c r="A4110">
        <v>29249</v>
      </c>
      <c r="B4110" s="10">
        <v>40707</v>
      </c>
      <c r="C4110" t="s">
        <v>20</v>
      </c>
      <c r="D4110">
        <v>12</v>
      </c>
      <c r="E4110">
        <v>6112.16</v>
      </c>
      <c r="F4110">
        <v>0.1</v>
      </c>
      <c r="G4110" t="s">
        <v>21</v>
      </c>
      <c r="H4110">
        <v>0.51</v>
      </c>
      <c r="I4110">
        <v>2773.27</v>
      </c>
      <c r="J4110">
        <v>563.66999999999996</v>
      </c>
      <c r="K4110">
        <v>276.2</v>
      </c>
      <c r="L4110">
        <v>24.49</v>
      </c>
      <c r="M4110" t="s">
        <v>1960</v>
      </c>
      <c r="N4110" t="s">
        <v>38</v>
      </c>
      <c r="O4110" t="s">
        <v>32</v>
      </c>
      <c r="P4110" t="s">
        <v>42</v>
      </c>
      <c r="Q4110" t="s">
        <v>193</v>
      </c>
      <c r="R4110" t="s">
        <v>451</v>
      </c>
      <c r="S4110" t="s">
        <v>28</v>
      </c>
      <c r="T4110" s="10">
        <v>40711</v>
      </c>
    </row>
    <row r="4111" spans="1:20" x14ac:dyDescent="0.25">
      <c r="A4111">
        <v>29249</v>
      </c>
      <c r="B4111" s="10">
        <v>40707</v>
      </c>
      <c r="C4111" t="s">
        <v>20</v>
      </c>
      <c r="D4111">
        <v>47</v>
      </c>
      <c r="E4111">
        <v>568.08000000000004</v>
      </c>
      <c r="F4111">
        <v>0.05</v>
      </c>
      <c r="G4111" t="s">
        <v>70</v>
      </c>
      <c r="H4111">
        <v>0.5</v>
      </c>
      <c r="I4111">
        <v>268.61</v>
      </c>
      <c r="J4111">
        <v>12.7</v>
      </c>
      <c r="K4111">
        <v>6.35</v>
      </c>
      <c r="L4111">
        <v>1.02</v>
      </c>
      <c r="M4111" t="s">
        <v>1960</v>
      </c>
      <c r="N4111" t="s">
        <v>38</v>
      </c>
      <c r="O4111" t="s">
        <v>32</v>
      </c>
      <c r="P4111" t="s">
        <v>25</v>
      </c>
      <c r="Q4111" t="s">
        <v>85</v>
      </c>
      <c r="R4111" t="s">
        <v>1106</v>
      </c>
      <c r="S4111" t="s">
        <v>55</v>
      </c>
      <c r="T4111" s="10">
        <v>40712</v>
      </c>
    </row>
    <row r="4112" spans="1:20" x14ac:dyDescent="0.25">
      <c r="A4112">
        <v>29252</v>
      </c>
      <c r="B4112" s="10">
        <v>40031</v>
      </c>
      <c r="C4112" t="s">
        <v>20</v>
      </c>
      <c r="D4112">
        <v>9</v>
      </c>
      <c r="E4112">
        <v>112.11</v>
      </c>
      <c r="F4112">
        <v>0.01</v>
      </c>
      <c r="G4112" t="s">
        <v>21</v>
      </c>
      <c r="H4112">
        <v>0.46</v>
      </c>
      <c r="I4112">
        <v>48.6</v>
      </c>
      <c r="J4112">
        <v>12</v>
      </c>
      <c r="K4112">
        <v>6.48</v>
      </c>
      <c r="L4112">
        <v>5.19</v>
      </c>
      <c r="M4112" t="s">
        <v>1422</v>
      </c>
      <c r="N4112" t="s">
        <v>31</v>
      </c>
      <c r="O4112" t="s">
        <v>24</v>
      </c>
      <c r="P4112" t="s">
        <v>25</v>
      </c>
      <c r="Q4112" t="s">
        <v>85</v>
      </c>
      <c r="R4112" t="s">
        <v>1887</v>
      </c>
      <c r="S4112" t="s">
        <v>57</v>
      </c>
      <c r="T4112" s="10">
        <v>40035</v>
      </c>
    </row>
    <row r="4113" spans="1:20" x14ac:dyDescent="0.25">
      <c r="A4113">
        <v>29255</v>
      </c>
      <c r="B4113" s="10">
        <v>40880</v>
      </c>
      <c r="C4113" t="s">
        <v>20</v>
      </c>
      <c r="D4113">
        <v>11</v>
      </c>
      <c r="E4113">
        <v>1445.96</v>
      </c>
      <c r="F4113">
        <v>0.03</v>
      </c>
      <c r="G4113" t="s">
        <v>70</v>
      </c>
      <c r="H4113">
        <v>0.51</v>
      </c>
      <c r="I4113">
        <v>711.08</v>
      </c>
      <c r="J4113">
        <v>134.66999999999999</v>
      </c>
      <c r="K4113">
        <v>65.989999999999995</v>
      </c>
      <c r="L4113">
        <v>8.99</v>
      </c>
      <c r="M4113" t="s">
        <v>559</v>
      </c>
      <c r="N4113" t="s">
        <v>63</v>
      </c>
      <c r="O4113" t="s">
        <v>66</v>
      </c>
      <c r="P4113" t="s">
        <v>39</v>
      </c>
      <c r="Q4113" t="s">
        <v>50</v>
      </c>
      <c r="R4113" t="s">
        <v>76</v>
      </c>
      <c r="S4113" t="s">
        <v>57</v>
      </c>
      <c r="T4113" s="10">
        <v>40884</v>
      </c>
    </row>
    <row r="4114" spans="1:20" x14ac:dyDescent="0.25">
      <c r="A4114">
        <v>29280</v>
      </c>
      <c r="B4114" s="10">
        <v>40996</v>
      </c>
      <c r="C4114" t="s">
        <v>79</v>
      </c>
      <c r="D4114">
        <v>30</v>
      </c>
      <c r="E4114">
        <v>1704.79</v>
      </c>
      <c r="F4114">
        <v>0.06</v>
      </c>
      <c r="G4114" t="s">
        <v>21</v>
      </c>
      <c r="H4114">
        <v>0.53</v>
      </c>
      <c r="I4114">
        <v>851.4</v>
      </c>
      <c r="J4114">
        <v>60.38</v>
      </c>
      <c r="K4114">
        <v>28.38</v>
      </c>
      <c r="L4114">
        <v>1.99</v>
      </c>
      <c r="M4114" t="s">
        <v>605</v>
      </c>
      <c r="N4114" t="s">
        <v>93</v>
      </c>
      <c r="O4114" t="s">
        <v>24</v>
      </c>
      <c r="P4114" t="s">
        <v>39</v>
      </c>
      <c r="Q4114" t="s">
        <v>40</v>
      </c>
      <c r="R4114" t="s">
        <v>1961</v>
      </c>
      <c r="S4114" t="s">
        <v>35</v>
      </c>
      <c r="T4114" s="10">
        <v>40997</v>
      </c>
    </row>
    <row r="4115" spans="1:20" x14ac:dyDescent="0.25">
      <c r="A4115">
        <v>29280</v>
      </c>
      <c r="B4115" s="10">
        <v>40996</v>
      </c>
      <c r="C4115" t="s">
        <v>79</v>
      </c>
      <c r="D4115">
        <v>19</v>
      </c>
      <c r="E4115">
        <v>371.13</v>
      </c>
      <c r="F4115">
        <v>0</v>
      </c>
      <c r="G4115" t="s">
        <v>21</v>
      </c>
      <c r="H4115">
        <v>0.39</v>
      </c>
      <c r="I4115">
        <v>141.63999999999999</v>
      </c>
      <c r="J4115">
        <v>19.11</v>
      </c>
      <c r="K4115">
        <v>11.66</v>
      </c>
      <c r="L4115">
        <v>7.95</v>
      </c>
      <c r="M4115" t="s">
        <v>605</v>
      </c>
      <c r="N4115" t="s">
        <v>73</v>
      </c>
      <c r="O4115" t="s">
        <v>24</v>
      </c>
      <c r="P4115" t="s">
        <v>25</v>
      </c>
      <c r="Q4115" t="s">
        <v>53</v>
      </c>
      <c r="R4115" t="s">
        <v>1390</v>
      </c>
      <c r="S4115" t="s">
        <v>35</v>
      </c>
      <c r="T4115" s="10">
        <v>40997</v>
      </c>
    </row>
    <row r="4116" spans="1:20" x14ac:dyDescent="0.25">
      <c r="A4116">
        <v>29282</v>
      </c>
      <c r="B4116" s="10">
        <v>41241</v>
      </c>
      <c r="C4116" t="s">
        <v>79</v>
      </c>
      <c r="D4116">
        <v>4</v>
      </c>
      <c r="E4116">
        <v>50.47</v>
      </c>
      <c r="F4116">
        <v>0.1</v>
      </c>
      <c r="G4116" t="s">
        <v>21</v>
      </c>
      <c r="H4116">
        <v>0.43</v>
      </c>
      <c r="I4116">
        <v>15.01</v>
      </c>
      <c r="J4116">
        <v>11.37</v>
      </c>
      <c r="K4116">
        <v>6.48</v>
      </c>
      <c r="L4116">
        <v>9.5399999999999991</v>
      </c>
      <c r="M4116" t="s">
        <v>1598</v>
      </c>
      <c r="N4116" t="s">
        <v>38</v>
      </c>
      <c r="O4116" t="s">
        <v>32</v>
      </c>
      <c r="P4116" t="s">
        <v>25</v>
      </c>
      <c r="Q4116" t="s">
        <v>85</v>
      </c>
      <c r="R4116" t="s">
        <v>606</v>
      </c>
      <c r="S4116" t="s">
        <v>57</v>
      </c>
      <c r="T4116" s="10">
        <v>41243</v>
      </c>
    </row>
    <row r="4117" spans="1:20" x14ac:dyDescent="0.25">
      <c r="A4117">
        <v>29284</v>
      </c>
      <c r="B4117" s="10">
        <v>39913</v>
      </c>
      <c r="C4117" t="s">
        <v>79</v>
      </c>
      <c r="D4117">
        <v>20</v>
      </c>
      <c r="E4117">
        <v>13971.3</v>
      </c>
      <c r="F4117">
        <v>0.01</v>
      </c>
      <c r="G4117" t="s">
        <v>46</v>
      </c>
      <c r="H4117">
        <v>0.43</v>
      </c>
      <c r="I4117">
        <v>5909.18</v>
      </c>
      <c r="J4117">
        <v>703.47</v>
      </c>
      <c r="K4117">
        <v>400.98</v>
      </c>
      <c r="L4117">
        <v>42.52</v>
      </c>
      <c r="M4117" t="s">
        <v>273</v>
      </c>
      <c r="N4117" t="s">
        <v>81</v>
      </c>
      <c r="O4117" t="s">
        <v>60</v>
      </c>
      <c r="P4117" t="s">
        <v>42</v>
      </c>
      <c r="Q4117" t="s">
        <v>47</v>
      </c>
      <c r="R4117" t="s">
        <v>912</v>
      </c>
      <c r="S4117" t="s">
        <v>49</v>
      </c>
      <c r="T4117" s="10">
        <v>39915</v>
      </c>
    </row>
    <row r="4118" spans="1:20" x14ac:dyDescent="0.25">
      <c r="A4118">
        <v>29286</v>
      </c>
      <c r="B4118" s="10">
        <v>40022</v>
      </c>
      <c r="C4118" t="s">
        <v>58</v>
      </c>
      <c r="D4118">
        <v>4</v>
      </c>
      <c r="E4118">
        <v>27150.32</v>
      </c>
      <c r="F4118">
        <v>7.0000000000000007E-2</v>
      </c>
      <c r="G4118" t="s">
        <v>46</v>
      </c>
      <c r="H4118">
        <v>0.52</v>
      </c>
      <c r="I4118">
        <v>13133.03</v>
      </c>
      <c r="J4118">
        <v>7296.13</v>
      </c>
      <c r="K4118">
        <v>3502.14</v>
      </c>
      <c r="L4118">
        <v>8.73</v>
      </c>
      <c r="M4118" t="s">
        <v>784</v>
      </c>
      <c r="N4118" t="s">
        <v>31</v>
      </c>
      <c r="O4118" t="s">
        <v>32</v>
      </c>
      <c r="P4118" t="s">
        <v>39</v>
      </c>
      <c r="Q4118" t="s">
        <v>88</v>
      </c>
      <c r="R4118" t="s">
        <v>535</v>
      </c>
      <c r="S4118" t="s">
        <v>49</v>
      </c>
      <c r="T4118" s="10">
        <v>40024</v>
      </c>
    </row>
    <row r="4119" spans="1:20" x14ac:dyDescent="0.25">
      <c r="A4119">
        <v>29287</v>
      </c>
      <c r="B4119" s="10">
        <v>39996</v>
      </c>
      <c r="C4119" t="s">
        <v>36</v>
      </c>
      <c r="D4119">
        <v>50</v>
      </c>
      <c r="E4119">
        <v>428.45</v>
      </c>
      <c r="F4119">
        <v>0.1</v>
      </c>
      <c r="G4119" t="s">
        <v>21</v>
      </c>
      <c r="H4119">
        <v>0.39</v>
      </c>
      <c r="I4119">
        <v>136.44</v>
      </c>
      <c r="J4119">
        <v>9.41</v>
      </c>
      <c r="K4119">
        <v>5.74</v>
      </c>
      <c r="L4119">
        <v>5.01</v>
      </c>
      <c r="M4119" t="s">
        <v>655</v>
      </c>
      <c r="N4119" t="s">
        <v>81</v>
      </c>
      <c r="O4119" t="s">
        <v>66</v>
      </c>
      <c r="P4119" t="s">
        <v>25</v>
      </c>
      <c r="Q4119" t="s">
        <v>121</v>
      </c>
      <c r="R4119" t="s">
        <v>749</v>
      </c>
      <c r="S4119" t="s">
        <v>57</v>
      </c>
      <c r="T4119" s="10">
        <v>39998</v>
      </c>
    </row>
    <row r="4120" spans="1:20" x14ac:dyDescent="0.25">
      <c r="A4120">
        <v>29287</v>
      </c>
      <c r="B4120" s="10">
        <v>39996</v>
      </c>
      <c r="C4120" t="s">
        <v>36</v>
      </c>
      <c r="D4120">
        <v>49</v>
      </c>
      <c r="E4120">
        <v>20506.96</v>
      </c>
      <c r="F4120">
        <v>0.09</v>
      </c>
      <c r="G4120" t="s">
        <v>46</v>
      </c>
      <c r="H4120">
        <v>0.41</v>
      </c>
      <c r="I4120">
        <v>7201.37</v>
      </c>
      <c r="J4120">
        <v>459.27</v>
      </c>
      <c r="K4120">
        <v>270.97000000000003</v>
      </c>
      <c r="L4120">
        <v>28.06</v>
      </c>
      <c r="M4120" t="s">
        <v>655</v>
      </c>
      <c r="N4120" t="s">
        <v>81</v>
      </c>
      <c r="O4120" t="s">
        <v>66</v>
      </c>
      <c r="P4120" t="s">
        <v>39</v>
      </c>
      <c r="Q4120" t="s">
        <v>88</v>
      </c>
      <c r="R4120" t="s">
        <v>1732</v>
      </c>
      <c r="S4120" t="s">
        <v>132</v>
      </c>
      <c r="T4120" s="10">
        <v>39998</v>
      </c>
    </row>
    <row r="4121" spans="1:20" x14ac:dyDescent="0.25">
      <c r="A4121">
        <v>29317</v>
      </c>
      <c r="B4121" s="10">
        <v>40818</v>
      </c>
      <c r="C4121" t="s">
        <v>29</v>
      </c>
      <c r="D4121">
        <v>40</v>
      </c>
      <c r="E4121">
        <v>13978.6</v>
      </c>
      <c r="F4121">
        <v>0.08</v>
      </c>
      <c r="G4121" t="s">
        <v>46</v>
      </c>
      <c r="H4121">
        <v>0.47</v>
      </c>
      <c r="I4121">
        <v>5915.64</v>
      </c>
      <c r="J4121">
        <v>379.21</v>
      </c>
      <c r="K4121">
        <v>200.98</v>
      </c>
      <c r="L4121">
        <v>23.76</v>
      </c>
      <c r="M4121" t="s">
        <v>450</v>
      </c>
      <c r="N4121" t="s">
        <v>31</v>
      </c>
      <c r="O4121" t="s">
        <v>32</v>
      </c>
      <c r="P4121" t="s">
        <v>42</v>
      </c>
      <c r="Q4121" t="s">
        <v>193</v>
      </c>
      <c r="R4121" t="s">
        <v>1176</v>
      </c>
      <c r="S4121" t="s">
        <v>132</v>
      </c>
      <c r="T4121" s="10">
        <v>40820</v>
      </c>
    </row>
    <row r="4122" spans="1:20" x14ac:dyDescent="0.25">
      <c r="A4122">
        <v>29317</v>
      </c>
      <c r="B4122" s="10">
        <v>40818</v>
      </c>
      <c r="C4122" t="s">
        <v>29</v>
      </c>
      <c r="D4122">
        <v>20</v>
      </c>
      <c r="E4122">
        <v>30508.91</v>
      </c>
      <c r="F4122">
        <v>0.06</v>
      </c>
      <c r="G4122" t="s">
        <v>46</v>
      </c>
      <c r="H4122">
        <v>0.5</v>
      </c>
      <c r="I4122">
        <v>14273.25</v>
      </c>
      <c r="J4122">
        <v>1621.96</v>
      </c>
      <c r="K4122">
        <v>810.98</v>
      </c>
      <c r="L4122">
        <v>16.059999999999999</v>
      </c>
      <c r="M4122" t="s">
        <v>450</v>
      </c>
      <c r="N4122" t="s">
        <v>31</v>
      </c>
      <c r="O4122" t="s">
        <v>32</v>
      </c>
      <c r="P4122" t="s">
        <v>39</v>
      </c>
      <c r="Q4122" t="s">
        <v>88</v>
      </c>
      <c r="R4122" t="s">
        <v>1724</v>
      </c>
      <c r="S4122" t="s">
        <v>132</v>
      </c>
      <c r="T4122" s="10">
        <v>40819</v>
      </c>
    </row>
    <row r="4123" spans="1:20" x14ac:dyDescent="0.25">
      <c r="A4123">
        <v>29317</v>
      </c>
      <c r="B4123" s="10">
        <v>40818</v>
      </c>
      <c r="C4123" t="s">
        <v>29</v>
      </c>
      <c r="D4123">
        <v>31</v>
      </c>
      <c r="E4123">
        <v>269.82</v>
      </c>
      <c r="F4123">
        <v>0.06</v>
      </c>
      <c r="G4123" t="s">
        <v>21</v>
      </c>
      <c r="H4123">
        <v>0.49</v>
      </c>
      <c r="I4123">
        <v>123.11</v>
      </c>
      <c r="J4123">
        <v>9.24</v>
      </c>
      <c r="K4123">
        <v>4.71</v>
      </c>
      <c r="L4123">
        <v>0.7</v>
      </c>
      <c r="M4123" t="s">
        <v>450</v>
      </c>
      <c r="N4123" t="s">
        <v>31</v>
      </c>
      <c r="O4123" t="s">
        <v>32</v>
      </c>
      <c r="P4123" t="s">
        <v>25</v>
      </c>
      <c r="Q4123" t="s">
        <v>74</v>
      </c>
      <c r="R4123" t="s">
        <v>695</v>
      </c>
      <c r="S4123" t="s">
        <v>55</v>
      </c>
      <c r="T4123" s="10">
        <v>40818</v>
      </c>
    </row>
    <row r="4124" spans="1:20" x14ac:dyDescent="0.25">
      <c r="A4124">
        <v>29318</v>
      </c>
      <c r="B4124" s="10">
        <v>40724</v>
      </c>
      <c r="C4124" t="s">
        <v>29</v>
      </c>
      <c r="D4124">
        <v>21</v>
      </c>
      <c r="E4124">
        <v>5495.59</v>
      </c>
      <c r="F4124">
        <v>0.04</v>
      </c>
      <c r="G4124" t="s">
        <v>70</v>
      </c>
      <c r="H4124">
        <v>0.49</v>
      </c>
      <c r="I4124">
        <v>2559.65</v>
      </c>
      <c r="J4124">
        <v>270.86</v>
      </c>
      <c r="K4124">
        <v>138.13999999999999</v>
      </c>
      <c r="L4124">
        <v>35</v>
      </c>
      <c r="M4124" t="s">
        <v>813</v>
      </c>
      <c r="N4124" t="s">
        <v>63</v>
      </c>
      <c r="O4124" t="s">
        <v>32</v>
      </c>
      <c r="P4124" t="s">
        <v>25</v>
      </c>
      <c r="Q4124" t="s">
        <v>26</v>
      </c>
      <c r="R4124" t="s">
        <v>221</v>
      </c>
      <c r="S4124" t="s">
        <v>28</v>
      </c>
      <c r="T4124" s="10">
        <v>40725</v>
      </c>
    </row>
    <row r="4125" spans="1:20" x14ac:dyDescent="0.25">
      <c r="A4125">
        <v>29318</v>
      </c>
      <c r="B4125" s="10">
        <v>40724</v>
      </c>
      <c r="C4125" t="s">
        <v>29</v>
      </c>
      <c r="D4125">
        <v>34</v>
      </c>
      <c r="E4125">
        <v>6433.57</v>
      </c>
      <c r="F4125">
        <v>0.1</v>
      </c>
      <c r="G4125" t="s">
        <v>21</v>
      </c>
      <c r="H4125">
        <v>0.4</v>
      </c>
      <c r="I4125">
        <v>2141.83</v>
      </c>
      <c r="J4125">
        <v>209.98</v>
      </c>
      <c r="K4125">
        <v>125.99</v>
      </c>
      <c r="L4125">
        <v>8.08</v>
      </c>
      <c r="M4125" t="s">
        <v>813</v>
      </c>
      <c r="N4125" t="s">
        <v>63</v>
      </c>
      <c r="O4125" t="s">
        <v>32</v>
      </c>
      <c r="P4125" t="s">
        <v>39</v>
      </c>
      <c r="Q4125" t="s">
        <v>50</v>
      </c>
      <c r="R4125" t="s">
        <v>125</v>
      </c>
      <c r="S4125" t="s">
        <v>57</v>
      </c>
      <c r="T4125" s="10">
        <v>40725</v>
      </c>
    </row>
    <row r="4126" spans="1:20" x14ac:dyDescent="0.25">
      <c r="A4126">
        <v>29319</v>
      </c>
      <c r="B4126" s="10">
        <v>39837</v>
      </c>
      <c r="C4126" t="s">
        <v>20</v>
      </c>
      <c r="D4126">
        <v>30</v>
      </c>
      <c r="E4126">
        <v>10934.32</v>
      </c>
      <c r="F4126">
        <v>0.1</v>
      </c>
      <c r="G4126" t="s">
        <v>21</v>
      </c>
      <c r="H4126">
        <v>0.41</v>
      </c>
      <c r="I4126">
        <v>3757.83</v>
      </c>
      <c r="J4126">
        <v>404.07</v>
      </c>
      <c r="K4126">
        <v>238.4</v>
      </c>
      <c r="L4126">
        <v>24.49</v>
      </c>
      <c r="M4126" t="s">
        <v>1022</v>
      </c>
      <c r="N4126" t="s">
        <v>93</v>
      </c>
      <c r="O4126" t="s">
        <v>24</v>
      </c>
      <c r="P4126" t="s">
        <v>42</v>
      </c>
      <c r="Q4126" t="s">
        <v>193</v>
      </c>
      <c r="R4126" t="s">
        <v>1962</v>
      </c>
      <c r="S4126" t="s">
        <v>28</v>
      </c>
      <c r="T4126" s="10">
        <v>39839</v>
      </c>
    </row>
    <row r="4127" spans="1:20" x14ac:dyDescent="0.25">
      <c r="A4127">
        <v>29319</v>
      </c>
      <c r="B4127" s="10">
        <v>39837</v>
      </c>
      <c r="C4127" t="s">
        <v>20</v>
      </c>
      <c r="D4127">
        <v>21</v>
      </c>
      <c r="E4127">
        <v>7431.39</v>
      </c>
      <c r="F4127">
        <v>0.03</v>
      </c>
      <c r="G4127" t="s">
        <v>70</v>
      </c>
      <c r="H4127">
        <v>0.45</v>
      </c>
      <c r="I4127">
        <v>3207.11</v>
      </c>
      <c r="J4127">
        <v>363.62</v>
      </c>
      <c r="K4127">
        <v>199.99</v>
      </c>
      <c r="L4127">
        <v>24.49</v>
      </c>
      <c r="M4127" t="s">
        <v>1022</v>
      </c>
      <c r="N4127" t="s">
        <v>93</v>
      </c>
      <c r="O4127" t="s">
        <v>24</v>
      </c>
      <c r="P4127" t="s">
        <v>39</v>
      </c>
      <c r="Q4127" t="s">
        <v>387</v>
      </c>
      <c r="R4127" t="s">
        <v>1821</v>
      </c>
      <c r="S4127" t="s">
        <v>28</v>
      </c>
      <c r="T4127" s="10">
        <v>39839</v>
      </c>
    </row>
    <row r="4128" spans="1:20" x14ac:dyDescent="0.25">
      <c r="A4128">
        <v>29346</v>
      </c>
      <c r="B4128" s="10">
        <v>40041</v>
      </c>
      <c r="C4128" t="s">
        <v>20</v>
      </c>
      <c r="D4128">
        <v>2</v>
      </c>
      <c r="E4128">
        <v>51.32</v>
      </c>
      <c r="F4128">
        <v>0.1</v>
      </c>
      <c r="G4128" t="s">
        <v>21</v>
      </c>
      <c r="H4128">
        <v>0.53</v>
      </c>
      <c r="I4128">
        <v>21.19</v>
      </c>
      <c r="J4128">
        <v>24.64</v>
      </c>
      <c r="K4128">
        <v>11.58</v>
      </c>
      <c r="L4128">
        <v>6.97</v>
      </c>
      <c r="M4128" t="s">
        <v>1721</v>
      </c>
      <c r="N4128" t="s">
        <v>93</v>
      </c>
      <c r="O4128" t="s">
        <v>32</v>
      </c>
      <c r="P4128" t="s">
        <v>25</v>
      </c>
      <c r="Q4128" t="s">
        <v>139</v>
      </c>
      <c r="R4128" t="s">
        <v>888</v>
      </c>
      <c r="S4128" t="s">
        <v>57</v>
      </c>
      <c r="T4128" s="10">
        <v>40045</v>
      </c>
    </row>
    <row r="4129" spans="1:20" x14ac:dyDescent="0.25">
      <c r="A4129">
        <v>29347</v>
      </c>
      <c r="B4129" s="10">
        <v>41133</v>
      </c>
      <c r="C4129" t="s">
        <v>79</v>
      </c>
      <c r="D4129">
        <v>50</v>
      </c>
      <c r="E4129">
        <v>4163.54</v>
      </c>
      <c r="F4129">
        <v>7.0000000000000007E-2</v>
      </c>
      <c r="G4129" t="s">
        <v>21</v>
      </c>
      <c r="H4129">
        <v>0.54</v>
      </c>
      <c r="I4129">
        <v>2094.0500000000002</v>
      </c>
      <c r="J4129">
        <v>89.11</v>
      </c>
      <c r="K4129">
        <v>40.99</v>
      </c>
      <c r="L4129">
        <v>19.989999999999998</v>
      </c>
      <c r="M4129" t="s">
        <v>350</v>
      </c>
      <c r="N4129" t="s">
        <v>38</v>
      </c>
      <c r="O4129" t="s">
        <v>32</v>
      </c>
      <c r="P4129" t="s">
        <v>25</v>
      </c>
      <c r="Q4129" t="s">
        <v>85</v>
      </c>
      <c r="R4129" t="s">
        <v>541</v>
      </c>
      <c r="S4129" t="s">
        <v>57</v>
      </c>
      <c r="T4129" s="10">
        <v>41135</v>
      </c>
    </row>
    <row r="4130" spans="1:20" x14ac:dyDescent="0.25">
      <c r="A4130">
        <v>29349</v>
      </c>
      <c r="B4130" s="10">
        <v>40339</v>
      </c>
      <c r="C4130" t="s">
        <v>36</v>
      </c>
      <c r="D4130">
        <v>46</v>
      </c>
      <c r="E4130">
        <v>6478.32</v>
      </c>
      <c r="F4130">
        <v>0.04</v>
      </c>
      <c r="G4130" t="s">
        <v>21</v>
      </c>
      <c r="H4130">
        <v>0.55000000000000004</v>
      </c>
      <c r="I4130">
        <v>3440.28</v>
      </c>
      <c r="J4130">
        <v>146.63999999999999</v>
      </c>
      <c r="K4130">
        <v>65.989999999999995</v>
      </c>
      <c r="L4130">
        <v>2.5</v>
      </c>
      <c r="M4130" t="s">
        <v>1625</v>
      </c>
      <c r="N4130" t="s">
        <v>93</v>
      </c>
      <c r="O4130" t="s">
        <v>24</v>
      </c>
      <c r="P4130" t="s">
        <v>39</v>
      </c>
      <c r="Q4130" t="s">
        <v>50</v>
      </c>
      <c r="R4130" t="s">
        <v>76</v>
      </c>
      <c r="S4130" t="s">
        <v>57</v>
      </c>
      <c r="T4130" s="10">
        <v>40341</v>
      </c>
    </row>
    <row r="4131" spans="1:20" x14ac:dyDescent="0.25">
      <c r="A4131">
        <v>29349</v>
      </c>
      <c r="B4131" s="10">
        <v>40339</v>
      </c>
      <c r="C4131" t="s">
        <v>36</v>
      </c>
      <c r="D4131">
        <v>33</v>
      </c>
      <c r="E4131">
        <v>262.64999999999998</v>
      </c>
      <c r="F4131">
        <v>0.1</v>
      </c>
      <c r="G4131" t="s">
        <v>21</v>
      </c>
      <c r="H4131">
        <v>0.39</v>
      </c>
      <c r="I4131">
        <v>82.84</v>
      </c>
      <c r="J4131">
        <v>8.66</v>
      </c>
      <c r="K4131">
        <v>5.28</v>
      </c>
      <c r="L4131">
        <v>5.57</v>
      </c>
      <c r="M4131" t="s">
        <v>1625</v>
      </c>
      <c r="N4131" t="s">
        <v>73</v>
      </c>
      <c r="O4131" t="s">
        <v>24</v>
      </c>
      <c r="P4131" t="s">
        <v>25</v>
      </c>
      <c r="Q4131" t="s">
        <v>85</v>
      </c>
      <c r="R4131" t="s">
        <v>349</v>
      </c>
      <c r="S4131" t="s">
        <v>57</v>
      </c>
      <c r="T4131" s="10">
        <v>40341</v>
      </c>
    </row>
    <row r="4132" spans="1:20" x14ac:dyDescent="0.25">
      <c r="A4132">
        <v>29350</v>
      </c>
      <c r="B4132" s="10">
        <v>40050</v>
      </c>
      <c r="C4132" t="s">
        <v>36</v>
      </c>
      <c r="D4132">
        <v>10</v>
      </c>
      <c r="E4132">
        <v>227.91</v>
      </c>
      <c r="F4132">
        <v>0.1</v>
      </c>
      <c r="G4132" t="s">
        <v>21</v>
      </c>
      <c r="H4132">
        <v>0.39</v>
      </c>
      <c r="I4132">
        <v>71.98</v>
      </c>
      <c r="J4132">
        <v>24.82</v>
      </c>
      <c r="K4132">
        <v>15.14</v>
      </c>
      <c r="L4132">
        <v>4.53</v>
      </c>
      <c r="M4132" t="s">
        <v>552</v>
      </c>
      <c r="N4132" t="s">
        <v>73</v>
      </c>
      <c r="O4132" t="s">
        <v>66</v>
      </c>
      <c r="P4132" t="s">
        <v>25</v>
      </c>
      <c r="Q4132" t="s">
        <v>26</v>
      </c>
      <c r="R4132" t="s">
        <v>712</v>
      </c>
      <c r="S4132" t="s">
        <v>57</v>
      </c>
      <c r="T4132" s="10">
        <v>40053</v>
      </c>
    </row>
    <row r="4133" spans="1:20" x14ac:dyDescent="0.25">
      <c r="A4133">
        <v>29350</v>
      </c>
      <c r="B4133" s="10">
        <v>40050</v>
      </c>
      <c r="C4133" t="s">
        <v>36</v>
      </c>
      <c r="D4133">
        <v>47</v>
      </c>
      <c r="E4133">
        <v>3851.62</v>
      </c>
      <c r="F4133">
        <v>0.05</v>
      </c>
      <c r="G4133" t="s">
        <v>21</v>
      </c>
      <c r="H4133">
        <v>0.39</v>
      </c>
      <c r="I4133">
        <v>1372.71</v>
      </c>
      <c r="J4133">
        <v>85.9</v>
      </c>
      <c r="K4133">
        <v>52.4</v>
      </c>
      <c r="L4133">
        <v>16.11</v>
      </c>
      <c r="M4133" t="s">
        <v>552</v>
      </c>
      <c r="N4133" t="s">
        <v>73</v>
      </c>
      <c r="O4133" t="s">
        <v>66</v>
      </c>
      <c r="P4133" t="s">
        <v>25</v>
      </c>
      <c r="Q4133" t="s">
        <v>121</v>
      </c>
      <c r="R4133" t="s">
        <v>1670</v>
      </c>
      <c r="S4133" t="s">
        <v>57</v>
      </c>
      <c r="T4133" s="10">
        <v>40052</v>
      </c>
    </row>
    <row r="4134" spans="1:20" x14ac:dyDescent="0.25">
      <c r="A4134">
        <v>29350</v>
      </c>
      <c r="B4134" s="10">
        <v>40050</v>
      </c>
      <c r="C4134" t="s">
        <v>36</v>
      </c>
      <c r="D4134">
        <v>46</v>
      </c>
      <c r="E4134">
        <v>3208.36</v>
      </c>
      <c r="F4134">
        <v>0.05</v>
      </c>
      <c r="G4134" t="s">
        <v>70</v>
      </c>
      <c r="H4134">
        <v>0.5</v>
      </c>
      <c r="I4134">
        <v>1513.17</v>
      </c>
      <c r="J4134">
        <v>73.099999999999994</v>
      </c>
      <c r="K4134">
        <v>36.549999999999997</v>
      </c>
      <c r="L4134">
        <v>13.89</v>
      </c>
      <c r="M4134" t="s">
        <v>552</v>
      </c>
      <c r="N4134" t="s">
        <v>73</v>
      </c>
      <c r="O4134" t="s">
        <v>66</v>
      </c>
      <c r="P4134" t="s">
        <v>25</v>
      </c>
      <c r="Q4134" t="s">
        <v>53</v>
      </c>
      <c r="R4134" t="s">
        <v>108</v>
      </c>
      <c r="S4134" t="s">
        <v>55</v>
      </c>
      <c r="T4134" s="10">
        <v>40051</v>
      </c>
    </row>
    <row r="4135" spans="1:20" x14ac:dyDescent="0.25">
      <c r="A4135">
        <v>29351</v>
      </c>
      <c r="B4135" s="10">
        <v>40819</v>
      </c>
      <c r="C4135" t="s">
        <v>79</v>
      </c>
      <c r="D4135">
        <v>17</v>
      </c>
      <c r="E4135">
        <v>8512.3799999999992</v>
      </c>
      <c r="F4135">
        <v>0.05</v>
      </c>
      <c r="G4135" t="s">
        <v>21</v>
      </c>
      <c r="H4135">
        <v>0.42</v>
      </c>
      <c r="I4135">
        <v>3307.56</v>
      </c>
      <c r="J4135">
        <v>525.84</v>
      </c>
      <c r="K4135">
        <v>304.99</v>
      </c>
      <c r="L4135">
        <v>19.989999999999998</v>
      </c>
      <c r="M4135" t="s">
        <v>276</v>
      </c>
      <c r="N4135" t="s">
        <v>73</v>
      </c>
      <c r="O4135" t="s">
        <v>66</v>
      </c>
      <c r="P4135" t="s">
        <v>25</v>
      </c>
      <c r="Q4135" t="s">
        <v>121</v>
      </c>
      <c r="R4135" t="s">
        <v>662</v>
      </c>
      <c r="S4135" t="s">
        <v>57</v>
      </c>
      <c r="T4135" s="10">
        <v>40821</v>
      </c>
    </row>
    <row r="4136" spans="1:20" x14ac:dyDescent="0.25">
      <c r="A4136">
        <v>29376</v>
      </c>
      <c r="B4136" s="10">
        <v>41132</v>
      </c>
      <c r="C4136" t="s">
        <v>58</v>
      </c>
      <c r="D4136">
        <v>20</v>
      </c>
      <c r="E4136">
        <v>4958.1099999999997</v>
      </c>
      <c r="F4136">
        <v>0.09</v>
      </c>
      <c r="G4136" t="s">
        <v>21</v>
      </c>
      <c r="H4136">
        <v>0.43</v>
      </c>
      <c r="I4136">
        <v>1849.84</v>
      </c>
      <c r="J4136">
        <v>272.04000000000002</v>
      </c>
      <c r="K4136">
        <v>155.06</v>
      </c>
      <c r="L4136">
        <v>7.07</v>
      </c>
      <c r="M4136" t="s">
        <v>1236</v>
      </c>
      <c r="N4136" t="s">
        <v>93</v>
      </c>
      <c r="O4136" t="s">
        <v>66</v>
      </c>
      <c r="P4136" t="s">
        <v>25</v>
      </c>
      <c r="Q4136" t="s">
        <v>26</v>
      </c>
      <c r="R4136" t="s">
        <v>1014</v>
      </c>
      <c r="S4136" t="s">
        <v>57</v>
      </c>
      <c r="T4136" s="10">
        <v>41134</v>
      </c>
    </row>
    <row r="4137" spans="1:20" x14ac:dyDescent="0.25">
      <c r="A4137">
        <v>29380</v>
      </c>
      <c r="B4137" s="10">
        <v>39930</v>
      </c>
      <c r="C4137" t="s">
        <v>29</v>
      </c>
      <c r="D4137">
        <v>13</v>
      </c>
      <c r="E4137">
        <v>255.33</v>
      </c>
      <c r="F4137">
        <v>0.09</v>
      </c>
      <c r="G4137" t="s">
        <v>21</v>
      </c>
      <c r="H4137">
        <v>0.42</v>
      </c>
      <c r="I4137">
        <v>90.83</v>
      </c>
      <c r="J4137">
        <v>21.17</v>
      </c>
      <c r="K4137">
        <v>12.28</v>
      </c>
      <c r="L4137">
        <v>4.8600000000000003</v>
      </c>
      <c r="M4137" t="s">
        <v>976</v>
      </c>
      <c r="N4137" t="s">
        <v>63</v>
      </c>
      <c r="O4137" t="s">
        <v>32</v>
      </c>
      <c r="P4137" t="s">
        <v>25</v>
      </c>
      <c r="Q4137" t="s">
        <v>85</v>
      </c>
      <c r="R4137" t="s">
        <v>1947</v>
      </c>
      <c r="S4137" t="s">
        <v>57</v>
      </c>
      <c r="T4137" s="10">
        <v>39931</v>
      </c>
    </row>
    <row r="4138" spans="1:20" x14ac:dyDescent="0.25">
      <c r="A4138">
        <v>29382</v>
      </c>
      <c r="B4138" s="10">
        <v>40499</v>
      </c>
      <c r="C4138" t="s">
        <v>36</v>
      </c>
      <c r="D4138">
        <v>42</v>
      </c>
      <c r="E4138">
        <v>355.5</v>
      </c>
      <c r="F4138">
        <v>0.05</v>
      </c>
      <c r="G4138" t="s">
        <v>21</v>
      </c>
      <c r="H4138">
        <v>0.36</v>
      </c>
      <c r="I4138">
        <v>115.55</v>
      </c>
      <c r="J4138">
        <v>8.8800000000000008</v>
      </c>
      <c r="K4138">
        <v>5.68</v>
      </c>
      <c r="L4138">
        <v>1.39</v>
      </c>
      <c r="M4138" t="s">
        <v>1553</v>
      </c>
      <c r="N4138" t="s">
        <v>93</v>
      </c>
      <c r="O4138" t="s">
        <v>24</v>
      </c>
      <c r="P4138" t="s">
        <v>25</v>
      </c>
      <c r="Q4138" t="s">
        <v>139</v>
      </c>
      <c r="R4138" t="s">
        <v>150</v>
      </c>
      <c r="S4138" t="s">
        <v>57</v>
      </c>
      <c r="T4138" s="10">
        <v>40502</v>
      </c>
    </row>
    <row r="4139" spans="1:20" x14ac:dyDescent="0.25">
      <c r="A4139">
        <v>29382</v>
      </c>
      <c r="B4139" s="10">
        <v>40499</v>
      </c>
      <c r="C4139" t="s">
        <v>36</v>
      </c>
      <c r="D4139">
        <v>34</v>
      </c>
      <c r="E4139">
        <v>997.63</v>
      </c>
      <c r="F4139">
        <v>7.0000000000000007E-2</v>
      </c>
      <c r="G4139" t="s">
        <v>70</v>
      </c>
      <c r="H4139">
        <v>0.36</v>
      </c>
      <c r="I4139">
        <v>307.82</v>
      </c>
      <c r="J4139">
        <v>31.22</v>
      </c>
      <c r="K4139">
        <v>19.98</v>
      </c>
      <c r="L4139">
        <v>10.49</v>
      </c>
      <c r="M4139" t="s">
        <v>1553</v>
      </c>
      <c r="N4139" t="s">
        <v>93</v>
      </c>
      <c r="O4139" t="s">
        <v>24</v>
      </c>
      <c r="P4139" t="s">
        <v>42</v>
      </c>
      <c r="Q4139" t="s">
        <v>43</v>
      </c>
      <c r="R4139" t="s">
        <v>802</v>
      </c>
      <c r="S4139" t="s">
        <v>57</v>
      </c>
      <c r="T4139" s="10">
        <v>40501</v>
      </c>
    </row>
    <row r="4140" spans="1:20" x14ac:dyDescent="0.25">
      <c r="A4140">
        <v>29383</v>
      </c>
      <c r="B4140" s="10">
        <v>40865</v>
      </c>
      <c r="C4140" t="s">
        <v>79</v>
      </c>
      <c r="D4140">
        <v>20</v>
      </c>
      <c r="E4140">
        <v>248.02</v>
      </c>
      <c r="F4140">
        <v>7.0000000000000007E-2</v>
      </c>
      <c r="G4140" t="s">
        <v>21</v>
      </c>
      <c r="H4140">
        <v>0.37</v>
      </c>
      <c r="I4140">
        <v>79.239999999999995</v>
      </c>
      <c r="J4140">
        <v>13.21</v>
      </c>
      <c r="K4140">
        <v>8.32</v>
      </c>
      <c r="L4140">
        <v>2.38</v>
      </c>
      <c r="M4140" t="s">
        <v>300</v>
      </c>
      <c r="N4140" t="s">
        <v>63</v>
      </c>
      <c r="O4140" t="s">
        <v>32</v>
      </c>
      <c r="P4140" t="s">
        <v>39</v>
      </c>
      <c r="Q4140" t="s">
        <v>40</v>
      </c>
      <c r="R4140" t="s">
        <v>790</v>
      </c>
      <c r="S4140" t="s">
        <v>35</v>
      </c>
      <c r="T4140" s="10">
        <v>40867</v>
      </c>
    </row>
    <row r="4141" spans="1:20" x14ac:dyDescent="0.25">
      <c r="A4141">
        <v>29383</v>
      </c>
      <c r="B4141" s="10">
        <v>40865</v>
      </c>
      <c r="C4141" t="s">
        <v>79</v>
      </c>
      <c r="D4141">
        <v>28</v>
      </c>
      <c r="E4141">
        <v>337.38</v>
      </c>
      <c r="F4141">
        <v>0.04</v>
      </c>
      <c r="G4141" t="s">
        <v>21</v>
      </c>
      <c r="H4141">
        <v>0.47</v>
      </c>
      <c r="I4141">
        <v>147.21</v>
      </c>
      <c r="J4141">
        <v>12.23</v>
      </c>
      <c r="K4141">
        <v>6.48</v>
      </c>
      <c r="L4141">
        <v>8.73</v>
      </c>
      <c r="M4141" t="s">
        <v>300</v>
      </c>
      <c r="N4141" t="s">
        <v>63</v>
      </c>
      <c r="O4141" t="s">
        <v>32</v>
      </c>
      <c r="P4141" t="s">
        <v>25</v>
      </c>
      <c r="Q4141" t="s">
        <v>85</v>
      </c>
      <c r="R4141" t="s">
        <v>794</v>
      </c>
      <c r="S4141" t="s">
        <v>57</v>
      </c>
      <c r="T4141" s="10">
        <v>40866</v>
      </c>
    </row>
    <row r="4142" spans="1:20" x14ac:dyDescent="0.25">
      <c r="A4142">
        <v>29383</v>
      </c>
      <c r="B4142" s="10">
        <v>40865</v>
      </c>
      <c r="C4142" t="s">
        <v>79</v>
      </c>
      <c r="D4142">
        <v>29</v>
      </c>
      <c r="E4142">
        <v>6954.17</v>
      </c>
      <c r="F4142">
        <v>7.0000000000000007E-2</v>
      </c>
      <c r="G4142" t="s">
        <v>21</v>
      </c>
      <c r="H4142">
        <v>0.55000000000000004</v>
      </c>
      <c r="I4142">
        <v>3587.96</v>
      </c>
      <c r="J4142">
        <v>257.76</v>
      </c>
      <c r="K4142">
        <v>115.99</v>
      </c>
      <c r="L4142">
        <v>2.5</v>
      </c>
      <c r="M4142" t="s">
        <v>300</v>
      </c>
      <c r="N4142" t="s">
        <v>63</v>
      </c>
      <c r="O4142" t="s">
        <v>32</v>
      </c>
      <c r="P4142" t="s">
        <v>39</v>
      </c>
      <c r="Q4142" t="s">
        <v>50</v>
      </c>
      <c r="R4142" t="s">
        <v>1846</v>
      </c>
      <c r="S4142" t="s">
        <v>57</v>
      </c>
      <c r="T4142" s="10">
        <v>40867</v>
      </c>
    </row>
    <row r="4143" spans="1:20" x14ac:dyDescent="0.25">
      <c r="A4143">
        <v>29383</v>
      </c>
      <c r="B4143" s="10">
        <v>40865</v>
      </c>
      <c r="C4143" t="s">
        <v>79</v>
      </c>
      <c r="D4143">
        <v>30</v>
      </c>
      <c r="E4143">
        <v>387.72</v>
      </c>
      <c r="F4143">
        <v>0.09</v>
      </c>
      <c r="G4143" t="s">
        <v>21</v>
      </c>
      <c r="H4143">
        <v>0.46</v>
      </c>
      <c r="I4143">
        <v>156.02000000000001</v>
      </c>
      <c r="J4143">
        <v>14.06</v>
      </c>
      <c r="K4143">
        <v>7.59</v>
      </c>
      <c r="L4143">
        <v>4</v>
      </c>
      <c r="M4143" t="s">
        <v>300</v>
      </c>
      <c r="N4143" t="s">
        <v>63</v>
      </c>
      <c r="O4143" t="s">
        <v>32</v>
      </c>
      <c r="P4143" t="s">
        <v>42</v>
      </c>
      <c r="Q4143" t="s">
        <v>43</v>
      </c>
      <c r="R4143" t="s">
        <v>864</v>
      </c>
      <c r="S4143" t="s">
        <v>55</v>
      </c>
      <c r="T4143" s="10">
        <v>40866</v>
      </c>
    </row>
    <row r="4144" spans="1:20" x14ac:dyDescent="0.25">
      <c r="A4144">
        <v>29408</v>
      </c>
      <c r="B4144" s="10">
        <v>40300</v>
      </c>
      <c r="C4144" t="s">
        <v>29</v>
      </c>
      <c r="D4144">
        <v>44</v>
      </c>
      <c r="E4144">
        <v>10285.290000000001</v>
      </c>
      <c r="F4144">
        <v>7.0000000000000007E-2</v>
      </c>
      <c r="G4144" t="s">
        <v>46</v>
      </c>
      <c r="H4144">
        <v>0.52</v>
      </c>
      <c r="I4144">
        <v>4949.59</v>
      </c>
      <c r="J4144">
        <v>249.98</v>
      </c>
      <c r="K4144">
        <v>119.99</v>
      </c>
      <c r="L4144">
        <v>56.14</v>
      </c>
      <c r="M4144" t="s">
        <v>702</v>
      </c>
      <c r="N4144" t="s">
        <v>31</v>
      </c>
      <c r="O4144" t="s">
        <v>60</v>
      </c>
      <c r="P4144" t="s">
        <v>39</v>
      </c>
      <c r="Q4144" t="s">
        <v>88</v>
      </c>
      <c r="R4144" t="s">
        <v>1430</v>
      </c>
      <c r="S4144" t="s">
        <v>49</v>
      </c>
      <c r="T4144" s="10">
        <v>40301</v>
      </c>
    </row>
    <row r="4145" spans="1:20" x14ac:dyDescent="0.25">
      <c r="A4145">
        <v>29409</v>
      </c>
      <c r="B4145" s="10">
        <v>40556</v>
      </c>
      <c r="C4145" t="s">
        <v>36</v>
      </c>
      <c r="D4145">
        <v>23</v>
      </c>
      <c r="E4145">
        <v>77.69</v>
      </c>
      <c r="F4145">
        <v>0.09</v>
      </c>
      <c r="G4145" t="s">
        <v>21</v>
      </c>
      <c r="H4145">
        <v>0.53</v>
      </c>
      <c r="I4145">
        <v>36.6</v>
      </c>
      <c r="J4145">
        <v>3.62</v>
      </c>
      <c r="K4145">
        <v>1.7</v>
      </c>
      <c r="L4145">
        <v>1.99</v>
      </c>
      <c r="M4145" t="s">
        <v>355</v>
      </c>
      <c r="N4145" t="s">
        <v>31</v>
      </c>
      <c r="O4145" t="s">
        <v>60</v>
      </c>
      <c r="P4145" t="s">
        <v>39</v>
      </c>
      <c r="Q4145" t="s">
        <v>40</v>
      </c>
      <c r="R4145" t="s">
        <v>1719</v>
      </c>
      <c r="S4145" t="s">
        <v>35</v>
      </c>
      <c r="T4145" s="10">
        <v>40558</v>
      </c>
    </row>
    <row r="4146" spans="1:20" x14ac:dyDescent="0.25">
      <c r="A4146">
        <v>29410</v>
      </c>
      <c r="B4146" s="10">
        <v>40073</v>
      </c>
      <c r="C4146" t="s">
        <v>58</v>
      </c>
      <c r="D4146">
        <v>35</v>
      </c>
      <c r="E4146">
        <v>8136.29</v>
      </c>
      <c r="F4146">
        <v>0.04</v>
      </c>
      <c r="G4146" t="s">
        <v>21</v>
      </c>
      <c r="H4146">
        <v>0.5</v>
      </c>
      <c r="I4146">
        <v>3895.23</v>
      </c>
      <c r="J4146">
        <v>241.94</v>
      </c>
      <c r="K4146">
        <v>120.97</v>
      </c>
      <c r="L4146">
        <v>7.11</v>
      </c>
      <c r="M4146" t="s">
        <v>1776</v>
      </c>
      <c r="N4146" t="s">
        <v>63</v>
      </c>
      <c r="O4146" t="s">
        <v>32</v>
      </c>
      <c r="P4146" t="s">
        <v>39</v>
      </c>
      <c r="Q4146" t="s">
        <v>88</v>
      </c>
      <c r="R4146" t="s">
        <v>868</v>
      </c>
      <c r="S4146" t="s">
        <v>45</v>
      </c>
      <c r="T4146" s="10">
        <v>40073</v>
      </c>
    </row>
    <row r="4147" spans="1:20" x14ac:dyDescent="0.25">
      <c r="A4147">
        <v>29410</v>
      </c>
      <c r="B4147" s="10">
        <v>40073</v>
      </c>
      <c r="C4147" t="s">
        <v>58</v>
      </c>
      <c r="D4147">
        <v>36</v>
      </c>
      <c r="E4147">
        <v>14115.48</v>
      </c>
      <c r="F4147">
        <v>0</v>
      </c>
      <c r="G4147" t="s">
        <v>21</v>
      </c>
      <c r="H4147">
        <v>0.5</v>
      </c>
      <c r="I4147">
        <v>7055.64</v>
      </c>
      <c r="J4147">
        <v>391.98</v>
      </c>
      <c r="K4147">
        <v>195.99</v>
      </c>
      <c r="L4147">
        <v>4.2</v>
      </c>
      <c r="M4147" t="s">
        <v>1776</v>
      </c>
      <c r="N4147" t="s">
        <v>63</v>
      </c>
      <c r="O4147" t="s">
        <v>32</v>
      </c>
      <c r="P4147" t="s">
        <v>39</v>
      </c>
      <c r="Q4147" t="s">
        <v>50</v>
      </c>
      <c r="R4147" t="s">
        <v>76</v>
      </c>
      <c r="S4147" t="s">
        <v>57</v>
      </c>
      <c r="T4147" s="10">
        <v>40075</v>
      </c>
    </row>
    <row r="4148" spans="1:20" x14ac:dyDescent="0.25">
      <c r="A4148">
        <v>29411</v>
      </c>
      <c r="B4148" s="10">
        <v>41005</v>
      </c>
      <c r="C4148" t="s">
        <v>36</v>
      </c>
      <c r="D4148">
        <v>29</v>
      </c>
      <c r="E4148">
        <v>132.38999999999999</v>
      </c>
      <c r="F4148">
        <v>7.0000000000000007E-2</v>
      </c>
      <c r="G4148" t="s">
        <v>21</v>
      </c>
      <c r="H4148">
        <v>0.53</v>
      </c>
      <c r="I4148">
        <v>63.01</v>
      </c>
      <c r="J4148">
        <v>4.72</v>
      </c>
      <c r="K4148">
        <v>2.2200000000000002</v>
      </c>
      <c r="L4148">
        <v>5</v>
      </c>
      <c r="M4148" t="s">
        <v>1689</v>
      </c>
      <c r="N4148" t="s">
        <v>63</v>
      </c>
      <c r="O4148" t="s">
        <v>32</v>
      </c>
      <c r="P4148" t="s">
        <v>25</v>
      </c>
      <c r="Q4148" t="s">
        <v>127</v>
      </c>
      <c r="R4148" t="s">
        <v>1963</v>
      </c>
      <c r="S4148" t="s">
        <v>57</v>
      </c>
      <c r="T4148" s="10">
        <v>41006</v>
      </c>
    </row>
    <row r="4149" spans="1:20" x14ac:dyDescent="0.25">
      <c r="A4149">
        <v>29411</v>
      </c>
      <c r="B4149" s="10">
        <v>41005</v>
      </c>
      <c r="C4149" t="s">
        <v>36</v>
      </c>
      <c r="D4149">
        <v>33</v>
      </c>
      <c r="E4149">
        <v>995.05</v>
      </c>
      <c r="F4149">
        <v>0.02</v>
      </c>
      <c r="G4149" t="s">
        <v>21</v>
      </c>
      <c r="H4149">
        <v>0.49</v>
      </c>
      <c r="I4149">
        <v>476.55</v>
      </c>
      <c r="J4149">
        <v>30.73</v>
      </c>
      <c r="K4149">
        <v>15.67</v>
      </c>
      <c r="L4149">
        <v>1.39</v>
      </c>
      <c r="M4149" t="s">
        <v>1689</v>
      </c>
      <c r="N4149" t="s">
        <v>63</v>
      </c>
      <c r="O4149" t="s">
        <v>32</v>
      </c>
      <c r="P4149" t="s">
        <v>25</v>
      </c>
      <c r="Q4149" t="s">
        <v>139</v>
      </c>
      <c r="R4149" t="s">
        <v>881</v>
      </c>
      <c r="S4149" t="s">
        <v>57</v>
      </c>
      <c r="T4149" s="10">
        <v>41006</v>
      </c>
    </row>
    <row r="4150" spans="1:20" x14ac:dyDescent="0.25">
      <c r="A4150">
        <v>29411</v>
      </c>
      <c r="B4150" s="10">
        <v>41005</v>
      </c>
      <c r="C4150" t="s">
        <v>36</v>
      </c>
      <c r="D4150">
        <v>38</v>
      </c>
      <c r="E4150">
        <v>24527.15</v>
      </c>
      <c r="F4150">
        <v>0.02</v>
      </c>
      <c r="G4150" t="s">
        <v>46</v>
      </c>
      <c r="H4150">
        <v>0.39</v>
      </c>
      <c r="I4150">
        <v>9242.0300000000007</v>
      </c>
      <c r="J4150">
        <v>657.33</v>
      </c>
      <c r="K4150">
        <v>400.97</v>
      </c>
      <c r="L4150">
        <v>48.26</v>
      </c>
      <c r="M4150" t="s">
        <v>1689</v>
      </c>
      <c r="N4150" t="s">
        <v>63</v>
      </c>
      <c r="O4150" t="s">
        <v>32</v>
      </c>
      <c r="P4150" t="s">
        <v>39</v>
      </c>
      <c r="Q4150" t="s">
        <v>88</v>
      </c>
      <c r="R4150" t="s">
        <v>1795</v>
      </c>
      <c r="S4150" t="s">
        <v>49</v>
      </c>
      <c r="T4150" s="10">
        <v>41005</v>
      </c>
    </row>
    <row r="4151" spans="1:20" x14ac:dyDescent="0.25">
      <c r="A4151">
        <v>29411</v>
      </c>
      <c r="B4151" s="10">
        <v>41005</v>
      </c>
      <c r="C4151" t="s">
        <v>36</v>
      </c>
      <c r="D4151">
        <v>45</v>
      </c>
      <c r="E4151">
        <v>1925.5</v>
      </c>
      <c r="F4151">
        <v>0.04</v>
      </c>
      <c r="G4151" t="s">
        <v>21</v>
      </c>
      <c r="H4151">
        <v>0.46</v>
      </c>
      <c r="I4151">
        <v>839.65</v>
      </c>
      <c r="J4151">
        <v>44.43</v>
      </c>
      <c r="K4151">
        <v>23.99</v>
      </c>
      <c r="L4151">
        <v>6.3</v>
      </c>
      <c r="M4151" t="s">
        <v>1689</v>
      </c>
      <c r="N4151" t="s">
        <v>63</v>
      </c>
      <c r="O4151" t="s">
        <v>32</v>
      </c>
      <c r="P4151" t="s">
        <v>39</v>
      </c>
      <c r="Q4151" t="s">
        <v>88</v>
      </c>
      <c r="R4151" t="s">
        <v>1108</v>
      </c>
      <c r="S4151" t="s">
        <v>45</v>
      </c>
      <c r="T4151" s="10">
        <v>41005</v>
      </c>
    </row>
    <row r="4152" spans="1:20" x14ac:dyDescent="0.25">
      <c r="A4152">
        <v>29445</v>
      </c>
      <c r="B4152" s="10">
        <v>40450</v>
      </c>
      <c r="C4152" t="s">
        <v>36</v>
      </c>
      <c r="D4152">
        <v>28</v>
      </c>
      <c r="E4152">
        <v>3649.74</v>
      </c>
      <c r="F4152">
        <v>0.09</v>
      </c>
      <c r="G4152" t="s">
        <v>46</v>
      </c>
      <c r="H4152">
        <v>0.36</v>
      </c>
      <c r="I4152">
        <v>1074.58</v>
      </c>
      <c r="J4152">
        <v>142.13999999999999</v>
      </c>
      <c r="K4152">
        <v>90.97</v>
      </c>
      <c r="L4152">
        <v>28</v>
      </c>
      <c r="M4152" t="s">
        <v>224</v>
      </c>
      <c r="N4152" t="s">
        <v>93</v>
      </c>
      <c r="O4152" t="s">
        <v>66</v>
      </c>
      <c r="P4152" t="s">
        <v>39</v>
      </c>
      <c r="Q4152" t="s">
        <v>88</v>
      </c>
      <c r="R4152" t="s">
        <v>1331</v>
      </c>
      <c r="S4152" t="s">
        <v>132</v>
      </c>
      <c r="T4152" s="10">
        <v>40452</v>
      </c>
    </row>
    <row r="4153" spans="1:20" x14ac:dyDescent="0.25">
      <c r="A4153">
        <v>29473</v>
      </c>
      <c r="B4153" s="10">
        <v>40954</v>
      </c>
      <c r="C4153" t="s">
        <v>79</v>
      </c>
      <c r="D4153">
        <v>31</v>
      </c>
      <c r="E4153">
        <v>372.69</v>
      </c>
      <c r="F4153">
        <v>0.05</v>
      </c>
      <c r="G4153" t="s">
        <v>21</v>
      </c>
      <c r="H4153">
        <v>0.36</v>
      </c>
      <c r="I4153">
        <v>119.97</v>
      </c>
      <c r="J4153">
        <v>12.48</v>
      </c>
      <c r="K4153">
        <v>7.99</v>
      </c>
      <c r="L4153">
        <v>5.03</v>
      </c>
      <c r="M4153" t="s">
        <v>502</v>
      </c>
      <c r="N4153" t="s">
        <v>93</v>
      </c>
      <c r="O4153" t="s">
        <v>66</v>
      </c>
      <c r="P4153" t="s">
        <v>39</v>
      </c>
      <c r="Q4153" t="s">
        <v>50</v>
      </c>
      <c r="R4153" t="s">
        <v>51</v>
      </c>
      <c r="S4153" t="s">
        <v>45</v>
      </c>
      <c r="T4153" s="10">
        <v>40956</v>
      </c>
    </row>
    <row r="4154" spans="1:20" x14ac:dyDescent="0.25">
      <c r="A4154">
        <v>29473</v>
      </c>
      <c r="B4154" s="10">
        <v>40954</v>
      </c>
      <c r="C4154" t="s">
        <v>79</v>
      </c>
      <c r="D4154">
        <v>40</v>
      </c>
      <c r="E4154">
        <v>24228.45</v>
      </c>
      <c r="F4154">
        <v>0</v>
      </c>
      <c r="G4154" t="s">
        <v>46</v>
      </c>
      <c r="H4154">
        <v>0.47</v>
      </c>
      <c r="I4154">
        <v>11373.65</v>
      </c>
      <c r="J4154">
        <v>604.98</v>
      </c>
      <c r="K4154">
        <v>320.64</v>
      </c>
      <c r="L4154">
        <v>29.2</v>
      </c>
      <c r="M4154" t="s">
        <v>502</v>
      </c>
      <c r="N4154" t="s">
        <v>73</v>
      </c>
      <c r="O4154" t="s">
        <v>66</v>
      </c>
      <c r="P4154" t="s">
        <v>42</v>
      </c>
      <c r="Q4154" t="s">
        <v>47</v>
      </c>
      <c r="R4154" t="s">
        <v>1179</v>
      </c>
      <c r="S4154" t="s">
        <v>49</v>
      </c>
      <c r="T4154" s="10">
        <v>40955</v>
      </c>
    </row>
    <row r="4155" spans="1:20" x14ac:dyDescent="0.25">
      <c r="A4155">
        <v>29475</v>
      </c>
      <c r="B4155" s="10">
        <v>40231</v>
      </c>
      <c r="C4155" t="s">
        <v>36</v>
      </c>
      <c r="D4155">
        <v>49</v>
      </c>
      <c r="E4155">
        <v>350.57</v>
      </c>
      <c r="F4155">
        <v>0.09</v>
      </c>
      <c r="G4155" t="s">
        <v>21</v>
      </c>
      <c r="H4155">
        <v>0.37</v>
      </c>
      <c r="I4155">
        <v>106.93</v>
      </c>
      <c r="J4155">
        <v>7.79</v>
      </c>
      <c r="K4155">
        <v>4.91</v>
      </c>
      <c r="L4155">
        <v>3.05</v>
      </c>
      <c r="M4155" t="s">
        <v>713</v>
      </c>
      <c r="N4155" t="s">
        <v>63</v>
      </c>
      <c r="O4155" t="s">
        <v>60</v>
      </c>
      <c r="P4155" t="s">
        <v>42</v>
      </c>
      <c r="Q4155" t="s">
        <v>43</v>
      </c>
      <c r="R4155" t="s">
        <v>1911</v>
      </c>
      <c r="S4155" t="s">
        <v>35</v>
      </c>
      <c r="T4155" s="10">
        <v>40233</v>
      </c>
    </row>
    <row r="4156" spans="1:20" x14ac:dyDescent="0.25">
      <c r="A4156">
        <v>29475</v>
      </c>
      <c r="B4156" s="10">
        <v>40231</v>
      </c>
      <c r="C4156" t="s">
        <v>36</v>
      </c>
      <c r="D4156">
        <v>2</v>
      </c>
      <c r="E4156">
        <v>3248.11</v>
      </c>
      <c r="F4156">
        <v>0</v>
      </c>
      <c r="G4156" t="s">
        <v>46</v>
      </c>
      <c r="H4156">
        <v>0.45</v>
      </c>
      <c r="I4156">
        <v>1441.6</v>
      </c>
      <c r="J4156">
        <v>1601.78</v>
      </c>
      <c r="K4156">
        <v>880.98</v>
      </c>
      <c r="L4156">
        <v>44.55</v>
      </c>
      <c r="M4156" t="s">
        <v>713</v>
      </c>
      <c r="N4156" t="s">
        <v>63</v>
      </c>
      <c r="O4156" t="s">
        <v>60</v>
      </c>
      <c r="P4156" t="s">
        <v>42</v>
      </c>
      <c r="Q4156" t="s">
        <v>94</v>
      </c>
      <c r="R4156" t="s">
        <v>590</v>
      </c>
      <c r="S4156" t="s">
        <v>49</v>
      </c>
      <c r="T4156" s="10">
        <v>40234</v>
      </c>
    </row>
    <row r="4157" spans="1:20" x14ac:dyDescent="0.25">
      <c r="A4157">
        <v>29478</v>
      </c>
      <c r="B4157" s="10">
        <v>40277</v>
      </c>
      <c r="C4157" t="s">
        <v>36</v>
      </c>
      <c r="D4157">
        <v>15</v>
      </c>
      <c r="E4157">
        <v>529.29999999999995</v>
      </c>
      <c r="F4157">
        <v>0.01</v>
      </c>
      <c r="G4157" t="s">
        <v>21</v>
      </c>
      <c r="H4157">
        <v>0.41</v>
      </c>
      <c r="I4157">
        <v>213.46</v>
      </c>
      <c r="J4157">
        <v>35.58</v>
      </c>
      <c r="K4157">
        <v>20.99</v>
      </c>
      <c r="L4157">
        <v>0.99</v>
      </c>
      <c r="M4157" t="s">
        <v>1218</v>
      </c>
      <c r="N4157" t="s">
        <v>38</v>
      </c>
      <c r="O4157" t="s">
        <v>66</v>
      </c>
      <c r="P4157" t="s">
        <v>39</v>
      </c>
      <c r="Q4157" t="s">
        <v>50</v>
      </c>
      <c r="R4157" t="s">
        <v>1501</v>
      </c>
      <c r="S4157" t="s">
        <v>55</v>
      </c>
      <c r="T4157" s="10">
        <v>40280</v>
      </c>
    </row>
    <row r="4158" spans="1:20" x14ac:dyDescent="0.25">
      <c r="A4158">
        <v>29504</v>
      </c>
      <c r="B4158" s="10">
        <v>40444</v>
      </c>
      <c r="C4158" t="s">
        <v>29</v>
      </c>
      <c r="D4158">
        <v>20</v>
      </c>
      <c r="E4158">
        <v>2260.9699999999998</v>
      </c>
      <c r="F4158">
        <v>0.04</v>
      </c>
      <c r="G4158" t="s">
        <v>46</v>
      </c>
      <c r="H4158">
        <v>0.39</v>
      </c>
      <c r="I4158">
        <v>814.52</v>
      </c>
      <c r="J4158">
        <v>116.36</v>
      </c>
      <c r="K4158">
        <v>70.98</v>
      </c>
      <c r="L4158">
        <v>26.85</v>
      </c>
      <c r="M4158" t="s">
        <v>1964</v>
      </c>
      <c r="N4158" t="s">
        <v>93</v>
      </c>
      <c r="O4158" t="s">
        <v>24</v>
      </c>
      <c r="P4158" t="s">
        <v>42</v>
      </c>
      <c r="Q4158" t="s">
        <v>94</v>
      </c>
      <c r="R4158" t="s">
        <v>1965</v>
      </c>
      <c r="S4158" t="s">
        <v>49</v>
      </c>
      <c r="T4158" s="10">
        <v>40446</v>
      </c>
    </row>
    <row r="4159" spans="1:20" x14ac:dyDescent="0.25">
      <c r="A4159">
        <v>29504</v>
      </c>
      <c r="B4159" s="10">
        <v>40444</v>
      </c>
      <c r="C4159" t="s">
        <v>29</v>
      </c>
      <c r="D4159">
        <v>34</v>
      </c>
      <c r="E4159">
        <v>2591.64</v>
      </c>
      <c r="F4159">
        <v>0.1</v>
      </c>
      <c r="G4159" t="s">
        <v>21</v>
      </c>
      <c r="H4159">
        <v>0.54</v>
      </c>
      <c r="I4159">
        <v>1260.54</v>
      </c>
      <c r="J4159">
        <v>84.26</v>
      </c>
      <c r="K4159">
        <v>38.76</v>
      </c>
      <c r="L4159">
        <v>13.26</v>
      </c>
      <c r="M4159" t="s">
        <v>1964</v>
      </c>
      <c r="N4159" t="s">
        <v>93</v>
      </c>
      <c r="O4159" t="s">
        <v>24</v>
      </c>
      <c r="P4159" t="s">
        <v>25</v>
      </c>
      <c r="Q4159" t="s">
        <v>85</v>
      </c>
      <c r="R4159" t="s">
        <v>640</v>
      </c>
      <c r="S4159" t="s">
        <v>57</v>
      </c>
      <c r="T4159" s="10">
        <v>40444</v>
      </c>
    </row>
    <row r="4160" spans="1:20" x14ac:dyDescent="0.25">
      <c r="A4160">
        <v>29505</v>
      </c>
      <c r="B4160" s="10">
        <v>41270</v>
      </c>
      <c r="C4160" t="s">
        <v>79</v>
      </c>
      <c r="D4160">
        <v>22</v>
      </c>
      <c r="E4160">
        <v>59.99</v>
      </c>
      <c r="F4160">
        <v>0.02</v>
      </c>
      <c r="G4160" t="s">
        <v>70</v>
      </c>
      <c r="H4160">
        <v>0.36</v>
      </c>
      <c r="I4160">
        <v>20.57</v>
      </c>
      <c r="J4160">
        <v>2.75</v>
      </c>
      <c r="K4160">
        <v>1.76</v>
      </c>
      <c r="L4160">
        <v>0.7</v>
      </c>
      <c r="M4160" t="s">
        <v>107</v>
      </c>
      <c r="N4160" t="s">
        <v>81</v>
      </c>
      <c r="O4160" t="s">
        <v>60</v>
      </c>
      <c r="P4160" t="s">
        <v>25</v>
      </c>
      <c r="Q4160" t="s">
        <v>53</v>
      </c>
      <c r="R4160" t="s">
        <v>231</v>
      </c>
      <c r="S4160" t="s">
        <v>55</v>
      </c>
      <c r="T4160" s="10">
        <v>41271</v>
      </c>
    </row>
    <row r="4161" spans="1:20" x14ac:dyDescent="0.25">
      <c r="A4161">
        <v>29506</v>
      </c>
      <c r="B4161" s="10">
        <v>40708</v>
      </c>
      <c r="C4161" t="s">
        <v>58</v>
      </c>
      <c r="D4161">
        <v>46</v>
      </c>
      <c r="E4161">
        <v>346.84</v>
      </c>
      <c r="F4161">
        <v>0.01</v>
      </c>
      <c r="G4161" t="s">
        <v>21</v>
      </c>
      <c r="H4161">
        <v>0.4</v>
      </c>
      <c r="I4161">
        <v>136.05000000000001</v>
      </c>
      <c r="J4161">
        <v>7.58</v>
      </c>
      <c r="K4161">
        <v>4.55</v>
      </c>
      <c r="L4161">
        <v>1.49</v>
      </c>
      <c r="M4161" t="s">
        <v>859</v>
      </c>
      <c r="N4161" t="s">
        <v>73</v>
      </c>
      <c r="O4161" t="s">
        <v>66</v>
      </c>
      <c r="P4161" t="s">
        <v>25</v>
      </c>
      <c r="Q4161" t="s">
        <v>121</v>
      </c>
      <c r="R4161" t="s">
        <v>1466</v>
      </c>
      <c r="S4161" t="s">
        <v>57</v>
      </c>
      <c r="T4161" s="10">
        <v>40710</v>
      </c>
    </row>
    <row r="4162" spans="1:20" x14ac:dyDescent="0.25">
      <c r="A4162">
        <v>29506</v>
      </c>
      <c r="B4162" s="10">
        <v>40708</v>
      </c>
      <c r="C4162" t="s">
        <v>58</v>
      </c>
      <c r="D4162">
        <v>8</v>
      </c>
      <c r="E4162">
        <v>28.97</v>
      </c>
      <c r="F4162">
        <v>0.05</v>
      </c>
      <c r="G4162" t="s">
        <v>21</v>
      </c>
      <c r="H4162">
        <v>0.48</v>
      </c>
      <c r="I4162">
        <v>12.44</v>
      </c>
      <c r="J4162">
        <v>3.62</v>
      </c>
      <c r="K4162">
        <v>1.88</v>
      </c>
      <c r="L4162">
        <v>1.49</v>
      </c>
      <c r="M4162" t="s">
        <v>859</v>
      </c>
      <c r="N4162" t="s">
        <v>73</v>
      </c>
      <c r="O4162" t="s">
        <v>66</v>
      </c>
      <c r="P4162" t="s">
        <v>25</v>
      </c>
      <c r="Q4162" t="s">
        <v>121</v>
      </c>
      <c r="R4162" t="s">
        <v>1250</v>
      </c>
      <c r="S4162" t="s">
        <v>57</v>
      </c>
      <c r="T4162" s="10">
        <v>40709</v>
      </c>
    </row>
    <row r="4163" spans="1:20" x14ac:dyDescent="0.25">
      <c r="A4163">
        <v>29507</v>
      </c>
      <c r="B4163" s="10">
        <v>40948</v>
      </c>
      <c r="C4163" t="s">
        <v>20</v>
      </c>
      <c r="D4163">
        <v>14</v>
      </c>
      <c r="E4163">
        <v>8427.61</v>
      </c>
      <c r="F4163">
        <v>0.04</v>
      </c>
      <c r="G4163" t="s">
        <v>46</v>
      </c>
      <c r="H4163">
        <v>0.55000000000000004</v>
      </c>
      <c r="I4163">
        <v>4458.22</v>
      </c>
      <c r="J4163">
        <v>624.4</v>
      </c>
      <c r="K4163">
        <v>280.98</v>
      </c>
      <c r="L4163">
        <v>35.67</v>
      </c>
      <c r="M4163" t="s">
        <v>559</v>
      </c>
      <c r="N4163" t="s">
        <v>63</v>
      </c>
      <c r="O4163" t="s">
        <v>66</v>
      </c>
      <c r="P4163" t="s">
        <v>42</v>
      </c>
      <c r="Q4163" t="s">
        <v>47</v>
      </c>
      <c r="R4163" t="s">
        <v>301</v>
      </c>
      <c r="S4163" t="s">
        <v>49</v>
      </c>
      <c r="T4163" s="10">
        <v>40950</v>
      </c>
    </row>
    <row r="4164" spans="1:20" x14ac:dyDescent="0.25">
      <c r="A4164">
        <v>29507</v>
      </c>
      <c r="B4164" s="10">
        <v>40948</v>
      </c>
      <c r="C4164" t="s">
        <v>20</v>
      </c>
      <c r="D4164">
        <v>41</v>
      </c>
      <c r="E4164">
        <v>2696.89</v>
      </c>
      <c r="F4164">
        <v>0.05</v>
      </c>
      <c r="G4164" t="s">
        <v>21</v>
      </c>
      <c r="H4164">
        <v>0.48</v>
      </c>
      <c r="I4164">
        <v>1220.2</v>
      </c>
      <c r="J4164">
        <v>69.209999999999994</v>
      </c>
      <c r="K4164">
        <v>35.99</v>
      </c>
      <c r="L4164">
        <v>1.1000000000000001</v>
      </c>
      <c r="M4164" t="s">
        <v>559</v>
      </c>
      <c r="N4164" t="s">
        <v>63</v>
      </c>
      <c r="O4164" t="s">
        <v>66</v>
      </c>
      <c r="P4164" t="s">
        <v>39</v>
      </c>
      <c r="Q4164" t="s">
        <v>50</v>
      </c>
      <c r="R4164" t="s">
        <v>427</v>
      </c>
      <c r="S4164" t="s">
        <v>57</v>
      </c>
      <c r="T4164" s="10">
        <v>40953</v>
      </c>
    </row>
    <row r="4165" spans="1:20" x14ac:dyDescent="0.25">
      <c r="A4165">
        <v>29510</v>
      </c>
      <c r="B4165" s="10">
        <v>40648</v>
      </c>
      <c r="C4165" t="s">
        <v>58</v>
      </c>
      <c r="D4165">
        <v>22</v>
      </c>
      <c r="E4165">
        <v>11187.29</v>
      </c>
      <c r="F4165">
        <v>0.01</v>
      </c>
      <c r="G4165" t="s">
        <v>46</v>
      </c>
      <c r="H4165">
        <v>0.49</v>
      </c>
      <c r="I4165">
        <v>5403.82</v>
      </c>
      <c r="J4165">
        <v>511.73</v>
      </c>
      <c r="K4165">
        <v>260.98</v>
      </c>
      <c r="L4165">
        <v>41.91</v>
      </c>
      <c r="M4165" t="s">
        <v>408</v>
      </c>
      <c r="N4165" t="s">
        <v>81</v>
      </c>
      <c r="O4165" t="s">
        <v>60</v>
      </c>
      <c r="P4165" t="s">
        <v>42</v>
      </c>
      <c r="Q4165" t="s">
        <v>94</v>
      </c>
      <c r="R4165" t="s">
        <v>609</v>
      </c>
      <c r="S4165" t="s">
        <v>49</v>
      </c>
      <c r="T4165" s="10">
        <v>40650</v>
      </c>
    </row>
    <row r="4166" spans="1:20" x14ac:dyDescent="0.25">
      <c r="A4166">
        <v>29536</v>
      </c>
      <c r="B4166" s="10">
        <v>41159</v>
      </c>
      <c r="C4166" t="s">
        <v>79</v>
      </c>
      <c r="D4166">
        <v>5</v>
      </c>
      <c r="E4166">
        <v>872.19</v>
      </c>
      <c r="F4166">
        <v>0.05</v>
      </c>
      <c r="G4166" t="s">
        <v>46</v>
      </c>
      <c r="H4166">
        <v>0.44</v>
      </c>
      <c r="I4166">
        <v>351.63</v>
      </c>
      <c r="J4166">
        <v>180.32</v>
      </c>
      <c r="K4166">
        <v>100.98</v>
      </c>
      <c r="L4166">
        <v>15.66</v>
      </c>
      <c r="M4166" t="s">
        <v>699</v>
      </c>
      <c r="N4166" t="s">
        <v>31</v>
      </c>
      <c r="O4166" t="s">
        <v>66</v>
      </c>
      <c r="P4166" t="s">
        <v>25</v>
      </c>
      <c r="Q4166" t="s">
        <v>127</v>
      </c>
      <c r="R4166" t="s">
        <v>763</v>
      </c>
      <c r="S4166" t="s">
        <v>132</v>
      </c>
      <c r="T4166" s="10">
        <v>41161</v>
      </c>
    </row>
    <row r="4167" spans="1:20" x14ac:dyDescent="0.25">
      <c r="A4167">
        <v>29536</v>
      </c>
      <c r="B4167" s="10">
        <v>41159</v>
      </c>
      <c r="C4167" t="s">
        <v>79</v>
      </c>
      <c r="D4167">
        <v>11</v>
      </c>
      <c r="E4167">
        <v>4329.99</v>
      </c>
      <c r="F4167">
        <v>7.0000000000000007E-2</v>
      </c>
      <c r="G4167" t="s">
        <v>46</v>
      </c>
      <c r="H4167">
        <v>0.47</v>
      </c>
      <c r="I4167">
        <v>1834.55</v>
      </c>
      <c r="J4167">
        <v>416.94</v>
      </c>
      <c r="K4167">
        <v>220.98</v>
      </c>
      <c r="L4167">
        <v>64.66</v>
      </c>
      <c r="M4167" t="s">
        <v>699</v>
      </c>
      <c r="N4167" t="s">
        <v>31</v>
      </c>
      <c r="O4167" t="s">
        <v>66</v>
      </c>
      <c r="P4167" t="s">
        <v>42</v>
      </c>
      <c r="Q4167" t="s">
        <v>94</v>
      </c>
      <c r="R4167" t="s">
        <v>375</v>
      </c>
      <c r="S4167" t="s">
        <v>49</v>
      </c>
      <c r="T4167" s="10">
        <v>41161</v>
      </c>
    </row>
    <row r="4168" spans="1:20" x14ac:dyDescent="0.25">
      <c r="A4168">
        <v>29536</v>
      </c>
      <c r="B4168" s="10">
        <v>41159</v>
      </c>
      <c r="C4168" t="s">
        <v>79</v>
      </c>
      <c r="D4168">
        <v>26</v>
      </c>
      <c r="E4168">
        <v>1395.06</v>
      </c>
      <c r="F4168">
        <v>0.03</v>
      </c>
      <c r="G4168" t="s">
        <v>21</v>
      </c>
      <c r="H4168">
        <v>0.35</v>
      </c>
      <c r="I4168">
        <v>453.63</v>
      </c>
      <c r="J4168">
        <v>54.52</v>
      </c>
      <c r="K4168">
        <v>35.44</v>
      </c>
      <c r="L4168">
        <v>19.989999999999998</v>
      </c>
      <c r="M4168" t="s">
        <v>699</v>
      </c>
      <c r="N4168" t="s">
        <v>31</v>
      </c>
      <c r="O4168" t="s">
        <v>66</v>
      </c>
      <c r="P4168" t="s">
        <v>25</v>
      </c>
      <c r="Q4168" t="s">
        <v>85</v>
      </c>
      <c r="R4168" t="s">
        <v>1000</v>
      </c>
      <c r="S4168" t="s">
        <v>57</v>
      </c>
      <c r="T4168" s="10">
        <v>41161</v>
      </c>
    </row>
    <row r="4169" spans="1:20" x14ac:dyDescent="0.25">
      <c r="A4169">
        <v>29537</v>
      </c>
      <c r="B4169" s="10">
        <v>41171</v>
      </c>
      <c r="C4169" t="s">
        <v>20</v>
      </c>
      <c r="D4169">
        <v>30</v>
      </c>
      <c r="E4169">
        <v>481.59</v>
      </c>
      <c r="F4169">
        <v>0.08</v>
      </c>
      <c r="G4169" t="s">
        <v>70</v>
      </c>
      <c r="H4169">
        <v>0.37</v>
      </c>
      <c r="I4169">
        <v>150.38999999999999</v>
      </c>
      <c r="J4169">
        <v>17.29</v>
      </c>
      <c r="K4169">
        <v>10.89</v>
      </c>
      <c r="L4169">
        <v>4.5</v>
      </c>
      <c r="M4169" t="s">
        <v>1966</v>
      </c>
      <c r="N4169" t="s">
        <v>63</v>
      </c>
      <c r="O4169" t="s">
        <v>60</v>
      </c>
      <c r="P4169" t="s">
        <v>25</v>
      </c>
      <c r="Q4169" t="s">
        <v>127</v>
      </c>
      <c r="R4169" t="s">
        <v>191</v>
      </c>
      <c r="S4169" t="s">
        <v>57</v>
      </c>
      <c r="T4169" s="10">
        <v>41180</v>
      </c>
    </row>
    <row r="4170" spans="1:20" x14ac:dyDescent="0.25">
      <c r="A4170">
        <v>29539</v>
      </c>
      <c r="B4170" s="10">
        <v>40656</v>
      </c>
      <c r="C4170" t="s">
        <v>36</v>
      </c>
      <c r="D4170">
        <v>24</v>
      </c>
      <c r="E4170">
        <v>450.85</v>
      </c>
      <c r="F4170">
        <v>0.1</v>
      </c>
      <c r="G4170" t="s">
        <v>21</v>
      </c>
      <c r="H4170">
        <v>0.53</v>
      </c>
      <c r="I4170">
        <v>214.74</v>
      </c>
      <c r="J4170">
        <v>20.81</v>
      </c>
      <c r="K4170">
        <v>9.7799999999999994</v>
      </c>
      <c r="L4170">
        <v>1.39</v>
      </c>
      <c r="M4170" t="s">
        <v>913</v>
      </c>
      <c r="N4170" t="s">
        <v>38</v>
      </c>
      <c r="O4170" t="s">
        <v>32</v>
      </c>
      <c r="P4170" t="s">
        <v>25</v>
      </c>
      <c r="Q4170" t="s">
        <v>139</v>
      </c>
      <c r="R4170" t="s">
        <v>830</v>
      </c>
      <c r="S4170" t="s">
        <v>57</v>
      </c>
      <c r="T4170" s="10">
        <v>40657</v>
      </c>
    </row>
    <row r="4171" spans="1:20" x14ac:dyDescent="0.25">
      <c r="A4171">
        <v>29569</v>
      </c>
      <c r="B4171" s="10">
        <v>40727</v>
      </c>
      <c r="C4171" t="s">
        <v>36</v>
      </c>
      <c r="D4171">
        <v>46</v>
      </c>
      <c r="E4171">
        <v>53498.6</v>
      </c>
      <c r="F4171">
        <v>7.0000000000000007E-2</v>
      </c>
      <c r="G4171" t="s">
        <v>21</v>
      </c>
      <c r="H4171">
        <v>0.52</v>
      </c>
      <c r="I4171">
        <v>25874.57</v>
      </c>
      <c r="J4171">
        <v>1249.98</v>
      </c>
      <c r="K4171">
        <v>599.99</v>
      </c>
      <c r="L4171">
        <v>24.49</v>
      </c>
      <c r="M4171" t="s">
        <v>699</v>
      </c>
      <c r="N4171" t="s">
        <v>31</v>
      </c>
      <c r="O4171" t="s">
        <v>66</v>
      </c>
      <c r="P4171" t="s">
        <v>39</v>
      </c>
      <c r="Q4171" t="s">
        <v>387</v>
      </c>
      <c r="R4171" t="s">
        <v>520</v>
      </c>
      <c r="S4171" t="s">
        <v>28</v>
      </c>
      <c r="T4171" s="10">
        <v>40728</v>
      </c>
    </row>
    <row r="4172" spans="1:20" x14ac:dyDescent="0.25">
      <c r="A4172">
        <v>29569</v>
      </c>
      <c r="B4172" s="10">
        <v>40727</v>
      </c>
      <c r="C4172" t="s">
        <v>36</v>
      </c>
      <c r="D4172">
        <v>29</v>
      </c>
      <c r="E4172">
        <v>803.79</v>
      </c>
      <c r="F4172">
        <v>0.1</v>
      </c>
      <c r="G4172" t="s">
        <v>21</v>
      </c>
      <c r="H4172">
        <v>0.38</v>
      </c>
      <c r="I4172">
        <v>248.45</v>
      </c>
      <c r="J4172">
        <v>30.6</v>
      </c>
      <c r="K4172">
        <v>18.97</v>
      </c>
      <c r="L4172">
        <v>5.21</v>
      </c>
      <c r="M4172" t="s">
        <v>699</v>
      </c>
      <c r="N4172" t="s">
        <v>31</v>
      </c>
      <c r="O4172" t="s">
        <v>66</v>
      </c>
      <c r="P4172" t="s">
        <v>25</v>
      </c>
      <c r="Q4172" t="s">
        <v>85</v>
      </c>
      <c r="R4172" t="s">
        <v>1328</v>
      </c>
      <c r="S4172" t="s">
        <v>57</v>
      </c>
      <c r="T4172" s="10">
        <v>40729</v>
      </c>
    </row>
    <row r="4173" spans="1:20" x14ac:dyDescent="0.25">
      <c r="A4173">
        <v>29572</v>
      </c>
      <c r="B4173" s="10">
        <v>40332</v>
      </c>
      <c r="C4173" t="s">
        <v>29</v>
      </c>
      <c r="D4173">
        <v>18</v>
      </c>
      <c r="E4173">
        <v>4463.0600000000004</v>
      </c>
      <c r="F4173">
        <v>0.1</v>
      </c>
      <c r="G4173" t="s">
        <v>46</v>
      </c>
      <c r="H4173">
        <v>0.45</v>
      </c>
      <c r="I4173">
        <v>1729.41</v>
      </c>
      <c r="J4173">
        <v>274.51</v>
      </c>
      <c r="K4173">
        <v>150.97999999999999</v>
      </c>
      <c r="L4173">
        <v>16.010000000000002</v>
      </c>
      <c r="M4173" t="s">
        <v>559</v>
      </c>
      <c r="N4173" t="s">
        <v>63</v>
      </c>
      <c r="O4173" t="s">
        <v>60</v>
      </c>
      <c r="P4173" t="s">
        <v>42</v>
      </c>
      <c r="Q4173" t="s">
        <v>47</v>
      </c>
      <c r="R4173" t="s">
        <v>854</v>
      </c>
      <c r="S4173" t="s">
        <v>49</v>
      </c>
      <c r="T4173" s="10">
        <v>40333</v>
      </c>
    </row>
    <row r="4174" spans="1:20" x14ac:dyDescent="0.25">
      <c r="A4174">
        <v>29573</v>
      </c>
      <c r="B4174" s="10">
        <v>40924</v>
      </c>
      <c r="C4174" t="s">
        <v>58</v>
      </c>
      <c r="D4174">
        <v>43</v>
      </c>
      <c r="E4174">
        <v>1220.3599999999999</v>
      </c>
      <c r="F4174">
        <v>0.05</v>
      </c>
      <c r="G4174" t="s">
        <v>21</v>
      </c>
      <c r="H4174">
        <v>0.36</v>
      </c>
      <c r="I4174">
        <v>395.11</v>
      </c>
      <c r="J4174">
        <v>29.64</v>
      </c>
      <c r="K4174">
        <v>18.97</v>
      </c>
      <c r="L4174">
        <v>9.5399999999999991</v>
      </c>
      <c r="M4174" t="s">
        <v>96</v>
      </c>
      <c r="N4174" t="s">
        <v>63</v>
      </c>
      <c r="O4174" t="s">
        <v>60</v>
      </c>
      <c r="P4174" t="s">
        <v>25</v>
      </c>
      <c r="Q4174" t="s">
        <v>85</v>
      </c>
      <c r="R4174" t="s">
        <v>219</v>
      </c>
      <c r="S4174" t="s">
        <v>57</v>
      </c>
      <c r="T4174" s="10">
        <v>40926</v>
      </c>
    </row>
    <row r="4175" spans="1:20" x14ac:dyDescent="0.25">
      <c r="A4175">
        <v>29607</v>
      </c>
      <c r="B4175" s="10">
        <v>40981</v>
      </c>
      <c r="C4175" t="s">
        <v>79</v>
      </c>
      <c r="D4175">
        <v>20</v>
      </c>
      <c r="E4175">
        <v>471.73</v>
      </c>
      <c r="F4175">
        <v>0.05</v>
      </c>
      <c r="G4175" t="s">
        <v>21</v>
      </c>
      <c r="H4175">
        <v>0.5</v>
      </c>
      <c r="I4175">
        <v>221.04</v>
      </c>
      <c r="J4175">
        <v>24.56</v>
      </c>
      <c r="K4175">
        <v>12.28</v>
      </c>
      <c r="L4175">
        <v>5.09</v>
      </c>
      <c r="M4175" t="s">
        <v>204</v>
      </c>
      <c r="N4175" t="s">
        <v>63</v>
      </c>
      <c r="O4175" t="s">
        <v>60</v>
      </c>
      <c r="P4175" t="s">
        <v>25</v>
      </c>
      <c r="Q4175" t="s">
        <v>85</v>
      </c>
      <c r="R4175" t="s">
        <v>1814</v>
      </c>
      <c r="S4175" t="s">
        <v>57</v>
      </c>
      <c r="T4175" s="10">
        <v>40983</v>
      </c>
    </row>
    <row r="4176" spans="1:20" x14ac:dyDescent="0.25">
      <c r="A4176">
        <v>29633</v>
      </c>
      <c r="B4176" s="10">
        <v>39986</v>
      </c>
      <c r="C4176" t="s">
        <v>58</v>
      </c>
      <c r="D4176">
        <v>11</v>
      </c>
      <c r="E4176">
        <v>195.42</v>
      </c>
      <c r="F4176">
        <v>0.01</v>
      </c>
      <c r="G4176" t="s">
        <v>21</v>
      </c>
      <c r="H4176">
        <v>0.54</v>
      </c>
      <c r="I4176">
        <v>101.14</v>
      </c>
      <c r="J4176">
        <v>17.350000000000001</v>
      </c>
      <c r="K4176">
        <v>7.98</v>
      </c>
      <c r="L4176">
        <v>6.5</v>
      </c>
      <c r="M4176" t="s">
        <v>859</v>
      </c>
      <c r="N4176" t="s">
        <v>73</v>
      </c>
      <c r="O4176" t="s">
        <v>66</v>
      </c>
      <c r="P4176" t="s">
        <v>25</v>
      </c>
      <c r="Q4176" t="s">
        <v>26</v>
      </c>
      <c r="R4176" t="s">
        <v>897</v>
      </c>
      <c r="S4176" t="s">
        <v>45</v>
      </c>
      <c r="T4176" s="10">
        <v>39987</v>
      </c>
    </row>
    <row r="4177" spans="1:20" x14ac:dyDescent="0.25">
      <c r="A4177">
        <v>29637</v>
      </c>
      <c r="B4177" s="10">
        <v>39958</v>
      </c>
      <c r="C4177" t="s">
        <v>36</v>
      </c>
      <c r="D4177">
        <v>34</v>
      </c>
      <c r="E4177">
        <v>1121.1099999999999</v>
      </c>
      <c r="F4177">
        <v>0.09</v>
      </c>
      <c r="G4177" t="s">
        <v>21</v>
      </c>
      <c r="H4177">
        <v>0.5</v>
      </c>
      <c r="I4177">
        <v>501.28</v>
      </c>
      <c r="J4177">
        <v>35.96</v>
      </c>
      <c r="K4177">
        <v>17.98</v>
      </c>
      <c r="L4177">
        <v>8.51</v>
      </c>
      <c r="M4177" t="s">
        <v>1353</v>
      </c>
      <c r="N4177" t="s">
        <v>81</v>
      </c>
      <c r="O4177" t="s">
        <v>60</v>
      </c>
      <c r="P4177" t="s">
        <v>39</v>
      </c>
      <c r="Q4177" t="s">
        <v>88</v>
      </c>
      <c r="R4177" t="s">
        <v>1255</v>
      </c>
      <c r="S4177" t="s">
        <v>45</v>
      </c>
      <c r="T4177" s="10">
        <v>39960</v>
      </c>
    </row>
    <row r="4178" spans="1:20" x14ac:dyDescent="0.25">
      <c r="A4178">
        <v>29639</v>
      </c>
      <c r="B4178" s="10">
        <v>40650</v>
      </c>
      <c r="C4178" t="s">
        <v>58</v>
      </c>
      <c r="D4178">
        <v>8</v>
      </c>
      <c r="E4178">
        <v>33.6</v>
      </c>
      <c r="F4178">
        <v>0.04</v>
      </c>
      <c r="G4178" t="s">
        <v>21</v>
      </c>
      <c r="H4178">
        <v>0.36</v>
      </c>
      <c r="I4178">
        <v>10.4</v>
      </c>
      <c r="J4178">
        <v>4.0599999999999996</v>
      </c>
      <c r="K4178">
        <v>2.6</v>
      </c>
      <c r="L4178">
        <v>2.4</v>
      </c>
      <c r="M4178" t="s">
        <v>596</v>
      </c>
      <c r="N4178" t="s">
        <v>38</v>
      </c>
      <c r="O4178" t="s">
        <v>32</v>
      </c>
      <c r="P4178" t="s">
        <v>25</v>
      </c>
      <c r="Q4178" t="s">
        <v>53</v>
      </c>
      <c r="R4178" t="s">
        <v>1657</v>
      </c>
      <c r="S4178" t="s">
        <v>55</v>
      </c>
      <c r="T4178" s="10">
        <v>40652</v>
      </c>
    </row>
    <row r="4179" spans="1:20" x14ac:dyDescent="0.25">
      <c r="A4179">
        <v>29666</v>
      </c>
      <c r="B4179" s="10">
        <v>40907</v>
      </c>
      <c r="C4179" t="s">
        <v>29</v>
      </c>
      <c r="D4179">
        <v>29</v>
      </c>
      <c r="E4179">
        <v>225.88</v>
      </c>
      <c r="F4179">
        <v>0.09</v>
      </c>
      <c r="G4179" t="s">
        <v>21</v>
      </c>
      <c r="H4179">
        <v>0.36</v>
      </c>
      <c r="I4179">
        <v>64.599999999999994</v>
      </c>
      <c r="J4179">
        <v>8.25</v>
      </c>
      <c r="K4179">
        <v>5.28</v>
      </c>
      <c r="L4179">
        <v>8.16</v>
      </c>
      <c r="M4179" t="s">
        <v>415</v>
      </c>
      <c r="N4179" t="s">
        <v>73</v>
      </c>
      <c r="O4179" t="s">
        <v>24</v>
      </c>
      <c r="P4179" t="s">
        <v>25</v>
      </c>
      <c r="Q4179" t="s">
        <v>85</v>
      </c>
      <c r="R4179" t="s">
        <v>1820</v>
      </c>
      <c r="S4179" t="s">
        <v>57</v>
      </c>
      <c r="T4179" s="10">
        <v>40908</v>
      </c>
    </row>
    <row r="4180" spans="1:20" x14ac:dyDescent="0.25">
      <c r="A4180">
        <v>29666</v>
      </c>
      <c r="B4180" s="10">
        <v>40907</v>
      </c>
      <c r="C4180" t="s">
        <v>29</v>
      </c>
      <c r="D4180">
        <v>44</v>
      </c>
      <c r="E4180">
        <v>593.25</v>
      </c>
      <c r="F4180">
        <v>0.08</v>
      </c>
      <c r="G4180" t="s">
        <v>21</v>
      </c>
      <c r="H4180">
        <v>0.43</v>
      </c>
      <c r="I4180">
        <v>224.79</v>
      </c>
      <c r="J4180">
        <v>14.6</v>
      </c>
      <c r="K4180">
        <v>8.32</v>
      </c>
      <c r="L4180">
        <v>2.38</v>
      </c>
      <c r="M4180" t="s">
        <v>415</v>
      </c>
      <c r="N4180" t="s">
        <v>63</v>
      </c>
      <c r="O4180" t="s">
        <v>24</v>
      </c>
      <c r="P4180" t="s">
        <v>39</v>
      </c>
      <c r="Q4180" t="s">
        <v>40</v>
      </c>
      <c r="R4180" t="s">
        <v>790</v>
      </c>
      <c r="S4180" t="s">
        <v>35</v>
      </c>
      <c r="T4180" s="10">
        <v>40909</v>
      </c>
    </row>
    <row r="4181" spans="1:20" x14ac:dyDescent="0.25">
      <c r="A4181">
        <v>29667</v>
      </c>
      <c r="B4181" s="10">
        <v>40018</v>
      </c>
      <c r="C4181" t="s">
        <v>29</v>
      </c>
      <c r="D4181">
        <v>14</v>
      </c>
      <c r="E4181">
        <v>364.85</v>
      </c>
      <c r="F4181">
        <v>0.09</v>
      </c>
      <c r="G4181" t="s">
        <v>21</v>
      </c>
      <c r="H4181">
        <v>0.45</v>
      </c>
      <c r="I4181">
        <v>140.02000000000001</v>
      </c>
      <c r="J4181">
        <v>27.78</v>
      </c>
      <c r="K4181">
        <v>15.28</v>
      </c>
      <c r="L4181">
        <v>10.91</v>
      </c>
      <c r="M4181" t="s">
        <v>1090</v>
      </c>
      <c r="N4181" t="s">
        <v>93</v>
      </c>
      <c r="O4181" t="s">
        <v>32</v>
      </c>
      <c r="P4181" t="s">
        <v>25</v>
      </c>
      <c r="Q4181" t="s">
        <v>121</v>
      </c>
      <c r="R4181" t="s">
        <v>1428</v>
      </c>
      <c r="S4181" t="s">
        <v>57</v>
      </c>
      <c r="T4181" s="10">
        <v>40019</v>
      </c>
    </row>
    <row r="4182" spans="1:20" x14ac:dyDescent="0.25">
      <c r="A4182">
        <v>29671</v>
      </c>
      <c r="B4182" s="10">
        <v>40259</v>
      </c>
      <c r="C4182" t="s">
        <v>58</v>
      </c>
      <c r="D4182">
        <v>43</v>
      </c>
      <c r="E4182">
        <v>2311.6</v>
      </c>
      <c r="F4182">
        <v>0.02</v>
      </c>
      <c r="G4182" t="s">
        <v>21</v>
      </c>
      <c r="H4182">
        <v>0.36</v>
      </c>
      <c r="I4182">
        <v>799.3</v>
      </c>
      <c r="J4182">
        <v>54.67</v>
      </c>
      <c r="K4182">
        <v>34.99</v>
      </c>
      <c r="L4182">
        <v>7.73</v>
      </c>
      <c r="M4182" t="s">
        <v>226</v>
      </c>
      <c r="N4182" t="s">
        <v>63</v>
      </c>
      <c r="O4182" t="s">
        <v>66</v>
      </c>
      <c r="P4182" t="s">
        <v>25</v>
      </c>
      <c r="Q4182" t="s">
        <v>53</v>
      </c>
      <c r="R4182" t="s">
        <v>1940</v>
      </c>
      <c r="S4182" t="s">
        <v>57</v>
      </c>
      <c r="T4182" s="10">
        <v>40260</v>
      </c>
    </row>
    <row r="4183" spans="1:20" x14ac:dyDescent="0.25">
      <c r="A4183">
        <v>29700</v>
      </c>
      <c r="B4183" s="10">
        <v>40274</v>
      </c>
      <c r="C4183" t="s">
        <v>79</v>
      </c>
      <c r="D4183">
        <v>9</v>
      </c>
      <c r="E4183">
        <v>44.55</v>
      </c>
      <c r="F4183">
        <v>0.01</v>
      </c>
      <c r="G4183" t="s">
        <v>21</v>
      </c>
      <c r="H4183">
        <v>0.37</v>
      </c>
      <c r="I4183">
        <v>15.84</v>
      </c>
      <c r="J4183">
        <v>4.8899999999999997</v>
      </c>
      <c r="K4183">
        <v>3.08</v>
      </c>
      <c r="L4183">
        <v>0.99</v>
      </c>
      <c r="M4183" t="s">
        <v>552</v>
      </c>
      <c r="N4183" t="s">
        <v>73</v>
      </c>
      <c r="O4183" t="s">
        <v>66</v>
      </c>
      <c r="P4183" t="s">
        <v>25</v>
      </c>
      <c r="Q4183" t="s">
        <v>82</v>
      </c>
      <c r="R4183" t="s">
        <v>201</v>
      </c>
      <c r="S4183" t="s">
        <v>57</v>
      </c>
      <c r="T4183" s="10">
        <v>40275</v>
      </c>
    </row>
    <row r="4184" spans="1:20" x14ac:dyDescent="0.25">
      <c r="A4184">
        <v>29730</v>
      </c>
      <c r="B4184" s="10">
        <v>40345</v>
      </c>
      <c r="C4184" t="s">
        <v>58</v>
      </c>
      <c r="D4184">
        <v>21</v>
      </c>
      <c r="E4184">
        <v>5542.9</v>
      </c>
      <c r="F4184">
        <v>0.08</v>
      </c>
      <c r="G4184" t="s">
        <v>46</v>
      </c>
      <c r="H4184">
        <v>0.47</v>
      </c>
      <c r="I4184">
        <v>2333.0700000000002</v>
      </c>
      <c r="J4184">
        <v>284.87</v>
      </c>
      <c r="K4184">
        <v>150.97999999999999</v>
      </c>
      <c r="L4184">
        <v>39.25</v>
      </c>
      <c r="M4184" t="s">
        <v>204</v>
      </c>
      <c r="N4184" t="s">
        <v>63</v>
      </c>
      <c r="O4184" t="s">
        <v>66</v>
      </c>
      <c r="P4184" t="s">
        <v>42</v>
      </c>
      <c r="Q4184" t="s">
        <v>47</v>
      </c>
      <c r="R4184" t="s">
        <v>854</v>
      </c>
      <c r="S4184" t="s">
        <v>49</v>
      </c>
      <c r="T4184" s="10">
        <v>40347</v>
      </c>
    </row>
    <row r="4185" spans="1:20" x14ac:dyDescent="0.25">
      <c r="A4185">
        <v>29761</v>
      </c>
      <c r="B4185" s="10">
        <v>41093</v>
      </c>
      <c r="C4185" t="s">
        <v>79</v>
      </c>
      <c r="D4185">
        <v>48</v>
      </c>
      <c r="E4185">
        <v>2953.74</v>
      </c>
      <c r="F4185">
        <v>0.06</v>
      </c>
      <c r="G4185" t="s">
        <v>21</v>
      </c>
      <c r="H4185">
        <v>0.45</v>
      </c>
      <c r="I4185">
        <v>1224.97</v>
      </c>
      <c r="J4185">
        <v>65.44</v>
      </c>
      <c r="K4185">
        <v>35.99</v>
      </c>
      <c r="L4185">
        <v>1.25</v>
      </c>
      <c r="M4185" t="s">
        <v>1497</v>
      </c>
      <c r="N4185" t="s">
        <v>31</v>
      </c>
      <c r="O4185" t="s">
        <v>32</v>
      </c>
      <c r="P4185" t="s">
        <v>39</v>
      </c>
      <c r="Q4185" t="s">
        <v>50</v>
      </c>
      <c r="R4185" t="s">
        <v>602</v>
      </c>
      <c r="S4185" t="s">
        <v>35</v>
      </c>
      <c r="T4185" s="10">
        <v>41094</v>
      </c>
    </row>
    <row r="4186" spans="1:20" x14ac:dyDescent="0.25">
      <c r="A4186">
        <v>29761</v>
      </c>
      <c r="B4186" s="10">
        <v>41093</v>
      </c>
      <c r="C4186" t="s">
        <v>79</v>
      </c>
      <c r="D4186">
        <v>42</v>
      </c>
      <c r="E4186">
        <v>1702.73</v>
      </c>
      <c r="F4186">
        <v>0.02</v>
      </c>
      <c r="G4186" t="s">
        <v>21</v>
      </c>
      <c r="H4186">
        <v>0.37</v>
      </c>
      <c r="I4186">
        <v>606.20000000000005</v>
      </c>
      <c r="J4186">
        <v>41.24</v>
      </c>
      <c r="K4186">
        <v>25.98</v>
      </c>
      <c r="L4186">
        <v>5.37</v>
      </c>
      <c r="M4186" t="s">
        <v>1497</v>
      </c>
      <c r="N4186" t="s">
        <v>31</v>
      </c>
      <c r="O4186" t="s">
        <v>32</v>
      </c>
      <c r="P4186" t="s">
        <v>25</v>
      </c>
      <c r="Q4186" t="s">
        <v>127</v>
      </c>
      <c r="R4186" t="s">
        <v>1027</v>
      </c>
      <c r="S4186" t="s">
        <v>45</v>
      </c>
      <c r="T4186" s="10">
        <v>41096</v>
      </c>
    </row>
    <row r="4187" spans="1:20" x14ac:dyDescent="0.25">
      <c r="A4187">
        <v>29761</v>
      </c>
      <c r="B4187" s="10">
        <v>41093</v>
      </c>
      <c r="C4187" t="s">
        <v>79</v>
      </c>
      <c r="D4187">
        <v>19</v>
      </c>
      <c r="E4187">
        <v>187.76</v>
      </c>
      <c r="F4187">
        <v>0.03</v>
      </c>
      <c r="G4187" t="s">
        <v>21</v>
      </c>
      <c r="H4187">
        <v>0.37</v>
      </c>
      <c r="I4187">
        <v>63.98</v>
      </c>
      <c r="J4187">
        <v>9.9</v>
      </c>
      <c r="K4187">
        <v>6.24</v>
      </c>
      <c r="L4187">
        <v>5.22</v>
      </c>
      <c r="M4187" t="s">
        <v>1497</v>
      </c>
      <c r="N4187" t="s">
        <v>31</v>
      </c>
      <c r="O4187" t="s">
        <v>32</v>
      </c>
      <c r="P4187" t="s">
        <v>42</v>
      </c>
      <c r="Q4187" t="s">
        <v>43</v>
      </c>
      <c r="R4187" t="s">
        <v>274</v>
      </c>
      <c r="S4187" t="s">
        <v>57</v>
      </c>
      <c r="T4187" s="10">
        <v>41095</v>
      </c>
    </row>
    <row r="4188" spans="1:20" x14ac:dyDescent="0.25">
      <c r="A4188">
        <v>29762</v>
      </c>
      <c r="B4188" s="10">
        <v>40393</v>
      </c>
      <c r="C4188" t="s">
        <v>58</v>
      </c>
      <c r="D4188">
        <v>15</v>
      </c>
      <c r="E4188">
        <v>42.11</v>
      </c>
      <c r="F4188">
        <v>0.03</v>
      </c>
      <c r="G4188" t="s">
        <v>21</v>
      </c>
      <c r="H4188">
        <v>0.48</v>
      </c>
      <c r="I4188">
        <v>19.21</v>
      </c>
      <c r="J4188">
        <v>2.85</v>
      </c>
      <c r="K4188">
        <v>1.48</v>
      </c>
      <c r="L4188">
        <v>0.7</v>
      </c>
      <c r="M4188" t="s">
        <v>616</v>
      </c>
      <c r="N4188" t="s">
        <v>93</v>
      </c>
      <c r="O4188" t="s">
        <v>60</v>
      </c>
      <c r="P4188" t="s">
        <v>25</v>
      </c>
      <c r="Q4188" t="s">
        <v>74</v>
      </c>
      <c r="R4188" t="s">
        <v>1067</v>
      </c>
      <c r="S4188" t="s">
        <v>55</v>
      </c>
      <c r="T4188" s="10">
        <v>40395</v>
      </c>
    </row>
    <row r="4189" spans="1:20" x14ac:dyDescent="0.25">
      <c r="A4189">
        <v>29762</v>
      </c>
      <c r="B4189" s="10">
        <v>40393</v>
      </c>
      <c r="C4189" t="s">
        <v>58</v>
      </c>
      <c r="D4189">
        <v>33</v>
      </c>
      <c r="E4189">
        <v>4799.5200000000004</v>
      </c>
      <c r="F4189">
        <v>0.03</v>
      </c>
      <c r="G4189" t="s">
        <v>46</v>
      </c>
      <c r="H4189">
        <v>0.35</v>
      </c>
      <c r="I4189">
        <v>1558.82</v>
      </c>
      <c r="J4189">
        <v>147.62</v>
      </c>
      <c r="K4189">
        <v>95.95</v>
      </c>
      <c r="L4189">
        <v>74.349999999999994</v>
      </c>
      <c r="M4189" t="s">
        <v>616</v>
      </c>
      <c r="N4189" t="s">
        <v>63</v>
      </c>
      <c r="O4189" t="s">
        <v>60</v>
      </c>
      <c r="P4189" t="s">
        <v>42</v>
      </c>
      <c r="Q4189" t="s">
        <v>193</v>
      </c>
      <c r="R4189" t="s">
        <v>466</v>
      </c>
      <c r="S4189" t="s">
        <v>132</v>
      </c>
      <c r="T4189" s="10">
        <v>40394</v>
      </c>
    </row>
    <row r="4190" spans="1:20" x14ac:dyDescent="0.25">
      <c r="A4190">
        <v>29764</v>
      </c>
      <c r="B4190" s="10">
        <v>41112</v>
      </c>
      <c r="C4190" t="s">
        <v>58</v>
      </c>
      <c r="D4190">
        <v>10</v>
      </c>
      <c r="E4190">
        <v>254.47</v>
      </c>
      <c r="F4190">
        <v>0</v>
      </c>
      <c r="G4190" t="s">
        <v>70</v>
      </c>
      <c r="H4190">
        <v>0.39</v>
      </c>
      <c r="I4190">
        <v>95.97</v>
      </c>
      <c r="J4190">
        <v>24.61</v>
      </c>
      <c r="K4190">
        <v>15.01</v>
      </c>
      <c r="L4190">
        <v>8.4</v>
      </c>
      <c r="M4190" t="s">
        <v>395</v>
      </c>
      <c r="N4190" t="s">
        <v>73</v>
      </c>
      <c r="O4190" t="s">
        <v>24</v>
      </c>
      <c r="P4190" t="s">
        <v>25</v>
      </c>
      <c r="Q4190" t="s">
        <v>121</v>
      </c>
      <c r="R4190" t="s">
        <v>1201</v>
      </c>
      <c r="S4190" t="s">
        <v>57</v>
      </c>
      <c r="T4190" s="10">
        <v>41113</v>
      </c>
    </row>
    <row r="4191" spans="1:20" x14ac:dyDescent="0.25">
      <c r="A4191">
        <v>29766</v>
      </c>
      <c r="B4191" s="10">
        <v>39893</v>
      </c>
      <c r="C4191" t="s">
        <v>79</v>
      </c>
      <c r="D4191">
        <v>13</v>
      </c>
      <c r="E4191">
        <v>139991.57</v>
      </c>
      <c r="F4191">
        <v>0</v>
      </c>
      <c r="G4191" t="s">
        <v>21</v>
      </c>
      <c r="H4191">
        <v>0.37</v>
      </c>
      <c r="I4191">
        <v>51787.82</v>
      </c>
      <c r="J4191">
        <v>10766.7</v>
      </c>
      <c r="K4191">
        <v>6783.02</v>
      </c>
      <c r="L4191">
        <v>24.49</v>
      </c>
      <c r="M4191" t="s">
        <v>92</v>
      </c>
      <c r="N4191" t="s">
        <v>93</v>
      </c>
      <c r="O4191" t="s">
        <v>66</v>
      </c>
      <c r="P4191" t="s">
        <v>39</v>
      </c>
      <c r="Q4191" t="s">
        <v>88</v>
      </c>
      <c r="R4191" t="s">
        <v>668</v>
      </c>
      <c r="S4191" t="s">
        <v>28</v>
      </c>
      <c r="T4191" s="10">
        <v>39894</v>
      </c>
    </row>
    <row r="4192" spans="1:20" x14ac:dyDescent="0.25">
      <c r="A4192">
        <v>29766</v>
      </c>
      <c r="B4192" s="10">
        <v>39893</v>
      </c>
      <c r="C4192" t="s">
        <v>79</v>
      </c>
      <c r="D4192">
        <v>40</v>
      </c>
      <c r="E4192">
        <v>15169.85</v>
      </c>
      <c r="F4192">
        <v>0.08</v>
      </c>
      <c r="G4192" t="s">
        <v>21</v>
      </c>
      <c r="H4192">
        <v>0.5</v>
      </c>
      <c r="I4192">
        <v>6921.26</v>
      </c>
      <c r="J4192">
        <v>411.98</v>
      </c>
      <c r="K4192">
        <v>205.99</v>
      </c>
      <c r="L4192">
        <v>8.99</v>
      </c>
      <c r="M4192" t="s">
        <v>92</v>
      </c>
      <c r="N4192" t="s">
        <v>93</v>
      </c>
      <c r="O4192" t="s">
        <v>66</v>
      </c>
      <c r="P4192" t="s">
        <v>39</v>
      </c>
      <c r="Q4192" t="s">
        <v>50</v>
      </c>
      <c r="R4192" t="s">
        <v>1355</v>
      </c>
      <c r="S4192" t="s">
        <v>57</v>
      </c>
      <c r="T4192" s="10">
        <v>39893</v>
      </c>
    </row>
    <row r="4193" spans="1:20" x14ac:dyDescent="0.25">
      <c r="A4193">
        <v>29767</v>
      </c>
      <c r="B4193" s="10">
        <v>40579</v>
      </c>
      <c r="C4193" t="s">
        <v>36</v>
      </c>
      <c r="D4193">
        <v>48</v>
      </c>
      <c r="E4193">
        <v>7144.2</v>
      </c>
      <c r="F4193">
        <v>0.06</v>
      </c>
      <c r="G4193" t="s">
        <v>21</v>
      </c>
      <c r="H4193">
        <v>0.43</v>
      </c>
      <c r="I4193">
        <v>2811.69</v>
      </c>
      <c r="J4193">
        <v>158.32</v>
      </c>
      <c r="K4193">
        <v>90.24</v>
      </c>
      <c r="L4193">
        <v>0.99</v>
      </c>
      <c r="M4193" t="s">
        <v>1248</v>
      </c>
      <c r="N4193" t="s">
        <v>31</v>
      </c>
      <c r="O4193" t="s">
        <v>60</v>
      </c>
      <c r="P4193" t="s">
        <v>25</v>
      </c>
      <c r="Q4193" t="s">
        <v>127</v>
      </c>
      <c r="R4193" t="s">
        <v>617</v>
      </c>
      <c r="S4193" t="s">
        <v>57</v>
      </c>
      <c r="T4193" s="10">
        <v>40580</v>
      </c>
    </row>
    <row r="4194" spans="1:20" x14ac:dyDescent="0.25">
      <c r="A4194">
        <v>29795</v>
      </c>
      <c r="B4194" s="10">
        <v>40872</v>
      </c>
      <c r="C4194" t="s">
        <v>36</v>
      </c>
      <c r="D4194">
        <v>49</v>
      </c>
      <c r="E4194">
        <v>34752.559999999998</v>
      </c>
      <c r="F4194">
        <v>0.05</v>
      </c>
      <c r="G4194" t="s">
        <v>21</v>
      </c>
      <c r="H4194">
        <v>0.48</v>
      </c>
      <c r="I4194">
        <v>15721.06</v>
      </c>
      <c r="J4194">
        <v>746.13</v>
      </c>
      <c r="K4194">
        <v>387.99</v>
      </c>
      <c r="L4194">
        <v>19.989999999999998</v>
      </c>
      <c r="M4194" t="s">
        <v>538</v>
      </c>
      <c r="N4194" t="s">
        <v>81</v>
      </c>
      <c r="O4194" t="s">
        <v>24</v>
      </c>
      <c r="P4194" t="s">
        <v>25</v>
      </c>
      <c r="Q4194" t="s">
        <v>121</v>
      </c>
      <c r="R4194" t="s">
        <v>1532</v>
      </c>
      <c r="S4194" t="s">
        <v>57</v>
      </c>
      <c r="T4194" s="10">
        <v>40873</v>
      </c>
    </row>
    <row r="4195" spans="1:20" x14ac:dyDescent="0.25">
      <c r="A4195">
        <v>29795</v>
      </c>
      <c r="B4195" s="10">
        <v>40872</v>
      </c>
      <c r="C4195" t="s">
        <v>36</v>
      </c>
      <c r="D4195">
        <v>48</v>
      </c>
      <c r="E4195">
        <v>16475.53</v>
      </c>
      <c r="F4195">
        <v>0</v>
      </c>
      <c r="G4195" t="s">
        <v>46</v>
      </c>
      <c r="H4195">
        <v>0.53</v>
      </c>
      <c r="I4195">
        <v>8713.4699999999993</v>
      </c>
      <c r="J4195">
        <v>342.51</v>
      </c>
      <c r="K4195">
        <v>160.97999999999999</v>
      </c>
      <c r="L4195">
        <v>35.020000000000003</v>
      </c>
      <c r="M4195" t="s">
        <v>538</v>
      </c>
      <c r="N4195" t="s">
        <v>81</v>
      </c>
      <c r="O4195" t="s">
        <v>24</v>
      </c>
      <c r="P4195" t="s">
        <v>42</v>
      </c>
      <c r="Q4195" t="s">
        <v>94</v>
      </c>
      <c r="R4195" t="s">
        <v>379</v>
      </c>
      <c r="S4195" t="s">
        <v>49</v>
      </c>
      <c r="T4195" s="10">
        <v>40873</v>
      </c>
    </row>
    <row r="4196" spans="1:20" x14ac:dyDescent="0.25">
      <c r="A4196">
        <v>29797</v>
      </c>
      <c r="B4196" s="10">
        <v>40355</v>
      </c>
      <c r="C4196" t="s">
        <v>36</v>
      </c>
      <c r="D4196">
        <v>50</v>
      </c>
      <c r="E4196">
        <v>1276.55</v>
      </c>
      <c r="F4196">
        <v>0.05</v>
      </c>
      <c r="G4196" t="s">
        <v>21</v>
      </c>
      <c r="H4196">
        <v>0.44</v>
      </c>
      <c r="I4196">
        <v>518.49</v>
      </c>
      <c r="J4196">
        <v>26.59</v>
      </c>
      <c r="K4196">
        <v>14.89</v>
      </c>
      <c r="L4196">
        <v>13.56</v>
      </c>
      <c r="M4196" t="s">
        <v>1158</v>
      </c>
      <c r="N4196" t="s">
        <v>93</v>
      </c>
      <c r="O4196" t="s">
        <v>24</v>
      </c>
      <c r="P4196" t="s">
        <v>42</v>
      </c>
      <c r="Q4196" t="s">
        <v>43</v>
      </c>
      <c r="R4196" t="s">
        <v>1695</v>
      </c>
      <c r="S4196" t="s">
        <v>28</v>
      </c>
      <c r="T4196" s="10">
        <v>40357</v>
      </c>
    </row>
    <row r="4197" spans="1:20" x14ac:dyDescent="0.25">
      <c r="A4197">
        <v>29826</v>
      </c>
      <c r="B4197" s="10">
        <v>40080</v>
      </c>
      <c r="C4197" t="s">
        <v>58</v>
      </c>
      <c r="D4197">
        <v>9</v>
      </c>
      <c r="E4197">
        <v>253.36</v>
      </c>
      <c r="F4197">
        <v>0.06</v>
      </c>
      <c r="G4197" t="s">
        <v>21</v>
      </c>
      <c r="H4197">
        <v>0.39</v>
      </c>
      <c r="I4197">
        <v>87.54</v>
      </c>
      <c r="J4197">
        <v>29.48</v>
      </c>
      <c r="K4197">
        <v>17.98</v>
      </c>
      <c r="L4197">
        <v>4</v>
      </c>
      <c r="M4197" t="s">
        <v>716</v>
      </c>
      <c r="N4197" t="s">
        <v>31</v>
      </c>
      <c r="O4197" t="s">
        <v>66</v>
      </c>
      <c r="P4197" t="s">
        <v>39</v>
      </c>
      <c r="Q4197" t="s">
        <v>40</v>
      </c>
      <c r="R4197" t="s">
        <v>1391</v>
      </c>
      <c r="S4197" t="s">
        <v>57</v>
      </c>
      <c r="T4197" s="10">
        <v>40081</v>
      </c>
    </row>
    <row r="4198" spans="1:20" x14ac:dyDescent="0.25">
      <c r="A4198">
        <v>29827</v>
      </c>
      <c r="B4198" s="10">
        <v>40738</v>
      </c>
      <c r="C4198" t="s">
        <v>58</v>
      </c>
      <c r="D4198">
        <v>35</v>
      </c>
      <c r="E4198">
        <v>1476.28</v>
      </c>
      <c r="F4198">
        <v>0.01</v>
      </c>
      <c r="G4198" t="s">
        <v>21</v>
      </c>
      <c r="H4198">
        <v>0.38</v>
      </c>
      <c r="I4198">
        <v>549.54</v>
      </c>
      <c r="J4198">
        <v>42.44</v>
      </c>
      <c r="K4198">
        <v>26.31</v>
      </c>
      <c r="L4198">
        <v>5.89</v>
      </c>
      <c r="M4198" t="s">
        <v>699</v>
      </c>
      <c r="N4198" t="s">
        <v>31</v>
      </c>
      <c r="O4198" t="s">
        <v>66</v>
      </c>
      <c r="P4198" t="s">
        <v>39</v>
      </c>
      <c r="Q4198" t="s">
        <v>40</v>
      </c>
      <c r="R4198" t="s">
        <v>1185</v>
      </c>
      <c r="S4198" t="s">
        <v>57</v>
      </c>
      <c r="T4198" s="10">
        <v>40739</v>
      </c>
    </row>
    <row r="4199" spans="1:20" x14ac:dyDescent="0.25">
      <c r="A4199">
        <v>29831</v>
      </c>
      <c r="B4199" s="10">
        <v>40997</v>
      </c>
      <c r="C4199" t="s">
        <v>58</v>
      </c>
      <c r="D4199">
        <v>29</v>
      </c>
      <c r="E4199">
        <v>3129.98</v>
      </c>
      <c r="F4199">
        <v>0</v>
      </c>
      <c r="G4199" t="s">
        <v>46</v>
      </c>
      <c r="H4199">
        <v>0.35</v>
      </c>
      <c r="I4199">
        <v>1074.49</v>
      </c>
      <c r="J4199">
        <v>105.86</v>
      </c>
      <c r="K4199">
        <v>68.81</v>
      </c>
      <c r="L4199">
        <v>60</v>
      </c>
      <c r="M4199" t="s">
        <v>557</v>
      </c>
      <c r="N4199" t="s">
        <v>81</v>
      </c>
      <c r="O4199" t="s">
        <v>24</v>
      </c>
      <c r="P4199" t="s">
        <v>25</v>
      </c>
      <c r="Q4199" t="s">
        <v>127</v>
      </c>
      <c r="R4199" t="s">
        <v>296</v>
      </c>
      <c r="S4199" t="s">
        <v>132</v>
      </c>
      <c r="T4199" s="10">
        <v>40998</v>
      </c>
    </row>
    <row r="4200" spans="1:20" x14ac:dyDescent="0.25">
      <c r="A4200">
        <v>29856</v>
      </c>
      <c r="B4200" s="10">
        <v>41068</v>
      </c>
      <c r="C4200" t="s">
        <v>79</v>
      </c>
      <c r="D4200">
        <v>24</v>
      </c>
      <c r="E4200">
        <v>202.1</v>
      </c>
      <c r="F4200">
        <v>0.04</v>
      </c>
      <c r="G4200" t="s">
        <v>21</v>
      </c>
      <c r="H4200">
        <v>0.43</v>
      </c>
      <c r="I4200">
        <v>81.78</v>
      </c>
      <c r="J4200">
        <v>8.74</v>
      </c>
      <c r="K4200">
        <v>4.9800000000000004</v>
      </c>
      <c r="L4200">
        <v>0.8</v>
      </c>
      <c r="M4200" t="s">
        <v>725</v>
      </c>
      <c r="N4200" t="s">
        <v>63</v>
      </c>
      <c r="O4200" t="s">
        <v>66</v>
      </c>
      <c r="P4200" t="s">
        <v>25</v>
      </c>
      <c r="Q4200" t="s">
        <v>85</v>
      </c>
      <c r="R4200" t="s">
        <v>416</v>
      </c>
      <c r="S4200" t="s">
        <v>55</v>
      </c>
      <c r="T4200" s="10">
        <v>41071</v>
      </c>
    </row>
    <row r="4201" spans="1:20" x14ac:dyDescent="0.25">
      <c r="A4201">
        <v>29857</v>
      </c>
      <c r="B4201" s="10">
        <v>40159</v>
      </c>
      <c r="C4201" t="s">
        <v>79</v>
      </c>
      <c r="D4201">
        <v>41</v>
      </c>
      <c r="E4201">
        <v>8568.74</v>
      </c>
      <c r="F4201">
        <v>7.0000000000000007E-2</v>
      </c>
      <c r="G4201" t="s">
        <v>46</v>
      </c>
      <c r="H4201">
        <v>0.37</v>
      </c>
      <c r="I4201">
        <v>2752.47</v>
      </c>
      <c r="J4201">
        <v>223.78</v>
      </c>
      <c r="K4201">
        <v>140.97999999999999</v>
      </c>
      <c r="L4201">
        <v>36.090000000000003</v>
      </c>
      <c r="M4201" t="s">
        <v>1654</v>
      </c>
      <c r="N4201" t="s">
        <v>31</v>
      </c>
      <c r="O4201" t="s">
        <v>66</v>
      </c>
      <c r="P4201" t="s">
        <v>42</v>
      </c>
      <c r="Q4201" t="s">
        <v>94</v>
      </c>
      <c r="R4201" t="s">
        <v>949</v>
      </c>
      <c r="S4201" t="s">
        <v>49</v>
      </c>
      <c r="T4201" s="10">
        <v>40161</v>
      </c>
    </row>
    <row r="4202" spans="1:20" x14ac:dyDescent="0.25">
      <c r="A4202">
        <v>29860</v>
      </c>
      <c r="B4202" s="10">
        <v>40069</v>
      </c>
      <c r="C4202" t="s">
        <v>58</v>
      </c>
      <c r="D4202">
        <v>48</v>
      </c>
      <c r="E4202">
        <v>17533.849999999999</v>
      </c>
      <c r="F4202">
        <v>0.08</v>
      </c>
      <c r="G4202" t="s">
        <v>21</v>
      </c>
      <c r="H4202">
        <v>0.55000000000000004</v>
      </c>
      <c r="I4202">
        <v>8947.2999999999993</v>
      </c>
      <c r="J4202">
        <v>396.6</v>
      </c>
      <c r="K4202">
        <v>178.47</v>
      </c>
      <c r="L4202">
        <v>19.989999999999998</v>
      </c>
      <c r="M4202" t="s">
        <v>1030</v>
      </c>
      <c r="N4202" t="s">
        <v>63</v>
      </c>
      <c r="O4202" t="s">
        <v>60</v>
      </c>
      <c r="P4202" t="s">
        <v>25</v>
      </c>
      <c r="Q4202" t="s">
        <v>26</v>
      </c>
      <c r="R4202" t="s">
        <v>176</v>
      </c>
      <c r="S4202" t="s">
        <v>57</v>
      </c>
      <c r="T4202" s="10">
        <v>40072</v>
      </c>
    </row>
    <row r="4203" spans="1:20" x14ac:dyDescent="0.25">
      <c r="A4203">
        <v>29861</v>
      </c>
      <c r="B4203" s="10">
        <v>41024</v>
      </c>
      <c r="C4203" t="s">
        <v>58</v>
      </c>
      <c r="D4203">
        <v>11</v>
      </c>
      <c r="E4203">
        <v>72.430000000000007</v>
      </c>
      <c r="F4203">
        <v>0.03</v>
      </c>
      <c r="G4203" t="s">
        <v>21</v>
      </c>
      <c r="H4203">
        <v>0.54</v>
      </c>
      <c r="I4203">
        <v>37.56</v>
      </c>
      <c r="J4203">
        <v>6.7</v>
      </c>
      <c r="K4203">
        <v>3.08</v>
      </c>
      <c r="L4203">
        <v>0.99</v>
      </c>
      <c r="M4203" t="s">
        <v>692</v>
      </c>
      <c r="N4203" t="s">
        <v>81</v>
      </c>
      <c r="O4203" t="s">
        <v>24</v>
      </c>
      <c r="P4203" t="s">
        <v>25</v>
      </c>
      <c r="Q4203" t="s">
        <v>82</v>
      </c>
      <c r="R4203" t="s">
        <v>201</v>
      </c>
      <c r="S4203" t="s">
        <v>57</v>
      </c>
      <c r="T4203" s="10">
        <v>41025</v>
      </c>
    </row>
    <row r="4204" spans="1:20" x14ac:dyDescent="0.25">
      <c r="A4204">
        <v>29862</v>
      </c>
      <c r="B4204" s="10">
        <v>40713</v>
      </c>
      <c r="C4204" t="s">
        <v>79</v>
      </c>
      <c r="D4204">
        <v>34</v>
      </c>
      <c r="E4204">
        <v>343.68</v>
      </c>
      <c r="F4204">
        <v>0.08</v>
      </c>
      <c r="G4204" t="s">
        <v>21</v>
      </c>
      <c r="H4204">
        <v>0.4</v>
      </c>
      <c r="I4204">
        <v>117.5</v>
      </c>
      <c r="J4204">
        <v>10.8</v>
      </c>
      <c r="K4204">
        <v>6.48</v>
      </c>
      <c r="L4204">
        <v>5.86</v>
      </c>
      <c r="M4204" t="s">
        <v>104</v>
      </c>
      <c r="N4204" t="s">
        <v>63</v>
      </c>
      <c r="O4204" t="s">
        <v>32</v>
      </c>
      <c r="P4204" t="s">
        <v>25</v>
      </c>
      <c r="Q4204" t="s">
        <v>85</v>
      </c>
      <c r="R4204" t="s">
        <v>620</v>
      </c>
      <c r="S4204" t="s">
        <v>57</v>
      </c>
      <c r="T4204" s="10">
        <v>40715</v>
      </c>
    </row>
    <row r="4205" spans="1:20" x14ac:dyDescent="0.25">
      <c r="A4205">
        <v>29889</v>
      </c>
      <c r="B4205" s="10">
        <v>40151</v>
      </c>
      <c r="C4205" t="s">
        <v>29</v>
      </c>
      <c r="D4205">
        <v>44</v>
      </c>
      <c r="E4205">
        <v>511.12</v>
      </c>
      <c r="F4205">
        <v>0.09</v>
      </c>
      <c r="G4205" t="s">
        <v>21</v>
      </c>
      <c r="H4205">
        <v>0.53</v>
      </c>
      <c r="I4205">
        <v>246.33</v>
      </c>
      <c r="J4205">
        <v>12.72</v>
      </c>
      <c r="K4205">
        <v>5.98</v>
      </c>
      <c r="L4205">
        <v>1.67</v>
      </c>
      <c r="M4205" t="s">
        <v>879</v>
      </c>
      <c r="N4205" t="s">
        <v>63</v>
      </c>
      <c r="O4205" t="s">
        <v>24</v>
      </c>
      <c r="P4205" t="s">
        <v>25</v>
      </c>
      <c r="Q4205" t="s">
        <v>53</v>
      </c>
      <c r="R4205" t="s">
        <v>1967</v>
      </c>
      <c r="S4205" t="s">
        <v>55</v>
      </c>
      <c r="T4205" s="10">
        <v>40154</v>
      </c>
    </row>
    <row r="4206" spans="1:20" x14ac:dyDescent="0.25">
      <c r="A4206">
        <v>29893</v>
      </c>
      <c r="B4206" s="10">
        <v>41076</v>
      </c>
      <c r="C4206" t="s">
        <v>79</v>
      </c>
      <c r="D4206">
        <v>24</v>
      </c>
      <c r="E4206">
        <v>7876.23</v>
      </c>
      <c r="F4206">
        <v>7.0000000000000007E-2</v>
      </c>
      <c r="G4206" t="s">
        <v>46</v>
      </c>
      <c r="H4206">
        <v>0.36</v>
      </c>
      <c r="I4206">
        <v>2447.09</v>
      </c>
      <c r="J4206">
        <v>351.59</v>
      </c>
      <c r="K4206">
        <v>225.02</v>
      </c>
      <c r="L4206">
        <v>28.66</v>
      </c>
      <c r="M4206" t="s">
        <v>863</v>
      </c>
      <c r="N4206" t="s">
        <v>93</v>
      </c>
      <c r="O4206" t="s">
        <v>24</v>
      </c>
      <c r="P4206" t="s">
        <v>25</v>
      </c>
      <c r="Q4206" t="s">
        <v>26</v>
      </c>
      <c r="R4206" t="s">
        <v>642</v>
      </c>
      <c r="S4206" t="s">
        <v>132</v>
      </c>
      <c r="T4206" s="10">
        <v>41077</v>
      </c>
    </row>
    <row r="4207" spans="1:20" x14ac:dyDescent="0.25">
      <c r="A4207">
        <v>29894</v>
      </c>
      <c r="B4207" s="10">
        <v>40428</v>
      </c>
      <c r="C4207" t="s">
        <v>20</v>
      </c>
      <c r="D4207">
        <v>43</v>
      </c>
      <c r="E4207">
        <v>1045.5</v>
      </c>
      <c r="F4207">
        <v>0.05</v>
      </c>
      <c r="G4207" t="s">
        <v>21</v>
      </c>
      <c r="H4207">
        <v>0.46</v>
      </c>
      <c r="I4207">
        <v>448.26</v>
      </c>
      <c r="J4207">
        <v>25.43</v>
      </c>
      <c r="K4207">
        <v>13.73</v>
      </c>
      <c r="L4207">
        <v>6.85</v>
      </c>
      <c r="M4207" t="s">
        <v>1467</v>
      </c>
      <c r="N4207" t="s">
        <v>63</v>
      </c>
      <c r="O4207" t="s">
        <v>32</v>
      </c>
      <c r="P4207" t="s">
        <v>42</v>
      </c>
      <c r="Q4207" t="s">
        <v>43</v>
      </c>
      <c r="R4207" t="s">
        <v>293</v>
      </c>
      <c r="S4207" t="s">
        <v>55</v>
      </c>
      <c r="T4207" s="10">
        <v>40437</v>
      </c>
    </row>
    <row r="4208" spans="1:20" x14ac:dyDescent="0.25">
      <c r="A4208">
        <v>29894</v>
      </c>
      <c r="B4208" s="10">
        <v>40428</v>
      </c>
      <c r="C4208" t="s">
        <v>20</v>
      </c>
      <c r="D4208">
        <v>48</v>
      </c>
      <c r="E4208">
        <v>590.48</v>
      </c>
      <c r="F4208">
        <v>0.09</v>
      </c>
      <c r="G4208" t="s">
        <v>21</v>
      </c>
      <c r="H4208">
        <v>0.5</v>
      </c>
      <c r="I4208">
        <v>262.92</v>
      </c>
      <c r="J4208">
        <v>13.36</v>
      </c>
      <c r="K4208">
        <v>6.68</v>
      </c>
      <c r="L4208">
        <v>6.92</v>
      </c>
      <c r="M4208" t="s">
        <v>1467</v>
      </c>
      <c r="N4208" t="s">
        <v>63</v>
      </c>
      <c r="O4208" t="s">
        <v>32</v>
      </c>
      <c r="P4208" t="s">
        <v>25</v>
      </c>
      <c r="Q4208" t="s">
        <v>85</v>
      </c>
      <c r="R4208" t="s">
        <v>792</v>
      </c>
      <c r="S4208" t="s">
        <v>57</v>
      </c>
      <c r="T4208" s="10">
        <v>40437</v>
      </c>
    </row>
    <row r="4209" spans="1:20" x14ac:dyDescent="0.25">
      <c r="A4209">
        <v>29895</v>
      </c>
      <c r="B4209" s="10">
        <v>40471</v>
      </c>
      <c r="C4209" t="s">
        <v>79</v>
      </c>
      <c r="D4209">
        <v>43</v>
      </c>
      <c r="E4209">
        <v>12703.84</v>
      </c>
      <c r="F4209">
        <v>0.03</v>
      </c>
      <c r="G4209" t="s">
        <v>46</v>
      </c>
      <c r="H4209">
        <v>0.47</v>
      </c>
      <c r="I4209">
        <v>5746.68</v>
      </c>
      <c r="J4209">
        <v>303.74</v>
      </c>
      <c r="K4209">
        <v>160.97999999999999</v>
      </c>
      <c r="L4209">
        <v>35.020000000000003</v>
      </c>
      <c r="M4209" t="s">
        <v>1623</v>
      </c>
      <c r="N4209" t="s">
        <v>63</v>
      </c>
      <c r="O4209" t="s">
        <v>60</v>
      </c>
      <c r="P4209" t="s">
        <v>42</v>
      </c>
      <c r="Q4209" t="s">
        <v>94</v>
      </c>
      <c r="R4209" t="s">
        <v>379</v>
      </c>
      <c r="S4209" t="s">
        <v>49</v>
      </c>
      <c r="T4209" s="10">
        <v>40472</v>
      </c>
    </row>
    <row r="4210" spans="1:20" x14ac:dyDescent="0.25">
      <c r="A4210">
        <v>29921</v>
      </c>
      <c r="B4210" s="10">
        <v>40991</v>
      </c>
      <c r="C4210" t="s">
        <v>79</v>
      </c>
      <c r="D4210">
        <v>33</v>
      </c>
      <c r="E4210">
        <v>7225.99</v>
      </c>
      <c r="F4210">
        <v>0.06</v>
      </c>
      <c r="G4210" t="s">
        <v>21</v>
      </c>
      <c r="H4210">
        <v>0.48</v>
      </c>
      <c r="I4210">
        <v>3224.58</v>
      </c>
      <c r="J4210">
        <v>232.65</v>
      </c>
      <c r="K4210">
        <v>120.98</v>
      </c>
      <c r="L4210">
        <v>9.07</v>
      </c>
      <c r="M4210" t="s">
        <v>134</v>
      </c>
      <c r="N4210" t="s">
        <v>31</v>
      </c>
      <c r="O4210" t="s">
        <v>24</v>
      </c>
      <c r="P4210" t="s">
        <v>25</v>
      </c>
      <c r="Q4210" t="s">
        <v>121</v>
      </c>
      <c r="R4210" t="s">
        <v>1336</v>
      </c>
      <c r="S4210" t="s">
        <v>57</v>
      </c>
      <c r="T4210" s="10">
        <v>40993</v>
      </c>
    </row>
    <row r="4211" spans="1:20" x14ac:dyDescent="0.25">
      <c r="A4211">
        <v>29926</v>
      </c>
      <c r="B4211" s="10">
        <v>40990</v>
      </c>
      <c r="C4211" t="s">
        <v>79</v>
      </c>
      <c r="D4211">
        <v>9</v>
      </c>
      <c r="E4211">
        <v>33.22</v>
      </c>
      <c r="F4211">
        <v>0</v>
      </c>
      <c r="G4211" t="s">
        <v>21</v>
      </c>
      <c r="H4211">
        <v>0.41</v>
      </c>
      <c r="I4211">
        <v>13.01</v>
      </c>
      <c r="J4211">
        <v>3.53</v>
      </c>
      <c r="K4211">
        <v>2.08</v>
      </c>
      <c r="L4211">
        <v>1.49</v>
      </c>
      <c r="M4211" t="s">
        <v>463</v>
      </c>
      <c r="N4211" t="s">
        <v>31</v>
      </c>
      <c r="O4211" t="s">
        <v>32</v>
      </c>
      <c r="P4211" t="s">
        <v>25</v>
      </c>
      <c r="Q4211" t="s">
        <v>121</v>
      </c>
      <c r="R4211" t="s">
        <v>1771</v>
      </c>
      <c r="S4211" t="s">
        <v>57</v>
      </c>
      <c r="T4211" s="10">
        <v>40992</v>
      </c>
    </row>
    <row r="4212" spans="1:20" x14ac:dyDescent="0.25">
      <c r="A4212">
        <v>29927</v>
      </c>
      <c r="B4212" s="10">
        <v>41220</v>
      </c>
      <c r="C4212" t="s">
        <v>36</v>
      </c>
      <c r="D4212">
        <v>19</v>
      </c>
      <c r="E4212">
        <v>502.21</v>
      </c>
      <c r="F4212">
        <v>0.03</v>
      </c>
      <c r="G4212" t="s">
        <v>21</v>
      </c>
      <c r="H4212">
        <v>0.52</v>
      </c>
      <c r="I4212">
        <v>251.18</v>
      </c>
      <c r="J4212">
        <v>26.98</v>
      </c>
      <c r="K4212">
        <v>12.95</v>
      </c>
      <c r="L4212">
        <v>4.9800000000000004</v>
      </c>
      <c r="M4212" t="s">
        <v>824</v>
      </c>
      <c r="N4212" t="s">
        <v>63</v>
      </c>
      <c r="O4212" t="s">
        <v>32</v>
      </c>
      <c r="P4212" t="s">
        <v>25</v>
      </c>
      <c r="Q4212" t="s">
        <v>121</v>
      </c>
      <c r="R4212" t="s">
        <v>225</v>
      </c>
      <c r="S4212" t="s">
        <v>57</v>
      </c>
      <c r="T4212" s="10">
        <v>41221</v>
      </c>
    </row>
    <row r="4213" spans="1:20" x14ac:dyDescent="0.25">
      <c r="A4213">
        <v>29953</v>
      </c>
      <c r="B4213" s="10">
        <v>40581</v>
      </c>
      <c r="C4213" t="s">
        <v>58</v>
      </c>
      <c r="D4213">
        <v>42</v>
      </c>
      <c r="E4213">
        <v>922.19</v>
      </c>
      <c r="F4213">
        <v>0.02</v>
      </c>
      <c r="G4213" t="s">
        <v>21</v>
      </c>
      <c r="H4213">
        <v>0.35</v>
      </c>
      <c r="I4213">
        <v>308.12</v>
      </c>
      <c r="J4213">
        <v>22.23</v>
      </c>
      <c r="K4213">
        <v>14.45</v>
      </c>
      <c r="L4213">
        <v>7.17</v>
      </c>
      <c r="M4213" t="s">
        <v>1691</v>
      </c>
      <c r="N4213" t="s">
        <v>63</v>
      </c>
      <c r="O4213" t="s">
        <v>60</v>
      </c>
      <c r="P4213" t="s">
        <v>25</v>
      </c>
      <c r="Q4213" t="s">
        <v>121</v>
      </c>
      <c r="R4213" t="s">
        <v>1152</v>
      </c>
      <c r="S4213" t="s">
        <v>57</v>
      </c>
      <c r="T4213" s="10">
        <v>40584</v>
      </c>
    </row>
    <row r="4214" spans="1:20" x14ac:dyDescent="0.25">
      <c r="A4214">
        <v>29956</v>
      </c>
      <c r="B4214" s="10">
        <v>40039</v>
      </c>
      <c r="C4214" t="s">
        <v>58</v>
      </c>
      <c r="D4214">
        <v>48</v>
      </c>
      <c r="E4214">
        <v>153.71</v>
      </c>
      <c r="F4214">
        <v>0.09</v>
      </c>
      <c r="G4214" t="s">
        <v>21</v>
      </c>
      <c r="H4214">
        <v>0.48</v>
      </c>
      <c r="I4214">
        <v>65.52</v>
      </c>
      <c r="J4214">
        <v>3.5</v>
      </c>
      <c r="K4214">
        <v>1.82</v>
      </c>
      <c r="L4214">
        <v>0.83</v>
      </c>
      <c r="M4214" t="s">
        <v>714</v>
      </c>
      <c r="N4214" t="s">
        <v>31</v>
      </c>
      <c r="O4214" t="s">
        <v>66</v>
      </c>
      <c r="P4214" t="s">
        <v>25</v>
      </c>
      <c r="Q4214" t="s">
        <v>53</v>
      </c>
      <c r="R4214" t="s">
        <v>1615</v>
      </c>
      <c r="S4214" t="s">
        <v>55</v>
      </c>
      <c r="T4214" s="10">
        <v>40040</v>
      </c>
    </row>
    <row r="4215" spans="1:20" x14ac:dyDescent="0.25">
      <c r="A4215">
        <v>29957</v>
      </c>
      <c r="B4215" s="10">
        <v>40250</v>
      </c>
      <c r="C4215" t="s">
        <v>58</v>
      </c>
      <c r="D4215">
        <v>31</v>
      </c>
      <c r="E4215">
        <v>3084.99</v>
      </c>
      <c r="F4215">
        <v>7.0000000000000007E-2</v>
      </c>
      <c r="G4215" t="s">
        <v>21</v>
      </c>
      <c r="H4215">
        <v>0.55000000000000004</v>
      </c>
      <c r="I4215">
        <v>1588.52</v>
      </c>
      <c r="J4215">
        <v>106.76</v>
      </c>
      <c r="K4215">
        <v>48.04</v>
      </c>
      <c r="L4215">
        <v>7.23</v>
      </c>
      <c r="M4215" t="s">
        <v>1409</v>
      </c>
      <c r="N4215" t="s">
        <v>63</v>
      </c>
      <c r="O4215" t="s">
        <v>32</v>
      </c>
      <c r="P4215" t="s">
        <v>25</v>
      </c>
      <c r="Q4215" t="s">
        <v>85</v>
      </c>
      <c r="R4215" t="s">
        <v>804</v>
      </c>
      <c r="S4215" t="s">
        <v>57</v>
      </c>
      <c r="T4215" s="10">
        <v>40251</v>
      </c>
    </row>
    <row r="4216" spans="1:20" x14ac:dyDescent="0.25">
      <c r="A4216">
        <v>29957</v>
      </c>
      <c r="B4216" s="10">
        <v>40250</v>
      </c>
      <c r="C4216" t="s">
        <v>58</v>
      </c>
      <c r="D4216">
        <v>28</v>
      </c>
      <c r="E4216">
        <v>4111.3900000000003</v>
      </c>
      <c r="F4216">
        <v>0.08</v>
      </c>
      <c r="G4216" t="s">
        <v>46</v>
      </c>
      <c r="H4216">
        <v>0.39</v>
      </c>
      <c r="I4216">
        <v>1365.75</v>
      </c>
      <c r="J4216">
        <v>157.34</v>
      </c>
      <c r="K4216">
        <v>95.98</v>
      </c>
      <c r="L4216">
        <v>58.2</v>
      </c>
      <c r="M4216" t="s">
        <v>1409</v>
      </c>
      <c r="N4216" t="s">
        <v>38</v>
      </c>
      <c r="O4216" t="s">
        <v>32</v>
      </c>
      <c r="P4216" t="s">
        <v>42</v>
      </c>
      <c r="Q4216" t="s">
        <v>193</v>
      </c>
      <c r="R4216" t="s">
        <v>1174</v>
      </c>
      <c r="S4216" t="s">
        <v>132</v>
      </c>
      <c r="T4216" s="10">
        <v>40251</v>
      </c>
    </row>
    <row r="4217" spans="1:20" x14ac:dyDescent="0.25">
      <c r="A4217">
        <v>29958</v>
      </c>
      <c r="B4217" s="10">
        <v>40549</v>
      </c>
      <c r="C4217" t="s">
        <v>36</v>
      </c>
      <c r="D4217">
        <v>47</v>
      </c>
      <c r="E4217">
        <v>570.08000000000004</v>
      </c>
      <c r="F4217">
        <v>0</v>
      </c>
      <c r="G4217" t="s">
        <v>21</v>
      </c>
      <c r="H4217">
        <v>0.47</v>
      </c>
      <c r="I4217">
        <v>265.5</v>
      </c>
      <c r="J4217">
        <v>12.02</v>
      </c>
      <c r="K4217">
        <v>6.37</v>
      </c>
      <c r="L4217">
        <v>5.19</v>
      </c>
      <c r="M4217" t="s">
        <v>395</v>
      </c>
      <c r="N4217" t="s">
        <v>73</v>
      </c>
      <c r="O4217" t="s">
        <v>66</v>
      </c>
      <c r="P4217" t="s">
        <v>25</v>
      </c>
      <c r="Q4217" t="s">
        <v>121</v>
      </c>
      <c r="R4217" t="s">
        <v>316</v>
      </c>
      <c r="S4217" t="s">
        <v>57</v>
      </c>
      <c r="T4217" s="10">
        <v>40550</v>
      </c>
    </row>
    <row r="4218" spans="1:20" x14ac:dyDescent="0.25">
      <c r="A4218">
        <v>29958</v>
      </c>
      <c r="B4218" s="10">
        <v>40549</v>
      </c>
      <c r="C4218" t="s">
        <v>36</v>
      </c>
      <c r="D4218">
        <v>32</v>
      </c>
      <c r="E4218">
        <v>22570.1</v>
      </c>
      <c r="F4218">
        <v>0.1</v>
      </c>
      <c r="G4218" t="s">
        <v>46</v>
      </c>
      <c r="H4218">
        <v>0.36</v>
      </c>
      <c r="I4218">
        <v>6512.74</v>
      </c>
      <c r="J4218">
        <v>782.78</v>
      </c>
      <c r="K4218">
        <v>500.98</v>
      </c>
      <c r="L4218">
        <v>26</v>
      </c>
      <c r="M4218" t="s">
        <v>395</v>
      </c>
      <c r="N4218" t="s">
        <v>73</v>
      </c>
      <c r="O4218" t="s">
        <v>66</v>
      </c>
      <c r="P4218" t="s">
        <v>42</v>
      </c>
      <c r="Q4218" t="s">
        <v>193</v>
      </c>
      <c r="R4218" t="s">
        <v>501</v>
      </c>
      <c r="S4218" t="s">
        <v>132</v>
      </c>
      <c r="T4218" s="10">
        <v>40551</v>
      </c>
    </row>
    <row r="4219" spans="1:20" x14ac:dyDescent="0.25">
      <c r="A4219">
        <v>29985</v>
      </c>
      <c r="B4219" s="10">
        <v>41101</v>
      </c>
      <c r="C4219" t="s">
        <v>58</v>
      </c>
      <c r="D4219">
        <v>22</v>
      </c>
      <c r="E4219">
        <v>344.68</v>
      </c>
      <c r="F4219">
        <v>0.03</v>
      </c>
      <c r="G4219" t="s">
        <v>70</v>
      </c>
      <c r="H4219">
        <v>0.5</v>
      </c>
      <c r="I4219">
        <v>164.61</v>
      </c>
      <c r="J4219">
        <v>15.92</v>
      </c>
      <c r="K4219">
        <v>7.96</v>
      </c>
      <c r="L4219">
        <v>4.95</v>
      </c>
      <c r="M4219" t="s">
        <v>947</v>
      </c>
      <c r="N4219" t="s">
        <v>31</v>
      </c>
      <c r="O4219" t="s">
        <v>32</v>
      </c>
      <c r="P4219" t="s">
        <v>42</v>
      </c>
      <c r="Q4219" t="s">
        <v>43</v>
      </c>
      <c r="R4219" t="s">
        <v>1021</v>
      </c>
      <c r="S4219" t="s">
        <v>57</v>
      </c>
      <c r="T4219" s="10">
        <v>41102</v>
      </c>
    </row>
    <row r="4220" spans="1:20" x14ac:dyDescent="0.25">
      <c r="A4220">
        <v>29985</v>
      </c>
      <c r="B4220" s="10">
        <v>41101</v>
      </c>
      <c r="C4220" t="s">
        <v>58</v>
      </c>
      <c r="D4220">
        <v>2</v>
      </c>
      <c r="E4220">
        <v>32.93</v>
      </c>
      <c r="F4220">
        <v>0.06</v>
      </c>
      <c r="G4220" t="s">
        <v>21</v>
      </c>
      <c r="H4220">
        <v>0.37</v>
      </c>
      <c r="I4220">
        <v>7.91</v>
      </c>
      <c r="J4220">
        <v>12.76</v>
      </c>
      <c r="K4220">
        <v>8.0399999999999991</v>
      </c>
      <c r="L4220">
        <v>8.94</v>
      </c>
      <c r="M4220" t="s">
        <v>1394</v>
      </c>
      <c r="N4220" t="s">
        <v>63</v>
      </c>
      <c r="O4220" t="s">
        <v>32</v>
      </c>
      <c r="P4220" t="s">
        <v>25</v>
      </c>
      <c r="Q4220" t="s">
        <v>121</v>
      </c>
      <c r="R4220" t="s">
        <v>906</v>
      </c>
      <c r="S4220" t="s">
        <v>57</v>
      </c>
      <c r="T4220" s="10">
        <v>41103</v>
      </c>
    </row>
    <row r="4221" spans="1:20" x14ac:dyDescent="0.25">
      <c r="A4221">
        <v>29986</v>
      </c>
      <c r="B4221" s="10">
        <v>40727</v>
      </c>
      <c r="C4221" t="s">
        <v>58</v>
      </c>
      <c r="D4221">
        <v>40</v>
      </c>
      <c r="E4221">
        <v>2711.8</v>
      </c>
      <c r="F4221">
        <v>0.03</v>
      </c>
      <c r="G4221" t="s">
        <v>21</v>
      </c>
      <c r="H4221">
        <v>0.46</v>
      </c>
      <c r="I4221">
        <v>1200.81</v>
      </c>
      <c r="J4221">
        <v>69.81</v>
      </c>
      <c r="K4221">
        <v>37.700000000000003</v>
      </c>
      <c r="L4221">
        <v>2.99</v>
      </c>
      <c r="M4221" t="s">
        <v>928</v>
      </c>
      <c r="N4221" t="s">
        <v>31</v>
      </c>
      <c r="O4221" t="s">
        <v>32</v>
      </c>
      <c r="P4221" t="s">
        <v>25</v>
      </c>
      <c r="Q4221" t="s">
        <v>121</v>
      </c>
      <c r="R4221" t="s">
        <v>324</v>
      </c>
      <c r="S4221" t="s">
        <v>57</v>
      </c>
      <c r="T4221" s="10">
        <v>40727</v>
      </c>
    </row>
    <row r="4222" spans="1:20" x14ac:dyDescent="0.25">
      <c r="A4222">
        <v>29988</v>
      </c>
      <c r="B4222" s="10">
        <v>39976</v>
      </c>
      <c r="C4222" t="s">
        <v>36</v>
      </c>
      <c r="D4222">
        <v>12</v>
      </c>
      <c r="E4222">
        <v>8800.5300000000007</v>
      </c>
      <c r="F4222">
        <v>0.06</v>
      </c>
      <c r="G4222" t="s">
        <v>46</v>
      </c>
      <c r="H4222">
        <v>0.42</v>
      </c>
      <c r="I4222">
        <v>3351.65</v>
      </c>
      <c r="J4222">
        <v>775.84</v>
      </c>
      <c r="K4222">
        <v>449.99</v>
      </c>
      <c r="L4222">
        <v>49</v>
      </c>
      <c r="M4222" t="s">
        <v>1056</v>
      </c>
      <c r="N4222" t="s">
        <v>31</v>
      </c>
      <c r="O4222" t="s">
        <v>32</v>
      </c>
      <c r="P4222" t="s">
        <v>39</v>
      </c>
      <c r="Q4222" t="s">
        <v>387</v>
      </c>
      <c r="R4222" t="s">
        <v>437</v>
      </c>
      <c r="S4222" t="s">
        <v>132</v>
      </c>
      <c r="T4222" s="10">
        <v>39978</v>
      </c>
    </row>
    <row r="4223" spans="1:20" x14ac:dyDescent="0.25">
      <c r="A4223">
        <v>29991</v>
      </c>
      <c r="B4223" s="10">
        <v>41187</v>
      </c>
      <c r="C4223" t="s">
        <v>20</v>
      </c>
      <c r="D4223">
        <v>41</v>
      </c>
      <c r="E4223">
        <v>238.53</v>
      </c>
      <c r="F4223">
        <v>0.06</v>
      </c>
      <c r="G4223" t="s">
        <v>21</v>
      </c>
      <c r="H4223">
        <v>0.49</v>
      </c>
      <c r="I4223">
        <v>108.89</v>
      </c>
      <c r="J4223">
        <v>6.18</v>
      </c>
      <c r="K4223">
        <v>3.15</v>
      </c>
      <c r="L4223">
        <v>0.49</v>
      </c>
      <c r="M4223" t="s">
        <v>869</v>
      </c>
      <c r="N4223" t="s">
        <v>38</v>
      </c>
      <c r="O4223" t="s">
        <v>24</v>
      </c>
      <c r="P4223" t="s">
        <v>25</v>
      </c>
      <c r="Q4223" t="s">
        <v>82</v>
      </c>
      <c r="R4223" t="s">
        <v>761</v>
      </c>
      <c r="S4223" t="s">
        <v>57</v>
      </c>
      <c r="T4223" s="10">
        <v>41189</v>
      </c>
    </row>
    <row r="4224" spans="1:20" x14ac:dyDescent="0.25">
      <c r="A4224">
        <v>30016</v>
      </c>
      <c r="B4224" s="10">
        <v>39816</v>
      </c>
      <c r="C4224" t="s">
        <v>58</v>
      </c>
      <c r="D4224">
        <v>15</v>
      </c>
      <c r="E4224">
        <v>165.71</v>
      </c>
      <c r="F4224">
        <v>0.03</v>
      </c>
      <c r="G4224" t="s">
        <v>21</v>
      </c>
      <c r="H4224">
        <v>0.52</v>
      </c>
      <c r="I4224">
        <v>80.849999999999994</v>
      </c>
      <c r="J4224">
        <v>11</v>
      </c>
      <c r="K4224">
        <v>5.28</v>
      </c>
      <c r="L4224">
        <v>5.66</v>
      </c>
      <c r="M4224" t="s">
        <v>1474</v>
      </c>
      <c r="N4224" t="s">
        <v>63</v>
      </c>
      <c r="O4224" t="s">
        <v>32</v>
      </c>
      <c r="P4224" t="s">
        <v>25</v>
      </c>
      <c r="Q4224" t="s">
        <v>85</v>
      </c>
      <c r="R4224" t="s">
        <v>1968</v>
      </c>
      <c r="S4224" t="s">
        <v>57</v>
      </c>
      <c r="T4224" s="10">
        <v>39818</v>
      </c>
    </row>
    <row r="4225" spans="1:20" x14ac:dyDescent="0.25">
      <c r="A4225">
        <v>30016</v>
      </c>
      <c r="B4225" s="10">
        <v>39816</v>
      </c>
      <c r="C4225" t="s">
        <v>58</v>
      </c>
      <c r="D4225">
        <v>8</v>
      </c>
      <c r="E4225">
        <v>1661.07</v>
      </c>
      <c r="F4225">
        <v>0.01</v>
      </c>
      <c r="G4225" t="s">
        <v>21</v>
      </c>
      <c r="H4225">
        <v>0.47</v>
      </c>
      <c r="I4225">
        <v>770.65</v>
      </c>
      <c r="J4225">
        <v>209.42</v>
      </c>
      <c r="K4225">
        <v>110.99</v>
      </c>
      <c r="L4225">
        <v>2.5</v>
      </c>
      <c r="M4225" t="s">
        <v>1474</v>
      </c>
      <c r="N4225" t="s">
        <v>63</v>
      </c>
      <c r="O4225" t="s">
        <v>32</v>
      </c>
      <c r="P4225" t="s">
        <v>39</v>
      </c>
      <c r="Q4225" t="s">
        <v>50</v>
      </c>
      <c r="R4225" t="s">
        <v>920</v>
      </c>
      <c r="S4225" t="s">
        <v>57</v>
      </c>
      <c r="T4225" s="10">
        <v>39819</v>
      </c>
    </row>
    <row r="4226" spans="1:20" x14ac:dyDescent="0.25">
      <c r="A4226">
        <v>30023</v>
      </c>
      <c r="B4226" s="10">
        <v>40466</v>
      </c>
      <c r="C4226" t="s">
        <v>20</v>
      </c>
      <c r="D4226">
        <v>14</v>
      </c>
      <c r="E4226">
        <v>268.62</v>
      </c>
      <c r="F4226">
        <v>0.1</v>
      </c>
      <c r="G4226" t="s">
        <v>21</v>
      </c>
      <c r="H4226">
        <v>0.45</v>
      </c>
      <c r="I4226">
        <v>101.12</v>
      </c>
      <c r="J4226">
        <v>20.64</v>
      </c>
      <c r="K4226">
        <v>11.35</v>
      </c>
      <c r="L4226">
        <v>8.6</v>
      </c>
      <c r="M4226" t="s">
        <v>918</v>
      </c>
      <c r="N4226" t="s">
        <v>93</v>
      </c>
      <c r="O4226" t="s">
        <v>66</v>
      </c>
      <c r="P4226" t="s">
        <v>25</v>
      </c>
      <c r="Q4226" t="s">
        <v>26</v>
      </c>
      <c r="R4226" t="s">
        <v>1525</v>
      </c>
      <c r="S4226" t="s">
        <v>57</v>
      </c>
      <c r="T4226" s="10">
        <v>40475</v>
      </c>
    </row>
    <row r="4227" spans="1:20" x14ac:dyDescent="0.25">
      <c r="A4227">
        <v>30023</v>
      </c>
      <c r="B4227" s="10">
        <v>40466</v>
      </c>
      <c r="C4227" t="s">
        <v>20</v>
      </c>
      <c r="D4227">
        <v>28</v>
      </c>
      <c r="E4227">
        <v>18091.91</v>
      </c>
      <c r="F4227">
        <v>0.1</v>
      </c>
      <c r="G4227" t="s">
        <v>46</v>
      </c>
      <c r="H4227">
        <v>0.44</v>
      </c>
      <c r="I4227">
        <v>6816.49</v>
      </c>
      <c r="J4227">
        <v>716.02</v>
      </c>
      <c r="K4227">
        <v>400.97</v>
      </c>
      <c r="L4227">
        <v>48.26</v>
      </c>
      <c r="M4227" t="s">
        <v>918</v>
      </c>
      <c r="N4227" t="s">
        <v>93</v>
      </c>
      <c r="O4227" t="s">
        <v>66</v>
      </c>
      <c r="P4227" t="s">
        <v>39</v>
      </c>
      <c r="Q4227" t="s">
        <v>88</v>
      </c>
      <c r="R4227" t="s">
        <v>1795</v>
      </c>
      <c r="S4227" t="s">
        <v>49</v>
      </c>
      <c r="T4227" s="10">
        <v>40468</v>
      </c>
    </row>
    <row r="4228" spans="1:20" x14ac:dyDescent="0.25">
      <c r="A4228">
        <v>30023</v>
      </c>
      <c r="B4228" s="10">
        <v>40466</v>
      </c>
      <c r="C4228" t="s">
        <v>20</v>
      </c>
      <c r="D4228">
        <v>36</v>
      </c>
      <c r="E4228">
        <v>1518.17</v>
      </c>
      <c r="F4228">
        <v>0</v>
      </c>
      <c r="G4228" t="s">
        <v>21</v>
      </c>
      <c r="H4228">
        <v>0.49</v>
      </c>
      <c r="I4228">
        <v>739.5</v>
      </c>
      <c r="J4228">
        <v>41.92</v>
      </c>
      <c r="K4228">
        <v>21.38</v>
      </c>
      <c r="L4228">
        <v>8.99</v>
      </c>
      <c r="M4228" t="s">
        <v>918</v>
      </c>
      <c r="N4228" t="s">
        <v>93</v>
      </c>
      <c r="O4228" t="s">
        <v>66</v>
      </c>
      <c r="P4228" t="s">
        <v>25</v>
      </c>
      <c r="Q4228" t="s">
        <v>53</v>
      </c>
      <c r="R4228" t="s">
        <v>861</v>
      </c>
      <c r="S4228" t="s">
        <v>35</v>
      </c>
      <c r="T4228" s="10">
        <v>40466</v>
      </c>
    </row>
    <row r="4229" spans="1:20" x14ac:dyDescent="0.25">
      <c r="A4229">
        <v>30023</v>
      </c>
      <c r="B4229" s="10">
        <v>40466</v>
      </c>
      <c r="C4229" t="s">
        <v>20</v>
      </c>
      <c r="D4229">
        <v>34</v>
      </c>
      <c r="E4229">
        <v>33368.26</v>
      </c>
      <c r="F4229">
        <v>0.02</v>
      </c>
      <c r="G4229" t="s">
        <v>46</v>
      </c>
      <c r="H4229">
        <v>0.55000000000000004</v>
      </c>
      <c r="I4229">
        <v>18019.599999999999</v>
      </c>
      <c r="J4229">
        <v>999.98</v>
      </c>
      <c r="K4229">
        <v>449.99</v>
      </c>
      <c r="L4229">
        <v>49</v>
      </c>
      <c r="M4229" t="s">
        <v>918</v>
      </c>
      <c r="N4229" t="s">
        <v>73</v>
      </c>
      <c r="O4229" t="s">
        <v>66</v>
      </c>
      <c r="P4229" t="s">
        <v>39</v>
      </c>
      <c r="Q4229" t="s">
        <v>387</v>
      </c>
      <c r="R4229" t="s">
        <v>437</v>
      </c>
      <c r="S4229" t="s">
        <v>132</v>
      </c>
      <c r="T4229" s="10">
        <v>40470</v>
      </c>
    </row>
    <row r="4230" spans="1:20" x14ac:dyDescent="0.25">
      <c r="A4230">
        <v>30048</v>
      </c>
      <c r="B4230" s="10">
        <v>40707</v>
      </c>
      <c r="C4230" t="s">
        <v>79</v>
      </c>
      <c r="D4230">
        <v>44</v>
      </c>
      <c r="E4230">
        <v>13421.91</v>
      </c>
      <c r="F4230">
        <v>0.06</v>
      </c>
      <c r="G4230" t="s">
        <v>46</v>
      </c>
      <c r="H4230">
        <v>0.44</v>
      </c>
      <c r="I4230">
        <v>5403.55</v>
      </c>
      <c r="J4230">
        <v>323.18</v>
      </c>
      <c r="K4230">
        <v>180.98</v>
      </c>
      <c r="L4230">
        <v>55.24</v>
      </c>
      <c r="M4230" t="s">
        <v>247</v>
      </c>
      <c r="N4230" t="s">
        <v>93</v>
      </c>
      <c r="O4230" t="s">
        <v>60</v>
      </c>
      <c r="P4230" t="s">
        <v>25</v>
      </c>
      <c r="Q4230" t="s">
        <v>127</v>
      </c>
      <c r="R4230" t="s">
        <v>1311</v>
      </c>
      <c r="S4230" t="s">
        <v>132</v>
      </c>
      <c r="T4230" s="10">
        <v>40709</v>
      </c>
    </row>
    <row r="4231" spans="1:20" x14ac:dyDescent="0.25">
      <c r="A4231">
        <v>30051</v>
      </c>
      <c r="B4231" s="10">
        <v>40988</v>
      </c>
      <c r="C4231" t="s">
        <v>29</v>
      </c>
      <c r="D4231">
        <v>42</v>
      </c>
      <c r="E4231">
        <v>424.7</v>
      </c>
      <c r="F4231">
        <v>0.02</v>
      </c>
      <c r="G4231" t="s">
        <v>21</v>
      </c>
      <c r="H4231">
        <v>0.43</v>
      </c>
      <c r="I4231">
        <v>176.73</v>
      </c>
      <c r="J4231">
        <v>10.26</v>
      </c>
      <c r="K4231">
        <v>5.85</v>
      </c>
      <c r="L4231">
        <v>2.27</v>
      </c>
      <c r="M4231" t="s">
        <v>1862</v>
      </c>
      <c r="N4231" t="s">
        <v>31</v>
      </c>
      <c r="O4231" t="s">
        <v>60</v>
      </c>
      <c r="P4231" t="s">
        <v>25</v>
      </c>
      <c r="Q4231" t="s">
        <v>53</v>
      </c>
      <c r="R4231" t="s">
        <v>710</v>
      </c>
      <c r="S4231" t="s">
        <v>55</v>
      </c>
      <c r="T4231" s="10">
        <v>40989</v>
      </c>
    </row>
    <row r="4232" spans="1:20" x14ac:dyDescent="0.25">
      <c r="A4232">
        <v>30053</v>
      </c>
      <c r="B4232" s="10">
        <v>39845</v>
      </c>
      <c r="C4232" t="s">
        <v>58</v>
      </c>
      <c r="D4232">
        <v>41</v>
      </c>
      <c r="E4232">
        <v>6534.82</v>
      </c>
      <c r="F4232">
        <v>0.06</v>
      </c>
      <c r="G4232" t="s">
        <v>46</v>
      </c>
      <c r="H4232">
        <v>0.52</v>
      </c>
      <c r="I4232">
        <v>3181.45</v>
      </c>
      <c r="J4232">
        <v>168.69</v>
      </c>
      <c r="K4232">
        <v>80.97</v>
      </c>
      <c r="L4232">
        <v>33.6</v>
      </c>
      <c r="M4232" t="s">
        <v>1232</v>
      </c>
      <c r="N4232" t="s">
        <v>38</v>
      </c>
      <c r="O4232" t="s">
        <v>66</v>
      </c>
      <c r="P4232" t="s">
        <v>39</v>
      </c>
      <c r="Q4232" t="s">
        <v>88</v>
      </c>
      <c r="R4232" t="s">
        <v>1037</v>
      </c>
      <c r="S4232" t="s">
        <v>132</v>
      </c>
      <c r="T4232" s="10">
        <v>39847</v>
      </c>
    </row>
    <row r="4233" spans="1:20" x14ac:dyDescent="0.25">
      <c r="A4233">
        <v>30054</v>
      </c>
      <c r="B4233" s="10">
        <v>41153</v>
      </c>
      <c r="C4233" t="s">
        <v>29</v>
      </c>
      <c r="D4233">
        <v>33</v>
      </c>
      <c r="E4233">
        <v>541.1</v>
      </c>
      <c r="F4233">
        <v>0.03</v>
      </c>
      <c r="G4233" t="s">
        <v>21</v>
      </c>
      <c r="H4233">
        <v>0.44</v>
      </c>
      <c r="I4233">
        <v>226.63</v>
      </c>
      <c r="J4233">
        <v>16.75</v>
      </c>
      <c r="K4233">
        <v>9.3800000000000008</v>
      </c>
      <c r="L4233">
        <v>4.93</v>
      </c>
      <c r="M4233" t="s">
        <v>478</v>
      </c>
      <c r="N4233" t="s">
        <v>63</v>
      </c>
      <c r="O4233" t="s">
        <v>32</v>
      </c>
      <c r="P4233" t="s">
        <v>42</v>
      </c>
      <c r="Q4233" t="s">
        <v>43</v>
      </c>
      <c r="R4233" t="s">
        <v>513</v>
      </c>
      <c r="S4233" t="s">
        <v>57</v>
      </c>
      <c r="T4233" s="10">
        <v>41155</v>
      </c>
    </row>
    <row r="4234" spans="1:20" x14ac:dyDescent="0.25">
      <c r="A4234">
        <v>30081</v>
      </c>
      <c r="B4234" s="10">
        <v>40894</v>
      </c>
      <c r="C4234" t="s">
        <v>36</v>
      </c>
      <c r="D4234">
        <v>26</v>
      </c>
      <c r="E4234">
        <v>357.34</v>
      </c>
      <c r="F4234">
        <v>0.05</v>
      </c>
      <c r="G4234" t="s">
        <v>21</v>
      </c>
      <c r="H4234">
        <v>0.43</v>
      </c>
      <c r="I4234">
        <v>139.36000000000001</v>
      </c>
      <c r="J4234">
        <v>14.11</v>
      </c>
      <c r="K4234">
        <v>8.0399999999999991</v>
      </c>
      <c r="L4234">
        <v>8.94</v>
      </c>
      <c r="M4234" t="s">
        <v>770</v>
      </c>
      <c r="N4234" t="s">
        <v>38</v>
      </c>
      <c r="O4234" t="s">
        <v>60</v>
      </c>
      <c r="P4234" t="s">
        <v>25</v>
      </c>
      <c r="Q4234" t="s">
        <v>121</v>
      </c>
      <c r="R4234" t="s">
        <v>906</v>
      </c>
      <c r="S4234" t="s">
        <v>57</v>
      </c>
      <c r="T4234" s="10">
        <v>40896</v>
      </c>
    </row>
    <row r="4235" spans="1:20" x14ac:dyDescent="0.25">
      <c r="A4235">
        <v>30083</v>
      </c>
      <c r="B4235" s="10">
        <v>39821</v>
      </c>
      <c r="C4235" t="s">
        <v>29</v>
      </c>
      <c r="D4235">
        <v>23</v>
      </c>
      <c r="E4235">
        <v>531.36</v>
      </c>
      <c r="F4235">
        <v>7.0000000000000007E-2</v>
      </c>
      <c r="G4235" t="s">
        <v>21</v>
      </c>
      <c r="H4235">
        <v>0.41</v>
      </c>
      <c r="I4235">
        <v>192.98</v>
      </c>
      <c r="J4235">
        <v>24.68</v>
      </c>
      <c r="K4235">
        <v>14.56</v>
      </c>
      <c r="L4235">
        <v>3.5</v>
      </c>
      <c r="M4235" t="s">
        <v>636</v>
      </c>
      <c r="N4235" t="s">
        <v>38</v>
      </c>
      <c r="O4235" t="s">
        <v>60</v>
      </c>
      <c r="P4235" t="s">
        <v>25</v>
      </c>
      <c r="Q4235" t="s">
        <v>127</v>
      </c>
      <c r="R4235" t="s">
        <v>886</v>
      </c>
      <c r="S4235" t="s">
        <v>57</v>
      </c>
      <c r="T4235" s="10">
        <v>39822</v>
      </c>
    </row>
    <row r="4236" spans="1:20" x14ac:dyDescent="0.25">
      <c r="A4236">
        <v>30114</v>
      </c>
      <c r="B4236" s="10">
        <v>40406</v>
      </c>
      <c r="C4236" t="s">
        <v>20</v>
      </c>
      <c r="D4236">
        <v>7</v>
      </c>
      <c r="E4236">
        <v>9511.59</v>
      </c>
      <c r="F4236">
        <v>0.09</v>
      </c>
      <c r="G4236" t="s">
        <v>70</v>
      </c>
      <c r="H4236">
        <v>0.53</v>
      </c>
      <c r="I4236">
        <v>4587.17</v>
      </c>
      <c r="J4236">
        <v>1489.34</v>
      </c>
      <c r="K4236">
        <v>699.99</v>
      </c>
      <c r="L4236">
        <v>24.49</v>
      </c>
      <c r="M4236" t="s">
        <v>236</v>
      </c>
      <c r="N4236" t="s">
        <v>73</v>
      </c>
      <c r="O4236" t="s">
        <v>32</v>
      </c>
      <c r="P4236" t="s">
        <v>39</v>
      </c>
      <c r="Q4236" t="s">
        <v>387</v>
      </c>
      <c r="R4236" t="s">
        <v>388</v>
      </c>
      <c r="S4236" t="s">
        <v>28</v>
      </c>
      <c r="T4236" s="10">
        <v>40413</v>
      </c>
    </row>
    <row r="4237" spans="1:20" x14ac:dyDescent="0.25">
      <c r="A4237">
        <v>30144</v>
      </c>
      <c r="B4237" s="10">
        <v>40761</v>
      </c>
      <c r="C4237" t="s">
        <v>20</v>
      </c>
      <c r="D4237">
        <v>25</v>
      </c>
      <c r="E4237">
        <v>8184.56</v>
      </c>
      <c r="F4237">
        <v>0.08</v>
      </c>
      <c r="G4237" t="s">
        <v>46</v>
      </c>
      <c r="H4237">
        <v>0.38</v>
      </c>
      <c r="I4237">
        <v>2646.17</v>
      </c>
      <c r="J4237">
        <v>352.82</v>
      </c>
      <c r="K4237">
        <v>218.75</v>
      </c>
      <c r="L4237">
        <v>69.64</v>
      </c>
      <c r="M4237" t="s">
        <v>471</v>
      </c>
      <c r="N4237" t="s">
        <v>63</v>
      </c>
      <c r="O4237" t="s">
        <v>24</v>
      </c>
      <c r="P4237" t="s">
        <v>42</v>
      </c>
      <c r="Q4237" t="s">
        <v>47</v>
      </c>
      <c r="R4237" t="s">
        <v>356</v>
      </c>
      <c r="S4237" t="s">
        <v>49</v>
      </c>
      <c r="T4237" s="10">
        <v>40766</v>
      </c>
    </row>
    <row r="4238" spans="1:20" x14ac:dyDescent="0.25">
      <c r="A4238">
        <v>30147</v>
      </c>
      <c r="B4238" s="10">
        <v>41077</v>
      </c>
      <c r="C4238" t="s">
        <v>29</v>
      </c>
      <c r="D4238">
        <v>37</v>
      </c>
      <c r="E4238">
        <v>1168.6600000000001</v>
      </c>
      <c r="F4238">
        <v>0.06</v>
      </c>
      <c r="G4238" t="s">
        <v>21</v>
      </c>
      <c r="H4238">
        <v>0.4</v>
      </c>
      <c r="I4238">
        <v>418.91</v>
      </c>
      <c r="J4238">
        <v>33.299999999999997</v>
      </c>
      <c r="K4238">
        <v>19.98</v>
      </c>
      <c r="L4238">
        <v>10.49</v>
      </c>
      <c r="M4238" t="s">
        <v>716</v>
      </c>
      <c r="N4238" t="s">
        <v>31</v>
      </c>
      <c r="O4238" t="s">
        <v>66</v>
      </c>
      <c r="P4238" t="s">
        <v>42</v>
      </c>
      <c r="Q4238" t="s">
        <v>43</v>
      </c>
      <c r="R4238" t="s">
        <v>802</v>
      </c>
      <c r="S4238" t="s">
        <v>57</v>
      </c>
      <c r="T4238" s="10">
        <v>41079</v>
      </c>
    </row>
    <row r="4239" spans="1:20" x14ac:dyDescent="0.25">
      <c r="A4239">
        <v>30149</v>
      </c>
      <c r="B4239" s="10">
        <v>40524</v>
      </c>
      <c r="C4239" t="s">
        <v>79</v>
      </c>
      <c r="D4239">
        <v>8</v>
      </c>
      <c r="E4239">
        <v>26.87</v>
      </c>
      <c r="F4239">
        <v>0.1</v>
      </c>
      <c r="G4239" t="s">
        <v>21</v>
      </c>
      <c r="H4239">
        <v>0.41</v>
      </c>
      <c r="I4239">
        <v>8.74</v>
      </c>
      <c r="J4239">
        <v>3.53</v>
      </c>
      <c r="K4239">
        <v>2.08</v>
      </c>
      <c r="L4239">
        <v>1.49</v>
      </c>
      <c r="M4239" t="s">
        <v>1490</v>
      </c>
      <c r="N4239" t="s">
        <v>31</v>
      </c>
      <c r="O4239" t="s">
        <v>32</v>
      </c>
      <c r="P4239" t="s">
        <v>25</v>
      </c>
      <c r="Q4239" t="s">
        <v>121</v>
      </c>
      <c r="R4239" t="s">
        <v>1771</v>
      </c>
      <c r="S4239" t="s">
        <v>57</v>
      </c>
      <c r="T4239" s="10">
        <v>40525</v>
      </c>
    </row>
    <row r="4240" spans="1:20" x14ac:dyDescent="0.25">
      <c r="A4240">
        <v>30149</v>
      </c>
      <c r="B4240" s="10">
        <v>40524</v>
      </c>
      <c r="C4240" t="s">
        <v>79</v>
      </c>
      <c r="D4240">
        <v>5</v>
      </c>
      <c r="E4240">
        <v>299.97000000000003</v>
      </c>
      <c r="F4240">
        <v>0.09</v>
      </c>
      <c r="G4240" t="s">
        <v>46</v>
      </c>
      <c r="H4240">
        <v>0.45</v>
      </c>
      <c r="I4240">
        <v>111.08</v>
      </c>
      <c r="J4240">
        <v>61.71</v>
      </c>
      <c r="K4240">
        <v>33.94</v>
      </c>
      <c r="L4240">
        <v>19.190000000000001</v>
      </c>
      <c r="M4240" t="s">
        <v>1490</v>
      </c>
      <c r="N4240" t="s">
        <v>31</v>
      </c>
      <c r="O4240" t="s">
        <v>32</v>
      </c>
      <c r="P4240" t="s">
        <v>42</v>
      </c>
      <c r="Q4240" t="s">
        <v>193</v>
      </c>
      <c r="R4240" t="s">
        <v>1883</v>
      </c>
      <c r="S4240" t="s">
        <v>132</v>
      </c>
      <c r="T4240" s="10">
        <v>40526</v>
      </c>
    </row>
    <row r="4241" spans="1:20" x14ac:dyDescent="0.25">
      <c r="A4241">
        <v>30149</v>
      </c>
      <c r="B4241" s="10">
        <v>40524</v>
      </c>
      <c r="C4241" t="s">
        <v>79</v>
      </c>
      <c r="D4241">
        <v>50</v>
      </c>
      <c r="E4241">
        <v>1182.1400000000001</v>
      </c>
      <c r="F4241">
        <v>0.03</v>
      </c>
      <c r="G4241" t="s">
        <v>21</v>
      </c>
      <c r="H4241">
        <v>0.43</v>
      </c>
      <c r="I4241">
        <v>483.86</v>
      </c>
      <c r="J4241">
        <v>24.19</v>
      </c>
      <c r="K4241">
        <v>13.79</v>
      </c>
      <c r="L4241">
        <v>8.7799999999999994</v>
      </c>
      <c r="M4241" t="s">
        <v>1490</v>
      </c>
      <c r="N4241" t="s">
        <v>31</v>
      </c>
      <c r="O4241" t="s">
        <v>32</v>
      </c>
      <c r="P4241" t="s">
        <v>42</v>
      </c>
      <c r="Q4241" t="s">
        <v>43</v>
      </c>
      <c r="R4241" t="s">
        <v>1354</v>
      </c>
      <c r="S4241" t="s">
        <v>57</v>
      </c>
      <c r="T4241" s="10">
        <v>40527</v>
      </c>
    </row>
    <row r="4242" spans="1:20" x14ac:dyDescent="0.25">
      <c r="A4242">
        <v>30150</v>
      </c>
      <c r="B4242" s="10">
        <v>40455</v>
      </c>
      <c r="C4242" t="s">
        <v>58</v>
      </c>
      <c r="D4242">
        <v>30</v>
      </c>
      <c r="E4242">
        <v>955.9</v>
      </c>
      <c r="F4242">
        <v>0.06</v>
      </c>
      <c r="G4242" t="s">
        <v>21</v>
      </c>
      <c r="H4242">
        <v>0.54</v>
      </c>
      <c r="I4242">
        <v>487.41</v>
      </c>
      <c r="J4242">
        <v>33.85</v>
      </c>
      <c r="K4242">
        <v>15.57</v>
      </c>
      <c r="L4242">
        <v>1.39</v>
      </c>
      <c r="M4242" t="s">
        <v>1412</v>
      </c>
      <c r="N4242" t="s">
        <v>73</v>
      </c>
      <c r="O4242" t="s">
        <v>60</v>
      </c>
      <c r="P4242" t="s">
        <v>25</v>
      </c>
      <c r="Q4242" t="s">
        <v>139</v>
      </c>
      <c r="R4242" t="s">
        <v>719</v>
      </c>
      <c r="S4242" t="s">
        <v>57</v>
      </c>
      <c r="T4242" s="10">
        <v>40456</v>
      </c>
    </row>
    <row r="4243" spans="1:20" x14ac:dyDescent="0.25">
      <c r="A4243">
        <v>30151</v>
      </c>
      <c r="B4243" s="10">
        <v>40572</v>
      </c>
      <c r="C4243" t="s">
        <v>29</v>
      </c>
      <c r="D4243">
        <v>31</v>
      </c>
      <c r="E4243">
        <v>1214.68</v>
      </c>
      <c r="F4243">
        <v>0.02</v>
      </c>
      <c r="G4243" t="s">
        <v>21</v>
      </c>
      <c r="H4243">
        <v>0.37</v>
      </c>
      <c r="I4243">
        <v>429.18</v>
      </c>
      <c r="J4243">
        <v>39.56</v>
      </c>
      <c r="K4243">
        <v>24.92</v>
      </c>
      <c r="L4243">
        <v>12.98</v>
      </c>
      <c r="M4243" t="s">
        <v>339</v>
      </c>
      <c r="N4243" t="s">
        <v>73</v>
      </c>
      <c r="O4243" t="s">
        <v>60</v>
      </c>
      <c r="P4243" t="s">
        <v>25</v>
      </c>
      <c r="Q4243" t="s">
        <v>121</v>
      </c>
      <c r="R4243" t="s">
        <v>122</v>
      </c>
      <c r="S4243" t="s">
        <v>57</v>
      </c>
      <c r="T4243" s="10">
        <v>40574</v>
      </c>
    </row>
    <row r="4244" spans="1:20" x14ac:dyDescent="0.25">
      <c r="A4244">
        <v>30176</v>
      </c>
      <c r="B4244" s="10">
        <v>39922</v>
      </c>
      <c r="C4244" t="s">
        <v>20</v>
      </c>
      <c r="D4244">
        <v>30</v>
      </c>
      <c r="E4244">
        <v>4679.07</v>
      </c>
      <c r="F4244">
        <v>0.01</v>
      </c>
      <c r="G4244" t="s">
        <v>21</v>
      </c>
      <c r="H4244">
        <v>0.49</v>
      </c>
      <c r="I4244">
        <v>2245.27</v>
      </c>
      <c r="J4244">
        <v>155.91999999999999</v>
      </c>
      <c r="K4244">
        <v>79.52</v>
      </c>
      <c r="L4244">
        <v>48.2</v>
      </c>
      <c r="M4244" t="s">
        <v>1180</v>
      </c>
      <c r="N4244" t="s">
        <v>38</v>
      </c>
      <c r="O4244" t="s">
        <v>60</v>
      </c>
      <c r="P4244" t="s">
        <v>42</v>
      </c>
      <c r="Q4244" t="s">
        <v>43</v>
      </c>
      <c r="R4244" t="s">
        <v>822</v>
      </c>
      <c r="S4244" t="s">
        <v>45</v>
      </c>
      <c r="T4244" s="10">
        <v>39929</v>
      </c>
    </row>
    <row r="4245" spans="1:20" x14ac:dyDescent="0.25">
      <c r="A4245">
        <v>30208</v>
      </c>
      <c r="B4245" s="10">
        <v>41106</v>
      </c>
      <c r="C4245" t="s">
        <v>20</v>
      </c>
      <c r="D4245">
        <v>46</v>
      </c>
      <c r="E4245">
        <v>3666.5</v>
      </c>
      <c r="F4245">
        <v>0.1</v>
      </c>
      <c r="G4245" t="s">
        <v>21</v>
      </c>
      <c r="H4245">
        <v>0.48</v>
      </c>
      <c r="I4245">
        <v>1545.97</v>
      </c>
      <c r="J4245">
        <v>88.44</v>
      </c>
      <c r="K4245">
        <v>45.99</v>
      </c>
      <c r="L4245">
        <v>4.99</v>
      </c>
      <c r="M4245" t="s">
        <v>1843</v>
      </c>
      <c r="N4245" t="s">
        <v>63</v>
      </c>
      <c r="O4245" t="s">
        <v>60</v>
      </c>
      <c r="P4245" t="s">
        <v>39</v>
      </c>
      <c r="Q4245" t="s">
        <v>50</v>
      </c>
      <c r="R4245" t="s">
        <v>1427</v>
      </c>
      <c r="S4245" t="s">
        <v>57</v>
      </c>
      <c r="T4245" s="10">
        <v>41106</v>
      </c>
    </row>
    <row r="4246" spans="1:20" x14ac:dyDescent="0.25">
      <c r="A4246">
        <v>30211</v>
      </c>
      <c r="B4246" s="10">
        <v>40336</v>
      </c>
      <c r="C4246" t="s">
        <v>79</v>
      </c>
      <c r="D4246">
        <v>19</v>
      </c>
      <c r="E4246">
        <v>274.3</v>
      </c>
      <c r="F4246">
        <v>0.05</v>
      </c>
      <c r="G4246" t="s">
        <v>21</v>
      </c>
      <c r="H4246">
        <v>0.51</v>
      </c>
      <c r="I4246">
        <v>131.99</v>
      </c>
      <c r="J4246">
        <v>15.1</v>
      </c>
      <c r="K4246">
        <v>7.4</v>
      </c>
      <c r="L4246">
        <v>1.71</v>
      </c>
      <c r="M4246" t="s">
        <v>249</v>
      </c>
      <c r="N4246" t="s">
        <v>31</v>
      </c>
      <c r="O4246" t="s">
        <v>24</v>
      </c>
      <c r="P4246" t="s">
        <v>25</v>
      </c>
      <c r="Q4246" t="s">
        <v>85</v>
      </c>
      <c r="R4246" t="s">
        <v>1447</v>
      </c>
      <c r="S4246" t="s">
        <v>55</v>
      </c>
      <c r="T4246" s="10">
        <v>40337</v>
      </c>
    </row>
    <row r="4247" spans="1:20" x14ac:dyDescent="0.25">
      <c r="A4247">
        <v>30214</v>
      </c>
      <c r="B4247" s="10">
        <v>40090</v>
      </c>
      <c r="C4247" t="s">
        <v>20</v>
      </c>
      <c r="D4247">
        <v>38</v>
      </c>
      <c r="E4247">
        <v>781.94</v>
      </c>
      <c r="F4247">
        <v>0.1</v>
      </c>
      <c r="G4247" t="s">
        <v>70</v>
      </c>
      <c r="H4247">
        <v>0.54</v>
      </c>
      <c r="I4247">
        <v>379.47</v>
      </c>
      <c r="J4247">
        <v>22.7</v>
      </c>
      <c r="K4247">
        <v>10.44</v>
      </c>
      <c r="L4247">
        <v>5.75</v>
      </c>
      <c r="M4247" t="s">
        <v>77</v>
      </c>
      <c r="N4247" t="s">
        <v>38</v>
      </c>
      <c r="O4247" t="s">
        <v>60</v>
      </c>
      <c r="P4247" t="s">
        <v>25</v>
      </c>
      <c r="Q4247" t="s">
        <v>121</v>
      </c>
      <c r="R4247" t="s">
        <v>1969</v>
      </c>
      <c r="S4247" t="s">
        <v>57</v>
      </c>
      <c r="T4247" s="10">
        <v>40097</v>
      </c>
    </row>
    <row r="4248" spans="1:20" x14ac:dyDescent="0.25">
      <c r="A4248">
        <v>30215</v>
      </c>
      <c r="B4248" s="10">
        <v>39870</v>
      </c>
      <c r="C4248" t="s">
        <v>79</v>
      </c>
      <c r="D4248">
        <v>20</v>
      </c>
      <c r="E4248">
        <v>249.68</v>
      </c>
      <c r="F4248">
        <v>0.1</v>
      </c>
      <c r="G4248" t="s">
        <v>21</v>
      </c>
      <c r="H4248">
        <v>0.5</v>
      </c>
      <c r="I4248">
        <v>110.08</v>
      </c>
      <c r="J4248">
        <v>13.76</v>
      </c>
      <c r="K4248">
        <v>6.88</v>
      </c>
      <c r="L4248">
        <v>2</v>
      </c>
      <c r="M4248" t="s">
        <v>1970</v>
      </c>
      <c r="N4248" t="s">
        <v>93</v>
      </c>
      <c r="O4248" t="s">
        <v>60</v>
      </c>
      <c r="P4248" t="s">
        <v>25</v>
      </c>
      <c r="Q4248" t="s">
        <v>85</v>
      </c>
      <c r="R4248" t="s">
        <v>289</v>
      </c>
      <c r="S4248" t="s">
        <v>55</v>
      </c>
      <c r="T4248" s="10">
        <v>39871</v>
      </c>
    </row>
    <row r="4249" spans="1:20" x14ac:dyDescent="0.25">
      <c r="A4249">
        <v>30215</v>
      </c>
      <c r="B4249" s="10">
        <v>39870</v>
      </c>
      <c r="C4249" t="s">
        <v>79</v>
      </c>
      <c r="D4249">
        <v>23</v>
      </c>
      <c r="E4249">
        <v>6843.35</v>
      </c>
      <c r="F4249">
        <v>0.06</v>
      </c>
      <c r="G4249" t="s">
        <v>21</v>
      </c>
      <c r="H4249">
        <v>0.38</v>
      </c>
      <c r="I4249">
        <v>2326.59</v>
      </c>
      <c r="J4249">
        <v>316.11</v>
      </c>
      <c r="K4249">
        <v>195.99</v>
      </c>
      <c r="L4249">
        <v>8.99</v>
      </c>
      <c r="M4249" t="s">
        <v>1970</v>
      </c>
      <c r="N4249" t="s">
        <v>93</v>
      </c>
      <c r="O4249" t="s">
        <v>60</v>
      </c>
      <c r="P4249" t="s">
        <v>39</v>
      </c>
      <c r="Q4249" t="s">
        <v>50</v>
      </c>
      <c r="R4249" t="s">
        <v>320</v>
      </c>
      <c r="S4249" t="s">
        <v>57</v>
      </c>
      <c r="T4249" s="10">
        <v>39872</v>
      </c>
    </row>
    <row r="4250" spans="1:20" x14ac:dyDescent="0.25">
      <c r="A4250">
        <v>30243</v>
      </c>
      <c r="B4250" s="10">
        <v>40303</v>
      </c>
      <c r="C4250" t="s">
        <v>58</v>
      </c>
      <c r="D4250">
        <v>44</v>
      </c>
      <c r="E4250">
        <v>5361.74</v>
      </c>
      <c r="F4250">
        <v>0.09</v>
      </c>
      <c r="G4250" t="s">
        <v>21</v>
      </c>
      <c r="H4250">
        <v>0.55000000000000004</v>
      </c>
      <c r="I4250">
        <v>2708.56</v>
      </c>
      <c r="J4250">
        <v>133.82</v>
      </c>
      <c r="K4250">
        <v>60.22</v>
      </c>
      <c r="L4250">
        <v>3.5</v>
      </c>
      <c r="M4250" t="s">
        <v>1464</v>
      </c>
      <c r="N4250" t="s">
        <v>93</v>
      </c>
      <c r="O4250" t="s">
        <v>32</v>
      </c>
      <c r="P4250" t="s">
        <v>25</v>
      </c>
      <c r="Q4250" t="s">
        <v>127</v>
      </c>
      <c r="R4250" t="s">
        <v>1678</v>
      </c>
      <c r="S4250" t="s">
        <v>57</v>
      </c>
      <c r="T4250" s="10">
        <v>40305</v>
      </c>
    </row>
    <row r="4251" spans="1:20" x14ac:dyDescent="0.25">
      <c r="A4251">
        <v>30243</v>
      </c>
      <c r="B4251" s="10">
        <v>40303</v>
      </c>
      <c r="C4251" t="s">
        <v>58</v>
      </c>
      <c r="D4251">
        <v>21</v>
      </c>
      <c r="E4251">
        <v>7836.1</v>
      </c>
      <c r="F4251">
        <v>7.0000000000000007E-2</v>
      </c>
      <c r="G4251" t="s">
        <v>21</v>
      </c>
      <c r="H4251">
        <v>0.5</v>
      </c>
      <c r="I4251">
        <v>3611.82</v>
      </c>
      <c r="J4251">
        <v>399.98</v>
      </c>
      <c r="K4251">
        <v>199.99</v>
      </c>
      <c r="L4251">
        <v>24.49</v>
      </c>
      <c r="M4251" t="s">
        <v>1464</v>
      </c>
      <c r="N4251" t="s">
        <v>93</v>
      </c>
      <c r="O4251" t="s">
        <v>32</v>
      </c>
      <c r="P4251" t="s">
        <v>39</v>
      </c>
      <c r="Q4251" t="s">
        <v>387</v>
      </c>
      <c r="R4251" t="s">
        <v>1821</v>
      </c>
      <c r="S4251" t="s">
        <v>28</v>
      </c>
      <c r="T4251" s="10">
        <v>40305</v>
      </c>
    </row>
    <row r="4252" spans="1:20" x14ac:dyDescent="0.25">
      <c r="A4252">
        <v>30276</v>
      </c>
      <c r="B4252" s="10">
        <v>40781</v>
      </c>
      <c r="C4252" t="s">
        <v>20</v>
      </c>
      <c r="D4252">
        <v>44</v>
      </c>
      <c r="E4252">
        <v>2880.3</v>
      </c>
      <c r="F4252">
        <v>0</v>
      </c>
      <c r="G4252" t="s">
        <v>21</v>
      </c>
      <c r="H4252">
        <v>0.45</v>
      </c>
      <c r="I4252">
        <v>1295.6400000000001</v>
      </c>
      <c r="J4252">
        <v>65.44</v>
      </c>
      <c r="K4252">
        <v>35.99</v>
      </c>
      <c r="L4252">
        <v>1.1000000000000001</v>
      </c>
      <c r="M4252" t="s">
        <v>876</v>
      </c>
      <c r="N4252" t="s">
        <v>73</v>
      </c>
      <c r="O4252" t="s">
        <v>32</v>
      </c>
      <c r="P4252" t="s">
        <v>39</v>
      </c>
      <c r="Q4252" t="s">
        <v>50</v>
      </c>
      <c r="R4252" t="s">
        <v>427</v>
      </c>
      <c r="S4252" t="s">
        <v>57</v>
      </c>
      <c r="T4252" s="10">
        <v>40785</v>
      </c>
    </row>
    <row r="4253" spans="1:20" x14ac:dyDescent="0.25">
      <c r="A4253">
        <v>30276</v>
      </c>
      <c r="B4253" s="10">
        <v>40781</v>
      </c>
      <c r="C4253" t="s">
        <v>20</v>
      </c>
      <c r="D4253">
        <v>34</v>
      </c>
      <c r="E4253">
        <v>15415.32</v>
      </c>
      <c r="F4253">
        <v>0.1</v>
      </c>
      <c r="G4253" t="s">
        <v>46</v>
      </c>
      <c r="H4253">
        <v>0.41</v>
      </c>
      <c r="I4253">
        <v>5291.08</v>
      </c>
      <c r="J4253">
        <v>502</v>
      </c>
      <c r="K4253">
        <v>296.18</v>
      </c>
      <c r="L4253">
        <v>54.12</v>
      </c>
      <c r="M4253" t="s">
        <v>876</v>
      </c>
      <c r="N4253" t="s">
        <v>73</v>
      </c>
      <c r="O4253" t="s">
        <v>32</v>
      </c>
      <c r="P4253" t="s">
        <v>42</v>
      </c>
      <c r="Q4253" t="s">
        <v>47</v>
      </c>
      <c r="R4253" t="s">
        <v>278</v>
      </c>
      <c r="S4253" t="s">
        <v>49</v>
      </c>
      <c r="T4253" s="10">
        <v>40785</v>
      </c>
    </row>
    <row r="4254" spans="1:20" x14ac:dyDescent="0.25">
      <c r="A4254">
        <v>30278</v>
      </c>
      <c r="B4254" s="10">
        <v>40086</v>
      </c>
      <c r="C4254" t="s">
        <v>20</v>
      </c>
      <c r="D4254">
        <v>50</v>
      </c>
      <c r="E4254">
        <v>5339.45</v>
      </c>
      <c r="F4254">
        <v>0.03</v>
      </c>
      <c r="G4254" t="s">
        <v>21</v>
      </c>
      <c r="H4254">
        <v>0.4</v>
      </c>
      <c r="I4254">
        <v>2034.69</v>
      </c>
      <c r="J4254">
        <v>109.98</v>
      </c>
      <c r="K4254">
        <v>65.989999999999995</v>
      </c>
      <c r="L4254">
        <v>5.26</v>
      </c>
      <c r="M4254" t="s">
        <v>334</v>
      </c>
      <c r="N4254" t="s">
        <v>93</v>
      </c>
      <c r="O4254" t="s">
        <v>60</v>
      </c>
      <c r="P4254" t="s">
        <v>39</v>
      </c>
      <c r="Q4254" t="s">
        <v>50</v>
      </c>
      <c r="R4254" t="s">
        <v>76</v>
      </c>
      <c r="S4254" t="s">
        <v>57</v>
      </c>
      <c r="T4254" s="10">
        <v>40095</v>
      </c>
    </row>
    <row r="4255" spans="1:20" x14ac:dyDescent="0.25">
      <c r="A4255">
        <v>30279</v>
      </c>
      <c r="B4255" s="10">
        <v>40884</v>
      </c>
      <c r="C4255" t="s">
        <v>58</v>
      </c>
      <c r="D4255">
        <v>25</v>
      </c>
      <c r="E4255">
        <v>2544.92</v>
      </c>
      <c r="F4255">
        <v>0.1</v>
      </c>
      <c r="G4255" t="s">
        <v>21</v>
      </c>
      <c r="H4255">
        <v>0.46</v>
      </c>
      <c r="I4255">
        <v>1016.17</v>
      </c>
      <c r="J4255">
        <v>112.91</v>
      </c>
      <c r="K4255">
        <v>60.97</v>
      </c>
      <c r="L4255">
        <v>4.5</v>
      </c>
      <c r="M4255" t="s">
        <v>1026</v>
      </c>
      <c r="N4255" t="s">
        <v>73</v>
      </c>
      <c r="O4255" t="s">
        <v>32</v>
      </c>
      <c r="P4255" t="s">
        <v>25</v>
      </c>
      <c r="Q4255" t="s">
        <v>127</v>
      </c>
      <c r="R4255" t="s">
        <v>495</v>
      </c>
      <c r="S4255" t="s">
        <v>57</v>
      </c>
      <c r="T4255" s="10">
        <v>40884</v>
      </c>
    </row>
    <row r="4256" spans="1:20" x14ac:dyDescent="0.25">
      <c r="A4256">
        <v>30279</v>
      </c>
      <c r="B4256" s="10">
        <v>40884</v>
      </c>
      <c r="C4256" t="s">
        <v>58</v>
      </c>
      <c r="D4256">
        <v>39</v>
      </c>
      <c r="E4256">
        <v>31116.33</v>
      </c>
      <c r="F4256">
        <v>0.06</v>
      </c>
      <c r="G4256" t="s">
        <v>46</v>
      </c>
      <c r="H4256">
        <v>0.39</v>
      </c>
      <c r="I4256">
        <v>10917.98</v>
      </c>
      <c r="J4256">
        <v>848.33</v>
      </c>
      <c r="K4256">
        <v>517.48</v>
      </c>
      <c r="L4256">
        <v>16.63</v>
      </c>
      <c r="M4256" t="s">
        <v>1026</v>
      </c>
      <c r="N4256" t="s">
        <v>73</v>
      </c>
      <c r="O4256" t="s">
        <v>32</v>
      </c>
      <c r="P4256" t="s">
        <v>39</v>
      </c>
      <c r="Q4256" t="s">
        <v>88</v>
      </c>
      <c r="R4256" t="s">
        <v>1971</v>
      </c>
      <c r="S4256" t="s">
        <v>49</v>
      </c>
      <c r="T4256" s="10">
        <v>40885</v>
      </c>
    </row>
    <row r="4257" spans="1:20" x14ac:dyDescent="0.25">
      <c r="A4257">
        <v>30308</v>
      </c>
      <c r="B4257" s="10">
        <v>40258</v>
      </c>
      <c r="C4257" t="s">
        <v>79</v>
      </c>
      <c r="D4257">
        <v>15</v>
      </c>
      <c r="E4257">
        <v>46.89</v>
      </c>
      <c r="F4257">
        <v>0.08</v>
      </c>
      <c r="G4257" t="s">
        <v>21</v>
      </c>
      <c r="H4257">
        <v>0.41</v>
      </c>
      <c r="I4257">
        <v>15.1</v>
      </c>
      <c r="J4257">
        <v>3.05</v>
      </c>
      <c r="K4257">
        <v>1.8</v>
      </c>
      <c r="L4257">
        <v>4.79</v>
      </c>
      <c r="M4257" t="s">
        <v>1908</v>
      </c>
      <c r="N4257" t="s">
        <v>63</v>
      </c>
      <c r="O4257" t="s">
        <v>32</v>
      </c>
      <c r="P4257" t="s">
        <v>25</v>
      </c>
      <c r="Q4257" t="s">
        <v>121</v>
      </c>
      <c r="R4257" t="s">
        <v>1972</v>
      </c>
      <c r="S4257" t="s">
        <v>57</v>
      </c>
      <c r="T4257" s="10">
        <v>40259</v>
      </c>
    </row>
    <row r="4258" spans="1:20" x14ac:dyDescent="0.25">
      <c r="A4258">
        <v>30310</v>
      </c>
      <c r="B4258" s="10">
        <v>41025</v>
      </c>
      <c r="C4258" t="s">
        <v>79</v>
      </c>
      <c r="D4258">
        <v>21</v>
      </c>
      <c r="E4258">
        <v>4969.66</v>
      </c>
      <c r="F4258">
        <v>0.1</v>
      </c>
      <c r="G4258" t="s">
        <v>21</v>
      </c>
      <c r="H4258">
        <v>0.52</v>
      </c>
      <c r="I4258">
        <v>2315.0700000000002</v>
      </c>
      <c r="J4258">
        <v>262.48</v>
      </c>
      <c r="K4258">
        <v>125.99</v>
      </c>
      <c r="L4258">
        <v>8.8000000000000007</v>
      </c>
      <c r="M4258" t="s">
        <v>1273</v>
      </c>
      <c r="N4258" t="s">
        <v>31</v>
      </c>
      <c r="O4258" t="s">
        <v>66</v>
      </c>
      <c r="P4258" t="s">
        <v>39</v>
      </c>
      <c r="Q4258" t="s">
        <v>50</v>
      </c>
      <c r="R4258" t="s">
        <v>462</v>
      </c>
      <c r="S4258" t="s">
        <v>57</v>
      </c>
      <c r="T4258" s="10">
        <v>41027</v>
      </c>
    </row>
    <row r="4259" spans="1:20" x14ac:dyDescent="0.25">
      <c r="A4259">
        <v>30336</v>
      </c>
      <c r="B4259" s="10">
        <v>40207</v>
      </c>
      <c r="C4259" t="s">
        <v>79</v>
      </c>
      <c r="D4259">
        <v>28</v>
      </c>
      <c r="E4259">
        <v>7841.89</v>
      </c>
      <c r="F4259">
        <v>0.06</v>
      </c>
      <c r="G4259" t="s">
        <v>21</v>
      </c>
      <c r="H4259">
        <v>0.35</v>
      </c>
      <c r="I4259">
        <v>2413.14</v>
      </c>
      <c r="J4259">
        <v>297.18</v>
      </c>
      <c r="K4259">
        <v>193.17</v>
      </c>
      <c r="L4259">
        <v>19.989999999999998</v>
      </c>
      <c r="M4259" t="s">
        <v>236</v>
      </c>
      <c r="N4259" t="s">
        <v>73</v>
      </c>
      <c r="O4259" t="s">
        <v>32</v>
      </c>
      <c r="P4259" t="s">
        <v>25</v>
      </c>
      <c r="Q4259" t="s">
        <v>26</v>
      </c>
      <c r="R4259" t="s">
        <v>145</v>
      </c>
      <c r="S4259" t="s">
        <v>57</v>
      </c>
      <c r="T4259" s="10">
        <v>40209</v>
      </c>
    </row>
    <row r="4260" spans="1:20" x14ac:dyDescent="0.25">
      <c r="A4260">
        <v>30341</v>
      </c>
      <c r="B4260" s="10">
        <v>39844</v>
      </c>
      <c r="C4260" t="s">
        <v>20</v>
      </c>
      <c r="D4260">
        <v>42</v>
      </c>
      <c r="E4260">
        <v>10284.43</v>
      </c>
      <c r="F4260">
        <v>0.09</v>
      </c>
      <c r="G4260" t="s">
        <v>46</v>
      </c>
      <c r="H4260">
        <v>0.4</v>
      </c>
      <c r="I4260">
        <v>3493.27</v>
      </c>
      <c r="J4260">
        <v>268.3</v>
      </c>
      <c r="K4260">
        <v>160.97999999999999</v>
      </c>
      <c r="L4260">
        <v>30</v>
      </c>
      <c r="M4260" t="s">
        <v>118</v>
      </c>
      <c r="N4260" t="s">
        <v>31</v>
      </c>
      <c r="O4260" t="s">
        <v>60</v>
      </c>
      <c r="P4260" t="s">
        <v>42</v>
      </c>
      <c r="Q4260" t="s">
        <v>193</v>
      </c>
      <c r="R4260" t="s">
        <v>646</v>
      </c>
      <c r="S4260" t="s">
        <v>132</v>
      </c>
      <c r="T4260" s="10">
        <v>39844</v>
      </c>
    </row>
    <row r="4261" spans="1:20" x14ac:dyDescent="0.25">
      <c r="A4261">
        <v>30341</v>
      </c>
      <c r="B4261" s="10">
        <v>39844</v>
      </c>
      <c r="C4261" t="s">
        <v>20</v>
      </c>
      <c r="D4261">
        <v>41</v>
      </c>
      <c r="E4261">
        <v>452.53</v>
      </c>
      <c r="F4261">
        <v>0.09</v>
      </c>
      <c r="G4261" t="s">
        <v>21</v>
      </c>
      <c r="H4261">
        <v>0.48</v>
      </c>
      <c r="I4261">
        <v>193.73</v>
      </c>
      <c r="J4261">
        <v>12.12</v>
      </c>
      <c r="K4261">
        <v>6.3</v>
      </c>
      <c r="L4261">
        <v>0.5</v>
      </c>
      <c r="M4261" t="s">
        <v>118</v>
      </c>
      <c r="N4261" t="s">
        <v>31</v>
      </c>
      <c r="O4261" t="s">
        <v>60</v>
      </c>
      <c r="P4261" t="s">
        <v>25</v>
      </c>
      <c r="Q4261" t="s">
        <v>82</v>
      </c>
      <c r="R4261" t="s">
        <v>829</v>
      </c>
      <c r="S4261" t="s">
        <v>57</v>
      </c>
      <c r="T4261" s="10">
        <v>39844</v>
      </c>
    </row>
    <row r="4262" spans="1:20" x14ac:dyDescent="0.25">
      <c r="A4262">
        <v>30341</v>
      </c>
      <c r="B4262" s="10">
        <v>39844</v>
      </c>
      <c r="C4262" t="s">
        <v>20</v>
      </c>
      <c r="D4262">
        <v>30</v>
      </c>
      <c r="E4262">
        <v>318.67</v>
      </c>
      <c r="F4262">
        <v>0</v>
      </c>
      <c r="G4262" t="s">
        <v>21</v>
      </c>
      <c r="H4262">
        <v>0.53</v>
      </c>
      <c r="I4262">
        <v>168.47</v>
      </c>
      <c r="J4262">
        <v>10.6</v>
      </c>
      <c r="K4262">
        <v>4.9800000000000004</v>
      </c>
      <c r="L4262">
        <v>0.8</v>
      </c>
      <c r="M4262" t="s">
        <v>118</v>
      </c>
      <c r="N4262" t="s">
        <v>31</v>
      </c>
      <c r="O4262" t="s">
        <v>60</v>
      </c>
      <c r="P4262" t="s">
        <v>25</v>
      </c>
      <c r="Q4262" t="s">
        <v>85</v>
      </c>
      <c r="R4262" t="s">
        <v>416</v>
      </c>
      <c r="S4262" t="s">
        <v>55</v>
      </c>
      <c r="T4262" s="10">
        <v>39851</v>
      </c>
    </row>
    <row r="4263" spans="1:20" x14ac:dyDescent="0.25">
      <c r="A4263">
        <v>30343</v>
      </c>
      <c r="B4263" s="10">
        <v>41050</v>
      </c>
      <c r="C4263" t="s">
        <v>58</v>
      </c>
      <c r="D4263">
        <v>8</v>
      </c>
      <c r="E4263">
        <v>98785.26</v>
      </c>
      <c r="F4263">
        <v>0.09</v>
      </c>
      <c r="G4263" t="s">
        <v>21</v>
      </c>
      <c r="H4263">
        <v>0.5</v>
      </c>
      <c r="I4263">
        <v>44496.61</v>
      </c>
      <c r="J4263">
        <v>13566.04</v>
      </c>
      <c r="K4263">
        <v>6783.02</v>
      </c>
      <c r="L4263">
        <v>24.49</v>
      </c>
      <c r="M4263" t="s">
        <v>1973</v>
      </c>
      <c r="N4263" t="s">
        <v>38</v>
      </c>
      <c r="O4263" t="s">
        <v>32</v>
      </c>
      <c r="P4263" t="s">
        <v>39</v>
      </c>
      <c r="Q4263" t="s">
        <v>88</v>
      </c>
      <c r="R4263" t="s">
        <v>668</v>
      </c>
      <c r="S4263" t="s">
        <v>28</v>
      </c>
      <c r="T4263" s="10">
        <v>41052</v>
      </c>
    </row>
    <row r="4264" spans="1:20" x14ac:dyDescent="0.25">
      <c r="A4264">
        <v>30343</v>
      </c>
      <c r="B4264" s="10">
        <v>41050</v>
      </c>
      <c r="C4264" t="s">
        <v>58</v>
      </c>
      <c r="D4264">
        <v>48</v>
      </c>
      <c r="E4264">
        <v>2763.67</v>
      </c>
      <c r="F4264">
        <v>0</v>
      </c>
      <c r="G4264" t="s">
        <v>21</v>
      </c>
      <c r="H4264">
        <v>0.47</v>
      </c>
      <c r="I4264">
        <v>1294.8599999999999</v>
      </c>
      <c r="J4264">
        <v>57.4</v>
      </c>
      <c r="K4264">
        <v>30.42</v>
      </c>
      <c r="L4264">
        <v>8.65</v>
      </c>
      <c r="M4264" t="s">
        <v>1482</v>
      </c>
      <c r="N4264" t="s">
        <v>31</v>
      </c>
      <c r="O4264" t="s">
        <v>32</v>
      </c>
      <c r="P4264" t="s">
        <v>39</v>
      </c>
      <c r="Q4264" t="s">
        <v>40</v>
      </c>
      <c r="R4264" t="s">
        <v>1077</v>
      </c>
      <c r="S4264" t="s">
        <v>57</v>
      </c>
      <c r="T4264" s="10">
        <v>41051</v>
      </c>
    </row>
    <row r="4265" spans="1:20" x14ac:dyDescent="0.25">
      <c r="A4265">
        <v>30343</v>
      </c>
      <c r="B4265" s="10">
        <v>41050</v>
      </c>
      <c r="C4265" t="s">
        <v>58</v>
      </c>
      <c r="D4265">
        <v>28</v>
      </c>
      <c r="E4265">
        <v>195.09</v>
      </c>
      <c r="F4265">
        <v>0.08</v>
      </c>
      <c r="G4265" t="s">
        <v>21</v>
      </c>
      <c r="H4265">
        <v>0.35</v>
      </c>
      <c r="I4265">
        <v>57.11</v>
      </c>
      <c r="J4265">
        <v>7.55</v>
      </c>
      <c r="K4265">
        <v>4.91</v>
      </c>
      <c r="L4265">
        <v>0.5</v>
      </c>
      <c r="M4265" t="s">
        <v>1482</v>
      </c>
      <c r="N4265" t="s">
        <v>31</v>
      </c>
      <c r="O4265" t="s">
        <v>32</v>
      </c>
      <c r="P4265" t="s">
        <v>25</v>
      </c>
      <c r="Q4265" t="s">
        <v>82</v>
      </c>
      <c r="R4265" t="s">
        <v>1320</v>
      </c>
      <c r="S4265" t="s">
        <v>57</v>
      </c>
      <c r="T4265" s="10">
        <v>41052</v>
      </c>
    </row>
    <row r="4266" spans="1:20" x14ac:dyDescent="0.25">
      <c r="A4266">
        <v>30369</v>
      </c>
      <c r="B4266" s="10">
        <v>40626</v>
      </c>
      <c r="C4266" t="s">
        <v>58</v>
      </c>
      <c r="D4266">
        <v>13</v>
      </c>
      <c r="E4266">
        <v>107.14</v>
      </c>
      <c r="F4266">
        <v>0</v>
      </c>
      <c r="G4266" t="s">
        <v>21</v>
      </c>
      <c r="H4266">
        <v>0.35</v>
      </c>
      <c r="I4266">
        <v>34.86</v>
      </c>
      <c r="J4266">
        <v>7.66</v>
      </c>
      <c r="K4266">
        <v>4.9800000000000004</v>
      </c>
      <c r="L4266">
        <v>7.54</v>
      </c>
      <c r="M4266" t="s">
        <v>1629</v>
      </c>
      <c r="N4266" t="s">
        <v>63</v>
      </c>
      <c r="O4266" t="s">
        <v>60</v>
      </c>
      <c r="P4266" t="s">
        <v>25</v>
      </c>
      <c r="Q4266" t="s">
        <v>85</v>
      </c>
      <c r="R4266" t="s">
        <v>1934</v>
      </c>
      <c r="S4266" t="s">
        <v>57</v>
      </c>
      <c r="T4266" s="10">
        <v>40627</v>
      </c>
    </row>
    <row r="4267" spans="1:20" x14ac:dyDescent="0.25">
      <c r="A4267">
        <v>30369</v>
      </c>
      <c r="B4267" s="10">
        <v>40626</v>
      </c>
      <c r="C4267" t="s">
        <v>58</v>
      </c>
      <c r="D4267">
        <v>21</v>
      </c>
      <c r="E4267">
        <v>276.64999999999998</v>
      </c>
      <c r="F4267">
        <v>0.03</v>
      </c>
      <c r="G4267" t="s">
        <v>21</v>
      </c>
      <c r="H4267">
        <v>0.38</v>
      </c>
      <c r="I4267">
        <v>98.87</v>
      </c>
      <c r="J4267">
        <v>13.45</v>
      </c>
      <c r="K4267">
        <v>8.34</v>
      </c>
      <c r="L4267">
        <v>2.64</v>
      </c>
      <c r="M4267" t="s">
        <v>1629</v>
      </c>
      <c r="N4267" t="s">
        <v>63</v>
      </c>
      <c r="O4267" t="s">
        <v>60</v>
      </c>
      <c r="P4267" t="s">
        <v>25</v>
      </c>
      <c r="Q4267" t="s">
        <v>33</v>
      </c>
      <c r="R4267" t="s">
        <v>1731</v>
      </c>
      <c r="S4267" t="s">
        <v>35</v>
      </c>
      <c r="T4267" s="10">
        <v>40627</v>
      </c>
    </row>
    <row r="4268" spans="1:20" x14ac:dyDescent="0.25">
      <c r="A4268">
        <v>30372</v>
      </c>
      <c r="B4268" s="10">
        <v>40420</v>
      </c>
      <c r="C4268" t="s">
        <v>36</v>
      </c>
      <c r="D4268">
        <v>1</v>
      </c>
      <c r="E4268">
        <v>21.81</v>
      </c>
      <c r="F4268">
        <v>0.1</v>
      </c>
      <c r="G4268" t="s">
        <v>21</v>
      </c>
      <c r="H4268">
        <v>0.42</v>
      </c>
      <c r="I4268">
        <v>6.74</v>
      </c>
      <c r="J4268">
        <v>21.07</v>
      </c>
      <c r="K4268">
        <v>12.22</v>
      </c>
      <c r="L4268">
        <v>2.85</v>
      </c>
      <c r="M4268" t="s">
        <v>1289</v>
      </c>
      <c r="N4268" t="s">
        <v>93</v>
      </c>
      <c r="O4268" t="s">
        <v>32</v>
      </c>
      <c r="P4268" t="s">
        <v>42</v>
      </c>
      <c r="Q4268" t="s">
        <v>43</v>
      </c>
      <c r="R4268" t="s">
        <v>981</v>
      </c>
      <c r="S4268" t="s">
        <v>35</v>
      </c>
      <c r="T4268" s="10">
        <v>40422</v>
      </c>
    </row>
    <row r="4269" spans="1:20" x14ac:dyDescent="0.25">
      <c r="A4269">
        <v>30374</v>
      </c>
      <c r="B4269" s="10">
        <v>40258</v>
      </c>
      <c r="C4269" t="s">
        <v>58</v>
      </c>
      <c r="D4269">
        <v>12</v>
      </c>
      <c r="E4269">
        <v>1101.33</v>
      </c>
      <c r="F4269">
        <v>7.0000000000000007E-2</v>
      </c>
      <c r="G4269" t="s">
        <v>21</v>
      </c>
      <c r="H4269">
        <v>0.39</v>
      </c>
      <c r="I4269">
        <v>377.58</v>
      </c>
      <c r="J4269">
        <v>98.33</v>
      </c>
      <c r="K4269">
        <v>59.98</v>
      </c>
      <c r="L4269">
        <v>3.99</v>
      </c>
      <c r="M4269" t="s">
        <v>1175</v>
      </c>
      <c r="N4269" t="s">
        <v>38</v>
      </c>
      <c r="O4269" t="s">
        <v>32</v>
      </c>
      <c r="P4269" t="s">
        <v>25</v>
      </c>
      <c r="Q4269" t="s">
        <v>127</v>
      </c>
      <c r="R4269" t="s">
        <v>284</v>
      </c>
      <c r="S4269" t="s">
        <v>57</v>
      </c>
      <c r="T4269" s="10">
        <v>40259</v>
      </c>
    </row>
    <row r="4270" spans="1:20" x14ac:dyDescent="0.25">
      <c r="A4270">
        <v>30374</v>
      </c>
      <c r="B4270" s="10">
        <v>40258</v>
      </c>
      <c r="C4270" t="s">
        <v>58</v>
      </c>
      <c r="D4270">
        <v>42</v>
      </c>
      <c r="E4270">
        <v>2347.4</v>
      </c>
      <c r="F4270">
        <v>0</v>
      </c>
      <c r="G4270" t="s">
        <v>21</v>
      </c>
      <c r="H4270">
        <v>0.49</v>
      </c>
      <c r="I4270">
        <v>1149.25</v>
      </c>
      <c r="J4270">
        <v>55.84</v>
      </c>
      <c r="K4270">
        <v>28.48</v>
      </c>
      <c r="L4270">
        <v>1.99</v>
      </c>
      <c r="M4270" t="s">
        <v>1175</v>
      </c>
      <c r="N4270" t="s">
        <v>38</v>
      </c>
      <c r="O4270" t="s">
        <v>32</v>
      </c>
      <c r="P4270" t="s">
        <v>39</v>
      </c>
      <c r="Q4270" t="s">
        <v>40</v>
      </c>
      <c r="R4270" t="s">
        <v>315</v>
      </c>
      <c r="S4270" t="s">
        <v>35</v>
      </c>
      <c r="T4270" s="10">
        <v>40259</v>
      </c>
    </row>
    <row r="4271" spans="1:20" x14ac:dyDescent="0.25">
      <c r="A4271">
        <v>30375</v>
      </c>
      <c r="B4271" s="10">
        <v>41032</v>
      </c>
      <c r="C4271" t="s">
        <v>20</v>
      </c>
      <c r="D4271">
        <v>20</v>
      </c>
      <c r="E4271">
        <v>114.91</v>
      </c>
      <c r="F4271">
        <v>0.03</v>
      </c>
      <c r="G4271" t="s">
        <v>21</v>
      </c>
      <c r="H4271">
        <v>0.4</v>
      </c>
      <c r="I4271">
        <v>41.44</v>
      </c>
      <c r="J4271">
        <v>5.6</v>
      </c>
      <c r="K4271">
        <v>3.36</v>
      </c>
      <c r="L4271">
        <v>6.27</v>
      </c>
      <c r="M4271" t="s">
        <v>892</v>
      </c>
      <c r="N4271" t="s">
        <v>38</v>
      </c>
      <c r="O4271" t="s">
        <v>32</v>
      </c>
      <c r="P4271" t="s">
        <v>25</v>
      </c>
      <c r="Q4271" t="s">
        <v>121</v>
      </c>
      <c r="R4271" t="s">
        <v>574</v>
      </c>
      <c r="S4271" t="s">
        <v>57</v>
      </c>
      <c r="T4271" s="10">
        <v>41036</v>
      </c>
    </row>
    <row r="4272" spans="1:20" x14ac:dyDescent="0.25">
      <c r="A4272">
        <v>30401</v>
      </c>
      <c r="B4272" s="10">
        <v>41200</v>
      </c>
      <c r="C4272" t="s">
        <v>79</v>
      </c>
      <c r="D4272">
        <v>39</v>
      </c>
      <c r="E4272">
        <v>338.83</v>
      </c>
      <c r="F4272">
        <v>7.0000000000000007E-2</v>
      </c>
      <c r="G4272" t="s">
        <v>21</v>
      </c>
      <c r="H4272">
        <v>0.35</v>
      </c>
      <c r="I4272">
        <v>100.46</v>
      </c>
      <c r="J4272">
        <v>9.1999999999999993</v>
      </c>
      <c r="K4272">
        <v>5.98</v>
      </c>
      <c r="L4272">
        <v>5.15</v>
      </c>
      <c r="M4272" t="s">
        <v>1189</v>
      </c>
      <c r="N4272" t="s">
        <v>31</v>
      </c>
      <c r="O4272" t="s">
        <v>32</v>
      </c>
      <c r="P4272" t="s">
        <v>25</v>
      </c>
      <c r="Q4272" t="s">
        <v>85</v>
      </c>
      <c r="R4272" t="s">
        <v>113</v>
      </c>
      <c r="S4272" t="s">
        <v>57</v>
      </c>
      <c r="T4272" s="10">
        <v>41202</v>
      </c>
    </row>
    <row r="4273" spans="1:20" x14ac:dyDescent="0.25">
      <c r="A4273">
        <v>30403</v>
      </c>
      <c r="B4273" s="10">
        <v>41100</v>
      </c>
      <c r="C4273" t="s">
        <v>36</v>
      </c>
      <c r="D4273">
        <v>41</v>
      </c>
      <c r="E4273">
        <v>625.84</v>
      </c>
      <c r="F4273">
        <v>0.05</v>
      </c>
      <c r="G4273" t="s">
        <v>70</v>
      </c>
      <c r="H4273">
        <v>0.54</v>
      </c>
      <c r="I4273">
        <v>318.82</v>
      </c>
      <c r="J4273">
        <v>15.87</v>
      </c>
      <c r="K4273">
        <v>7.3</v>
      </c>
      <c r="L4273">
        <v>7.72</v>
      </c>
      <c r="M4273" t="s">
        <v>352</v>
      </c>
      <c r="N4273" t="s">
        <v>31</v>
      </c>
      <c r="O4273" t="s">
        <v>60</v>
      </c>
      <c r="P4273" t="s">
        <v>25</v>
      </c>
      <c r="Q4273" t="s">
        <v>121</v>
      </c>
      <c r="R4273" t="s">
        <v>212</v>
      </c>
      <c r="S4273" t="s">
        <v>57</v>
      </c>
      <c r="T4273" s="10">
        <v>41102</v>
      </c>
    </row>
    <row r="4274" spans="1:20" x14ac:dyDescent="0.25">
      <c r="A4274">
        <v>30403</v>
      </c>
      <c r="B4274" s="10">
        <v>41100</v>
      </c>
      <c r="C4274" t="s">
        <v>36</v>
      </c>
      <c r="D4274">
        <v>24</v>
      </c>
      <c r="E4274">
        <v>5620.39</v>
      </c>
      <c r="F4274">
        <v>0.09</v>
      </c>
      <c r="G4274" t="s">
        <v>21</v>
      </c>
      <c r="H4274">
        <v>0.37</v>
      </c>
      <c r="I4274">
        <v>1723.2</v>
      </c>
      <c r="J4274">
        <v>256.43</v>
      </c>
      <c r="K4274">
        <v>161.55000000000001</v>
      </c>
      <c r="L4274">
        <v>19.989999999999998</v>
      </c>
      <c r="M4274" t="s">
        <v>352</v>
      </c>
      <c r="N4274" t="s">
        <v>31</v>
      </c>
      <c r="O4274" t="s">
        <v>60</v>
      </c>
      <c r="P4274" t="s">
        <v>25</v>
      </c>
      <c r="Q4274" t="s">
        <v>26</v>
      </c>
      <c r="R4274" t="s">
        <v>1667</v>
      </c>
      <c r="S4274" t="s">
        <v>57</v>
      </c>
      <c r="T4274" s="10">
        <v>41101</v>
      </c>
    </row>
    <row r="4275" spans="1:20" x14ac:dyDescent="0.25">
      <c r="A4275">
        <v>30405</v>
      </c>
      <c r="B4275" s="10">
        <v>41027</v>
      </c>
      <c r="C4275" t="s">
        <v>20</v>
      </c>
      <c r="D4275">
        <v>7</v>
      </c>
      <c r="E4275">
        <v>5839.3</v>
      </c>
      <c r="F4275">
        <v>0.05</v>
      </c>
      <c r="G4275" t="s">
        <v>46</v>
      </c>
      <c r="H4275">
        <v>0.54</v>
      </c>
      <c r="I4275">
        <v>2989.92</v>
      </c>
      <c r="J4275">
        <v>871.7</v>
      </c>
      <c r="K4275">
        <v>400.98</v>
      </c>
      <c r="L4275">
        <v>42.52</v>
      </c>
      <c r="M4275" t="s">
        <v>1546</v>
      </c>
      <c r="N4275" t="s">
        <v>38</v>
      </c>
      <c r="O4275" t="s">
        <v>60</v>
      </c>
      <c r="P4275" t="s">
        <v>42</v>
      </c>
      <c r="Q4275" t="s">
        <v>47</v>
      </c>
      <c r="R4275" t="s">
        <v>912</v>
      </c>
      <c r="S4275" t="s">
        <v>49</v>
      </c>
      <c r="T4275" s="10">
        <v>41032</v>
      </c>
    </row>
    <row r="4276" spans="1:20" x14ac:dyDescent="0.25">
      <c r="A4276">
        <v>30407</v>
      </c>
      <c r="B4276" s="10">
        <v>39920</v>
      </c>
      <c r="C4276" t="s">
        <v>20</v>
      </c>
      <c r="D4276">
        <v>41</v>
      </c>
      <c r="E4276">
        <v>31799.34</v>
      </c>
      <c r="F4276">
        <v>0.02</v>
      </c>
      <c r="G4276" t="s">
        <v>21</v>
      </c>
      <c r="H4276">
        <v>0.47</v>
      </c>
      <c r="I4276">
        <v>14592.56</v>
      </c>
      <c r="J4276">
        <v>790.92</v>
      </c>
      <c r="K4276">
        <v>419.19</v>
      </c>
      <c r="L4276">
        <v>19.989999999999998</v>
      </c>
      <c r="M4276" t="s">
        <v>596</v>
      </c>
      <c r="N4276" t="s">
        <v>38</v>
      </c>
      <c r="O4276" t="s">
        <v>32</v>
      </c>
      <c r="P4276" t="s">
        <v>25</v>
      </c>
      <c r="Q4276" t="s">
        <v>26</v>
      </c>
      <c r="R4276" t="s">
        <v>1070</v>
      </c>
      <c r="S4276" t="s">
        <v>57</v>
      </c>
      <c r="T4276" s="10">
        <v>39920</v>
      </c>
    </row>
    <row r="4277" spans="1:20" x14ac:dyDescent="0.25">
      <c r="A4277">
        <v>30433</v>
      </c>
      <c r="B4277" s="10">
        <v>40338</v>
      </c>
      <c r="C4277" t="s">
        <v>79</v>
      </c>
      <c r="D4277">
        <v>17</v>
      </c>
      <c r="E4277">
        <v>394.97</v>
      </c>
      <c r="F4277">
        <v>0</v>
      </c>
      <c r="G4277" t="s">
        <v>70</v>
      </c>
      <c r="H4277">
        <v>0.39</v>
      </c>
      <c r="I4277">
        <v>151.08000000000001</v>
      </c>
      <c r="J4277">
        <v>22.79</v>
      </c>
      <c r="K4277">
        <v>13.9</v>
      </c>
      <c r="L4277">
        <v>7.59</v>
      </c>
      <c r="M4277" t="s">
        <v>1468</v>
      </c>
      <c r="N4277" t="s">
        <v>63</v>
      </c>
      <c r="O4277" t="s">
        <v>60</v>
      </c>
      <c r="P4277" t="s">
        <v>25</v>
      </c>
      <c r="Q4277" t="s">
        <v>33</v>
      </c>
      <c r="R4277" t="s">
        <v>890</v>
      </c>
      <c r="S4277" t="s">
        <v>35</v>
      </c>
      <c r="T4277" s="10">
        <v>40338</v>
      </c>
    </row>
    <row r="4278" spans="1:20" x14ac:dyDescent="0.25">
      <c r="A4278">
        <v>30436</v>
      </c>
      <c r="B4278" s="10">
        <v>41097</v>
      </c>
      <c r="C4278" t="s">
        <v>20</v>
      </c>
      <c r="D4278">
        <v>30</v>
      </c>
      <c r="E4278">
        <v>193.32</v>
      </c>
      <c r="F4278">
        <v>0.09</v>
      </c>
      <c r="G4278" t="s">
        <v>70</v>
      </c>
      <c r="H4278">
        <v>0.43</v>
      </c>
      <c r="I4278">
        <v>69.61</v>
      </c>
      <c r="J4278">
        <v>6.82</v>
      </c>
      <c r="K4278">
        <v>3.89</v>
      </c>
      <c r="L4278">
        <v>7.01</v>
      </c>
      <c r="M4278" t="s">
        <v>214</v>
      </c>
      <c r="N4278" t="s">
        <v>63</v>
      </c>
      <c r="O4278" t="s">
        <v>32</v>
      </c>
      <c r="P4278" t="s">
        <v>25</v>
      </c>
      <c r="Q4278" t="s">
        <v>121</v>
      </c>
      <c r="R4278" t="s">
        <v>631</v>
      </c>
      <c r="S4278" t="s">
        <v>57</v>
      </c>
      <c r="T4278" s="10">
        <v>41102</v>
      </c>
    </row>
    <row r="4279" spans="1:20" x14ac:dyDescent="0.25">
      <c r="A4279">
        <v>30467</v>
      </c>
      <c r="B4279" s="10">
        <v>40040</v>
      </c>
      <c r="C4279" t="s">
        <v>58</v>
      </c>
      <c r="D4279">
        <v>5</v>
      </c>
      <c r="E4279">
        <v>3528.16</v>
      </c>
      <c r="F4279">
        <v>0.05</v>
      </c>
      <c r="G4279" t="s">
        <v>21</v>
      </c>
      <c r="H4279">
        <v>0.43</v>
      </c>
      <c r="I4279">
        <v>1403.27</v>
      </c>
      <c r="J4279">
        <v>738.56</v>
      </c>
      <c r="K4279">
        <v>420.98</v>
      </c>
      <c r="L4279">
        <v>19.989999999999998</v>
      </c>
      <c r="M4279" t="s">
        <v>933</v>
      </c>
      <c r="N4279" t="s">
        <v>31</v>
      </c>
      <c r="O4279" t="s">
        <v>66</v>
      </c>
      <c r="P4279" t="s">
        <v>25</v>
      </c>
      <c r="Q4279" t="s">
        <v>121</v>
      </c>
      <c r="R4279" t="s">
        <v>393</v>
      </c>
      <c r="S4279" t="s">
        <v>57</v>
      </c>
      <c r="T4279" s="10">
        <v>40041</v>
      </c>
    </row>
    <row r="4280" spans="1:20" x14ac:dyDescent="0.25">
      <c r="A4280">
        <v>30469</v>
      </c>
      <c r="B4280" s="10">
        <v>41268</v>
      </c>
      <c r="C4280" t="s">
        <v>29</v>
      </c>
      <c r="D4280">
        <v>46</v>
      </c>
      <c r="E4280">
        <v>507.72</v>
      </c>
      <c r="F4280">
        <v>0.1</v>
      </c>
      <c r="G4280" t="s">
        <v>21</v>
      </c>
      <c r="H4280">
        <v>0.42</v>
      </c>
      <c r="I4280">
        <v>179.69</v>
      </c>
      <c r="J4280">
        <v>12.21</v>
      </c>
      <c r="K4280">
        <v>7.08</v>
      </c>
      <c r="L4280">
        <v>2.35</v>
      </c>
      <c r="M4280" t="s">
        <v>581</v>
      </c>
      <c r="N4280" t="s">
        <v>81</v>
      </c>
      <c r="O4280" t="s">
        <v>32</v>
      </c>
      <c r="P4280" t="s">
        <v>25</v>
      </c>
      <c r="Q4280" t="s">
        <v>53</v>
      </c>
      <c r="R4280" t="s">
        <v>1703</v>
      </c>
      <c r="S4280" t="s">
        <v>55</v>
      </c>
      <c r="T4280" s="10">
        <v>41270</v>
      </c>
    </row>
    <row r="4281" spans="1:20" x14ac:dyDescent="0.25">
      <c r="A4281">
        <v>30497</v>
      </c>
      <c r="B4281" s="10">
        <v>40580</v>
      </c>
      <c r="C4281" t="s">
        <v>58</v>
      </c>
      <c r="D4281">
        <v>34</v>
      </c>
      <c r="E4281">
        <v>1222.73</v>
      </c>
      <c r="F4281">
        <v>0.03</v>
      </c>
      <c r="G4281" t="s">
        <v>70</v>
      </c>
      <c r="H4281">
        <v>0.43</v>
      </c>
      <c r="I4281">
        <v>500.58</v>
      </c>
      <c r="J4281">
        <v>36.81</v>
      </c>
      <c r="K4281">
        <v>20.98</v>
      </c>
      <c r="L4281">
        <v>8.83</v>
      </c>
      <c r="M4281" t="s">
        <v>1129</v>
      </c>
      <c r="N4281" t="s">
        <v>38</v>
      </c>
      <c r="O4281" t="s">
        <v>32</v>
      </c>
      <c r="P4281" t="s">
        <v>25</v>
      </c>
      <c r="Q4281" t="s">
        <v>121</v>
      </c>
      <c r="R4281" t="s">
        <v>1758</v>
      </c>
      <c r="S4281" t="s">
        <v>57</v>
      </c>
      <c r="T4281" s="10">
        <v>40582</v>
      </c>
    </row>
    <row r="4282" spans="1:20" x14ac:dyDescent="0.25">
      <c r="A4282">
        <v>30497</v>
      </c>
      <c r="B4282" s="10">
        <v>40580</v>
      </c>
      <c r="C4282" t="s">
        <v>58</v>
      </c>
      <c r="D4282">
        <v>31</v>
      </c>
      <c r="E4282">
        <v>353.86</v>
      </c>
      <c r="F4282">
        <v>0.06</v>
      </c>
      <c r="G4282" t="s">
        <v>21</v>
      </c>
      <c r="H4282">
        <v>0.5</v>
      </c>
      <c r="I4282">
        <v>163.13</v>
      </c>
      <c r="J4282">
        <v>11.96</v>
      </c>
      <c r="K4282">
        <v>5.98</v>
      </c>
      <c r="L4282">
        <v>5.35</v>
      </c>
      <c r="M4282" t="s">
        <v>1129</v>
      </c>
      <c r="N4282" t="s">
        <v>38</v>
      </c>
      <c r="O4282" t="s">
        <v>32</v>
      </c>
      <c r="P4282" t="s">
        <v>25</v>
      </c>
      <c r="Q4282" t="s">
        <v>85</v>
      </c>
      <c r="R4282" t="s">
        <v>846</v>
      </c>
      <c r="S4282" t="s">
        <v>57</v>
      </c>
      <c r="T4282" s="10">
        <v>40582</v>
      </c>
    </row>
    <row r="4283" spans="1:20" x14ac:dyDescent="0.25">
      <c r="A4283">
        <v>30499</v>
      </c>
      <c r="B4283" s="10">
        <v>41212</v>
      </c>
      <c r="C4283" t="s">
        <v>36</v>
      </c>
      <c r="D4283">
        <v>16</v>
      </c>
      <c r="E4283">
        <v>181.9</v>
      </c>
      <c r="F4283">
        <v>0.1</v>
      </c>
      <c r="G4283" t="s">
        <v>21</v>
      </c>
      <c r="H4283">
        <v>0.52</v>
      </c>
      <c r="I4283">
        <v>83.72</v>
      </c>
      <c r="J4283">
        <v>12.46</v>
      </c>
      <c r="K4283">
        <v>5.98</v>
      </c>
      <c r="L4283">
        <v>2.5</v>
      </c>
      <c r="M4283" t="s">
        <v>197</v>
      </c>
      <c r="N4283" t="s">
        <v>93</v>
      </c>
      <c r="O4283" t="s">
        <v>66</v>
      </c>
      <c r="P4283" t="s">
        <v>25</v>
      </c>
      <c r="Q4283" t="s">
        <v>139</v>
      </c>
      <c r="R4283" t="s">
        <v>439</v>
      </c>
      <c r="S4283" t="s">
        <v>57</v>
      </c>
      <c r="T4283" s="10">
        <v>41214</v>
      </c>
    </row>
    <row r="4284" spans="1:20" x14ac:dyDescent="0.25">
      <c r="A4284">
        <v>30499</v>
      </c>
      <c r="B4284" s="10">
        <v>41212</v>
      </c>
      <c r="C4284" t="s">
        <v>36</v>
      </c>
      <c r="D4284">
        <v>33</v>
      </c>
      <c r="E4284">
        <v>368.11</v>
      </c>
      <c r="F4284">
        <v>0.01</v>
      </c>
      <c r="G4284" t="s">
        <v>21</v>
      </c>
      <c r="H4284">
        <v>0.48</v>
      </c>
      <c r="I4284">
        <v>174.19</v>
      </c>
      <c r="J4284">
        <v>11.23</v>
      </c>
      <c r="K4284">
        <v>5.84</v>
      </c>
      <c r="L4284">
        <v>1.2</v>
      </c>
      <c r="M4284" t="s">
        <v>197</v>
      </c>
      <c r="N4284" t="s">
        <v>93</v>
      </c>
      <c r="O4284" t="s">
        <v>66</v>
      </c>
      <c r="P4284" t="s">
        <v>25</v>
      </c>
      <c r="Q4284" t="s">
        <v>53</v>
      </c>
      <c r="R4284" t="s">
        <v>1292</v>
      </c>
      <c r="S4284" t="s">
        <v>55</v>
      </c>
      <c r="T4284" s="10">
        <v>41214</v>
      </c>
    </row>
    <row r="4285" spans="1:20" x14ac:dyDescent="0.25">
      <c r="A4285">
        <v>30532</v>
      </c>
      <c r="B4285" s="10">
        <v>40873</v>
      </c>
      <c r="C4285" t="s">
        <v>36</v>
      </c>
      <c r="D4285">
        <v>28</v>
      </c>
      <c r="E4285">
        <v>687.39</v>
      </c>
      <c r="F4285">
        <v>0.03</v>
      </c>
      <c r="G4285" t="s">
        <v>21</v>
      </c>
      <c r="H4285">
        <v>0.39</v>
      </c>
      <c r="I4285">
        <v>251.5</v>
      </c>
      <c r="J4285">
        <v>24.95</v>
      </c>
      <c r="K4285">
        <v>15.22</v>
      </c>
      <c r="L4285">
        <v>9.73</v>
      </c>
      <c r="M4285" t="s">
        <v>1974</v>
      </c>
      <c r="N4285" t="s">
        <v>63</v>
      </c>
      <c r="O4285" t="s">
        <v>60</v>
      </c>
      <c r="P4285" t="s">
        <v>25</v>
      </c>
      <c r="Q4285" t="s">
        <v>121</v>
      </c>
      <c r="R4285" t="s">
        <v>1502</v>
      </c>
      <c r="S4285" t="s">
        <v>57</v>
      </c>
      <c r="T4285" s="10">
        <v>40874</v>
      </c>
    </row>
    <row r="4286" spans="1:20" x14ac:dyDescent="0.25">
      <c r="A4286">
        <v>30532</v>
      </c>
      <c r="B4286" s="10">
        <v>40873</v>
      </c>
      <c r="C4286" t="s">
        <v>36</v>
      </c>
      <c r="D4286">
        <v>23</v>
      </c>
      <c r="E4286">
        <v>400.2</v>
      </c>
      <c r="F4286">
        <v>0.04</v>
      </c>
      <c r="G4286" t="s">
        <v>70</v>
      </c>
      <c r="H4286">
        <v>0.38</v>
      </c>
      <c r="I4286">
        <v>139.88</v>
      </c>
      <c r="J4286">
        <v>17.89</v>
      </c>
      <c r="K4286">
        <v>11.09</v>
      </c>
      <c r="L4286">
        <v>5.25</v>
      </c>
      <c r="M4286" t="s">
        <v>1974</v>
      </c>
      <c r="N4286" t="s">
        <v>63</v>
      </c>
      <c r="O4286" t="s">
        <v>60</v>
      </c>
      <c r="P4286" t="s">
        <v>25</v>
      </c>
      <c r="Q4286" t="s">
        <v>139</v>
      </c>
      <c r="R4286" t="s">
        <v>431</v>
      </c>
      <c r="S4286" t="s">
        <v>57</v>
      </c>
      <c r="T4286" s="10">
        <v>40874</v>
      </c>
    </row>
    <row r="4287" spans="1:20" x14ac:dyDescent="0.25">
      <c r="A4287">
        <v>30532</v>
      </c>
      <c r="B4287" s="10">
        <v>40873</v>
      </c>
      <c r="C4287" t="s">
        <v>36</v>
      </c>
      <c r="D4287">
        <v>45</v>
      </c>
      <c r="E4287">
        <v>974.58</v>
      </c>
      <c r="F4287">
        <v>0.05</v>
      </c>
      <c r="G4287" t="s">
        <v>21</v>
      </c>
      <c r="H4287">
        <v>0.5</v>
      </c>
      <c r="I4287">
        <v>459.27</v>
      </c>
      <c r="J4287">
        <v>22.68</v>
      </c>
      <c r="K4287">
        <v>11.34</v>
      </c>
      <c r="L4287">
        <v>5.01</v>
      </c>
      <c r="M4287" t="s">
        <v>1974</v>
      </c>
      <c r="N4287" t="s">
        <v>63</v>
      </c>
      <c r="O4287" t="s">
        <v>60</v>
      </c>
      <c r="P4287" t="s">
        <v>25</v>
      </c>
      <c r="Q4287" t="s">
        <v>85</v>
      </c>
      <c r="R4287" t="s">
        <v>1316</v>
      </c>
      <c r="S4287" t="s">
        <v>57</v>
      </c>
      <c r="T4287" s="10">
        <v>40875</v>
      </c>
    </row>
    <row r="4288" spans="1:20" x14ac:dyDescent="0.25">
      <c r="A4288">
        <v>30532</v>
      </c>
      <c r="B4288" s="10">
        <v>40873</v>
      </c>
      <c r="C4288" t="s">
        <v>36</v>
      </c>
      <c r="D4288">
        <v>9</v>
      </c>
      <c r="E4288">
        <v>2866.61</v>
      </c>
      <c r="F4288">
        <v>0.04</v>
      </c>
      <c r="G4288" t="s">
        <v>46</v>
      </c>
      <c r="H4288">
        <v>0.45</v>
      </c>
      <c r="I4288">
        <v>1214.21</v>
      </c>
      <c r="J4288">
        <v>329.05</v>
      </c>
      <c r="K4288">
        <v>180.98</v>
      </c>
      <c r="L4288">
        <v>23.58</v>
      </c>
      <c r="M4288" t="s">
        <v>1974</v>
      </c>
      <c r="N4288" t="s">
        <v>63</v>
      </c>
      <c r="O4288" t="s">
        <v>60</v>
      </c>
      <c r="P4288" t="s">
        <v>42</v>
      </c>
      <c r="Q4288" t="s">
        <v>94</v>
      </c>
      <c r="R4288" t="s">
        <v>1157</v>
      </c>
      <c r="S4288" t="s">
        <v>49</v>
      </c>
      <c r="T4288" s="10">
        <v>40875</v>
      </c>
    </row>
    <row r="4289" spans="1:20" x14ac:dyDescent="0.25">
      <c r="A4289">
        <v>30564</v>
      </c>
      <c r="B4289" s="10">
        <v>39870</v>
      </c>
      <c r="C4289" t="s">
        <v>58</v>
      </c>
      <c r="D4289">
        <v>20</v>
      </c>
      <c r="E4289">
        <v>1175.67</v>
      </c>
      <c r="F4289">
        <v>0.09</v>
      </c>
      <c r="G4289" t="s">
        <v>21</v>
      </c>
      <c r="H4289">
        <v>0.44</v>
      </c>
      <c r="I4289">
        <v>449.88</v>
      </c>
      <c r="J4289">
        <v>64.27</v>
      </c>
      <c r="K4289">
        <v>35.99</v>
      </c>
      <c r="L4289">
        <v>5.99</v>
      </c>
      <c r="M4289" t="s">
        <v>243</v>
      </c>
      <c r="N4289" t="s">
        <v>38</v>
      </c>
      <c r="O4289" t="s">
        <v>60</v>
      </c>
      <c r="P4289" t="s">
        <v>39</v>
      </c>
      <c r="Q4289" t="s">
        <v>50</v>
      </c>
      <c r="R4289" t="s">
        <v>1462</v>
      </c>
      <c r="S4289" t="s">
        <v>55</v>
      </c>
      <c r="T4289" s="10">
        <v>39871</v>
      </c>
    </row>
    <row r="4290" spans="1:20" x14ac:dyDescent="0.25">
      <c r="A4290">
        <v>30565</v>
      </c>
      <c r="B4290" s="10">
        <v>40750</v>
      </c>
      <c r="C4290" t="s">
        <v>79</v>
      </c>
      <c r="D4290">
        <v>32</v>
      </c>
      <c r="E4290">
        <v>2821.18</v>
      </c>
      <c r="F4290">
        <v>0.04</v>
      </c>
      <c r="G4290" t="s">
        <v>70</v>
      </c>
      <c r="H4290">
        <v>0.39</v>
      </c>
      <c r="I4290">
        <v>1027.0999999999999</v>
      </c>
      <c r="J4290">
        <v>91.7</v>
      </c>
      <c r="K4290">
        <v>55.94</v>
      </c>
      <c r="L4290">
        <v>4</v>
      </c>
      <c r="M4290" t="s">
        <v>87</v>
      </c>
      <c r="N4290" t="s">
        <v>38</v>
      </c>
      <c r="O4290" t="s">
        <v>32</v>
      </c>
      <c r="P4290" t="s">
        <v>39</v>
      </c>
      <c r="Q4290" t="s">
        <v>40</v>
      </c>
      <c r="R4290" t="s">
        <v>622</v>
      </c>
      <c r="S4290" t="s">
        <v>57</v>
      </c>
      <c r="T4290" s="10">
        <v>40752</v>
      </c>
    </row>
    <row r="4291" spans="1:20" x14ac:dyDescent="0.25">
      <c r="A4291">
        <v>30566</v>
      </c>
      <c r="B4291" s="10">
        <v>40725</v>
      </c>
      <c r="C4291" t="s">
        <v>20</v>
      </c>
      <c r="D4291">
        <v>34</v>
      </c>
      <c r="E4291">
        <v>363.5</v>
      </c>
      <c r="F4291">
        <v>0.02</v>
      </c>
      <c r="G4291" t="s">
        <v>21</v>
      </c>
      <c r="H4291">
        <v>0.39</v>
      </c>
      <c r="I4291">
        <v>133.63999999999999</v>
      </c>
      <c r="J4291">
        <v>10.62</v>
      </c>
      <c r="K4291">
        <v>6.48</v>
      </c>
      <c r="L4291">
        <v>9.5399999999999991</v>
      </c>
      <c r="M4291" t="s">
        <v>1683</v>
      </c>
      <c r="N4291" t="s">
        <v>31</v>
      </c>
      <c r="O4291" t="s">
        <v>24</v>
      </c>
      <c r="P4291" t="s">
        <v>25</v>
      </c>
      <c r="Q4291" t="s">
        <v>85</v>
      </c>
      <c r="R4291" t="s">
        <v>606</v>
      </c>
      <c r="S4291" t="s">
        <v>57</v>
      </c>
      <c r="T4291" s="10">
        <v>40727</v>
      </c>
    </row>
    <row r="4292" spans="1:20" x14ac:dyDescent="0.25">
      <c r="A4292">
        <v>30567</v>
      </c>
      <c r="B4292" s="10">
        <v>39827</v>
      </c>
      <c r="C4292" t="s">
        <v>29</v>
      </c>
      <c r="D4292">
        <v>14</v>
      </c>
      <c r="E4292">
        <v>5420.71</v>
      </c>
      <c r="F4292">
        <v>0.1</v>
      </c>
      <c r="G4292" t="s">
        <v>46</v>
      </c>
      <c r="H4292">
        <v>0.51</v>
      </c>
      <c r="I4292">
        <v>2438.4499999999998</v>
      </c>
      <c r="J4292">
        <v>424.82</v>
      </c>
      <c r="K4292">
        <v>208.16</v>
      </c>
      <c r="L4292">
        <v>68.02</v>
      </c>
      <c r="M4292" t="s">
        <v>259</v>
      </c>
      <c r="N4292" t="s">
        <v>38</v>
      </c>
      <c r="O4292" t="s">
        <v>24</v>
      </c>
      <c r="P4292" t="s">
        <v>25</v>
      </c>
      <c r="Q4292" t="s">
        <v>127</v>
      </c>
      <c r="R4292" t="s">
        <v>142</v>
      </c>
      <c r="S4292" t="s">
        <v>132</v>
      </c>
      <c r="T4292" s="10">
        <v>39827</v>
      </c>
    </row>
    <row r="4293" spans="1:20" x14ac:dyDescent="0.25">
      <c r="A4293">
        <v>30567</v>
      </c>
      <c r="B4293" s="10">
        <v>39827</v>
      </c>
      <c r="C4293" t="s">
        <v>29</v>
      </c>
      <c r="D4293">
        <v>8</v>
      </c>
      <c r="E4293">
        <v>1141.94</v>
      </c>
      <c r="F4293">
        <v>7.0000000000000007E-2</v>
      </c>
      <c r="G4293" t="s">
        <v>21</v>
      </c>
      <c r="H4293">
        <v>0.4</v>
      </c>
      <c r="I4293">
        <v>398.11</v>
      </c>
      <c r="J4293">
        <v>150.80000000000001</v>
      </c>
      <c r="K4293">
        <v>90.48</v>
      </c>
      <c r="L4293">
        <v>19.989999999999998</v>
      </c>
      <c r="M4293" t="s">
        <v>259</v>
      </c>
      <c r="N4293" t="s">
        <v>38</v>
      </c>
      <c r="O4293" t="s">
        <v>24</v>
      </c>
      <c r="P4293" t="s">
        <v>25</v>
      </c>
      <c r="Q4293" t="s">
        <v>139</v>
      </c>
      <c r="R4293" t="s">
        <v>877</v>
      </c>
      <c r="S4293" t="s">
        <v>57</v>
      </c>
      <c r="T4293" s="10">
        <v>39828</v>
      </c>
    </row>
    <row r="4294" spans="1:20" x14ac:dyDescent="0.25">
      <c r="A4294">
        <v>30567</v>
      </c>
      <c r="B4294" s="10">
        <v>39827</v>
      </c>
      <c r="C4294" t="s">
        <v>29</v>
      </c>
      <c r="D4294">
        <v>3</v>
      </c>
      <c r="E4294">
        <v>54.22</v>
      </c>
      <c r="F4294">
        <v>0.01</v>
      </c>
      <c r="G4294" t="s">
        <v>70</v>
      </c>
      <c r="H4294">
        <v>0.4</v>
      </c>
      <c r="I4294">
        <v>18.489999999999998</v>
      </c>
      <c r="J4294">
        <v>15.8</v>
      </c>
      <c r="K4294">
        <v>9.48</v>
      </c>
      <c r="L4294">
        <v>7.29</v>
      </c>
      <c r="M4294" t="s">
        <v>259</v>
      </c>
      <c r="N4294" t="s">
        <v>38</v>
      </c>
      <c r="O4294" t="s">
        <v>24</v>
      </c>
      <c r="P4294" t="s">
        <v>42</v>
      </c>
      <c r="Q4294" t="s">
        <v>43</v>
      </c>
      <c r="R4294" t="s">
        <v>715</v>
      </c>
      <c r="S4294" t="s">
        <v>35</v>
      </c>
      <c r="T4294" s="10">
        <v>39829</v>
      </c>
    </row>
    <row r="4295" spans="1:20" x14ac:dyDescent="0.25">
      <c r="A4295">
        <v>30567</v>
      </c>
      <c r="B4295" s="10">
        <v>39827</v>
      </c>
      <c r="C4295" t="s">
        <v>29</v>
      </c>
      <c r="D4295">
        <v>14</v>
      </c>
      <c r="E4295">
        <v>102.18</v>
      </c>
      <c r="F4295">
        <v>0.02</v>
      </c>
      <c r="G4295" t="s">
        <v>21</v>
      </c>
      <c r="H4295">
        <v>0.42</v>
      </c>
      <c r="I4295">
        <v>41.32</v>
      </c>
      <c r="J4295">
        <v>7.38</v>
      </c>
      <c r="K4295">
        <v>4.28</v>
      </c>
      <c r="L4295">
        <v>0.94</v>
      </c>
      <c r="M4295" t="s">
        <v>259</v>
      </c>
      <c r="N4295" t="s">
        <v>38</v>
      </c>
      <c r="O4295" t="s">
        <v>24</v>
      </c>
      <c r="P4295" t="s">
        <v>25</v>
      </c>
      <c r="Q4295" t="s">
        <v>53</v>
      </c>
      <c r="R4295" t="s">
        <v>523</v>
      </c>
      <c r="S4295" t="s">
        <v>55</v>
      </c>
      <c r="T4295" s="10">
        <v>39828</v>
      </c>
    </row>
    <row r="4296" spans="1:20" x14ac:dyDescent="0.25">
      <c r="A4296">
        <v>30593</v>
      </c>
      <c r="B4296" s="10">
        <v>40749</v>
      </c>
      <c r="C4296" t="s">
        <v>58</v>
      </c>
      <c r="D4296">
        <v>20</v>
      </c>
      <c r="E4296">
        <v>155.54</v>
      </c>
      <c r="F4296">
        <v>0.04</v>
      </c>
      <c r="G4296" t="s">
        <v>70</v>
      </c>
      <c r="H4296">
        <v>0.46</v>
      </c>
      <c r="I4296">
        <v>65.02</v>
      </c>
      <c r="J4296">
        <v>7.74</v>
      </c>
      <c r="K4296">
        <v>4.18</v>
      </c>
      <c r="L4296">
        <v>6.92</v>
      </c>
      <c r="M4296" t="s">
        <v>1169</v>
      </c>
      <c r="N4296" t="s">
        <v>63</v>
      </c>
      <c r="O4296" t="s">
        <v>24</v>
      </c>
      <c r="P4296" t="s">
        <v>42</v>
      </c>
      <c r="Q4296" t="s">
        <v>43</v>
      </c>
      <c r="R4296" t="s">
        <v>1621</v>
      </c>
      <c r="S4296" t="s">
        <v>57</v>
      </c>
      <c r="T4296" s="10">
        <v>40751</v>
      </c>
    </row>
    <row r="4297" spans="1:20" x14ac:dyDescent="0.25">
      <c r="A4297">
        <v>30593</v>
      </c>
      <c r="B4297" s="10">
        <v>40749</v>
      </c>
      <c r="C4297" t="s">
        <v>58</v>
      </c>
      <c r="D4297">
        <v>41</v>
      </c>
      <c r="E4297">
        <v>2091.35</v>
      </c>
      <c r="F4297">
        <v>0.06</v>
      </c>
      <c r="G4297" t="s">
        <v>21</v>
      </c>
      <c r="H4297">
        <v>0.36</v>
      </c>
      <c r="I4297">
        <v>664.58</v>
      </c>
      <c r="J4297">
        <v>54.03</v>
      </c>
      <c r="K4297">
        <v>34.58</v>
      </c>
      <c r="L4297">
        <v>8.99</v>
      </c>
      <c r="M4297" t="s">
        <v>1169</v>
      </c>
      <c r="N4297" t="s">
        <v>63</v>
      </c>
      <c r="O4297" t="s">
        <v>24</v>
      </c>
      <c r="P4297" t="s">
        <v>25</v>
      </c>
      <c r="Q4297" t="s">
        <v>53</v>
      </c>
      <c r="R4297" t="s">
        <v>183</v>
      </c>
      <c r="S4297" t="s">
        <v>35</v>
      </c>
      <c r="T4297" s="10">
        <v>40752</v>
      </c>
    </row>
    <row r="4298" spans="1:20" x14ac:dyDescent="0.25">
      <c r="A4298">
        <v>30597</v>
      </c>
      <c r="B4298" s="10">
        <v>41126</v>
      </c>
      <c r="C4298" t="s">
        <v>36</v>
      </c>
      <c r="D4298">
        <v>18</v>
      </c>
      <c r="E4298">
        <v>143.76</v>
      </c>
      <c r="F4298">
        <v>7.0000000000000007E-2</v>
      </c>
      <c r="G4298" t="s">
        <v>21</v>
      </c>
      <c r="H4298">
        <v>0.4</v>
      </c>
      <c r="I4298">
        <v>50.29</v>
      </c>
      <c r="J4298">
        <v>8.4700000000000006</v>
      </c>
      <c r="K4298">
        <v>5.08</v>
      </c>
      <c r="L4298">
        <v>2.0299999999999998</v>
      </c>
      <c r="M4298" t="s">
        <v>1207</v>
      </c>
      <c r="N4298" t="s">
        <v>63</v>
      </c>
      <c r="O4298" t="s">
        <v>66</v>
      </c>
      <c r="P4298" t="s">
        <v>42</v>
      </c>
      <c r="Q4298" t="s">
        <v>43</v>
      </c>
      <c r="R4298" t="s">
        <v>1033</v>
      </c>
      <c r="S4298" t="s">
        <v>55</v>
      </c>
      <c r="T4298" s="10">
        <v>41128</v>
      </c>
    </row>
    <row r="4299" spans="1:20" x14ac:dyDescent="0.25">
      <c r="A4299">
        <v>30597</v>
      </c>
      <c r="B4299" s="10">
        <v>41126</v>
      </c>
      <c r="C4299" t="s">
        <v>36</v>
      </c>
      <c r="D4299">
        <v>42</v>
      </c>
      <c r="E4299">
        <v>968.29</v>
      </c>
      <c r="F4299">
        <v>0.03</v>
      </c>
      <c r="G4299" t="s">
        <v>21</v>
      </c>
      <c r="H4299">
        <v>0.36</v>
      </c>
      <c r="I4299">
        <v>327.88</v>
      </c>
      <c r="J4299">
        <v>23.66</v>
      </c>
      <c r="K4299">
        <v>15.14</v>
      </c>
      <c r="L4299">
        <v>4.53</v>
      </c>
      <c r="M4299" t="s">
        <v>1207</v>
      </c>
      <c r="N4299" t="s">
        <v>63</v>
      </c>
      <c r="O4299" t="s">
        <v>66</v>
      </c>
      <c r="P4299" t="s">
        <v>25</v>
      </c>
      <c r="Q4299" t="s">
        <v>26</v>
      </c>
      <c r="R4299" t="s">
        <v>712</v>
      </c>
      <c r="S4299" t="s">
        <v>57</v>
      </c>
      <c r="T4299" s="10">
        <v>41127</v>
      </c>
    </row>
    <row r="4300" spans="1:20" x14ac:dyDescent="0.25">
      <c r="A4300">
        <v>30599</v>
      </c>
      <c r="B4300" s="10">
        <v>40949</v>
      </c>
      <c r="C4300" t="s">
        <v>29</v>
      </c>
      <c r="D4300">
        <v>23</v>
      </c>
      <c r="E4300">
        <v>200.89</v>
      </c>
      <c r="F4300">
        <v>0.05</v>
      </c>
      <c r="G4300" t="s">
        <v>21</v>
      </c>
      <c r="H4300">
        <v>0.48</v>
      </c>
      <c r="I4300">
        <v>90.53</v>
      </c>
      <c r="J4300">
        <v>9.15</v>
      </c>
      <c r="K4300">
        <v>4.76</v>
      </c>
      <c r="L4300">
        <v>0.88</v>
      </c>
      <c r="M4300" t="s">
        <v>1040</v>
      </c>
      <c r="N4300" t="s">
        <v>63</v>
      </c>
      <c r="O4300" t="s">
        <v>32</v>
      </c>
      <c r="P4300" t="s">
        <v>25</v>
      </c>
      <c r="Q4300" t="s">
        <v>85</v>
      </c>
      <c r="R4300" t="s">
        <v>522</v>
      </c>
      <c r="S4300" t="s">
        <v>55</v>
      </c>
      <c r="T4300" s="10">
        <v>40951</v>
      </c>
    </row>
    <row r="4301" spans="1:20" x14ac:dyDescent="0.25">
      <c r="A4301">
        <v>30625</v>
      </c>
      <c r="B4301" s="10">
        <v>40217</v>
      </c>
      <c r="C4301" t="s">
        <v>58</v>
      </c>
      <c r="D4301">
        <v>37</v>
      </c>
      <c r="E4301">
        <v>702.59</v>
      </c>
      <c r="F4301">
        <v>0.04</v>
      </c>
      <c r="G4301" t="s">
        <v>21</v>
      </c>
      <c r="H4301">
        <v>0.36</v>
      </c>
      <c r="I4301">
        <v>231.81</v>
      </c>
      <c r="J4301">
        <v>19.579999999999998</v>
      </c>
      <c r="K4301">
        <v>12.53</v>
      </c>
      <c r="L4301">
        <v>7.17</v>
      </c>
      <c r="M4301" t="s">
        <v>1406</v>
      </c>
      <c r="N4301" t="s">
        <v>93</v>
      </c>
      <c r="O4301" t="s">
        <v>32</v>
      </c>
      <c r="P4301" t="s">
        <v>25</v>
      </c>
      <c r="Q4301" t="s">
        <v>121</v>
      </c>
      <c r="R4301" t="s">
        <v>266</v>
      </c>
      <c r="S4301" t="s">
        <v>57</v>
      </c>
      <c r="T4301" s="10">
        <v>40217</v>
      </c>
    </row>
    <row r="4302" spans="1:20" x14ac:dyDescent="0.25">
      <c r="A4302">
        <v>30625</v>
      </c>
      <c r="B4302" s="10">
        <v>40217</v>
      </c>
      <c r="C4302" t="s">
        <v>58</v>
      </c>
      <c r="D4302">
        <v>24</v>
      </c>
      <c r="E4302">
        <v>4177.3900000000003</v>
      </c>
      <c r="F4302">
        <v>0.06</v>
      </c>
      <c r="G4302" t="s">
        <v>70</v>
      </c>
      <c r="H4302">
        <v>0.43</v>
      </c>
      <c r="I4302">
        <v>1640.31</v>
      </c>
      <c r="J4302">
        <v>184.72</v>
      </c>
      <c r="K4302">
        <v>105.29</v>
      </c>
      <c r="L4302">
        <v>10.119999999999999</v>
      </c>
      <c r="M4302" t="s">
        <v>1406</v>
      </c>
      <c r="N4302" t="s">
        <v>93</v>
      </c>
      <c r="O4302" t="s">
        <v>32</v>
      </c>
      <c r="P4302" t="s">
        <v>42</v>
      </c>
      <c r="Q4302" t="s">
        <v>43</v>
      </c>
      <c r="R4302" t="s">
        <v>361</v>
      </c>
      <c r="S4302" t="s">
        <v>28</v>
      </c>
      <c r="T4302" s="10">
        <v>40219</v>
      </c>
    </row>
    <row r="4303" spans="1:20" x14ac:dyDescent="0.25">
      <c r="A4303">
        <v>30626</v>
      </c>
      <c r="B4303" s="10">
        <v>40658</v>
      </c>
      <c r="C4303" t="s">
        <v>58</v>
      </c>
      <c r="D4303">
        <v>23</v>
      </c>
      <c r="E4303">
        <v>317.32</v>
      </c>
      <c r="F4303">
        <v>0.1</v>
      </c>
      <c r="G4303" t="s">
        <v>70</v>
      </c>
      <c r="H4303">
        <v>0.35</v>
      </c>
      <c r="I4303">
        <v>87.84</v>
      </c>
      <c r="J4303">
        <v>15.28</v>
      </c>
      <c r="K4303">
        <v>9.93</v>
      </c>
      <c r="L4303">
        <v>1.0900000000000001</v>
      </c>
      <c r="M4303" t="s">
        <v>1068</v>
      </c>
      <c r="N4303" t="s">
        <v>93</v>
      </c>
      <c r="O4303" t="s">
        <v>32</v>
      </c>
      <c r="P4303" t="s">
        <v>25</v>
      </c>
      <c r="Q4303" t="s">
        <v>53</v>
      </c>
      <c r="R4303" t="s">
        <v>298</v>
      </c>
      <c r="S4303" t="s">
        <v>55</v>
      </c>
      <c r="T4303" s="10">
        <v>40659</v>
      </c>
    </row>
    <row r="4304" spans="1:20" x14ac:dyDescent="0.25">
      <c r="A4304">
        <v>30657</v>
      </c>
      <c r="B4304" s="10">
        <v>40673</v>
      </c>
      <c r="C4304" t="s">
        <v>36</v>
      </c>
      <c r="D4304">
        <v>6</v>
      </c>
      <c r="E4304">
        <v>422.98</v>
      </c>
      <c r="F4304">
        <v>0.06</v>
      </c>
      <c r="G4304" t="s">
        <v>70</v>
      </c>
      <c r="H4304">
        <v>0.4</v>
      </c>
      <c r="I4304">
        <v>146.94999999999999</v>
      </c>
      <c r="J4304">
        <v>72.03</v>
      </c>
      <c r="K4304">
        <v>43.22</v>
      </c>
      <c r="L4304">
        <v>16.71</v>
      </c>
      <c r="M4304" t="s">
        <v>1975</v>
      </c>
      <c r="N4304" t="s">
        <v>38</v>
      </c>
      <c r="O4304" t="s">
        <v>32</v>
      </c>
      <c r="P4304" t="s">
        <v>39</v>
      </c>
      <c r="Q4304" t="s">
        <v>40</v>
      </c>
      <c r="R4304" t="s">
        <v>1337</v>
      </c>
      <c r="S4304" t="s">
        <v>57</v>
      </c>
      <c r="T4304" s="10">
        <v>40674</v>
      </c>
    </row>
    <row r="4305" spans="1:20" x14ac:dyDescent="0.25">
      <c r="A4305">
        <v>30657</v>
      </c>
      <c r="B4305" s="10">
        <v>40673</v>
      </c>
      <c r="C4305" t="s">
        <v>36</v>
      </c>
      <c r="D4305">
        <v>8</v>
      </c>
      <c r="E4305">
        <v>322.25</v>
      </c>
      <c r="F4305">
        <v>0.01</v>
      </c>
      <c r="G4305" t="s">
        <v>21</v>
      </c>
      <c r="H4305">
        <v>0.45</v>
      </c>
      <c r="I4305">
        <v>142.34</v>
      </c>
      <c r="J4305">
        <v>40.44</v>
      </c>
      <c r="K4305">
        <v>22.24</v>
      </c>
      <c r="L4305">
        <v>1.99</v>
      </c>
      <c r="M4305" t="s">
        <v>1975</v>
      </c>
      <c r="N4305" t="s">
        <v>38</v>
      </c>
      <c r="O4305" t="s">
        <v>32</v>
      </c>
      <c r="P4305" t="s">
        <v>39</v>
      </c>
      <c r="Q4305" t="s">
        <v>40</v>
      </c>
      <c r="R4305" t="s">
        <v>1293</v>
      </c>
      <c r="S4305" t="s">
        <v>35</v>
      </c>
      <c r="T4305" s="10">
        <v>40675</v>
      </c>
    </row>
    <row r="4306" spans="1:20" x14ac:dyDescent="0.25">
      <c r="A4306">
        <v>30658</v>
      </c>
      <c r="B4306" s="10">
        <v>40628</v>
      </c>
      <c r="C4306" t="s">
        <v>79</v>
      </c>
      <c r="D4306">
        <v>35</v>
      </c>
      <c r="E4306">
        <v>28773.919999999998</v>
      </c>
      <c r="F4306">
        <v>0.08</v>
      </c>
      <c r="G4306" t="s">
        <v>21</v>
      </c>
      <c r="H4306">
        <v>0.44</v>
      </c>
      <c r="I4306">
        <v>11249.78</v>
      </c>
      <c r="J4306">
        <v>892.84</v>
      </c>
      <c r="K4306">
        <v>499.99</v>
      </c>
      <c r="L4306">
        <v>24.49</v>
      </c>
      <c r="M4306" t="s">
        <v>1912</v>
      </c>
      <c r="N4306" t="s">
        <v>81</v>
      </c>
      <c r="O4306" t="s">
        <v>32</v>
      </c>
      <c r="P4306" t="s">
        <v>39</v>
      </c>
      <c r="Q4306" t="s">
        <v>387</v>
      </c>
      <c r="R4306" t="s">
        <v>1025</v>
      </c>
      <c r="S4306" t="s">
        <v>28</v>
      </c>
      <c r="T4306" s="10">
        <v>40629</v>
      </c>
    </row>
    <row r="4307" spans="1:20" x14ac:dyDescent="0.25">
      <c r="A4307">
        <v>30658</v>
      </c>
      <c r="B4307" s="10">
        <v>40628</v>
      </c>
      <c r="C4307" t="s">
        <v>79</v>
      </c>
      <c r="D4307">
        <v>44</v>
      </c>
      <c r="E4307">
        <v>9348.31</v>
      </c>
      <c r="F4307">
        <v>0.05</v>
      </c>
      <c r="G4307" t="s">
        <v>21</v>
      </c>
      <c r="H4307">
        <v>0.38</v>
      </c>
      <c r="I4307">
        <v>3235.15</v>
      </c>
      <c r="J4307">
        <v>222.81</v>
      </c>
      <c r="K4307">
        <v>138.13999999999999</v>
      </c>
      <c r="L4307">
        <v>35</v>
      </c>
      <c r="M4307" t="s">
        <v>1912</v>
      </c>
      <c r="N4307" t="s">
        <v>81</v>
      </c>
      <c r="O4307" t="s">
        <v>32</v>
      </c>
      <c r="P4307" t="s">
        <v>25</v>
      </c>
      <c r="Q4307" t="s">
        <v>26</v>
      </c>
      <c r="R4307" t="s">
        <v>221</v>
      </c>
      <c r="S4307" t="s">
        <v>28</v>
      </c>
      <c r="T4307" s="10">
        <v>40630</v>
      </c>
    </row>
    <row r="4308" spans="1:20" x14ac:dyDescent="0.25">
      <c r="A4308">
        <v>30659</v>
      </c>
      <c r="B4308" s="10">
        <v>40799</v>
      </c>
      <c r="C4308" t="s">
        <v>58</v>
      </c>
      <c r="D4308">
        <v>45</v>
      </c>
      <c r="E4308">
        <v>5837.03</v>
      </c>
      <c r="F4308">
        <v>0.08</v>
      </c>
      <c r="G4308" t="s">
        <v>21</v>
      </c>
      <c r="H4308">
        <v>0.39</v>
      </c>
      <c r="I4308">
        <v>1966.49</v>
      </c>
      <c r="J4308">
        <v>140.97</v>
      </c>
      <c r="K4308">
        <v>85.99</v>
      </c>
      <c r="L4308">
        <v>0.99</v>
      </c>
      <c r="M4308" t="s">
        <v>950</v>
      </c>
      <c r="N4308" t="s">
        <v>31</v>
      </c>
      <c r="O4308" t="s">
        <v>32</v>
      </c>
      <c r="P4308" t="s">
        <v>39</v>
      </c>
      <c r="Q4308" t="s">
        <v>50</v>
      </c>
      <c r="R4308" t="s">
        <v>160</v>
      </c>
      <c r="S4308" t="s">
        <v>55</v>
      </c>
      <c r="T4308" s="10">
        <v>40801</v>
      </c>
    </row>
    <row r="4309" spans="1:20" x14ac:dyDescent="0.25">
      <c r="A4309">
        <v>30660</v>
      </c>
      <c r="B4309" s="10">
        <v>41157</v>
      </c>
      <c r="C4309" t="s">
        <v>58</v>
      </c>
      <c r="D4309">
        <v>16</v>
      </c>
      <c r="E4309">
        <v>2555.85</v>
      </c>
      <c r="F4309">
        <v>0.02</v>
      </c>
      <c r="G4309" t="s">
        <v>21</v>
      </c>
      <c r="H4309">
        <v>0.55000000000000004</v>
      </c>
      <c r="I4309">
        <v>1344.93</v>
      </c>
      <c r="J4309">
        <v>158.6</v>
      </c>
      <c r="K4309">
        <v>71.37</v>
      </c>
      <c r="L4309">
        <v>69</v>
      </c>
      <c r="M4309" t="s">
        <v>964</v>
      </c>
      <c r="N4309" t="s">
        <v>31</v>
      </c>
      <c r="O4309" t="s">
        <v>24</v>
      </c>
      <c r="P4309" t="s">
        <v>42</v>
      </c>
      <c r="Q4309" t="s">
        <v>47</v>
      </c>
      <c r="R4309" t="s">
        <v>331</v>
      </c>
      <c r="S4309" t="s">
        <v>28</v>
      </c>
      <c r="T4309" s="10">
        <v>41160</v>
      </c>
    </row>
    <row r="4310" spans="1:20" x14ac:dyDescent="0.25">
      <c r="A4310">
        <v>30720</v>
      </c>
      <c r="B4310" s="10">
        <v>41179</v>
      </c>
      <c r="C4310" t="s">
        <v>20</v>
      </c>
      <c r="D4310">
        <v>27</v>
      </c>
      <c r="E4310">
        <v>3993.47</v>
      </c>
      <c r="F4310">
        <v>0.09</v>
      </c>
      <c r="G4310" t="s">
        <v>70</v>
      </c>
      <c r="H4310">
        <v>0.41</v>
      </c>
      <c r="I4310">
        <v>1397.92</v>
      </c>
      <c r="J4310">
        <v>161.80000000000001</v>
      </c>
      <c r="K4310">
        <v>95.46</v>
      </c>
      <c r="L4310">
        <v>18.13</v>
      </c>
      <c r="M4310" t="s">
        <v>605</v>
      </c>
      <c r="N4310" t="s">
        <v>93</v>
      </c>
      <c r="O4310" t="s">
        <v>24</v>
      </c>
      <c r="P4310" t="s">
        <v>42</v>
      </c>
      <c r="Q4310" t="s">
        <v>43</v>
      </c>
      <c r="R4310" t="s">
        <v>1976</v>
      </c>
      <c r="S4310" t="s">
        <v>28</v>
      </c>
      <c r="T4310" s="10">
        <v>41184</v>
      </c>
    </row>
    <row r="4311" spans="1:20" x14ac:dyDescent="0.25">
      <c r="A4311">
        <v>30720</v>
      </c>
      <c r="B4311" s="10">
        <v>41179</v>
      </c>
      <c r="C4311" t="s">
        <v>20</v>
      </c>
      <c r="D4311">
        <v>5</v>
      </c>
      <c r="E4311">
        <v>54.44</v>
      </c>
      <c r="F4311">
        <v>7.0000000000000007E-2</v>
      </c>
      <c r="G4311" t="s">
        <v>21</v>
      </c>
      <c r="H4311">
        <v>0.46</v>
      </c>
      <c r="I4311">
        <v>20.73</v>
      </c>
      <c r="J4311">
        <v>10.63</v>
      </c>
      <c r="K4311">
        <v>5.74</v>
      </c>
      <c r="L4311">
        <v>5.01</v>
      </c>
      <c r="M4311" t="s">
        <v>605</v>
      </c>
      <c r="N4311" t="s">
        <v>81</v>
      </c>
      <c r="O4311" t="s">
        <v>24</v>
      </c>
      <c r="P4311" t="s">
        <v>25</v>
      </c>
      <c r="Q4311" t="s">
        <v>121</v>
      </c>
      <c r="R4311" t="s">
        <v>749</v>
      </c>
      <c r="S4311" t="s">
        <v>57</v>
      </c>
      <c r="T4311" s="10">
        <v>41186</v>
      </c>
    </row>
    <row r="4312" spans="1:20" x14ac:dyDescent="0.25">
      <c r="A4312">
        <v>30720</v>
      </c>
      <c r="B4312" s="10">
        <v>41179</v>
      </c>
      <c r="C4312" t="s">
        <v>20</v>
      </c>
      <c r="D4312">
        <v>37</v>
      </c>
      <c r="E4312">
        <v>2878.75</v>
      </c>
      <c r="F4312">
        <v>0.01</v>
      </c>
      <c r="G4312" t="s">
        <v>70</v>
      </c>
      <c r="H4312">
        <v>0.44</v>
      </c>
      <c r="I4312">
        <v>1249.5</v>
      </c>
      <c r="J4312">
        <v>78.540000000000006</v>
      </c>
      <c r="K4312">
        <v>43.98</v>
      </c>
      <c r="L4312">
        <v>1.99</v>
      </c>
      <c r="M4312" t="s">
        <v>605</v>
      </c>
      <c r="N4312" t="s">
        <v>81</v>
      </c>
      <c r="O4312" t="s">
        <v>24</v>
      </c>
      <c r="P4312" t="s">
        <v>39</v>
      </c>
      <c r="Q4312" t="s">
        <v>40</v>
      </c>
      <c r="R4312" t="s">
        <v>1584</v>
      </c>
      <c r="S4312" t="s">
        <v>35</v>
      </c>
      <c r="T4312" s="10">
        <v>41186</v>
      </c>
    </row>
    <row r="4313" spans="1:20" x14ac:dyDescent="0.25">
      <c r="A4313">
        <v>30725</v>
      </c>
      <c r="B4313" s="10">
        <v>40175</v>
      </c>
      <c r="C4313" t="s">
        <v>79</v>
      </c>
      <c r="D4313">
        <v>39</v>
      </c>
      <c r="E4313">
        <v>25677</v>
      </c>
      <c r="F4313">
        <v>0.08</v>
      </c>
      <c r="G4313" t="s">
        <v>46</v>
      </c>
      <c r="H4313">
        <v>0.37</v>
      </c>
      <c r="I4313">
        <v>8078.39</v>
      </c>
      <c r="J4313">
        <v>714.27</v>
      </c>
      <c r="K4313">
        <v>449.99</v>
      </c>
      <c r="L4313">
        <v>49</v>
      </c>
      <c r="M4313" t="s">
        <v>985</v>
      </c>
      <c r="N4313" t="s">
        <v>73</v>
      </c>
      <c r="O4313" t="s">
        <v>24</v>
      </c>
      <c r="P4313" t="s">
        <v>39</v>
      </c>
      <c r="Q4313" t="s">
        <v>387</v>
      </c>
      <c r="R4313" t="s">
        <v>437</v>
      </c>
      <c r="S4313" t="s">
        <v>132</v>
      </c>
      <c r="T4313" s="10">
        <v>40176</v>
      </c>
    </row>
    <row r="4314" spans="1:20" x14ac:dyDescent="0.25">
      <c r="A4314">
        <v>30726</v>
      </c>
      <c r="B4314" s="10">
        <v>40142</v>
      </c>
      <c r="C4314" t="s">
        <v>79</v>
      </c>
      <c r="D4314">
        <v>35</v>
      </c>
      <c r="E4314">
        <v>1408.11</v>
      </c>
      <c r="F4314">
        <v>0.05</v>
      </c>
      <c r="G4314" t="s">
        <v>21</v>
      </c>
      <c r="H4314">
        <v>0.52</v>
      </c>
      <c r="I4314">
        <v>694.67</v>
      </c>
      <c r="J4314">
        <v>42.23</v>
      </c>
      <c r="K4314">
        <v>20.27</v>
      </c>
      <c r="L4314">
        <v>3.99</v>
      </c>
      <c r="M4314" t="s">
        <v>399</v>
      </c>
      <c r="N4314" t="s">
        <v>63</v>
      </c>
      <c r="O4314" t="s">
        <v>60</v>
      </c>
      <c r="P4314" t="s">
        <v>25</v>
      </c>
      <c r="Q4314" t="s">
        <v>127</v>
      </c>
      <c r="R4314" t="s">
        <v>1927</v>
      </c>
      <c r="S4314" t="s">
        <v>57</v>
      </c>
      <c r="T4314" s="10">
        <v>40143</v>
      </c>
    </row>
    <row r="4315" spans="1:20" x14ac:dyDescent="0.25">
      <c r="A4315">
        <v>30727</v>
      </c>
      <c r="B4315" s="10">
        <v>41115</v>
      </c>
      <c r="C4315" t="s">
        <v>79</v>
      </c>
      <c r="D4315">
        <v>28</v>
      </c>
      <c r="E4315">
        <v>2134.16</v>
      </c>
      <c r="F4315">
        <v>7.0000000000000007E-2</v>
      </c>
      <c r="G4315" t="s">
        <v>70</v>
      </c>
      <c r="H4315">
        <v>0.49</v>
      </c>
      <c r="I4315">
        <v>961.78</v>
      </c>
      <c r="J4315">
        <v>81.78</v>
      </c>
      <c r="K4315">
        <v>41.71</v>
      </c>
      <c r="L4315">
        <v>4.5</v>
      </c>
      <c r="M4315" t="s">
        <v>256</v>
      </c>
      <c r="N4315" t="s">
        <v>63</v>
      </c>
      <c r="O4315" t="s">
        <v>24</v>
      </c>
      <c r="P4315" t="s">
        <v>25</v>
      </c>
      <c r="Q4315" t="s">
        <v>127</v>
      </c>
      <c r="R4315" t="s">
        <v>1977</v>
      </c>
      <c r="S4315" t="s">
        <v>57</v>
      </c>
      <c r="T4315" s="10">
        <v>41117</v>
      </c>
    </row>
    <row r="4316" spans="1:20" x14ac:dyDescent="0.25">
      <c r="A4316">
        <v>30754</v>
      </c>
      <c r="B4316" s="10">
        <v>40507</v>
      </c>
      <c r="C4316" t="s">
        <v>20</v>
      </c>
      <c r="D4316">
        <v>20</v>
      </c>
      <c r="E4316">
        <v>6527.53</v>
      </c>
      <c r="F4316">
        <v>0.09</v>
      </c>
      <c r="G4316" t="s">
        <v>21</v>
      </c>
      <c r="H4316">
        <v>0.41</v>
      </c>
      <c r="I4316">
        <v>2271.13</v>
      </c>
      <c r="J4316">
        <v>354.86</v>
      </c>
      <c r="K4316">
        <v>209.37</v>
      </c>
      <c r="L4316">
        <v>69</v>
      </c>
      <c r="M4316" t="s">
        <v>1684</v>
      </c>
      <c r="N4316" t="s">
        <v>73</v>
      </c>
      <c r="O4316" t="s">
        <v>60</v>
      </c>
      <c r="P4316" t="s">
        <v>42</v>
      </c>
      <c r="Q4316" t="s">
        <v>47</v>
      </c>
      <c r="R4316" t="s">
        <v>1038</v>
      </c>
      <c r="S4316" t="s">
        <v>28</v>
      </c>
      <c r="T4316" s="10">
        <v>40511</v>
      </c>
    </row>
    <row r="4317" spans="1:20" x14ac:dyDescent="0.25">
      <c r="A4317">
        <v>30757</v>
      </c>
      <c r="B4317" s="10">
        <v>40538</v>
      </c>
      <c r="C4317" t="s">
        <v>79</v>
      </c>
      <c r="D4317">
        <v>5</v>
      </c>
      <c r="E4317">
        <v>30.75</v>
      </c>
      <c r="F4317">
        <v>0.08</v>
      </c>
      <c r="G4317" t="s">
        <v>70</v>
      </c>
      <c r="H4317">
        <v>0.48</v>
      </c>
      <c r="I4317">
        <v>13</v>
      </c>
      <c r="J4317">
        <v>6.5</v>
      </c>
      <c r="K4317">
        <v>3.38</v>
      </c>
      <c r="L4317">
        <v>0.85</v>
      </c>
      <c r="M4317" t="s">
        <v>1437</v>
      </c>
      <c r="N4317" t="s">
        <v>31</v>
      </c>
      <c r="O4317" t="s">
        <v>60</v>
      </c>
      <c r="P4317" t="s">
        <v>25</v>
      </c>
      <c r="Q4317" t="s">
        <v>53</v>
      </c>
      <c r="R4317" t="s">
        <v>1503</v>
      </c>
      <c r="S4317" t="s">
        <v>55</v>
      </c>
      <c r="T4317" s="10">
        <v>40538</v>
      </c>
    </row>
    <row r="4318" spans="1:20" x14ac:dyDescent="0.25">
      <c r="A4318">
        <v>30757</v>
      </c>
      <c r="B4318" s="10">
        <v>40538</v>
      </c>
      <c r="C4318" t="s">
        <v>79</v>
      </c>
      <c r="D4318">
        <v>42</v>
      </c>
      <c r="E4318">
        <v>855.54</v>
      </c>
      <c r="F4318">
        <v>0.1</v>
      </c>
      <c r="G4318" t="s">
        <v>21</v>
      </c>
      <c r="H4318">
        <v>0.48</v>
      </c>
      <c r="I4318">
        <v>357.87</v>
      </c>
      <c r="J4318">
        <v>22.42</v>
      </c>
      <c r="K4318">
        <v>11.66</v>
      </c>
      <c r="L4318">
        <v>7.95</v>
      </c>
      <c r="M4318" t="s">
        <v>1437</v>
      </c>
      <c r="N4318" t="s">
        <v>31</v>
      </c>
      <c r="O4318" t="s">
        <v>60</v>
      </c>
      <c r="P4318" t="s">
        <v>25</v>
      </c>
      <c r="Q4318" t="s">
        <v>53</v>
      </c>
      <c r="R4318" t="s">
        <v>1390</v>
      </c>
      <c r="S4318" t="s">
        <v>35</v>
      </c>
      <c r="T4318" s="10">
        <v>40539</v>
      </c>
    </row>
    <row r="4319" spans="1:20" x14ac:dyDescent="0.25">
      <c r="A4319">
        <v>30759</v>
      </c>
      <c r="B4319" s="10">
        <v>39941</v>
      </c>
      <c r="C4319" t="s">
        <v>29</v>
      </c>
      <c r="D4319">
        <v>2</v>
      </c>
      <c r="E4319">
        <v>126.45</v>
      </c>
      <c r="F4319">
        <v>0.03</v>
      </c>
      <c r="G4319" t="s">
        <v>21</v>
      </c>
      <c r="H4319">
        <v>0.52</v>
      </c>
      <c r="I4319">
        <v>59.9</v>
      </c>
      <c r="J4319">
        <v>61.13</v>
      </c>
      <c r="K4319">
        <v>29.34</v>
      </c>
      <c r="L4319">
        <v>7.87</v>
      </c>
      <c r="M4319" t="s">
        <v>107</v>
      </c>
      <c r="N4319" t="s">
        <v>81</v>
      </c>
      <c r="O4319" t="s">
        <v>32</v>
      </c>
      <c r="P4319" t="s">
        <v>42</v>
      </c>
      <c r="Q4319" t="s">
        <v>43</v>
      </c>
      <c r="R4319" t="s">
        <v>1521</v>
      </c>
      <c r="S4319" t="s">
        <v>57</v>
      </c>
      <c r="T4319" s="10">
        <v>39943</v>
      </c>
    </row>
    <row r="4320" spans="1:20" x14ac:dyDescent="0.25">
      <c r="A4320">
        <v>30784</v>
      </c>
      <c r="B4320" s="10">
        <v>41036</v>
      </c>
      <c r="C4320" t="s">
        <v>79</v>
      </c>
      <c r="D4320">
        <v>10</v>
      </c>
      <c r="E4320">
        <v>1102.8900000000001</v>
      </c>
      <c r="F4320">
        <v>0.06</v>
      </c>
      <c r="G4320" t="s">
        <v>46</v>
      </c>
      <c r="H4320">
        <v>0.38</v>
      </c>
      <c r="I4320">
        <v>366.35</v>
      </c>
      <c r="J4320">
        <v>114.48</v>
      </c>
      <c r="K4320">
        <v>70.98</v>
      </c>
      <c r="L4320">
        <v>26.74</v>
      </c>
      <c r="M4320" t="s">
        <v>456</v>
      </c>
      <c r="N4320" t="s">
        <v>73</v>
      </c>
      <c r="O4320" t="s">
        <v>24</v>
      </c>
      <c r="P4320" t="s">
        <v>42</v>
      </c>
      <c r="Q4320" t="s">
        <v>94</v>
      </c>
      <c r="R4320" t="s">
        <v>1136</v>
      </c>
      <c r="S4320" t="s">
        <v>49</v>
      </c>
      <c r="T4320" s="10">
        <v>41038</v>
      </c>
    </row>
    <row r="4321" spans="1:20" x14ac:dyDescent="0.25">
      <c r="A4321">
        <v>30784</v>
      </c>
      <c r="B4321" s="10">
        <v>41036</v>
      </c>
      <c r="C4321" t="s">
        <v>79</v>
      </c>
      <c r="D4321">
        <v>48</v>
      </c>
      <c r="E4321">
        <v>619.54</v>
      </c>
      <c r="F4321">
        <v>0.02</v>
      </c>
      <c r="G4321" t="s">
        <v>21</v>
      </c>
      <c r="H4321">
        <v>0.49</v>
      </c>
      <c r="I4321">
        <v>296.38</v>
      </c>
      <c r="J4321">
        <v>13.14</v>
      </c>
      <c r="K4321">
        <v>6.7</v>
      </c>
      <c r="L4321">
        <v>1.56</v>
      </c>
      <c r="M4321" t="s">
        <v>456</v>
      </c>
      <c r="N4321" t="s">
        <v>73</v>
      </c>
      <c r="O4321" t="s">
        <v>24</v>
      </c>
      <c r="P4321" t="s">
        <v>25</v>
      </c>
      <c r="Q4321" t="s">
        <v>53</v>
      </c>
      <c r="R4321" t="s">
        <v>1651</v>
      </c>
      <c r="S4321" t="s">
        <v>55</v>
      </c>
      <c r="T4321" s="10">
        <v>41037</v>
      </c>
    </row>
    <row r="4322" spans="1:20" x14ac:dyDescent="0.25">
      <c r="A4322">
        <v>30785</v>
      </c>
      <c r="B4322" s="10">
        <v>39997</v>
      </c>
      <c r="C4322" t="s">
        <v>36</v>
      </c>
      <c r="D4322">
        <v>7</v>
      </c>
      <c r="E4322">
        <v>87.3</v>
      </c>
      <c r="F4322">
        <v>0.03</v>
      </c>
      <c r="G4322" t="s">
        <v>21</v>
      </c>
      <c r="H4322">
        <v>0.44</v>
      </c>
      <c r="I4322">
        <v>33.21</v>
      </c>
      <c r="J4322">
        <v>11.57</v>
      </c>
      <c r="K4322">
        <v>6.48</v>
      </c>
      <c r="L4322">
        <v>8.73</v>
      </c>
      <c r="M4322" t="s">
        <v>1871</v>
      </c>
      <c r="N4322" t="s">
        <v>31</v>
      </c>
      <c r="O4322" t="s">
        <v>60</v>
      </c>
      <c r="P4322" t="s">
        <v>25</v>
      </c>
      <c r="Q4322" t="s">
        <v>85</v>
      </c>
      <c r="R4322" t="s">
        <v>794</v>
      </c>
      <c r="S4322" t="s">
        <v>57</v>
      </c>
      <c r="T4322" s="10">
        <v>39999</v>
      </c>
    </row>
    <row r="4323" spans="1:20" x14ac:dyDescent="0.25">
      <c r="A4323">
        <v>30785</v>
      </c>
      <c r="B4323" s="10">
        <v>39997</v>
      </c>
      <c r="C4323" t="s">
        <v>36</v>
      </c>
      <c r="D4323">
        <v>38</v>
      </c>
      <c r="E4323">
        <v>627.74</v>
      </c>
      <c r="F4323">
        <v>7.0000000000000007E-2</v>
      </c>
      <c r="G4323" t="s">
        <v>21</v>
      </c>
      <c r="H4323">
        <v>0.44</v>
      </c>
      <c r="I4323">
        <v>249.31</v>
      </c>
      <c r="J4323">
        <v>17.73</v>
      </c>
      <c r="K4323">
        <v>9.93</v>
      </c>
      <c r="L4323">
        <v>1.0900000000000001</v>
      </c>
      <c r="M4323" t="s">
        <v>1871</v>
      </c>
      <c r="N4323" t="s">
        <v>31</v>
      </c>
      <c r="O4323" t="s">
        <v>60</v>
      </c>
      <c r="P4323" t="s">
        <v>25</v>
      </c>
      <c r="Q4323" t="s">
        <v>53</v>
      </c>
      <c r="R4323" t="s">
        <v>298</v>
      </c>
      <c r="S4323" t="s">
        <v>55</v>
      </c>
      <c r="T4323" s="10">
        <v>40000</v>
      </c>
    </row>
    <row r="4324" spans="1:20" x14ac:dyDescent="0.25">
      <c r="A4324">
        <v>30786</v>
      </c>
      <c r="B4324" s="10">
        <v>41106</v>
      </c>
      <c r="C4324" t="s">
        <v>79</v>
      </c>
      <c r="D4324">
        <v>23</v>
      </c>
      <c r="E4324">
        <v>127.94</v>
      </c>
      <c r="F4324">
        <v>0.01</v>
      </c>
      <c r="G4324" t="s">
        <v>21</v>
      </c>
      <c r="H4324">
        <v>0.5</v>
      </c>
      <c r="I4324">
        <v>62.66</v>
      </c>
      <c r="J4324">
        <v>5.56</v>
      </c>
      <c r="K4324">
        <v>2.78</v>
      </c>
      <c r="L4324">
        <v>1.34</v>
      </c>
      <c r="M4324" t="s">
        <v>570</v>
      </c>
      <c r="N4324" t="s">
        <v>31</v>
      </c>
      <c r="O4324" t="s">
        <v>24</v>
      </c>
      <c r="P4324" t="s">
        <v>25</v>
      </c>
      <c r="Q4324" t="s">
        <v>53</v>
      </c>
      <c r="R4324" t="s">
        <v>354</v>
      </c>
      <c r="S4324" t="s">
        <v>55</v>
      </c>
      <c r="T4324" s="10">
        <v>41106</v>
      </c>
    </row>
    <row r="4325" spans="1:20" x14ac:dyDescent="0.25">
      <c r="A4325">
        <v>30786</v>
      </c>
      <c r="B4325" s="10">
        <v>41106</v>
      </c>
      <c r="C4325" t="s">
        <v>79</v>
      </c>
      <c r="D4325">
        <v>4</v>
      </c>
      <c r="E4325">
        <v>122.18</v>
      </c>
      <c r="F4325">
        <v>0.06</v>
      </c>
      <c r="G4325" t="s">
        <v>21</v>
      </c>
      <c r="H4325">
        <v>0.48</v>
      </c>
      <c r="I4325">
        <v>49.82</v>
      </c>
      <c r="J4325">
        <v>29.65</v>
      </c>
      <c r="K4325">
        <v>15.42</v>
      </c>
      <c r="L4325">
        <v>10.68</v>
      </c>
      <c r="M4325" t="s">
        <v>570</v>
      </c>
      <c r="N4325" t="s">
        <v>31</v>
      </c>
      <c r="O4325" t="s">
        <v>24</v>
      </c>
      <c r="P4325" t="s">
        <v>25</v>
      </c>
      <c r="Q4325" t="s">
        <v>26</v>
      </c>
      <c r="R4325" t="s">
        <v>114</v>
      </c>
      <c r="S4325" t="s">
        <v>57</v>
      </c>
      <c r="T4325" s="10">
        <v>41107</v>
      </c>
    </row>
    <row r="4326" spans="1:20" x14ac:dyDescent="0.25">
      <c r="A4326">
        <v>30787</v>
      </c>
      <c r="B4326" s="10">
        <v>40813</v>
      </c>
      <c r="C4326" t="s">
        <v>36</v>
      </c>
      <c r="D4326">
        <v>43</v>
      </c>
      <c r="E4326">
        <v>11242.1</v>
      </c>
      <c r="F4326">
        <v>0.05</v>
      </c>
      <c r="G4326" t="s">
        <v>21</v>
      </c>
      <c r="H4326">
        <v>0.36</v>
      </c>
      <c r="I4326">
        <v>3665.54</v>
      </c>
      <c r="J4326">
        <v>274.98</v>
      </c>
      <c r="K4326">
        <v>175.99</v>
      </c>
      <c r="L4326">
        <v>8.99</v>
      </c>
      <c r="M4326" t="s">
        <v>488</v>
      </c>
      <c r="N4326" t="s">
        <v>63</v>
      </c>
      <c r="O4326" t="s">
        <v>60</v>
      </c>
      <c r="P4326" t="s">
        <v>39</v>
      </c>
      <c r="Q4326" t="s">
        <v>50</v>
      </c>
      <c r="R4326" t="s">
        <v>76</v>
      </c>
      <c r="S4326" t="s">
        <v>57</v>
      </c>
      <c r="T4326" s="10">
        <v>40814</v>
      </c>
    </row>
    <row r="4327" spans="1:20" x14ac:dyDescent="0.25">
      <c r="A4327">
        <v>30820</v>
      </c>
      <c r="B4327" s="10">
        <v>40642</v>
      </c>
      <c r="C4327" t="s">
        <v>58</v>
      </c>
      <c r="D4327">
        <v>21</v>
      </c>
      <c r="E4327">
        <v>88.14</v>
      </c>
      <c r="F4327">
        <v>0.1</v>
      </c>
      <c r="G4327" t="s">
        <v>70</v>
      </c>
      <c r="H4327">
        <v>0.52</v>
      </c>
      <c r="I4327">
        <v>40.61</v>
      </c>
      <c r="J4327">
        <v>4.5999999999999996</v>
      </c>
      <c r="K4327">
        <v>2.21</v>
      </c>
      <c r="L4327">
        <v>1.1200000000000001</v>
      </c>
      <c r="M4327" t="s">
        <v>1079</v>
      </c>
      <c r="N4327" t="s">
        <v>63</v>
      </c>
      <c r="O4327" t="s">
        <v>24</v>
      </c>
      <c r="P4327" t="s">
        <v>25</v>
      </c>
      <c r="Q4327" t="s">
        <v>53</v>
      </c>
      <c r="R4327" t="s">
        <v>1663</v>
      </c>
      <c r="S4327" t="s">
        <v>55</v>
      </c>
      <c r="T4327" s="10">
        <v>40643</v>
      </c>
    </row>
    <row r="4328" spans="1:20" x14ac:dyDescent="0.25">
      <c r="A4328">
        <v>30848</v>
      </c>
      <c r="B4328" s="10">
        <v>40664</v>
      </c>
      <c r="C4328" t="s">
        <v>79</v>
      </c>
      <c r="D4328">
        <v>13</v>
      </c>
      <c r="E4328">
        <v>8995.24</v>
      </c>
      <c r="F4328">
        <v>0.09</v>
      </c>
      <c r="G4328" t="s">
        <v>46</v>
      </c>
      <c r="H4328">
        <v>0.54</v>
      </c>
      <c r="I4328">
        <v>4428.32</v>
      </c>
      <c r="J4328">
        <v>756.98</v>
      </c>
      <c r="K4328">
        <v>348.21</v>
      </c>
      <c r="L4328">
        <v>40.19</v>
      </c>
      <c r="M4328" t="s">
        <v>1265</v>
      </c>
      <c r="N4328" t="s">
        <v>81</v>
      </c>
      <c r="O4328" t="s">
        <v>32</v>
      </c>
      <c r="P4328" t="s">
        <v>42</v>
      </c>
      <c r="Q4328" t="s">
        <v>47</v>
      </c>
      <c r="R4328" t="s">
        <v>1046</v>
      </c>
      <c r="S4328" t="s">
        <v>49</v>
      </c>
      <c r="T4328" s="10">
        <v>40666</v>
      </c>
    </row>
    <row r="4329" spans="1:20" x14ac:dyDescent="0.25">
      <c r="A4329">
        <v>30851</v>
      </c>
      <c r="B4329" s="10">
        <v>40442</v>
      </c>
      <c r="C4329" t="s">
        <v>20</v>
      </c>
      <c r="D4329">
        <v>16</v>
      </c>
      <c r="E4329">
        <v>581.20000000000005</v>
      </c>
      <c r="F4329">
        <v>0.08</v>
      </c>
      <c r="G4329" t="s">
        <v>21</v>
      </c>
      <c r="H4329">
        <v>0.45</v>
      </c>
      <c r="I4329">
        <v>230.13</v>
      </c>
      <c r="J4329">
        <v>38.869999999999997</v>
      </c>
      <c r="K4329">
        <v>21.38</v>
      </c>
      <c r="L4329">
        <v>8.99</v>
      </c>
      <c r="M4329" t="s">
        <v>92</v>
      </c>
      <c r="N4329" t="s">
        <v>93</v>
      </c>
      <c r="O4329" t="s">
        <v>66</v>
      </c>
      <c r="P4329" t="s">
        <v>25</v>
      </c>
      <c r="Q4329" t="s">
        <v>53</v>
      </c>
      <c r="R4329" t="s">
        <v>861</v>
      </c>
      <c r="S4329" t="s">
        <v>35</v>
      </c>
      <c r="T4329" s="10">
        <v>40446</v>
      </c>
    </row>
    <row r="4330" spans="1:20" x14ac:dyDescent="0.25">
      <c r="A4330">
        <v>30852</v>
      </c>
      <c r="B4330" s="10">
        <v>39947</v>
      </c>
      <c r="C4330" t="s">
        <v>58</v>
      </c>
      <c r="D4330">
        <v>35</v>
      </c>
      <c r="E4330">
        <v>5121.91</v>
      </c>
      <c r="F4330">
        <v>0.01</v>
      </c>
      <c r="G4330" t="s">
        <v>21</v>
      </c>
      <c r="H4330">
        <v>0.35</v>
      </c>
      <c r="I4330">
        <v>1757.36</v>
      </c>
      <c r="J4330">
        <v>147.68</v>
      </c>
      <c r="K4330">
        <v>95.99</v>
      </c>
      <c r="L4330">
        <v>4.9000000000000004</v>
      </c>
      <c r="M4330" t="s">
        <v>567</v>
      </c>
      <c r="N4330" t="s">
        <v>31</v>
      </c>
      <c r="O4330" t="s">
        <v>32</v>
      </c>
      <c r="P4330" t="s">
        <v>39</v>
      </c>
      <c r="Q4330" t="s">
        <v>50</v>
      </c>
      <c r="R4330" t="s">
        <v>404</v>
      </c>
      <c r="S4330" t="s">
        <v>57</v>
      </c>
      <c r="T4330" s="10">
        <v>39948</v>
      </c>
    </row>
    <row r="4331" spans="1:20" x14ac:dyDescent="0.25">
      <c r="A4331">
        <v>30853</v>
      </c>
      <c r="B4331" s="10">
        <v>40751</v>
      </c>
      <c r="C4331" t="s">
        <v>79</v>
      </c>
      <c r="D4331">
        <v>16</v>
      </c>
      <c r="E4331">
        <v>59.13</v>
      </c>
      <c r="F4331">
        <v>0.06</v>
      </c>
      <c r="G4331" t="s">
        <v>21</v>
      </c>
      <c r="H4331">
        <v>0.37</v>
      </c>
      <c r="I4331">
        <v>17.16</v>
      </c>
      <c r="J4331">
        <v>3.46</v>
      </c>
      <c r="K4331">
        <v>2.1800000000000002</v>
      </c>
      <c r="L4331">
        <v>7.09</v>
      </c>
      <c r="M4331" t="s">
        <v>1190</v>
      </c>
      <c r="N4331" t="s">
        <v>38</v>
      </c>
      <c r="O4331" t="s">
        <v>24</v>
      </c>
      <c r="P4331" t="s">
        <v>25</v>
      </c>
      <c r="Q4331" t="s">
        <v>85</v>
      </c>
      <c r="R4331" t="s">
        <v>954</v>
      </c>
      <c r="S4331" t="s">
        <v>55</v>
      </c>
      <c r="T4331" s="10">
        <v>40754</v>
      </c>
    </row>
    <row r="4332" spans="1:20" x14ac:dyDescent="0.25">
      <c r="A4332">
        <v>30853</v>
      </c>
      <c r="B4332" s="10">
        <v>40751</v>
      </c>
      <c r="C4332" t="s">
        <v>79</v>
      </c>
      <c r="D4332">
        <v>40</v>
      </c>
      <c r="E4332">
        <v>515.22</v>
      </c>
      <c r="F4332">
        <v>0.04</v>
      </c>
      <c r="G4332" t="s">
        <v>21</v>
      </c>
      <c r="H4332">
        <v>0.53</v>
      </c>
      <c r="I4332">
        <v>262.72000000000003</v>
      </c>
      <c r="J4332">
        <v>13.4</v>
      </c>
      <c r="K4332">
        <v>6.3</v>
      </c>
      <c r="L4332">
        <v>0.5</v>
      </c>
      <c r="M4332" t="s">
        <v>1190</v>
      </c>
      <c r="N4332" t="s">
        <v>38</v>
      </c>
      <c r="O4332" t="s">
        <v>24</v>
      </c>
      <c r="P4332" t="s">
        <v>25</v>
      </c>
      <c r="Q4332" t="s">
        <v>82</v>
      </c>
      <c r="R4332" t="s">
        <v>623</v>
      </c>
      <c r="S4332" t="s">
        <v>57</v>
      </c>
      <c r="T4332" s="10">
        <v>40754</v>
      </c>
    </row>
    <row r="4333" spans="1:20" x14ac:dyDescent="0.25">
      <c r="A4333">
        <v>30883</v>
      </c>
      <c r="B4333" s="10">
        <v>40411</v>
      </c>
      <c r="C4333" t="s">
        <v>79</v>
      </c>
      <c r="D4333">
        <v>30</v>
      </c>
      <c r="E4333">
        <v>315.7</v>
      </c>
      <c r="F4333">
        <v>0.1</v>
      </c>
      <c r="G4333" t="s">
        <v>21</v>
      </c>
      <c r="H4333">
        <v>0.4</v>
      </c>
      <c r="I4333">
        <v>104.7</v>
      </c>
      <c r="J4333">
        <v>11.63</v>
      </c>
      <c r="K4333">
        <v>6.98</v>
      </c>
      <c r="L4333">
        <v>1.6</v>
      </c>
      <c r="M4333" t="s">
        <v>459</v>
      </c>
      <c r="N4333" t="s">
        <v>31</v>
      </c>
      <c r="O4333" t="s">
        <v>60</v>
      </c>
      <c r="P4333" t="s">
        <v>25</v>
      </c>
      <c r="Q4333" t="s">
        <v>85</v>
      </c>
      <c r="R4333" t="s">
        <v>1241</v>
      </c>
      <c r="S4333" t="s">
        <v>55</v>
      </c>
      <c r="T4333" s="10">
        <v>40412</v>
      </c>
    </row>
    <row r="4334" spans="1:20" x14ac:dyDescent="0.25">
      <c r="A4334">
        <v>30884</v>
      </c>
      <c r="B4334" s="10">
        <v>40447</v>
      </c>
      <c r="C4334" t="s">
        <v>20</v>
      </c>
      <c r="D4334">
        <v>6</v>
      </c>
      <c r="E4334">
        <v>1566.78</v>
      </c>
      <c r="F4334">
        <v>0.05</v>
      </c>
      <c r="G4334" t="s">
        <v>46</v>
      </c>
      <c r="H4334">
        <v>0.44</v>
      </c>
      <c r="I4334">
        <v>610.28</v>
      </c>
      <c r="J4334">
        <v>260.8</v>
      </c>
      <c r="K4334">
        <v>146.05000000000001</v>
      </c>
      <c r="L4334">
        <v>80.2</v>
      </c>
      <c r="M4334" t="s">
        <v>876</v>
      </c>
      <c r="N4334" t="s">
        <v>93</v>
      </c>
      <c r="O4334" t="s">
        <v>32</v>
      </c>
      <c r="P4334" t="s">
        <v>42</v>
      </c>
      <c r="Q4334" t="s">
        <v>47</v>
      </c>
      <c r="R4334" t="s">
        <v>167</v>
      </c>
      <c r="S4334" t="s">
        <v>49</v>
      </c>
      <c r="T4334" s="10">
        <v>40452</v>
      </c>
    </row>
    <row r="4335" spans="1:20" x14ac:dyDescent="0.25">
      <c r="A4335">
        <v>30885</v>
      </c>
      <c r="B4335" s="10">
        <v>40350</v>
      </c>
      <c r="C4335" t="s">
        <v>36</v>
      </c>
      <c r="D4335">
        <v>24</v>
      </c>
      <c r="E4335">
        <v>425.27</v>
      </c>
      <c r="F4335">
        <v>0.09</v>
      </c>
      <c r="G4335" t="s">
        <v>21</v>
      </c>
      <c r="H4335">
        <v>0.49</v>
      </c>
      <c r="I4335">
        <v>182.78</v>
      </c>
      <c r="J4335">
        <v>19.04</v>
      </c>
      <c r="K4335">
        <v>9.7100000000000009</v>
      </c>
      <c r="L4335">
        <v>9.4499999999999993</v>
      </c>
      <c r="M4335" t="s">
        <v>855</v>
      </c>
      <c r="N4335" t="s">
        <v>81</v>
      </c>
      <c r="O4335" t="s">
        <v>32</v>
      </c>
      <c r="P4335" t="s">
        <v>25</v>
      </c>
      <c r="Q4335" t="s">
        <v>26</v>
      </c>
      <c r="R4335" t="s">
        <v>91</v>
      </c>
      <c r="S4335" t="s">
        <v>57</v>
      </c>
      <c r="T4335" s="10">
        <v>40351</v>
      </c>
    </row>
    <row r="4336" spans="1:20" x14ac:dyDescent="0.25">
      <c r="A4336">
        <v>30886</v>
      </c>
      <c r="B4336" s="10">
        <v>41041</v>
      </c>
      <c r="C4336" t="s">
        <v>20</v>
      </c>
      <c r="D4336">
        <v>28</v>
      </c>
      <c r="E4336">
        <v>11062.88</v>
      </c>
      <c r="F4336">
        <v>0.02</v>
      </c>
      <c r="G4336" t="s">
        <v>21</v>
      </c>
      <c r="H4336">
        <v>0.52</v>
      </c>
      <c r="I4336">
        <v>5634.13</v>
      </c>
      <c r="J4336">
        <v>402.44</v>
      </c>
      <c r="K4336">
        <v>193.17</v>
      </c>
      <c r="L4336">
        <v>19.989999999999998</v>
      </c>
      <c r="M4336" t="s">
        <v>410</v>
      </c>
      <c r="N4336" t="s">
        <v>38</v>
      </c>
      <c r="O4336" t="s">
        <v>66</v>
      </c>
      <c r="P4336" t="s">
        <v>25</v>
      </c>
      <c r="Q4336" t="s">
        <v>26</v>
      </c>
      <c r="R4336" t="s">
        <v>145</v>
      </c>
      <c r="S4336" t="s">
        <v>57</v>
      </c>
      <c r="T4336" s="10">
        <v>41046</v>
      </c>
    </row>
    <row r="4337" spans="1:20" x14ac:dyDescent="0.25">
      <c r="A4337">
        <v>30887</v>
      </c>
      <c r="B4337" s="10">
        <v>40366</v>
      </c>
      <c r="C4337" t="s">
        <v>58</v>
      </c>
      <c r="D4337">
        <v>44</v>
      </c>
      <c r="E4337">
        <v>7916.44</v>
      </c>
      <c r="F4337">
        <v>7.0000000000000007E-2</v>
      </c>
      <c r="G4337" t="s">
        <v>21</v>
      </c>
      <c r="H4337">
        <v>0.4</v>
      </c>
      <c r="I4337">
        <v>2806.96</v>
      </c>
      <c r="J4337">
        <v>193.32</v>
      </c>
      <c r="K4337">
        <v>115.99</v>
      </c>
      <c r="L4337">
        <v>5.92</v>
      </c>
      <c r="M4337" t="s">
        <v>107</v>
      </c>
      <c r="N4337" t="s">
        <v>81</v>
      </c>
      <c r="O4337" t="s">
        <v>60</v>
      </c>
      <c r="P4337" t="s">
        <v>39</v>
      </c>
      <c r="Q4337" t="s">
        <v>50</v>
      </c>
      <c r="R4337" t="s">
        <v>76</v>
      </c>
      <c r="S4337" t="s">
        <v>57</v>
      </c>
      <c r="T4337" s="10">
        <v>40366</v>
      </c>
    </row>
    <row r="4338" spans="1:20" x14ac:dyDescent="0.25">
      <c r="A4338">
        <v>30913</v>
      </c>
      <c r="B4338" s="10">
        <v>41174</v>
      </c>
      <c r="C4338" t="s">
        <v>79</v>
      </c>
      <c r="D4338">
        <v>23</v>
      </c>
      <c r="E4338">
        <v>244.64</v>
      </c>
      <c r="F4338">
        <v>0.01</v>
      </c>
      <c r="G4338" t="s">
        <v>21</v>
      </c>
      <c r="H4338">
        <v>0.44</v>
      </c>
      <c r="I4338">
        <v>105.61</v>
      </c>
      <c r="J4338">
        <v>10.68</v>
      </c>
      <c r="K4338">
        <v>5.98</v>
      </c>
      <c r="L4338">
        <v>1.49</v>
      </c>
      <c r="M4338" t="s">
        <v>463</v>
      </c>
      <c r="N4338" t="s">
        <v>31</v>
      </c>
      <c r="O4338" t="s">
        <v>32</v>
      </c>
      <c r="P4338" t="s">
        <v>25</v>
      </c>
      <c r="Q4338" t="s">
        <v>121</v>
      </c>
      <c r="R4338" t="s">
        <v>299</v>
      </c>
      <c r="S4338" t="s">
        <v>57</v>
      </c>
      <c r="T4338" s="10">
        <v>41175</v>
      </c>
    </row>
    <row r="4339" spans="1:20" x14ac:dyDescent="0.25">
      <c r="A4339">
        <v>30913</v>
      </c>
      <c r="B4339" s="10">
        <v>41174</v>
      </c>
      <c r="C4339" t="s">
        <v>79</v>
      </c>
      <c r="D4339">
        <v>36</v>
      </c>
      <c r="E4339">
        <v>1250.45</v>
      </c>
      <c r="F4339">
        <v>0.08</v>
      </c>
      <c r="G4339" t="s">
        <v>21</v>
      </c>
      <c r="H4339">
        <v>0.41</v>
      </c>
      <c r="I4339">
        <v>447.82</v>
      </c>
      <c r="J4339">
        <v>37.69</v>
      </c>
      <c r="K4339">
        <v>22.24</v>
      </c>
      <c r="L4339">
        <v>1.99</v>
      </c>
      <c r="M4339" t="s">
        <v>463</v>
      </c>
      <c r="N4339" t="s">
        <v>31</v>
      </c>
      <c r="O4339" t="s">
        <v>32</v>
      </c>
      <c r="P4339" t="s">
        <v>39</v>
      </c>
      <c r="Q4339" t="s">
        <v>40</v>
      </c>
      <c r="R4339" t="s">
        <v>1293</v>
      </c>
      <c r="S4339" t="s">
        <v>35</v>
      </c>
      <c r="T4339" s="10">
        <v>41176</v>
      </c>
    </row>
    <row r="4340" spans="1:20" x14ac:dyDescent="0.25">
      <c r="A4340">
        <v>30913</v>
      </c>
      <c r="B4340" s="10">
        <v>41174</v>
      </c>
      <c r="C4340" t="s">
        <v>79</v>
      </c>
      <c r="D4340">
        <v>44</v>
      </c>
      <c r="E4340">
        <v>277.43</v>
      </c>
      <c r="F4340">
        <v>0.02</v>
      </c>
      <c r="G4340" t="s">
        <v>21</v>
      </c>
      <c r="H4340">
        <v>0.55000000000000004</v>
      </c>
      <c r="I4340">
        <v>149.77000000000001</v>
      </c>
      <c r="J4340">
        <v>6.42</v>
      </c>
      <c r="K4340">
        <v>2.89</v>
      </c>
      <c r="L4340">
        <v>0.5</v>
      </c>
      <c r="M4340" t="s">
        <v>463</v>
      </c>
      <c r="N4340" t="s">
        <v>31</v>
      </c>
      <c r="O4340" t="s">
        <v>32</v>
      </c>
      <c r="P4340" t="s">
        <v>25</v>
      </c>
      <c r="Q4340" t="s">
        <v>82</v>
      </c>
      <c r="R4340" t="s">
        <v>83</v>
      </c>
      <c r="S4340" t="s">
        <v>57</v>
      </c>
      <c r="T4340" s="10">
        <v>41176</v>
      </c>
    </row>
    <row r="4341" spans="1:20" x14ac:dyDescent="0.25">
      <c r="A4341">
        <v>30913</v>
      </c>
      <c r="B4341" s="10">
        <v>41174</v>
      </c>
      <c r="C4341" t="s">
        <v>79</v>
      </c>
      <c r="D4341">
        <v>24</v>
      </c>
      <c r="E4341">
        <v>939.56</v>
      </c>
      <c r="F4341">
        <v>7.0000000000000007E-2</v>
      </c>
      <c r="G4341" t="s">
        <v>70</v>
      </c>
      <c r="H4341">
        <v>0.52</v>
      </c>
      <c r="I4341">
        <v>449.55</v>
      </c>
      <c r="J4341">
        <v>41.63</v>
      </c>
      <c r="K4341">
        <v>19.98</v>
      </c>
      <c r="L4341">
        <v>10.49</v>
      </c>
      <c r="M4341" t="s">
        <v>463</v>
      </c>
      <c r="N4341" t="s">
        <v>31</v>
      </c>
      <c r="O4341" t="s">
        <v>32</v>
      </c>
      <c r="P4341" t="s">
        <v>42</v>
      </c>
      <c r="Q4341" t="s">
        <v>43</v>
      </c>
      <c r="R4341" t="s">
        <v>802</v>
      </c>
      <c r="S4341" t="s">
        <v>57</v>
      </c>
      <c r="T4341" s="10">
        <v>41176</v>
      </c>
    </row>
    <row r="4342" spans="1:20" x14ac:dyDescent="0.25">
      <c r="A4342">
        <v>30915</v>
      </c>
      <c r="B4342" s="10">
        <v>39829</v>
      </c>
      <c r="C4342" t="s">
        <v>20</v>
      </c>
      <c r="D4342">
        <v>20</v>
      </c>
      <c r="E4342">
        <v>99.01</v>
      </c>
      <c r="F4342">
        <v>0.04</v>
      </c>
      <c r="G4342" t="s">
        <v>70</v>
      </c>
      <c r="H4342">
        <v>0.41</v>
      </c>
      <c r="I4342">
        <v>37.380000000000003</v>
      </c>
      <c r="J4342">
        <v>5.05</v>
      </c>
      <c r="K4342">
        <v>2.98</v>
      </c>
      <c r="L4342">
        <v>2.0299999999999998</v>
      </c>
      <c r="M4342" t="s">
        <v>922</v>
      </c>
      <c r="N4342" t="s">
        <v>63</v>
      </c>
      <c r="O4342" t="s">
        <v>32</v>
      </c>
      <c r="P4342" t="s">
        <v>25</v>
      </c>
      <c r="Q4342" t="s">
        <v>53</v>
      </c>
      <c r="R4342" t="s">
        <v>1826</v>
      </c>
      <c r="S4342" t="s">
        <v>55</v>
      </c>
      <c r="T4342" s="10">
        <v>39829</v>
      </c>
    </row>
    <row r="4343" spans="1:20" x14ac:dyDescent="0.25">
      <c r="A4343">
        <v>30915</v>
      </c>
      <c r="B4343" s="10">
        <v>39829</v>
      </c>
      <c r="C4343" t="s">
        <v>20</v>
      </c>
      <c r="D4343">
        <v>25</v>
      </c>
      <c r="E4343">
        <v>6643.57</v>
      </c>
      <c r="F4343">
        <v>0.01</v>
      </c>
      <c r="G4343" t="s">
        <v>21</v>
      </c>
      <c r="H4343">
        <v>0.53</v>
      </c>
      <c r="I4343">
        <v>3484.83</v>
      </c>
      <c r="J4343">
        <v>268.06</v>
      </c>
      <c r="K4343">
        <v>125.99</v>
      </c>
      <c r="L4343">
        <v>8.99</v>
      </c>
      <c r="M4343" t="s">
        <v>922</v>
      </c>
      <c r="N4343" t="s">
        <v>63</v>
      </c>
      <c r="O4343" t="s">
        <v>32</v>
      </c>
      <c r="P4343" t="s">
        <v>39</v>
      </c>
      <c r="Q4343" t="s">
        <v>50</v>
      </c>
      <c r="R4343" t="s">
        <v>1441</v>
      </c>
      <c r="S4343" t="s">
        <v>57</v>
      </c>
      <c r="T4343" s="10">
        <v>39834</v>
      </c>
    </row>
    <row r="4344" spans="1:20" x14ac:dyDescent="0.25">
      <c r="A4344">
        <v>30917</v>
      </c>
      <c r="B4344" s="10">
        <v>40483</v>
      </c>
      <c r="C4344" t="s">
        <v>20</v>
      </c>
      <c r="D4344">
        <v>11</v>
      </c>
      <c r="E4344">
        <v>147.59</v>
      </c>
      <c r="F4344">
        <v>0.06</v>
      </c>
      <c r="G4344" t="s">
        <v>21</v>
      </c>
      <c r="H4344">
        <v>0.42</v>
      </c>
      <c r="I4344">
        <v>55.44</v>
      </c>
      <c r="J4344">
        <v>14</v>
      </c>
      <c r="K4344">
        <v>8.1199999999999992</v>
      </c>
      <c r="L4344">
        <v>2.83</v>
      </c>
      <c r="M4344" t="s">
        <v>1232</v>
      </c>
      <c r="N4344" t="s">
        <v>38</v>
      </c>
      <c r="O4344" t="s">
        <v>32</v>
      </c>
      <c r="P4344" t="s">
        <v>39</v>
      </c>
      <c r="Q4344" t="s">
        <v>40</v>
      </c>
      <c r="R4344" t="s">
        <v>793</v>
      </c>
      <c r="S4344" t="s">
        <v>35</v>
      </c>
      <c r="T4344" s="10">
        <v>40485</v>
      </c>
    </row>
    <row r="4345" spans="1:20" x14ac:dyDescent="0.25">
      <c r="A4345">
        <v>30917</v>
      </c>
      <c r="B4345" s="10">
        <v>40483</v>
      </c>
      <c r="C4345" t="s">
        <v>20</v>
      </c>
      <c r="D4345">
        <v>8</v>
      </c>
      <c r="E4345">
        <v>1183.8399999999999</v>
      </c>
      <c r="F4345">
        <v>0.06</v>
      </c>
      <c r="G4345" t="s">
        <v>21</v>
      </c>
      <c r="H4345">
        <v>0.38</v>
      </c>
      <c r="I4345">
        <v>398.25</v>
      </c>
      <c r="J4345">
        <v>155.56</v>
      </c>
      <c r="K4345">
        <v>96.45</v>
      </c>
      <c r="L4345">
        <v>13.99</v>
      </c>
      <c r="M4345" t="s">
        <v>1232</v>
      </c>
      <c r="N4345" t="s">
        <v>38</v>
      </c>
      <c r="O4345" t="s">
        <v>32</v>
      </c>
      <c r="P4345" t="s">
        <v>39</v>
      </c>
      <c r="Q4345" t="s">
        <v>88</v>
      </c>
      <c r="R4345" t="s">
        <v>1876</v>
      </c>
      <c r="S4345" t="s">
        <v>45</v>
      </c>
      <c r="T4345" s="10">
        <v>40487</v>
      </c>
    </row>
    <row r="4346" spans="1:20" x14ac:dyDescent="0.25">
      <c r="A4346">
        <v>30944</v>
      </c>
      <c r="B4346" s="10">
        <v>40716</v>
      </c>
      <c r="C4346" t="s">
        <v>58</v>
      </c>
      <c r="D4346">
        <v>32</v>
      </c>
      <c r="E4346">
        <v>846.86</v>
      </c>
      <c r="F4346">
        <v>0.01</v>
      </c>
      <c r="G4346" t="s">
        <v>21</v>
      </c>
      <c r="H4346">
        <v>0.37</v>
      </c>
      <c r="I4346">
        <v>306.10000000000002</v>
      </c>
      <c r="J4346">
        <v>26.57</v>
      </c>
      <c r="K4346">
        <v>16.739999999999998</v>
      </c>
      <c r="L4346">
        <v>5.08</v>
      </c>
      <c r="M4346" t="s">
        <v>1419</v>
      </c>
      <c r="N4346" t="s">
        <v>38</v>
      </c>
      <c r="O4346" t="s">
        <v>66</v>
      </c>
      <c r="P4346" t="s">
        <v>25</v>
      </c>
      <c r="Q4346" t="s">
        <v>121</v>
      </c>
      <c r="R4346" t="s">
        <v>1890</v>
      </c>
      <c r="S4346" t="s">
        <v>57</v>
      </c>
      <c r="T4346" s="10">
        <v>40717</v>
      </c>
    </row>
    <row r="4347" spans="1:20" x14ac:dyDescent="0.25">
      <c r="A4347">
        <v>30947</v>
      </c>
      <c r="B4347" s="10">
        <v>40373</v>
      </c>
      <c r="C4347" t="s">
        <v>20</v>
      </c>
      <c r="D4347">
        <v>17</v>
      </c>
      <c r="E4347">
        <v>1539.86</v>
      </c>
      <c r="F4347">
        <v>0.03</v>
      </c>
      <c r="G4347" t="s">
        <v>21</v>
      </c>
      <c r="H4347">
        <v>0.55000000000000004</v>
      </c>
      <c r="I4347">
        <v>823.89</v>
      </c>
      <c r="J4347">
        <v>93.2</v>
      </c>
      <c r="K4347">
        <v>41.94</v>
      </c>
      <c r="L4347">
        <v>2.99</v>
      </c>
      <c r="M4347" t="s">
        <v>1912</v>
      </c>
      <c r="N4347" t="s">
        <v>81</v>
      </c>
      <c r="O4347" t="s">
        <v>32</v>
      </c>
      <c r="P4347" t="s">
        <v>25</v>
      </c>
      <c r="Q4347" t="s">
        <v>121</v>
      </c>
      <c r="R4347" t="s">
        <v>1360</v>
      </c>
      <c r="S4347" t="s">
        <v>57</v>
      </c>
      <c r="T4347" s="10">
        <v>40377</v>
      </c>
    </row>
    <row r="4348" spans="1:20" x14ac:dyDescent="0.25">
      <c r="A4348">
        <v>30947</v>
      </c>
      <c r="B4348" s="10">
        <v>40373</v>
      </c>
      <c r="C4348" t="s">
        <v>20</v>
      </c>
      <c r="D4348">
        <v>45</v>
      </c>
      <c r="E4348">
        <v>571.82000000000005</v>
      </c>
      <c r="F4348">
        <v>0.01</v>
      </c>
      <c r="G4348" t="s">
        <v>21</v>
      </c>
      <c r="H4348">
        <v>0.43</v>
      </c>
      <c r="I4348">
        <v>242.38</v>
      </c>
      <c r="J4348">
        <v>12.82</v>
      </c>
      <c r="K4348">
        <v>7.31</v>
      </c>
      <c r="L4348">
        <v>0.49</v>
      </c>
      <c r="M4348" t="s">
        <v>1912</v>
      </c>
      <c r="N4348" t="s">
        <v>81</v>
      </c>
      <c r="O4348" t="s">
        <v>32</v>
      </c>
      <c r="P4348" t="s">
        <v>25</v>
      </c>
      <c r="Q4348" t="s">
        <v>82</v>
      </c>
      <c r="R4348" t="s">
        <v>578</v>
      </c>
      <c r="S4348" t="s">
        <v>57</v>
      </c>
      <c r="T4348" s="10">
        <v>40377</v>
      </c>
    </row>
    <row r="4349" spans="1:20" x14ac:dyDescent="0.25">
      <c r="A4349">
        <v>30976</v>
      </c>
      <c r="B4349" s="10">
        <v>41206</v>
      </c>
      <c r="C4349" t="s">
        <v>36</v>
      </c>
      <c r="D4349">
        <v>10</v>
      </c>
      <c r="E4349">
        <v>707.58</v>
      </c>
      <c r="F4349">
        <v>7.0000000000000007E-2</v>
      </c>
      <c r="G4349" t="s">
        <v>21</v>
      </c>
      <c r="H4349">
        <v>0.46</v>
      </c>
      <c r="I4349">
        <v>295.89</v>
      </c>
      <c r="J4349">
        <v>75.87</v>
      </c>
      <c r="K4349">
        <v>40.97</v>
      </c>
      <c r="L4349">
        <v>1.99</v>
      </c>
      <c r="M4349" t="s">
        <v>518</v>
      </c>
      <c r="N4349" t="s">
        <v>38</v>
      </c>
      <c r="O4349" t="s">
        <v>24</v>
      </c>
      <c r="P4349" t="s">
        <v>39</v>
      </c>
      <c r="Q4349" t="s">
        <v>40</v>
      </c>
      <c r="R4349" t="s">
        <v>613</v>
      </c>
      <c r="S4349" t="s">
        <v>35</v>
      </c>
      <c r="T4349" s="10">
        <v>41206</v>
      </c>
    </row>
    <row r="4350" spans="1:20" x14ac:dyDescent="0.25">
      <c r="A4350">
        <v>30981</v>
      </c>
      <c r="B4350" s="10">
        <v>40589</v>
      </c>
      <c r="C4350" t="s">
        <v>20</v>
      </c>
      <c r="D4350">
        <v>29</v>
      </c>
      <c r="E4350">
        <v>11434.19</v>
      </c>
      <c r="F4350">
        <v>0.1</v>
      </c>
      <c r="G4350" t="s">
        <v>46</v>
      </c>
      <c r="H4350">
        <v>0.36</v>
      </c>
      <c r="I4350">
        <v>3296.51</v>
      </c>
      <c r="J4350">
        <v>437.2</v>
      </c>
      <c r="K4350">
        <v>279.81</v>
      </c>
      <c r="L4350">
        <v>23.19</v>
      </c>
      <c r="M4350" t="s">
        <v>1468</v>
      </c>
      <c r="N4350" t="s">
        <v>63</v>
      </c>
      <c r="O4350" t="s">
        <v>60</v>
      </c>
      <c r="P4350" t="s">
        <v>25</v>
      </c>
      <c r="Q4350" t="s">
        <v>127</v>
      </c>
      <c r="R4350" t="s">
        <v>604</v>
      </c>
      <c r="S4350" t="s">
        <v>132</v>
      </c>
      <c r="T4350" s="10">
        <v>40593</v>
      </c>
    </row>
    <row r="4351" spans="1:20" x14ac:dyDescent="0.25">
      <c r="A4351">
        <v>30981</v>
      </c>
      <c r="B4351" s="10">
        <v>40589</v>
      </c>
      <c r="C4351" t="s">
        <v>20</v>
      </c>
      <c r="D4351">
        <v>22</v>
      </c>
      <c r="E4351">
        <v>7906.56</v>
      </c>
      <c r="F4351">
        <v>0.09</v>
      </c>
      <c r="G4351" t="s">
        <v>46</v>
      </c>
      <c r="H4351">
        <v>0.54</v>
      </c>
      <c r="I4351">
        <v>3895</v>
      </c>
      <c r="J4351">
        <v>393.43</v>
      </c>
      <c r="K4351">
        <v>180.98</v>
      </c>
      <c r="L4351">
        <v>30</v>
      </c>
      <c r="M4351" t="s">
        <v>1468</v>
      </c>
      <c r="N4351" t="s">
        <v>63</v>
      </c>
      <c r="O4351" t="s">
        <v>60</v>
      </c>
      <c r="P4351" t="s">
        <v>42</v>
      </c>
      <c r="Q4351" t="s">
        <v>193</v>
      </c>
      <c r="R4351" t="s">
        <v>1431</v>
      </c>
      <c r="S4351" t="s">
        <v>132</v>
      </c>
      <c r="T4351" s="10">
        <v>40591</v>
      </c>
    </row>
    <row r="4352" spans="1:20" x14ac:dyDescent="0.25">
      <c r="A4352">
        <v>31040</v>
      </c>
      <c r="B4352" s="10">
        <v>40435</v>
      </c>
      <c r="C4352" t="s">
        <v>29</v>
      </c>
      <c r="D4352">
        <v>23</v>
      </c>
      <c r="E4352">
        <v>1565.48</v>
      </c>
      <c r="F4352">
        <v>0.1</v>
      </c>
      <c r="G4352" t="s">
        <v>21</v>
      </c>
      <c r="H4352">
        <v>0.47</v>
      </c>
      <c r="I4352">
        <v>641.94000000000005</v>
      </c>
      <c r="J4352">
        <v>75.430000000000007</v>
      </c>
      <c r="K4352">
        <v>39.979999999999997</v>
      </c>
      <c r="L4352">
        <v>4</v>
      </c>
      <c r="M4352" t="s">
        <v>236</v>
      </c>
      <c r="N4352" t="s">
        <v>73</v>
      </c>
      <c r="O4352" t="s">
        <v>32</v>
      </c>
      <c r="P4352" t="s">
        <v>39</v>
      </c>
      <c r="Q4352" t="s">
        <v>40</v>
      </c>
      <c r="R4352" t="s">
        <v>653</v>
      </c>
      <c r="S4352" t="s">
        <v>57</v>
      </c>
      <c r="T4352" s="10">
        <v>40437</v>
      </c>
    </row>
    <row r="4353" spans="1:20" x14ac:dyDescent="0.25">
      <c r="A4353">
        <v>31040</v>
      </c>
      <c r="B4353" s="10">
        <v>40435</v>
      </c>
      <c r="C4353" t="s">
        <v>29</v>
      </c>
      <c r="D4353">
        <v>19</v>
      </c>
      <c r="E4353">
        <v>1044.51</v>
      </c>
      <c r="F4353">
        <v>0.1</v>
      </c>
      <c r="G4353" t="s">
        <v>21</v>
      </c>
      <c r="H4353">
        <v>0.51</v>
      </c>
      <c r="I4353">
        <v>472.81</v>
      </c>
      <c r="J4353">
        <v>60.69</v>
      </c>
      <c r="K4353">
        <v>29.74</v>
      </c>
      <c r="L4353">
        <v>6.64</v>
      </c>
      <c r="M4353" t="s">
        <v>236</v>
      </c>
      <c r="N4353" t="s">
        <v>73</v>
      </c>
      <c r="O4353" t="s">
        <v>32</v>
      </c>
      <c r="P4353" t="s">
        <v>25</v>
      </c>
      <c r="Q4353" t="s">
        <v>26</v>
      </c>
      <c r="R4353" t="s">
        <v>1267</v>
      </c>
      <c r="S4353" t="s">
        <v>57</v>
      </c>
      <c r="T4353" s="10">
        <v>40437</v>
      </c>
    </row>
    <row r="4354" spans="1:20" x14ac:dyDescent="0.25">
      <c r="A4354">
        <v>31042</v>
      </c>
      <c r="B4354" s="10">
        <v>41232</v>
      </c>
      <c r="C4354" t="s">
        <v>79</v>
      </c>
      <c r="D4354">
        <v>26</v>
      </c>
      <c r="E4354">
        <v>4627.24</v>
      </c>
      <c r="F4354">
        <v>0.05</v>
      </c>
      <c r="G4354" t="s">
        <v>46</v>
      </c>
      <c r="H4354">
        <v>0.35</v>
      </c>
      <c r="I4354">
        <v>1451.76</v>
      </c>
      <c r="J4354">
        <v>186.12</v>
      </c>
      <c r="K4354">
        <v>120.98</v>
      </c>
      <c r="L4354">
        <v>30</v>
      </c>
      <c r="M4354" t="s">
        <v>663</v>
      </c>
      <c r="N4354" t="s">
        <v>38</v>
      </c>
      <c r="O4354" t="s">
        <v>66</v>
      </c>
      <c r="P4354" t="s">
        <v>42</v>
      </c>
      <c r="Q4354" t="s">
        <v>193</v>
      </c>
      <c r="R4354" t="s">
        <v>632</v>
      </c>
      <c r="S4354" t="s">
        <v>132</v>
      </c>
      <c r="T4354" s="10">
        <v>41233</v>
      </c>
    </row>
    <row r="4355" spans="1:20" x14ac:dyDescent="0.25">
      <c r="A4355">
        <v>31042</v>
      </c>
      <c r="B4355" s="10">
        <v>41232</v>
      </c>
      <c r="C4355" t="s">
        <v>79</v>
      </c>
      <c r="D4355">
        <v>48</v>
      </c>
      <c r="E4355">
        <v>250.12</v>
      </c>
      <c r="F4355">
        <v>0.03</v>
      </c>
      <c r="G4355" t="s">
        <v>21</v>
      </c>
      <c r="H4355">
        <v>0.48</v>
      </c>
      <c r="I4355">
        <v>115.48</v>
      </c>
      <c r="J4355">
        <v>5.35</v>
      </c>
      <c r="K4355">
        <v>2.78</v>
      </c>
      <c r="L4355">
        <v>1.2</v>
      </c>
      <c r="M4355" t="s">
        <v>663</v>
      </c>
      <c r="N4355" t="s">
        <v>38</v>
      </c>
      <c r="O4355" t="s">
        <v>66</v>
      </c>
      <c r="P4355" t="s">
        <v>25</v>
      </c>
      <c r="Q4355" t="s">
        <v>53</v>
      </c>
      <c r="R4355" t="s">
        <v>354</v>
      </c>
      <c r="S4355" t="s">
        <v>55</v>
      </c>
      <c r="T4355" s="10">
        <v>41233</v>
      </c>
    </row>
    <row r="4356" spans="1:20" x14ac:dyDescent="0.25">
      <c r="A4356">
        <v>31043</v>
      </c>
      <c r="B4356" s="10">
        <v>40009</v>
      </c>
      <c r="C4356" t="s">
        <v>36</v>
      </c>
      <c r="D4356">
        <v>49</v>
      </c>
      <c r="E4356">
        <v>1245.6300000000001</v>
      </c>
      <c r="F4356">
        <v>0.02</v>
      </c>
      <c r="G4356" t="s">
        <v>21</v>
      </c>
      <c r="H4356">
        <v>0.41</v>
      </c>
      <c r="I4356">
        <v>494.92</v>
      </c>
      <c r="J4356">
        <v>25.9</v>
      </c>
      <c r="K4356">
        <v>15.28</v>
      </c>
      <c r="L4356">
        <v>1.99</v>
      </c>
      <c r="M4356" t="s">
        <v>813</v>
      </c>
      <c r="N4356" t="s">
        <v>31</v>
      </c>
      <c r="O4356" t="s">
        <v>32</v>
      </c>
      <c r="P4356" t="s">
        <v>39</v>
      </c>
      <c r="Q4356" t="s">
        <v>40</v>
      </c>
      <c r="R4356" t="s">
        <v>726</v>
      </c>
      <c r="S4356" t="s">
        <v>35</v>
      </c>
      <c r="T4356" s="10">
        <v>40010</v>
      </c>
    </row>
    <row r="4357" spans="1:20" x14ac:dyDescent="0.25">
      <c r="A4357">
        <v>31043</v>
      </c>
      <c r="B4357" s="10">
        <v>40009</v>
      </c>
      <c r="C4357" t="s">
        <v>36</v>
      </c>
      <c r="D4357">
        <v>3</v>
      </c>
      <c r="E4357">
        <v>576.57000000000005</v>
      </c>
      <c r="F4357">
        <v>0</v>
      </c>
      <c r="G4357" t="s">
        <v>21</v>
      </c>
      <c r="H4357">
        <v>0.55000000000000004</v>
      </c>
      <c r="I4357">
        <v>315.3</v>
      </c>
      <c r="J4357">
        <v>191.09</v>
      </c>
      <c r="K4357">
        <v>85.99</v>
      </c>
      <c r="L4357">
        <v>3.3</v>
      </c>
      <c r="M4357" t="s">
        <v>813</v>
      </c>
      <c r="N4357" t="s">
        <v>31</v>
      </c>
      <c r="O4357" t="s">
        <v>32</v>
      </c>
      <c r="P4357" t="s">
        <v>39</v>
      </c>
      <c r="Q4357" t="s">
        <v>50</v>
      </c>
      <c r="R4357" t="s">
        <v>359</v>
      </c>
      <c r="S4357" t="s">
        <v>35</v>
      </c>
      <c r="T4357" s="10">
        <v>40010</v>
      </c>
    </row>
    <row r="4358" spans="1:20" x14ac:dyDescent="0.25">
      <c r="A4358">
        <v>31046</v>
      </c>
      <c r="B4358" s="10">
        <v>40581</v>
      </c>
      <c r="C4358" t="s">
        <v>58</v>
      </c>
      <c r="D4358">
        <v>42</v>
      </c>
      <c r="E4358">
        <v>8249.91</v>
      </c>
      <c r="F4358">
        <v>0.08</v>
      </c>
      <c r="G4358" t="s">
        <v>21</v>
      </c>
      <c r="H4358">
        <v>0.48</v>
      </c>
      <c r="I4358">
        <v>3585.83</v>
      </c>
      <c r="J4358">
        <v>213.44</v>
      </c>
      <c r="K4358">
        <v>110.99</v>
      </c>
      <c r="L4358">
        <v>2.5</v>
      </c>
      <c r="M4358" t="s">
        <v>123</v>
      </c>
      <c r="N4358" t="s">
        <v>63</v>
      </c>
      <c r="O4358" t="s">
        <v>32</v>
      </c>
      <c r="P4358" t="s">
        <v>39</v>
      </c>
      <c r="Q4358" t="s">
        <v>50</v>
      </c>
      <c r="R4358" t="s">
        <v>920</v>
      </c>
      <c r="S4358" t="s">
        <v>57</v>
      </c>
      <c r="T4358" s="10">
        <v>40582</v>
      </c>
    </row>
    <row r="4359" spans="1:20" x14ac:dyDescent="0.25">
      <c r="A4359">
        <v>31046</v>
      </c>
      <c r="B4359" s="10">
        <v>40581</v>
      </c>
      <c r="C4359" t="s">
        <v>58</v>
      </c>
      <c r="D4359">
        <v>35</v>
      </c>
      <c r="E4359">
        <v>525.78</v>
      </c>
      <c r="F4359">
        <v>0.02</v>
      </c>
      <c r="G4359" t="s">
        <v>21</v>
      </c>
      <c r="H4359">
        <v>0.55000000000000004</v>
      </c>
      <c r="I4359">
        <v>281.95999999999998</v>
      </c>
      <c r="J4359">
        <v>15.2</v>
      </c>
      <c r="K4359">
        <v>6.84</v>
      </c>
      <c r="L4359">
        <v>4.42</v>
      </c>
      <c r="M4359" t="s">
        <v>123</v>
      </c>
      <c r="N4359" t="s">
        <v>63</v>
      </c>
      <c r="O4359" t="s">
        <v>32</v>
      </c>
      <c r="P4359" t="s">
        <v>25</v>
      </c>
      <c r="Q4359" t="s">
        <v>33</v>
      </c>
      <c r="R4359" t="s">
        <v>1906</v>
      </c>
      <c r="S4359" t="s">
        <v>35</v>
      </c>
      <c r="T4359" s="10">
        <v>40584</v>
      </c>
    </row>
    <row r="4360" spans="1:20" x14ac:dyDescent="0.25">
      <c r="A4360">
        <v>31072</v>
      </c>
      <c r="B4360" s="10">
        <v>40511</v>
      </c>
      <c r="C4360" t="s">
        <v>20</v>
      </c>
      <c r="D4360">
        <v>4</v>
      </c>
      <c r="E4360">
        <v>1221.1300000000001</v>
      </c>
      <c r="F4360">
        <v>0.08</v>
      </c>
      <c r="G4360" t="s">
        <v>21</v>
      </c>
      <c r="H4360">
        <v>0.47</v>
      </c>
      <c r="I4360">
        <v>509.18</v>
      </c>
      <c r="J4360">
        <v>326.39999999999998</v>
      </c>
      <c r="K4360">
        <v>172.99</v>
      </c>
      <c r="L4360">
        <v>19.989999999999998</v>
      </c>
      <c r="M4360" t="s">
        <v>268</v>
      </c>
      <c r="N4360" t="s">
        <v>63</v>
      </c>
      <c r="O4360" t="s">
        <v>32</v>
      </c>
      <c r="P4360" t="s">
        <v>25</v>
      </c>
      <c r="Q4360" t="s">
        <v>121</v>
      </c>
      <c r="R4360" t="s">
        <v>1170</v>
      </c>
      <c r="S4360" t="s">
        <v>57</v>
      </c>
      <c r="T4360" s="10">
        <v>40516</v>
      </c>
    </row>
    <row r="4361" spans="1:20" x14ac:dyDescent="0.25">
      <c r="A4361">
        <v>31073</v>
      </c>
      <c r="B4361" s="10">
        <v>40384</v>
      </c>
      <c r="C4361" t="s">
        <v>79</v>
      </c>
      <c r="D4361">
        <v>39</v>
      </c>
      <c r="E4361">
        <v>2996.85</v>
      </c>
      <c r="F4361">
        <v>0.02</v>
      </c>
      <c r="G4361" t="s">
        <v>21</v>
      </c>
      <c r="H4361">
        <v>0.4</v>
      </c>
      <c r="I4361">
        <v>1159.42</v>
      </c>
      <c r="J4361">
        <v>78.23</v>
      </c>
      <c r="K4361">
        <v>46.94</v>
      </c>
      <c r="L4361">
        <v>6.77</v>
      </c>
      <c r="M4361" t="s">
        <v>195</v>
      </c>
      <c r="N4361" t="s">
        <v>63</v>
      </c>
      <c r="O4361" t="s">
        <v>60</v>
      </c>
      <c r="P4361" t="s">
        <v>42</v>
      </c>
      <c r="Q4361" t="s">
        <v>43</v>
      </c>
      <c r="R4361" t="s">
        <v>1319</v>
      </c>
      <c r="S4361" t="s">
        <v>57</v>
      </c>
      <c r="T4361" s="10">
        <v>40387</v>
      </c>
    </row>
    <row r="4362" spans="1:20" x14ac:dyDescent="0.25">
      <c r="A4362">
        <v>31073</v>
      </c>
      <c r="B4362" s="10">
        <v>40384</v>
      </c>
      <c r="C4362" t="s">
        <v>79</v>
      </c>
      <c r="D4362">
        <v>26</v>
      </c>
      <c r="E4362">
        <v>9022.9699999999993</v>
      </c>
      <c r="F4362">
        <v>7.0000000000000007E-2</v>
      </c>
      <c r="G4362" t="s">
        <v>21</v>
      </c>
      <c r="H4362">
        <v>0.55000000000000004</v>
      </c>
      <c r="I4362">
        <v>4638.95</v>
      </c>
      <c r="J4362">
        <v>371.71</v>
      </c>
      <c r="K4362">
        <v>167.27</v>
      </c>
      <c r="L4362">
        <v>35</v>
      </c>
      <c r="M4362" t="s">
        <v>195</v>
      </c>
      <c r="N4362" t="s">
        <v>63</v>
      </c>
      <c r="O4362" t="s">
        <v>60</v>
      </c>
      <c r="P4362" t="s">
        <v>25</v>
      </c>
      <c r="Q4362" t="s">
        <v>26</v>
      </c>
      <c r="R4362" t="s">
        <v>1362</v>
      </c>
      <c r="S4362" t="s">
        <v>28</v>
      </c>
      <c r="T4362" s="10">
        <v>40384</v>
      </c>
    </row>
    <row r="4363" spans="1:20" x14ac:dyDescent="0.25">
      <c r="A4363">
        <v>31077</v>
      </c>
      <c r="B4363" s="10">
        <v>40474</v>
      </c>
      <c r="C4363" t="s">
        <v>29</v>
      </c>
      <c r="D4363">
        <v>36</v>
      </c>
      <c r="E4363">
        <v>4858.47</v>
      </c>
      <c r="F4363">
        <v>0.06</v>
      </c>
      <c r="G4363" t="s">
        <v>21</v>
      </c>
      <c r="H4363">
        <v>0.54</v>
      </c>
      <c r="I4363">
        <v>2478.9299999999998</v>
      </c>
      <c r="J4363">
        <v>143.46</v>
      </c>
      <c r="K4363">
        <v>65.989999999999995</v>
      </c>
      <c r="L4363">
        <v>3.9</v>
      </c>
      <c r="M4363" t="s">
        <v>1807</v>
      </c>
      <c r="N4363" t="s">
        <v>81</v>
      </c>
      <c r="O4363" t="s">
        <v>24</v>
      </c>
      <c r="P4363" t="s">
        <v>39</v>
      </c>
      <c r="Q4363" t="s">
        <v>50</v>
      </c>
      <c r="R4363" t="s">
        <v>971</v>
      </c>
      <c r="S4363" t="s">
        <v>57</v>
      </c>
      <c r="T4363" s="10">
        <v>40476</v>
      </c>
    </row>
    <row r="4364" spans="1:20" x14ac:dyDescent="0.25">
      <c r="A4364">
        <v>31078</v>
      </c>
      <c r="B4364" s="10">
        <v>39854</v>
      </c>
      <c r="C4364" t="s">
        <v>58</v>
      </c>
      <c r="D4364">
        <v>7</v>
      </c>
      <c r="E4364">
        <v>174.67</v>
      </c>
      <c r="F4364">
        <v>0.01</v>
      </c>
      <c r="G4364" t="s">
        <v>21</v>
      </c>
      <c r="H4364">
        <v>0.42</v>
      </c>
      <c r="I4364">
        <v>69.23</v>
      </c>
      <c r="J4364">
        <v>24.12</v>
      </c>
      <c r="K4364">
        <v>13.99</v>
      </c>
      <c r="L4364">
        <v>7.51</v>
      </c>
      <c r="M4364" t="s">
        <v>1177</v>
      </c>
      <c r="N4364" t="s">
        <v>38</v>
      </c>
      <c r="O4364" t="s">
        <v>32</v>
      </c>
      <c r="P4364" t="s">
        <v>39</v>
      </c>
      <c r="Q4364" t="s">
        <v>88</v>
      </c>
      <c r="R4364" t="s">
        <v>303</v>
      </c>
      <c r="S4364" t="s">
        <v>45</v>
      </c>
      <c r="T4364" s="10">
        <v>39855</v>
      </c>
    </row>
    <row r="4365" spans="1:20" x14ac:dyDescent="0.25">
      <c r="A4365">
        <v>31106</v>
      </c>
      <c r="B4365" s="10">
        <v>40955</v>
      </c>
      <c r="C4365" t="s">
        <v>20</v>
      </c>
      <c r="D4365">
        <v>37</v>
      </c>
      <c r="E4365">
        <v>158.81</v>
      </c>
      <c r="F4365">
        <v>0</v>
      </c>
      <c r="G4365" t="s">
        <v>21</v>
      </c>
      <c r="H4365">
        <v>0.39</v>
      </c>
      <c r="I4365">
        <v>61.74</v>
      </c>
      <c r="J4365">
        <v>4.28</v>
      </c>
      <c r="K4365">
        <v>2.61</v>
      </c>
      <c r="L4365">
        <v>0.5</v>
      </c>
      <c r="M4365" t="s">
        <v>1757</v>
      </c>
      <c r="N4365" t="s">
        <v>38</v>
      </c>
      <c r="O4365" t="s">
        <v>32</v>
      </c>
      <c r="P4365" t="s">
        <v>25</v>
      </c>
      <c r="Q4365" t="s">
        <v>82</v>
      </c>
      <c r="R4365" t="s">
        <v>516</v>
      </c>
      <c r="S4365" t="s">
        <v>57</v>
      </c>
      <c r="T4365" s="10">
        <v>40955</v>
      </c>
    </row>
    <row r="4366" spans="1:20" x14ac:dyDescent="0.25">
      <c r="A4366">
        <v>31106</v>
      </c>
      <c r="B4366" s="10">
        <v>40955</v>
      </c>
      <c r="C4366" t="s">
        <v>20</v>
      </c>
      <c r="D4366">
        <v>7</v>
      </c>
      <c r="E4366">
        <v>344.44</v>
      </c>
      <c r="F4366">
        <v>0.03</v>
      </c>
      <c r="G4366" t="s">
        <v>21</v>
      </c>
      <c r="H4366">
        <v>0.49</v>
      </c>
      <c r="I4366">
        <v>158.66</v>
      </c>
      <c r="J4366">
        <v>49.27</v>
      </c>
      <c r="K4366">
        <v>25.13</v>
      </c>
      <c r="L4366">
        <v>9.8699999999999992</v>
      </c>
      <c r="M4366" t="s">
        <v>1757</v>
      </c>
      <c r="N4366" t="s">
        <v>38</v>
      </c>
      <c r="O4366" t="s">
        <v>32</v>
      </c>
      <c r="P4366" t="s">
        <v>42</v>
      </c>
      <c r="Q4366" t="s">
        <v>43</v>
      </c>
      <c r="R4366" t="s">
        <v>1978</v>
      </c>
      <c r="S4366" t="s">
        <v>57</v>
      </c>
      <c r="T4366" s="10">
        <v>40960</v>
      </c>
    </row>
    <row r="4367" spans="1:20" x14ac:dyDescent="0.25">
      <c r="A4367">
        <v>31106</v>
      </c>
      <c r="B4367" s="10">
        <v>40955</v>
      </c>
      <c r="C4367" t="s">
        <v>20</v>
      </c>
      <c r="D4367">
        <v>45</v>
      </c>
      <c r="E4367">
        <v>499.76</v>
      </c>
      <c r="F4367">
        <v>0.01</v>
      </c>
      <c r="G4367" t="s">
        <v>21</v>
      </c>
      <c r="H4367">
        <v>0.49</v>
      </c>
      <c r="I4367">
        <v>240.56</v>
      </c>
      <c r="J4367">
        <v>11.14</v>
      </c>
      <c r="K4367">
        <v>5.68</v>
      </c>
      <c r="L4367">
        <v>3.6</v>
      </c>
      <c r="M4367" t="s">
        <v>1757</v>
      </c>
      <c r="N4367" t="s">
        <v>38</v>
      </c>
      <c r="O4367" t="s">
        <v>32</v>
      </c>
      <c r="P4367" t="s">
        <v>25</v>
      </c>
      <c r="Q4367" t="s">
        <v>33</v>
      </c>
      <c r="R4367" t="s">
        <v>1350</v>
      </c>
      <c r="S4367" t="s">
        <v>35</v>
      </c>
      <c r="T4367" s="10">
        <v>40957</v>
      </c>
    </row>
    <row r="4368" spans="1:20" x14ac:dyDescent="0.25">
      <c r="A4368">
        <v>31106</v>
      </c>
      <c r="B4368" s="10">
        <v>40955</v>
      </c>
      <c r="C4368" t="s">
        <v>20</v>
      </c>
      <c r="D4368">
        <v>43</v>
      </c>
      <c r="E4368">
        <v>9679.86</v>
      </c>
      <c r="F4368">
        <v>0</v>
      </c>
      <c r="G4368" t="s">
        <v>21</v>
      </c>
      <c r="H4368">
        <v>0.44</v>
      </c>
      <c r="I4368">
        <v>4256.66</v>
      </c>
      <c r="J4368">
        <v>224.98</v>
      </c>
      <c r="K4368">
        <v>125.99</v>
      </c>
      <c r="L4368">
        <v>5.63</v>
      </c>
      <c r="M4368" t="s">
        <v>1757</v>
      </c>
      <c r="N4368" t="s">
        <v>38</v>
      </c>
      <c r="O4368" t="s">
        <v>32</v>
      </c>
      <c r="P4368" t="s">
        <v>39</v>
      </c>
      <c r="Q4368" t="s">
        <v>50</v>
      </c>
      <c r="R4368" t="s">
        <v>76</v>
      </c>
      <c r="S4368" t="s">
        <v>57</v>
      </c>
      <c r="T4368" s="10">
        <v>40962</v>
      </c>
    </row>
    <row r="4369" spans="1:20" x14ac:dyDescent="0.25">
      <c r="A4369">
        <v>31109</v>
      </c>
      <c r="B4369" s="10">
        <v>40844</v>
      </c>
      <c r="C4369" t="s">
        <v>20</v>
      </c>
      <c r="D4369">
        <v>49</v>
      </c>
      <c r="E4369">
        <v>2522.86</v>
      </c>
      <c r="F4369">
        <v>0.08</v>
      </c>
      <c r="G4369" t="s">
        <v>21</v>
      </c>
      <c r="H4369">
        <v>0.43</v>
      </c>
      <c r="I4369">
        <v>954.98</v>
      </c>
      <c r="J4369">
        <v>55.68</v>
      </c>
      <c r="K4369">
        <v>31.74</v>
      </c>
      <c r="L4369">
        <v>12.62</v>
      </c>
      <c r="M4369" t="s">
        <v>465</v>
      </c>
      <c r="N4369" t="s">
        <v>31</v>
      </c>
      <c r="O4369" t="s">
        <v>24</v>
      </c>
      <c r="P4369" t="s">
        <v>25</v>
      </c>
      <c r="Q4369" t="s">
        <v>121</v>
      </c>
      <c r="R4369" t="s">
        <v>1240</v>
      </c>
      <c r="S4369" t="s">
        <v>57</v>
      </c>
      <c r="T4369" s="10">
        <v>40848</v>
      </c>
    </row>
    <row r="4370" spans="1:20" x14ac:dyDescent="0.25">
      <c r="A4370">
        <v>31111</v>
      </c>
      <c r="B4370" s="10">
        <v>40049</v>
      </c>
      <c r="C4370" t="s">
        <v>29</v>
      </c>
      <c r="D4370">
        <v>27</v>
      </c>
      <c r="E4370">
        <v>313.66000000000003</v>
      </c>
      <c r="F4370">
        <v>0.03</v>
      </c>
      <c r="G4370" t="s">
        <v>21</v>
      </c>
      <c r="H4370">
        <v>0.35</v>
      </c>
      <c r="I4370">
        <v>101.55</v>
      </c>
      <c r="J4370">
        <v>11.75</v>
      </c>
      <c r="K4370">
        <v>7.64</v>
      </c>
      <c r="L4370">
        <v>5.83</v>
      </c>
      <c r="M4370" t="s">
        <v>220</v>
      </c>
      <c r="N4370" t="s">
        <v>81</v>
      </c>
      <c r="O4370" t="s">
        <v>32</v>
      </c>
      <c r="P4370" t="s">
        <v>25</v>
      </c>
      <c r="Q4370" t="s">
        <v>85</v>
      </c>
      <c r="R4370" t="s">
        <v>138</v>
      </c>
      <c r="S4370" t="s">
        <v>55</v>
      </c>
      <c r="T4370" s="10">
        <v>40051</v>
      </c>
    </row>
    <row r="4371" spans="1:20" x14ac:dyDescent="0.25">
      <c r="A4371">
        <v>31138</v>
      </c>
      <c r="B4371" s="10">
        <v>39834</v>
      </c>
      <c r="C4371" t="s">
        <v>36</v>
      </c>
      <c r="D4371">
        <v>37</v>
      </c>
      <c r="E4371">
        <v>2278.2399999999998</v>
      </c>
      <c r="F4371">
        <v>0.05</v>
      </c>
      <c r="G4371" t="s">
        <v>46</v>
      </c>
      <c r="H4371">
        <v>0.5</v>
      </c>
      <c r="I4371">
        <v>1057.6099999999999</v>
      </c>
      <c r="J4371">
        <v>63.52</v>
      </c>
      <c r="K4371">
        <v>31.76</v>
      </c>
      <c r="L4371">
        <v>45.51</v>
      </c>
      <c r="M4371" t="s">
        <v>195</v>
      </c>
      <c r="N4371" t="s">
        <v>63</v>
      </c>
      <c r="O4371" t="s">
        <v>24</v>
      </c>
      <c r="P4371" t="s">
        <v>42</v>
      </c>
      <c r="Q4371" t="s">
        <v>47</v>
      </c>
      <c r="R4371" t="s">
        <v>468</v>
      </c>
      <c r="S4371" t="s">
        <v>49</v>
      </c>
      <c r="T4371" s="10">
        <v>39836</v>
      </c>
    </row>
    <row r="4372" spans="1:20" x14ac:dyDescent="0.25">
      <c r="A4372">
        <v>31140</v>
      </c>
      <c r="B4372" s="10">
        <v>40575</v>
      </c>
      <c r="C4372" t="s">
        <v>58</v>
      </c>
      <c r="D4372">
        <v>4</v>
      </c>
      <c r="E4372">
        <v>25.89</v>
      </c>
      <c r="F4372">
        <v>0.03</v>
      </c>
      <c r="G4372" t="s">
        <v>21</v>
      </c>
      <c r="H4372">
        <v>0.52</v>
      </c>
      <c r="I4372">
        <v>12.58</v>
      </c>
      <c r="J4372">
        <v>6.42</v>
      </c>
      <c r="K4372">
        <v>3.08</v>
      </c>
      <c r="L4372">
        <v>0.99</v>
      </c>
      <c r="M4372" t="s">
        <v>1402</v>
      </c>
      <c r="N4372" t="s">
        <v>38</v>
      </c>
      <c r="O4372" t="s">
        <v>60</v>
      </c>
      <c r="P4372" t="s">
        <v>25</v>
      </c>
      <c r="Q4372" t="s">
        <v>82</v>
      </c>
      <c r="R4372" t="s">
        <v>201</v>
      </c>
      <c r="S4372" t="s">
        <v>57</v>
      </c>
      <c r="T4372" s="10">
        <v>40576</v>
      </c>
    </row>
    <row r="4373" spans="1:20" x14ac:dyDescent="0.25">
      <c r="A4373">
        <v>31169</v>
      </c>
      <c r="B4373" s="10">
        <v>40703</v>
      </c>
      <c r="C4373" t="s">
        <v>20</v>
      </c>
      <c r="D4373">
        <v>6</v>
      </c>
      <c r="E4373">
        <v>412.85</v>
      </c>
      <c r="F4373">
        <v>0.06</v>
      </c>
      <c r="G4373" t="s">
        <v>21</v>
      </c>
      <c r="H4373">
        <v>0.42</v>
      </c>
      <c r="I4373">
        <v>152.58000000000001</v>
      </c>
      <c r="J4373">
        <v>70.64</v>
      </c>
      <c r="K4373">
        <v>40.97</v>
      </c>
      <c r="L4373">
        <v>14.45</v>
      </c>
      <c r="M4373" t="s">
        <v>982</v>
      </c>
      <c r="N4373" t="s">
        <v>81</v>
      </c>
      <c r="O4373" t="s">
        <v>60</v>
      </c>
      <c r="P4373" t="s">
        <v>42</v>
      </c>
      <c r="Q4373" t="s">
        <v>43</v>
      </c>
      <c r="R4373" t="s">
        <v>434</v>
      </c>
      <c r="S4373" t="s">
        <v>28</v>
      </c>
      <c r="T4373" s="10">
        <v>40707</v>
      </c>
    </row>
    <row r="4374" spans="1:20" x14ac:dyDescent="0.25">
      <c r="A4374">
        <v>31170</v>
      </c>
      <c r="B4374" s="10">
        <v>40935</v>
      </c>
      <c r="C4374" t="s">
        <v>79</v>
      </c>
      <c r="D4374">
        <v>32</v>
      </c>
      <c r="E4374">
        <v>643.26</v>
      </c>
      <c r="F4374">
        <v>0.09</v>
      </c>
      <c r="G4374" t="s">
        <v>21</v>
      </c>
      <c r="H4374">
        <v>0.54</v>
      </c>
      <c r="I4374">
        <v>317.11</v>
      </c>
      <c r="J4374">
        <v>22.02</v>
      </c>
      <c r="K4374">
        <v>10.130000000000001</v>
      </c>
      <c r="L4374">
        <v>1.99</v>
      </c>
      <c r="M4374" t="s">
        <v>1274</v>
      </c>
      <c r="N4374" t="s">
        <v>38</v>
      </c>
      <c r="O4374" t="s">
        <v>32</v>
      </c>
      <c r="P4374" t="s">
        <v>39</v>
      </c>
      <c r="Q4374" t="s">
        <v>40</v>
      </c>
      <c r="R4374" t="s">
        <v>1979</v>
      </c>
      <c r="S4374" t="s">
        <v>35</v>
      </c>
      <c r="T4374" s="10">
        <v>40937</v>
      </c>
    </row>
    <row r="4375" spans="1:20" x14ac:dyDescent="0.25">
      <c r="A4375">
        <v>31171</v>
      </c>
      <c r="B4375" s="10">
        <v>39911</v>
      </c>
      <c r="C4375" t="s">
        <v>29</v>
      </c>
      <c r="D4375">
        <v>37</v>
      </c>
      <c r="E4375">
        <v>305.18</v>
      </c>
      <c r="F4375">
        <v>0.08</v>
      </c>
      <c r="G4375" t="s">
        <v>21</v>
      </c>
      <c r="H4375">
        <v>0.49</v>
      </c>
      <c r="I4375">
        <v>135.34</v>
      </c>
      <c r="J4375">
        <v>8.92</v>
      </c>
      <c r="K4375">
        <v>4.55</v>
      </c>
      <c r="L4375">
        <v>1.49</v>
      </c>
      <c r="M4375" t="s">
        <v>1980</v>
      </c>
      <c r="N4375" t="s">
        <v>31</v>
      </c>
      <c r="O4375" t="s">
        <v>60</v>
      </c>
      <c r="P4375" t="s">
        <v>25</v>
      </c>
      <c r="Q4375" t="s">
        <v>121</v>
      </c>
      <c r="R4375" t="s">
        <v>1466</v>
      </c>
      <c r="S4375" t="s">
        <v>57</v>
      </c>
      <c r="T4375" s="10">
        <v>39912</v>
      </c>
    </row>
    <row r="4376" spans="1:20" x14ac:dyDescent="0.25">
      <c r="A4376">
        <v>31173</v>
      </c>
      <c r="B4376" s="10">
        <v>41139</v>
      </c>
      <c r="C4376" t="s">
        <v>20</v>
      </c>
      <c r="D4376">
        <v>24</v>
      </c>
      <c r="E4376">
        <v>311.17</v>
      </c>
      <c r="F4376">
        <v>0.09</v>
      </c>
      <c r="G4376" t="s">
        <v>70</v>
      </c>
      <c r="H4376">
        <v>0.43</v>
      </c>
      <c r="I4376">
        <v>114.38</v>
      </c>
      <c r="J4376">
        <v>14.02</v>
      </c>
      <c r="K4376">
        <v>7.99</v>
      </c>
      <c r="L4376">
        <v>5.03</v>
      </c>
      <c r="M4376" t="s">
        <v>559</v>
      </c>
      <c r="N4376" t="s">
        <v>63</v>
      </c>
      <c r="O4376" t="s">
        <v>66</v>
      </c>
      <c r="P4376" t="s">
        <v>39</v>
      </c>
      <c r="Q4376" t="s">
        <v>50</v>
      </c>
      <c r="R4376" t="s">
        <v>51</v>
      </c>
      <c r="S4376" t="s">
        <v>45</v>
      </c>
      <c r="T4376" s="10">
        <v>41146</v>
      </c>
    </row>
    <row r="4377" spans="1:20" x14ac:dyDescent="0.25">
      <c r="A4377">
        <v>31174</v>
      </c>
      <c r="B4377" s="10">
        <v>39898</v>
      </c>
      <c r="C4377" t="s">
        <v>29</v>
      </c>
      <c r="D4377">
        <v>20</v>
      </c>
      <c r="E4377">
        <v>9111.23</v>
      </c>
      <c r="F4377">
        <v>7.0000000000000007E-2</v>
      </c>
      <c r="G4377" t="s">
        <v>21</v>
      </c>
      <c r="H4377">
        <v>0.54</v>
      </c>
      <c r="I4377">
        <v>4598.6400000000003</v>
      </c>
      <c r="J4377">
        <v>489.22</v>
      </c>
      <c r="K4377">
        <v>225.04</v>
      </c>
      <c r="L4377">
        <v>11.79</v>
      </c>
      <c r="M4377" t="s">
        <v>325</v>
      </c>
      <c r="N4377" t="s">
        <v>93</v>
      </c>
      <c r="O4377" t="s">
        <v>66</v>
      </c>
      <c r="P4377" t="s">
        <v>25</v>
      </c>
      <c r="Q4377" t="s">
        <v>127</v>
      </c>
      <c r="R4377" t="s">
        <v>1898</v>
      </c>
      <c r="S4377" t="s">
        <v>45</v>
      </c>
      <c r="T4377" s="10">
        <v>39898</v>
      </c>
    </row>
    <row r="4378" spans="1:20" x14ac:dyDescent="0.25">
      <c r="A4378">
        <v>31174</v>
      </c>
      <c r="B4378" s="10">
        <v>39898</v>
      </c>
      <c r="C4378" t="s">
        <v>29</v>
      </c>
      <c r="D4378">
        <v>29</v>
      </c>
      <c r="E4378">
        <v>360.42</v>
      </c>
      <c r="F4378">
        <v>0.03</v>
      </c>
      <c r="G4378" t="s">
        <v>21</v>
      </c>
      <c r="H4378">
        <v>0.38</v>
      </c>
      <c r="I4378">
        <v>128.35</v>
      </c>
      <c r="J4378">
        <v>12.65</v>
      </c>
      <c r="K4378">
        <v>7.84</v>
      </c>
      <c r="L4378">
        <v>4.71</v>
      </c>
      <c r="M4378" t="s">
        <v>325</v>
      </c>
      <c r="N4378" t="s">
        <v>93</v>
      </c>
      <c r="O4378" t="s">
        <v>66</v>
      </c>
      <c r="P4378" t="s">
        <v>25</v>
      </c>
      <c r="Q4378" t="s">
        <v>121</v>
      </c>
      <c r="R4378" t="s">
        <v>693</v>
      </c>
      <c r="S4378" t="s">
        <v>57</v>
      </c>
      <c r="T4378" s="10">
        <v>39901</v>
      </c>
    </row>
    <row r="4379" spans="1:20" x14ac:dyDescent="0.25">
      <c r="A4379">
        <v>31175</v>
      </c>
      <c r="B4379" s="10">
        <v>40082</v>
      </c>
      <c r="C4379" t="s">
        <v>58</v>
      </c>
      <c r="D4379">
        <v>26</v>
      </c>
      <c r="E4379">
        <v>967.97</v>
      </c>
      <c r="F4379">
        <v>0</v>
      </c>
      <c r="G4379" t="s">
        <v>70</v>
      </c>
      <c r="H4379">
        <v>0.46</v>
      </c>
      <c r="I4379">
        <v>442.52</v>
      </c>
      <c r="J4379">
        <v>37</v>
      </c>
      <c r="K4379">
        <v>19.98</v>
      </c>
      <c r="L4379">
        <v>5.97</v>
      </c>
      <c r="M4379" t="s">
        <v>942</v>
      </c>
      <c r="N4379" t="s">
        <v>38</v>
      </c>
      <c r="O4379" t="s">
        <v>32</v>
      </c>
      <c r="P4379" t="s">
        <v>25</v>
      </c>
      <c r="Q4379" t="s">
        <v>85</v>
      </c>
      <c r="R4379" t="s">
        <v>1244</v>
      </c>
      <c r="S4379" t="s">
        <v>57</v>
      </c>
      <c r="T4379" s="10">
        <v>40085</v>
      </c>
    </row>
    <row r="4380" spans="1:20" x14ac:dyDescent="0.25">
      <c r="A4380">
        <v>31204</v>
      </c>
      <c r="B4380" s="10">
        <v>40411</v>
      </c>
      <c r="C4380" t="s">
        <v>20</v>
      </c>
      <c r="D4380">
        <v>14</v>
      </c>
      <c r="E4380">
        <v>383.36</v>
      </c>
      <c r="F4380">
        <v>0.02</v>
      </c>
      <c r="G4380" t="s">
        <v>21</v>
      </c>
      <c r="H4380">
        <v>0.48</v>
      </c>
      <c r="I4380">
        <v>177.6</v>
      </c>
      <c r="J4380">
        <v>27.58</v>
      </c>
      <c r="K4380">
        <v>14.34</v>
      </c>
      <c r="L4380">
        <v>5</v>
      </c>
      <c r="M4380" t="s">
        <v>610</v>
      </c>
      <c r="N4380" t="s">
        <v>31</v>
      </c>
      <c r="O4380" t="s">
        <v>24</v>
      </c>
      <c r="P4380" t="s">
        <v>42</v>
      </c>
      <c r="Q4380" t="s">
        <v>43</v>
      </c>
      <c r="R4380" t="s">
        <v>215</v>
      </c>
      <c r="S4380" t="s">
        <v>35</v>
      </c>
      <c r="T4380" s="10">
        <v>40416</v>
      </c>
    </row>
    <row r="4381" spans="1:20" x14ac:dyDescent="0.25">
      <c r="A4381">
        <v>31204</v>
      </c>
      <c r="B4381" s="10">
        <v>40411</v>
      </c>
      <c r="C4381" t="s">
        <v>20</v>
      </c>
      <c r="D4381">
        <v>8</v>
      </c>
      <c r="E4381">
        <v>17.28</v>
      </c>
      <c r="F4381">
        <v>0</v>
      </c>
      <c r="G4381" t="s">
        <v>21</v>
      </c>
      <c r="H4381">
        <v>0.45</v>
      </c>
      <c r="I4381">
        <v>7.46</v>
      </c>
      <c r="J4381">
        <v>2.0699999999999998</v>
      </c>
      <c r="K4381">
        <v>1.1399999999999999</v>
      </c>
      <c r="L4381">
        <v>0.7</v>
      </c>
      <c r="M4381" t="s">
        <v>610</v>
      </c>
      <c r="N4381" t="s">
        <v>31</v>
      </c>
      <c r="O4381" t="s">
        <v>24</v>
      </c>
      <c r="P4381" t="s">
        <v>25</v>
      </c>
      <c r="Q4381" t="s">
        <v>74</v>
      </c>
      <c r="R4381" t="s">
        <v>1439</v>
      </c>
      <c r="S4381" t="s">
        <v>55</v>
      </c>
      <c r="T4381" s="10">
        <v>40411</v>
      </c>
    </row>
    <row r="4382" spans="1:20" x14ac:dyDescent="0.25">
      <c r="A4382">
        <v>31232</v>
      </c>
      <c r="B4382" s="10">
        <v>41150</v>
      </c>
      <c r="C4382" t="s">
        <v>36</v>
      </c>
      <c r="D4382">
        <v>9</v>
      </c>
      <c r="E4382">
        <v>4184.07</v>
      </c>
      <c r="F4382">
        <v>0.01</v>
      </c>
      <c r="G4382" t="s">
        <v>46</v>
      </c>
      <c r="H4382">
        <v>0.38</v>
      </c>
      <c r="I4382">
        <v>1540.66</v>
      </c>
      <c r="J4382">
        <v>462.66</v>
      </c>
      <c r="K4382">
        <v>286.85000000000002</v>
      </c>
      <c r="L4382">
        <v>61.76</v>
      </c>
      <c r="M4382" t="s">
        <v>1915</v>
      </c>
      <c r="N4382" t="s">
        <v>63</v>
      </c>
      <c r="O4382" t="s">
        <v>60</v>
      </c>
      <c r="P4382" t="s">
        <v>42</v>
      </c>
      <c r="Q4382" t="s">
        <v>47</v>
      </c>
      <c r="R4382" t="s">
        <v>1096</v>
      </c>
      <c r="S4382" t="s">
        <v>49</v>
      </c>
      <c r="T4382" s="10">
        <v>41153</v>
      </c>
    </row>
    <row r="4383" spans="1:20" x14ac:dyDescent="0.25">
      <c r="A4383">
        <v>31233</v>
      </c>
      <c r="B4383" s="10">
        <v>40810</v>
      </c>
      <c r="C4383" t="s">
        <v>20</v>
      </c>
      <c r="D4383">
        <v>41</v>
      </c>
      <c r="E4383">
        <v>2664.6</v>
      </c>
      <c r="F4383">
        <v>0.06</v>
      </c>
      <c r="G4383" t="s">
        <v>21</v>
      </c>
      <c r="H4383">
        <v>0.54</v>
      </c>
      <c r="I4383">
        <v>1359.63</v>
      </c>
      <c r="J4383">
        <v>69.09</v>
      </c>
      <c r="K4383">
        <v>31.78</v>
      </c>
      <c r="L4383">
        <v>1.99</v>
      </c>
      <c r="M4383" t="s">
        <v>107</v>
      </c>
      <c r="N4383" t="s">
        <v>81</v>
      </c>
      <c r="O4383" t="s">
        <v>60</v>
      </c>
      <c r="P4383" t="s">
        <v>39</v>
      </c>
      <c r="Q4383" t="s">
        <v>40</v>
      </c>
      <c r="R4383" t="s">
        <v>353</v>
      </c>
      <c r="S4383" t="s">
        <v>35</v>
      </c>
      <c r="T4383" s="10">
        <v>40814</v>
      </c>
    </row>
    <row r="4384" spans="1:20" x14ac:dyDescent="0.25">
      <c r="A4384">
        <v>31233</v>
      </c>
      <c r="B4384" s="10">
        <v>40810</v>
      </c>
      <c r="C4384" t="s">
        <v>20</v>
      </c>
      <c r="D4384">
        <v>3</v>
      </c>
      <c r="E4384">
        <v>28.43</v>
      </c>
      <c r="F4384">
        <v>0.06</v>
      </c>
      <c r="G4384" t="s">
        <v>21</v>
      </c>
      <c r="H4384">
        <v>0.4</v>
      </c>
      <c r="I4384">
        <v>8.4700000000000006</v>
      </c>
      <c r="J4384">
        <v>8.3000000000000007</v>
      </c>
      <c r="K4384">
        <v>4.9800000000000004</v>
      </c>
      <c r="L4384">
        <v>5.0199999999999996</v>
      </c>
      <c r="M4384" t="s">
        <v>107</v>
      </c>
      <c r="N4384" t="s">
        <v>81</v>
      </c>
      <c r="O4384" t="s">
        <v>60</v>
      </c>
      <c r="P4384" t="s">
        <v>25</v>
      </c>
      <c r="Q4384" t="s">
        <v>85</v>
      </c>
      <c r="R4384" t="s">
        <v>1981</v>
      </c>
      <c r="S4384" t="s">
        <v>57</v>
      </c>
      <c r="T4384" s="10">
        <v>40812</v>
      </c>
    </row>
    <row r="4385" spans="1:20" x14ac:dyDescent="0.25">
      <c r="A4385">
        <v>31233</v>
      </c>
      <c r="B4385" s="10">
        <v>40810</v>
      </c>
      <c r="C4385" t="s">
        <v>20</v>
      </c>
      <c r="D4385">
        <v>35</v>
      </c>
      <c r="E4385">
        <v>1126.93</v>
      </c>
      <c r="F4385">
        <v>0.06</v>
      </c>
      <c r="G4385" t="s">
        <v>21</v>
      </c>
      <c r="H4385">
        <v>0.5</v>
      </c>
      <c r="I4385">
        <v>523.29</v>
      </c>
      <c r="J4385">
        <v>33.979999999999997</v>
      </c>
      <c r="K4385">
        <v>16.989999999999998</v>
      </c>
      <c r="L4385">
        <v>8.99</v>
      </c>
      <c r="M4385" t="s">
        <v>107</v>
      </c>
      <c r="N4385" t="s">
        <v>81</v>
      </c>
      <c r="O4385" t="s">
        <v>60</v>
      </c>
      <c r="P4385" t="s">
        <v>25</v>
      </c>
      <c r="Q4385" t="s">
        <v>53</v>
      </c>
      <c r="R4385" t="s">
        <v>1210</v>
      </c>
      <c r="S4385" t="s">
        <v>35</v>
      </c>
      <c r="T4385" s="10">
        <v>40814</v>
      </c>
    </row>
    <row r="4386" spans="1:20" x14ac:dyDescent="0.25">
      <c r="A4386">
        <v>31233</v>
      </c>
      <c r="B4386" s="10">
        <v>40810</v>
      </c>
      <c r="C4386" t="s">
        <v>20</v>
      </c>
      <c r="D4386">
        <v>19</v>
      </c>
      <c r="E4386">
        <v>6284.67</v>
      </c>
      <c r="F4386">
        <v>0</v>
      </c>
      <c r="G4386" t="s">
        <v>21</v>
      </c>
      <c r="H4386">
        <v>0.36</v>
      </c>
      <c r="I4386">
        <v>2237.64</v>
      </c>
      <c r="J4386">
        <v>327.14</v>
      </c>
      <c r="K4386">
        <v>209.37</v>
      </c>
      <c r="L4386">
        <v>69</v>
      </c>
      <c r="M4386" t="s">
        <v>107</v>
      </c>
      <c r="N4386" t="s">
        <v>81</v>
      </c>
      <c r="O4386" t="s">
        <v>60</v>
      </c>
      <c r="P4386" t="s">
        <v>42</v>
      </c>
      <c r="Q4386" t="s">
        <v>47</v>
      </c>
      <c r="R4386" t="s">
        <v>1038</v>
      </c>
      <c r="S4386" t="s">
        <v>28</v>
      </c>
      <c r="T4386" s="10">
        <v>40819</v>
      </c>
    </row>
    <row r="4387" spans="1:20" x14ac:dyDescent="0.25">
      <c r="A4387">
        <v>31237</v>
      </c>
      <c r="B4387" s="10">
        <v>40753</v>
      </c>
      <c r="C4387" t="s">
        <v>29</v>
      </c>
      <c r="D4387">
        <v>13</v>
      </c>
      <c r="E4387">
        <v>1014.63</v>
      </c>
      <c r="F4387">
        <v>0</v>
      </c>
      <c r="G4387" t="s">
        <v>21</v>
      </c>
      <c r="H4387">
        <v>0.45</v>
      </c>
      <c r="I4387">
        <v>455.24</v>
      </c>
      <c r="J4387">
        <v>77.819999999999993</v>
      </c>
      <c r="K4387">
        <v>42.8</v>
      </c>
      <c r="L4387">
        <v>2.99</v>
      </c>
      <c r="M4387" t="s">
        <v>1982</v>
      </c>
      <c r="N4387" t="s">
        <v>31</v>
      </c>
      <c r="O4387" t="s">
        <v>24</v>
      </c>
      <c r="P4387" t="s">
        <v>25</v>
      </c>
      <c r="Q4387" t="s">
        <v>121</v>
      </c>
      <c r="R4387" t="s">
        <v>1286</v>
      </c>
      <c r="S4387" t="s">
        <v>57</v>
      </c>
      <c r="T4387" s="10">
        <v>40753</v>
      </c>
    </row>
    <row r="4388" spans="1:20" x14ac:dyDescent="0.25">
      <c r="A4388">
        <v>31238</v>
      </c>
      <c r="B4388" s="10">
        <v>40412</v>
      </c>
      <c r="C4388" t="s">
        <v>79</v>
      </c>
      <c r="D4388">
        <v>21</v>
      </c>
      <c r="E4388">
        <v>15110.66</v>
      </c>
      <c r="F4388">
        <v>0.09</v>
      </c>
      <c r="G4388" t="s">
        <v>70</v>
      </c>
      <c r="H4388">
        <v>0.54</v>
      </c>
      <c r="I4388">
        <v>7462.42</v>
      </c>
      <c r="J4388">
        <v>789.67</v>
      </c>
      <c r="K4388">
        <v>363.25</v>
      </c>
      <c r="L4388">
        <v>19.989999999999998</v>
      </c>
      <c r="M4388" t="s">
        <v>1259</v>
      </c>
      <c r="N4388" t="s">
        <v>63</v>
      </c>
      <c r="O4388" t="s">
        <v>32</v>
      </c>
      <c r="P4388" t="s">
        <v>25</v>
      </c>
      <c r="Q4388" t="s">
        <v>127</v>
      </c>
      <c r="R4388" t="s">
        <v>128</v>
      </c>
      <c r="S4388" t="s">
        <v>57</v>
      </c>
      <c r="T4388" s="10">
        <v>40414</v>
      </c>
    </row>
    <row r="4389" spans="1:20" x14ac:dyDescent="0.25">
      <c r="A4389">
        <v>31239</v>
      </c>
      <c r="B4389" s="10">
        <v>40418</v>
      </c>
      <c r="C4389" t="s">
        <v>20</v>
      </c>
      <c r="D4389">
        <v>20</v>
      </c>
      <c r="E4389">
        <v>1220.1400000000001</v>
      </c>
      <c r="F4389">
        <v>0.05</v>
      </c>
      <c r="G4389" t="s">
        <v>21</v>
      </c>
      <c r="H4389">
        <v>0.47</v>
      </c>
      <c r="I4389">
        <v>538.54999999999995</v>
      </c>
      <c r="J4389">
        <v>64.11</v>
      </c>
      <c r="K4389">
        <v>33.979999999999997</v>
      </c>
      <c r="L4389">
        <v>1.99</v>
      </c>
      <c r="M4389" t="s">
        <v>1915</v>
      </c>
      <c r="N4389" t="s">
        <v>63</v>
      </c>
      <c r="O4389" t="s">
        <v>32</v>
      </c>
      <c r="P4389" t="s">
        <v>39</v>
      </c>
      <c r="Q4389" t="s">
        <v>40</v>
      </c>
      <c r="R4389" t="s">
        <v>908</v>
      </c>
      <c r="S4389" t="s">
        <v>35</v>
      </c>
      <c r="T4389" s="10">
        <v>40423</v>
      </c>
    </row>
    <row r="4390" spans="1:20" x14ac:dyDescent="0.25">
      <c r="A4390">
        <v>31266</v>
      </c>
      <c r="B4390" s="10">
        <v>41185</v>
      </c>
      <c r="C4390" t="s">
        <v>36</v>
      </c>
      <c r="D4390">
        <v>16</v>
      </c>
      <c r="E4390">
        <v>10982.94</v>
      </c>
      <c r="F4390">
        <v>0.04</v>
      </c>
      <c r="G4390" t="s">
        <v>46</v>
      </c>
      <c r="H4390">
        <v>0.44</v>
      </c>
      <c r="I4390">
        <v>4571.2</v>
      </c>
      <c r="J4390">
        <v>714.25</v>
      </c>
      <c r="K4390">
        <v>399.98</v>
      </c>
      <c r="L4390">
        <v>12.06</v>
      </c>
      <c r="M4390" t="s">
        <v>542</v>
      </c>
      <c r="N4390" t="s">
        <v>63</v>
      </c>
      <c r="O4390" t="s">
        <v>32</v>
      </c>
      <c r="P4390" t="s">
        <v>39</v>
      </c>
      <c r="Q4390" t="s">
        <v>88</v>
      </c>
      <c r="R4390" t="s">
        <v>487</v>
      </c>
      <c r="S4390" t="s">
        <v>49</v>
      </c>
      <c r="T4390" s="10">
        <v>41186</v>
      </c>
    </row>
    <row r="4391" spans="1:20" x14ac:dyDescent="0.25">
      <c r="A4391">
        <v>31270</v>
      </c>
      <c r="B4391" s="10">
        <v>41236</v>
      </c>
      <c r="C4391" t="s">
        <v>79</v>
      </c>
      <c r="D4391">
        <v>21</v>
      </c>
      <c r="E4391">
        <v>10382.17</v>
      </c>
      <c r="F4391">
        <v>0</v>
      </c>
      <c r="G4391" t="s">
        <v>46</v>
      </c>
      <c r="H4391">
        <v>0.39</v>
      </c>
      <c r="I4391">
        <v>4015.11</v>
      </c>
      <c r="J4391">
        <v>490.25</v>
      </c>
      <c r="K4391">
        <v>299.05</v>
      </c>
      <c r="L4391">
        <v>87.01</v>
      </c>
      <c r="M4391" t="s">
        <v>982</v>
      </c>
      <c r="N4391" t="s">
        <v>81</v>
      </c>
      <c r="O4391" t="s">
        <v>32</v>
      </c>
      <c r="P4391" t="s">
        <v>42</v>
      </c>
      <c r="Q4391" t="s">
        <v>193</v>
      </c>
      <c r="R4391" t="s">
        <v>1983</v>
      </c>
      <c r="S4391" t="s">
        <v>132</v>
      </c>
      <c r="T4391" s="10">
        <v>41237</v>
      </c>
    </row>
    <row r="4392" spans="1:20" x14ac:dyDescent="0.25">
      <c r="A4392">
        <v>31270</v>
      </c>
      <c r="B4392" s="10">
        <v>41236</v>
      </c>
      <c r="C4392" t="s">
        <v>79</v>
      </c>
      <c r="D4392">
        <v>3</v>
      </c>
      <c r="E4392">
        <v>1340.06</v>
      </c>
      <c r="F4392">
        <v>0.1</v>
      </c>
      <c r="G4392" t="s">
        <v>46</v>
      </c>
      <c r="H4392">
        <v>0.39</v>
      </c>
      <c r="I4392">
        <v>416.07</v>
      </c>
      <c r="J4392">
        <v>478.25</v>
      </c>
      <c r="K4392">
        <v>291.73</v>
      </c>
      <c r="L4392">
        <v>48.8</v>
      </c>
      <c r="M4392" t="s">
        <v>982</v>
      </c>
      <c r="N4392" t="s">
        <v>81</v>
      </c>
      <c r="O4392" t="s">
        <v>32</v>
      </c>
      <c r="P4392" t="s">
        <v>42</v>
      </c>
      <c r="Q4392" t="s">
        <v>193</v>
      </c>
      <c r="R4392" t="s">
        <v>669</v>
      </c>
      <c r="S4392" t="s">
        <v>132</v>
      </c>
      <c r="T4392" s="10">
        <v>41238</v>
      </c>
    </row>
    <row r="4393" spans="1:20" x14ac:dyDescent="0.25">
      <c r="A4393">
        <v>31270</v>
      </c>
      <c r="B4393" s="10">
        <v>41236</v>
      </c>
      <c r="C4393" t="s">
        <v>79</v>
      </c>
      <c r="D4393">
        <v>5</v>
      </c>
      <c r="E4393">
        <v>246.61</v>
      </c>
      <c r="F4393">
        <v>0.03</v>
      </c>
      <c r="G4393" t="s">
        <v>21</v>
      </c>
      <c r="H4393">
        <v>0.38</v>
      </c>
      <c r="I4393">
        <v>85.86</v>
      </c>
      <c r="J4393">
        <v>49.06</v>
      </c>
      <c r="K4393">
        <v>30.42</v>
      </c>
      <c r="L4393">
        <v>8.65</v>
      </c>
      <c r="M4393" t="s">
        <v>982</v>
      </c>
      <c r="N4393" t="s">
        <v>81</v>
      </c>
      <c r="O4393" t="s">
        <v>32</v>
      </c>
      <c r="P4393" t="s">
        <v>39</v>
      </c>
      <c r="Q4393" t="s">
        <v>40</v>
      </c>
      <c r="R4393" t="s">
        <v>1077</v>
      </c>
      <c r="S4393" t="s">
        <v>57</v>
      </c>
      <c r="T4393" s="10">
        <v>41238</v>
      </c>
    </row>
    <row r="4394" spans="1:20" x14ac:dyDescent="0.25">
      <c r="A4394">
        <v>31271</v>
      </c>
      <c r="B4394" s="10">
        <v>40653</v>
      </c>
      <c r="C4394" t="s">
        <v>20</v>
      </c>
      <c r="D4394">
        <v>4</v>
      </c>
      <c r="E4394">
        <v>75.11</v>
      </c>
      <c r="F4394">
        <v>0.03</v>
      </c>
      <c r="G4394" t="s">
        <v>21</v>
      </c>
      <c r="H4394">
        <v>0.5</v>
      </c>
      <c r="I4394">
        <v>31.47</v>
      </c>
      <c r="J4394">
        <v>16.739999999999998</v>
      </c>
      <c r="K4394">
        <v>8.3699999999999992</v>
      </c>
      <c r="L4394">
        <v>10.16</v>
      </c>
      <c r="M4394" t="s">
        <v>534</v>
      </c>
      <c r="N4394" t="s">
        <v>31</v>
      </c>
      <c r="O4394" t="s">
        <v>24</v>
      </c>
      <c r="P4394" t="s">
        <v>42</v>
      </c>
      <c r="Q4394" t="s">
        <v>43</v>
      </c>
      <c r="R4394" t="s">
        <v>1404</v>
      </c>
      <c r="S4394" t="s">
        <v>28</v>
      </c>
      <c r="T4394" s="10">
        <v>40660</v>
      </c>
    </row>
    <row r="4395" spans="1:20" x14ac:dyDescent="0.25">
      <c r="A4395">
        <v>31297</v>
      </c>
      <c r="B4395" s="10">
        <v>41139</v>
      </c>
      <c r="C4395" t="s">
        <v>20</v>
      </c>
      <c r="D4395">
        <v>39</v>
      </c>
      <c r="E4395">
        <v>1299.6099999999999</v>
      </c>
      <c r="F4395">
        <v>0.08</v>
      </c>
      <c r="G4395" t="s">
        <v>21</v>
      </c>
      <c r="H4395">
        <v>0.5</v>
      </c>
      <c r="I4395">
        <v>589.35</v>
      </c>
      <c r="J4395">
        <v>35.979999999999997</v>
      </c>
      <c r="K4395">
        <v>17.989999999999998</v>
      </c>
      <c r="L4395">
        <v>8.65</v>
      </c>
      <c r="M4395" t="s">
        <v>1632</v>
      </c>
      <c r="N4395" t="s">
        <v>31</v>
      </c>
      <c r="O4395" t="s">
        <v>32</v>
      </c>
      <c r="P4395" t="s">
        <v>25</v>
      </c>
      <c r="Q4395" t="s">
        <v>53</v>
      </c>
      <c r="R4395" t="s">
        <v>1984</v>
      </c>
      <c r="S4395" t="s">
        <v>57</v>
      </c>
      <c r="T4395" s="10">
        <v>41146</v>
      </c>
    </row>
    <row r="4396" spans="1:20" x14ac:dyDescent="0.25">
      <c r="A4396">
        <v>31297</v>
      </c>
      <c r="B4396" s="10">
        <v>41139</v>
      </c>
      <c r="C4396" t="s">
        <v>20</v>
      </c>
      <c r="D4396">
        <v>44</v>
      </c>
      <c r="E4396">
        <v>2811.77</v>
      </c>
      <c r="F4396">
        <v>0.01</v>
      </c>
      <c r="G4396" t="s">
        <v>21</v>
      </c>
      <c r="H4396">
        <v>0.45</v>
      </c>
      <c r="I4396">
        <v>1247.49</v>
      </c>
      <c r="J4396">
        <v>64.44</v>
      </c>
      <c r="K4396">
        <v>35.44</v>
      </c>
      <c r="L4396">
        <v>4.92</v>
      </c>
      <c r="M4396" t="s">
        <v>1632</v>
      </c>
      <c r="N4396" t="s">
        <v>31</v>
      </c>
      <c r="O4396" t="s">
        <v>32</v>
      </c>
      <c r="P4396" t="s">
        <v>25</v>
      </c>
      <c r="Q4396" t="s">
        <v>85</v>
      </c>
      <c r="R4396" t="s">
        <v>1718</v>
      </c>
      <c r="S4396" t="s">
        <v>57</v>
      </c>
      <c r="T4396" s="10">
        <v>41148</v>
      </c>
    </row>
    <row r="4397" spans="1:20" x14ac:dyDescent="0.25">
      <c r="A4397">
        <v>31301</v>
      </c>
      <c r="B4397" s="10">
        <v>40469</v>
      </c>
      <c r="C4397" t="s">
        <v>20</v>
      </c>
      <c r="D4397">
        <v>31</v>
      </c>
      <c r="E4397">
        <v>192.21</v>
      </c>
      <c r="F4397">
        <v>0.06</v>
      </c>
      <c r="G4397" t="s">
        <v>21</v>
      </c>
      <c r="H4397">
        <v>0.43</v>
      </c>
      <c r="I4397">
        <v>75.459999999999994</v>
      </c>
      <c r="J4397">
        <v>6.58</v>
      </c>
      <c r="K4397">
        <v>3.75</v>
      </c>
      <c r="L4397">
        <v>0.5</v>
      </c>
      <c r="M4397" t="s">
        <v>226</v>
      </c>
      <c r="N4397" t="s">
        <v>63</v>
      </c>
      <c r="O4397" t="s">
        <v>66</v>
      </c>
      <c r="P4397" t="s">
        <v>25</v>
      </c>
      <c r="Q4397" t="s">
        <v>82</v>
      </c>
      <c r="R4397" t="s">
        <v>895</v>
      </c>
      <c r="S4397" t="s">
        <v>57</v>
      </c>
      <c r="T4397" s="10">
        <v>40471</v>
      </c>
    </row>
    <row r="4398" spans="1:20" x14ac:dyDescent="0.25">
      <c r="A4398">
        <v>31302</v>
      </c>
      <c r="B4398" s="10">
        <v>41122</v>
      </c>
      <c r="C4398" t="s">
        <v>36</v>
      </c>
      <c r="D4398">
        <v>41</v>
      </c>
      <c r="E4398">
        <v>9116.98</v>
      </c>
      <c r="F4398">
        <v>0.04</v>
      </c>
      <c r="G4398" t="s">
        <v>21</v>
      </c>
      <c r="H4398">
        <v>0.5</v>
      </c>
      <c r="I4398">
        <v>4367.6000000000004</v>
      </c>
      <c r="J4398">
        <v>231.58</v>
      </c>
      <c r="K4398">
        <v>115.79</v>
      </c>
      <c r="L4398">
        <v>1.99</v>
      </c>
      <c r="M4398" t="s">
        <v>319</v>
      </c>
      <c r="N4398" t="s">
        <v>93</v>
      </c>
      <c r="O4398" t="s">
        <v>24</v>
      </c>
      <c r="P4398" t="s">
        <v>39</v>
      </c>
      <c r="Q4398" t="s">
        <v>40</v>
      </c>
      <c r="R4398" t="s">
        <v>64</v>
      </c>
      <c r="S4398" t="s">
        <v>35</v>
      </c>
      <c r="T4398" s="10">
        <v>41124</v>
      </c>
    </row>
    <row r="4399" spans="1:20" x14ac:dyDescent="0.25">
      <c r="A4399">
        <v>31303</v>
      </c>
      <c r="B4399" s="10">
        <v>40622</v>
      </c>
      <c r="C4399" t="s">
        <v>20</v>
      </c>
      <c r="D4399">
        <v>50</v>
      </c>
      <c r="E4399">
        <v>514.87</v>
      </c>
      <c r="F4399">
        <v>0.09</v>
      </c>
      <c r="G4399" t="s">
        <v>70</v>
      </c>
      <c r="H4399">
        <v>0.47</v>
      </c>
      <c r="I4399">
        <v>214.38</v>
      </c>
      <c r="J4399">
        <v>11.28</v>
      </c>
      <c r="K4399">
        <v>5.98</v>
      </c>
      <c r="L4399">
        <v>1.49</v>
      </c>
      <c r="M4399" t="s">
        <v>1114</v>
      </c>
      <c r="N4399" t="s">
        <v>93</v>
      </c>
      <c r="O4399" t="s">
        <v>60</v>
      </c>
      <c r="P4399" t="s">
        <v>25</v>
      </c>
      <c r="Q4399" t="s">
        <v>121</v>
      </c>
      <c r="R4399" t="s">
        <v>299</v>
      </c>
      <c r="S4399" t="s">
        <v>57</v>
      </c>
      <c r="T4399" s="10">
        <v>40624</v>
      </c>
    </row>
    <row r="4400" spans="1:20" x14ac:dyDescent="0.25">
      <c r="A4400">
        <v>31330</v>
      </c>
      <c r="B4400" s="10">
        <v>40330</v>
      </c>
      <c r="C4400" t="s">
        <v>36</v>
      </c>
      <c r="D4400">
        <v>2</v>
      </c>
      <c r="E4400">
        <v>24.63</v>
      </c>
      <c r="F4400">
        <v>0.04</v>
      </c>
      <c r="G4400" t="s">
        <v>21</v>
      </c>
      <c r="H4400">
        <v>0.5</v>
      </c>
      <c r="I4400">
        <v>11</v>
      </c>
      <c r="J4400">
        <v>11.96</v>
      </c>
      <c r="K4400">
        <v>5.98</v>
      </c>
      <c r="L4400">
        <v>1.67</v>
      </c>
      <c r="M4400" t="s">
        <v>1975</v>
      </c>
      <c r="N4400" t="s">
        <v>38</v>
      </c>
      <c r="O4400" t="s">
        <v>32</v>
      </c>
      <c r="P4400" t="s">
        <v>25</v>
      </c>
      <c r="Q4400" t="s">
        <v>53</v>
      </c>
      <c r="R4400" t="s">
        <v>1967</v>
      </c>
      <c r="S4400" t="s">
        <v>55</v>
      </c>
      <c r="T4400" s="10">
        <v>40331</v>
      </c>
    </row>
    <row r="4401" spans="1:20" x14ac:dyDescent="0.25">
      <c r="A4401">
        <v>31330</v>
      </c>
      <c r="B4401" s="10">
        <v>40330</v>
      </c>
      <c r="C4401" t="s">
        <v>36</v>
      </c>
      <c r="D4401">
        <v>38</v>
      </c>
      <c r="E4401">
        <v>839.06</v>
      </c>
      <c r="F4401">
        <v>0.02</v>
      </c>
      <c r="G4401" t="s">
        <v>21</v>
      </c>
      <c r="H4401">
        <v>0.4</v>
      </c>
      <c r="I4401">
        <v>323.22000000000003</v>
      </c>
      <c r="J4401">
        <v>22.38</v>
      </c>
      <c r="K4401">
        <v>13.43</v>
      </c>
      <c r="L4401">
        <v>5.5</v>
      </c>
      <c r="M4401" t="s">
        <v>1975</v>
      </c>
      <c r="N4401" t="s">
        <v>38</v>
      </c>
      <c r="O4401" t="s">
        <v>32</v>
      </c>
      <c r="P4401" t="s">
        <v>25</v>
      </c>
      <c r="Q4401" t="s">
        <v>26</v>
      </c>
      <c r="R4401" t="s">
        <v>1016</v>
      </c>
      <c r="S4401" t="s">
        <v>57</v>
      </c>
      <c r="T4401" s="10">
        <v>40331</v>
      </c>
    </row>
    <row r="4402" spans="1:20" x14ac:dyDescent="0.25">
      <c r="A4402">
        <v>31364</v>
      </c>
      <c r="B4402" s="10">
        <v>39934</v>
      </c>
      <c r="C4402" t="s">
        <v>29</v>
      </c>
      <c r="D4402">
        <v>2</v>
      </c>
      <c r="E4402">
        <v>1368.45</v>
      </c>
      <c r="F4402">
        <v>7.0000000000000007E-2</v>
      </c>
      <c r="G4402" t="s">
        <v>21</v>
      </c>
      <c r="H4402">
        <v>0.43</v>
      </c>
      <c r="I4402">
        <v>525.32000000000005</v>
      </c>
      <c r="J4402">
        <v>729.61</v>
      </c>
      <c r="K4402">
        <v>415.88</v>
      </c>
      <c r="L4402">
        <v>11.37</v>
      </c>
      <c r="M4402" t="s">
        <v>967</v>
      </c>
      <c r="N4402" t="s">
        <v>81</v>
      </c>
      <c r="O4402" t="s">
        <v>32</v>
      </c>
      <c r="P4402" t="s">
        <v>25</v>
      </c>
      <c r="Q4402" t="s">
        <v>26</v>
      </c>
      <c r="R4402" t="s">
        <v>377</v>
      </c>
      <c r="S4402" t="s">
        <v>57</v>
      </c>
      <c r="T4402" s="10">
        <v>39934</v>
      </c>
    </row>
    <row r="4403" spans="1:20" x14ac:dyDescent="0.25">
      <c r="A4403">
        <v>31392</v>
      </c>
      <c r="B4403" s="10">
        <v>40304</v>
      </c>
      <c r="C4403" t="s">
        <v>20</v>
      </c>
      <c r="D4403">
        <v>21</v>
      </c>
      <c r="E4403">
        <v>271.39999999999998</v>
      </c>
      <c r="F4403">
        <v>0.1</v>
      </c>
      <c r="G4403" t="s">
        <v>21</v>
      </c>
      <c r="H4403">
        <v>0.54</v>
      </c>
      <c r="I4403">
        <v>130.16</v>
      </c>
      <c r="J4403">
        <v>14.09</v>
      </c>
      <c r="K4403">
        <v>6.48</v>
      </c>
      <c r="L4403">
        <v>5.16</v>
      </c>
      <c r="M4403" t="s">
        <v>724</v>
      </c>
      <c r="N4403" t="s">
        <v>93</v>
      </c>
      <c r="O4403" t="s">
        <v>60</v>
      </c>
      <c r="P4403" t="s">
        <v>25</v>
      </c>
      <c r="Q4403" t="s">
        <v>85</v>
      </c>
      <c r="R4403" t="s">
        <v>1609</v>
      </c>
      <c r="S4403" t="s">
        <v>57</v>
      </c>
      <c r="T4403" s="10">
        <v>40311</v>
      </c>
    </row>
    <row r="4404" spans="1:20" x14ac:dyDescent="0.25">
      <c r="A4404">
        <v>31392</v>
      </c>
      <c r="B4404" s="10">
        <v>40304</v>
      </c>
      <c r="C4404" t="s">
        <v>20</v>
      </c>
      <c r="D4404">
        <v>44</v>
      </c>
      <c r="E4404">
        <v>6403.33</v>
      </c>
      <c r="F4404">
        <v>0.1</v>
      </c>
      <c r="G4404" t="s">
        <v>21</v>
      </c>
      <c r="H4404">
        <v>0.51</v>
      </c>
      <c r="I4404">
        <v>2901.13</v>
      </c>
      <c r="J4404">
        <v>160.82</v>
      </c>
      <c r="K4404">
        <v>78.8</v>
      </c>
      <c r="L4404">
        <v>35</v>
      </c>
      <c r="M4404" t="s">
        <v>724</v>
      </c>
      <c r="N4404" t="s">
        <v>63</v>
      </c>
      <c r="O4404" t="s">
        <v>60</v>
      </c>
      <c r="P4404" t="s">
        <v>25</v>
      </c>
      <c r="Q4404" t="s">
        <v>26</v>
      </c>
      <c r="R4404" t="s">
        <v>1594</v>
      </c>
      <c r="S4404" t="s">
        <v>28</v>
      </c>
      <c r="T4404" s="10">
        <v>40308</v>
      </c>
    </row>
    <row r="4405" spans="1:20" x14ac:dyDescent="0.25">
      <c r="A4405">
        <v>31393</v>
      </c>
      <c r="B4405" s="10">
        <v>41040</v>
      </c>
      <c r="C4405" t="s">
        <v>58</v>
      </c>
      <c r="D4405">
        <v>4</v>
      </c>
      <c r="E4405">
        <v>177.78</v>
      </c>
      <c r="F4405">
        <v>0.04</v>
      </c>
      <c r="G4405" t="s">
        <v>21</v>
      </c>
      <c r="H4405">
        <v>0.53</v>
      </c>
      <c r="I4405">
        <v>83.15</v>
      </c>
      <c r="J4405">
        <v>42.43</v>
      </c>
      <c r="K4405">
        <v>19.940000000000001</v>
      </c>
      <c r="L4405">
        <v>14.87</v>
      </c>
      <c r="M4405" t="s">
        <v>1817</v>
      </c>
      <c r="N4405" t="s">
        <v>81</v>
      </c>
      <c r="O4405" t="s">
        <v>32</v>
      </c>
      <c r="P4405" t="s">
        <v>42</v>
      </c>
      <c r="Q4405" t="s">
        <v>43</v>
      </c>
      <c r="R4405" t="s">
        <v>1896</v>
      </c>
      <c r="S4405" t="s">
        <v>28</v>
      </c>
      <c r="T4405" s="10">
        <v>41041</v>
      </c>
    </row>
    <row r="4406" spans="1:20" x14ac:dyDescent="0.25">
      <c r="A4406">
        <v>31393</v>
      </c>
      <c r="B4406" s="10">
        <v>41040</v>
      </c>
      <c r="C4406" t="s">
        <v>58</v>
      </c>
      <c r="D4406">
        <v>31</v>
      </c>
      <c r="E4406">
        <v>183.45</v>
      </c>
      <c r="F4406">
        <v>0.09</v>
      </c>
      <c r="G4406" t="s">
        <v>21</v>
      </c>
      <c r="H4406">
        <v>0.43</v>
      </c>
      <c r="I4406">
        <v>68.05</v>
      </c>
      <c r="J4406">
        <v>6.46</v>
      </c>
      <c r="K4406">
        <v>3.68</v>
      </c>
      <c r="L4406">
        <v>1.32</v>
      </c>
      <c r="M4406" t="s">
        <v>1817</v>
      </c>
      <c r="N4406" t="s">
        <v>81</v>
      </c>
      <c r="O4406" t="s">
        <v>32</v>
      </c>
      <c r="P4406" t="s">
        <v>25</v>
      </c>
      <c r="Q4406" t="s">
        <v>33</v>
      </c>
      <c r="R4406" t="s">
        <v>923</v>
      </c>
      <c r="S4406" t="s">
        <v>55</v>
      </c>
      <c r="T4406" s="10">
        <v>41042</v>
      </c>
    </row>
    <row r="4407" spans="1:20" x14ac:dyDescent="0.25">
      <c r="A4407">
        <v>31399</v>
      </c>
      <c r="B4407" s="10">
        <v>40852</v>
      </c>
      <c r="C4407" t="s">
        <v>29</v>
      </c>
      <c r="D4407">
        <v>9</v>
      </c>
      <c r="E4407">
        <v>677.59</v>
      </c>
      <c r="F4407">
        <v>0.09</v>
      </c>
      <c r="G4407" t="s">
        <v>21</v>
      </c>
      <c r="H4407">
        <v>0.44</v>
      </c>
      <c r="I4407">
        <v>258.69</v>
      </c>
      <c r="J4407">
        <v>82.13</v>
      </c>
      <c r="K4407">
        <v>45.99</v>
      </c>
      <c r="L4407">
        <v>4.99</v>
      </c>
      <c r="M4407" t="s">
        <v>1985</v>
      </c>
      <c r="N4407" t="s">
        <v>31</v>
      </c>
      <c r="O4407" t="s">
        <v>66</v>
      </c>
      <c r="P4407" t="s">
        <v>39</v>
      </c>
      <c r="Q4407" t="s">
        <v>50</v>
      </c>
      <c r="R4407" t="s">
        <v>966</v>
      </c>
      <c r="S4407" t="s">
        <v>57</v>
      </c>
      <c r="T4407" s="10">
        <v>40853</v>
      </c>
    </row>
    <row r="4408" spans="1:20" x14ac:dyDescent="0.25">
      <c r="A4408">
        <v>31426</v>
      </c>
      <c r="B4408" s="10">
        <v>40030</v>
      </c>
      <c r="C4408" t="s">
        <v>20</v>
      </c>
      <c r="D4408">
        <v>40</v>
      </c>
      <c r="E4408">
        <v>9361.76</v>
      </c>
      <c r="F4408">
        <v>0.09</v>
      </c>
      <c r="G4408" t="s">
        <v>21</v>
      </c>
      <c r="H4408">
        <v>0.51</v>
      </c>
      <c r="I4408">
        <v>4319.66</v>
      </c>
      <c r="J4408">
        <v>257.12</v>
      </c>
      <c r="K4408">
        <v>125.99</v>
      </c>
      <c r="L4408">
        <v>2.5</v>
      </c>
      <c r="M4408" t="s">
        <v>1702</v>
      </c>
      <c r="N4408" t="s">
        <v>31</v>
      </c>
      <c r="O4408" t="s">
        <v>60</v>
      </c>
      <c r="P4408" t="s">
        <v>39</v>
      </c>
      <c r="Q4408" t="s">
        <v>50</v>
      </c>
      <c r="R4408" t="s">
        <v>1237</v>
      </c>
      <c r="S4408" t="s">
        <v>57</v>
      </c>
      <c r="T4408" s="10">
        <v>40034</v>
      </c>
    </row>
    <row r="4409" spans="1:20" x14ac:dyDescent="0.25">
      <c r="A4409">
        <v>31456</v>
      </c>
      <c r="B4409" s="10">
        <v>41228</v>
      </c>
      <c r="C4409" t="s">
        <v>36</v>
      </c>
      <c r="D4409">
        <v>10</v>
      </c>
      <c r="E4409">
        <v>364.24</v>
      </c>
      <c r="F4409">
        <v>0.02</v>
      </c>
      <c r="G4409" t="s">
        <v>21</v>
      </c>
      <c r="H4409">
        <v>0.42</v>
      </c>
      <c r="I4409">
        <v>147.44999999999999</v>
      </c>
      <c r="J4409">
        <v>36.86</v>
      </c>
      <c r="K4409">
        <v>21.38</v>
      </c>
      <c r="L4409">
        <v>2.99</v>
      </c>
      <c r="M4409" t="s">
        <v>357</v>
      </c>
      <c r="N4409" t="s">
        <v>63</v>
      </c>
      <c r="O4409" t="s">
        <v>60</v>
      </c>
      <c r="P4409" t="s">
        <v>25</v>
      </c>
      <c r="Q4409" t="s">
        <v>121</v>
      </c>
      <c r="R4409" t="s">
        <v>1616</v>
      </c>
      <c r="S4409" t="s">
        <v>57</v>
      </c>
      <c r="T4409" s="10">
        <v>41230</v>
      </c>
    </row>
    <row r="4410" spans="1:20" x14ac:dyDescent="0.25">
      <c r="A4410">
        <v>31460</v>
      </c>
      <c r="B4410" s="10">
        <v>41147</v>
      </c>
      <c r="C4410" t="s">
        <v>36</v>
      </c>
      <c r="D4410">
        <v>9</v>
      </c>
      <c r="E4410">
        <v>1541.42</v>
      </c>
      <c r="F4410">
        <v>0.08</v>
      </c>
      <c r="G4410" t="s">
        <v>21</v>
      </c>
      <c r="H4410">
        <v>0.39</v>
      </c>
      <c r="I4410">
        <v>507.6</v>
      </c>
      <c r="J4410">
        <v>181.93</v>
      </c>
      <c r="K4410">
        <v>110.98</v>
      </c>
      <c r="L4410">
        <v>35</v>
      </c>
      <c r="M4410" t="s">
        <v>1797</v>
      </c>
      <c r="N4410" t="s">
        <v>81</v>
      </c>
      <c r="O4410" t="s">
        <v>32</v>
      </c>
      <c r="P4410" t="s">
        <v>25</v>
      </c>
      <c r="Q4410" t="s">
        <v>26</v>
      </c>
      <c r="R4410" t="s">
        <v>1505</v>
      </c>
      <c r="S4410" t="s">
        <v>28</v>
      </c>
      <c r="T4410" s="10">
        <v>41149</v>
      </c>
    </row>
    <row r="4411" spans="1:20" x14ac:dyDescent="0.25">
      <c r="A4411">
        <v>31461</v>
      </c>
      <c r="B4411" s="10">
        <v>40721</v>
      </c>
      <c r="C4411" t="s">
        <v>79</v>
      </c>
      <c r="D4411">
        <v>26</v>
      </c>
      <c r="E4411">
        <v>2211.25</v>
      </c>
      <c r="F4411">
        <v>0.08</v>
      </c>
      <c r="G4411" t="s">
        <v>21</v>
      </c>
      <c r="H4411">
        <v>0.35</v>
      </c>
      <c r="I4411">
        <v>647.78</v>
      </c>
      <c r="J4411">
        <v>92.28</v>
      </c>
      <c r="K4411">
        <v>59.98</v>
      </c>
      <c r="L4411">
        <v>3.99</v>
      </c>
      <c r="M4411" t="s">
        <v>565</v>
      </c>
      <c r="N4411" t="s">
        <v>81</v>
      </c>
      <c r="O4411" t="s">
        <v>32</v>
      </c>
      <c r="P4411" t="s">
        <v>25</v>
      </c>
      <c r="Q4411" t="s">
        <v>127</v>
      </c>
      <c r="R4411" t="s">
        <v>284</v>
      </c>
      <c r="S4411" t="s">
        <v>57</v>
      </c>
      <c r="T4411" s="10">
        <v>40723</v>
      </c>
    </row>
    <row r="4412" spans="1:20" x14ac:dyDescent="0.25">
      <c r="A4412">
        <v>31492</v>
      </c>
      <c r="B4412" s="10">
        <v>40466</v>
      </c>
      <c r="C4412" t="s">
        <v>58</v>
      </c>
      <c r="D4412">
        <v>26</v>
      </c>
      <c r="E4412">
        <v>558.26</v>
      </c>
      <c r="F4412">
        <v>0.04</v>
      </c>
      <c r="G4412" t="s">
        <v>21</v>
      </c>
      <c r="H4412">
        <v>0.46</v>
      </c>
      <c r="I4412">
        <v>242.06</v>
      </c>
      <c r="J4412">
        <v>22.17</v>
      </c>
      <c r="K4412">
        <v>11.97</v>
      </c>
      <c r="L4412">
        <v>4.9800000000000004</v>
      </c>
      <c r="M4412" t="s">
        <v>743</v>
      </c>
      <c r="N4412" t="s">
        <v>81</v>
      </c>
      <c r="O4412" t="s">
        <v>24</v>
      </c>
      <c r="P4412" t="s">
        <v>25</v>
      </c>
      <c r="Q4412" t="s">
        <v>127</v>
      </c>
      <c r="R4412" t="s">
        <v>1613</v>
      </c>
      <c r="S4412" t="s">
        <v>57</v>
      </c>
      <c r="T4412" s="10">
        <v>40468</v>
      </c>
    </row>
    <row r="4413" spans="1:20" x14ac:dyDescent="0.25">
      <c r="A4413">
        <v>31492</v>
      </c>
      <c r="B4413" s="10">
        <v>40466</v>
      </c>
      <c r="C4413" t="s">
        <v>58</v>
      </c>
      <c r="D4413">
        <v>34</v>
      </c>
      <c r="E4413">
        <v>1649.78</v>
      </c>
      <c r="F4413">
        <v>0.09</v>
      </c>
      <c r="G4413" t="s">
        <v>70</v>
      </c>
      <c r="H4413">
        <v>0.44</v>
      </c>
      <c r="I4413">
        <v>631.98</v>
      </c>
      <c r="J4413">
        <v>53.11</v>
      </c>
      <c r="K4413">
        <v>29.74</v>
      </c>
      <c r="L4413">
        <v>6.64</v>
      </c>
      <c r="M4413" t="s">
        <v>743</v>
      </c>
      <c r="N4413" t="s">
        <v>81</v>
      </c>
      <c r="O4413" t="s">
        <v>24</v>
      </c>
      <c r="P4413" t="s">
        <v>25</v>
      </c>
      <c r="Q4413" t="s">
        <v>26</v>
      </c>
      <c r="R4413" t="s">
        <v>1267</v>
      </c>
      <c r="S4413" t="s">
        <v>57</v>
      </c>
      <c r="T4413" s="10">
        <v>40469</v>
      </c>
    </row>
    <row r="4414" spans="1:20" x14ac:dyDescent="0.25">
      <c r="A4414">
        <v>31492</v>
      </c>
      <c r="B4414" s="10">
        <v>40466</v>
      </c>
      <c r="C4414" t="s">
        <v>58</v>
      </c>
      <c r="D4414">
        <v>23</v>
      </c>
      <c r="E4414">
        <v>3821.85</v>
      </c>
      <c r="F4414">
        <v>0.03</v>
      </c>
      <c r="G4414" t="s">
        <v>21</v>
      </c>
      <c r="H4414">
        <v>0.44</v>
      </c>
      <c r="I4414">
        <v>1606.97</v>
      </c>
      <c r="J4414">
        <v>170.41</v>
      </c>
      <c r="K4414">
        <v>95.43</v>
      </c>
      <c r="L4414">
        <v>19.989999999999998</v>
      </c>
      <c r="M4414" t="s">
        <v>743</v>
      </c>
      <c r="N4414" t="s">
        <v>81</v>
      </c>
      <c r="O4414" t="s">
        <v>24</v>
      </c>
      <c r="P4414" t="s">
        <v>25</v>
      </c>
      <c r="Q4414" t="s">
        <v>26</v>
      </c>
      <c r="R4414" t="s">
        <v>312</v>
      </c>
      <c r="S4414" t="s">
        <v>57</v>
      </c>
      <c r="T4414" s="10">
        <v>40467</v>
      </c>
    </row>
    <row r="4415" spans="1:20" x14ac:dyDescent="0.25">
      <c r="A4415">
        <v>31493</v>
      </c>
      <c r="B4415" s="10">
        <v>40103</v>
      </c>
      <c r="C4415" t="s">
        <v>36</v>
      </c>
      <c r="D4415">
        <v>8</v>
      </c>
      <c r="E4415">
        <v>193.71</v>
      </c>
      <c r="F4415">
        <v>0</v>
      </c>
      <c r="G4415" t="s">
        <v>70</v>
      </c>
      <c r="H4415">
        <v>0.48</v>
      </c>
      <c r="I4415">
        <v>90.09</v>
      </c>
      <c r="J4415">
        <v>23.46</v>
      </c>
      <c r="K4415">
        <v>12.2</v>
      </c>
      <c r="L4415">
        <v>6.02</v>
      </c>
      <c r="M4415" t="s">
        <v>727</v>
      </c>
      <c r="N4415" t="s">
        <v>38</v>
      </c>
      <c r="O4415" t="s">
        <v>60</v>
      </c>
      <c r="P4415" t="s">
        <v>42</v>
      </c>
      <c r="Q4415" t="s">
        <v>43</v>
      </c>
      <c r="R4415" t="s">
        <v>1280</v>
      </c>
      <c r="S4415" t="s">
        <v>35</v>
      </c>
      <c r="T4415" s="10">
        <v>40104</v>
      </c>
    </row>
    <row r="4416" spans="1:20" x14ac:dyDescent="0.25">
      <c r="A4416">
        <v>31495</v>
      </c>
      <c r="B4416" s="10">
        <v>40394</v>
      </c>
      <c r="C4416" t="s">
        <v>20</v>
      </c>
      <c r="D4416">
        <v>20</v>
      </c>
      <c r="E4416">
        <v>266.49</v>
      </c>
      <c r="F4416">
        <v>0.06</v>
      </c>
      <c r="G4416" t="s">
        <v>70</v>
      </c>
      <c r="H4416">
        <v>0.38</v>
      </c>
      <c r="I4416">
        <v>89.7</v>
      </c>
      <c r="J4416">
        <v>14.02</v>
      </c>
      <c r="K4416">
        <v>8.69</v>
      </c>
      <c r="L4416">
        <v>2.99</v>
      </c>
      <c r="M4416" t="s">
        <v>980</v>
      </c>
      <c r="N4416" t="s">
        <v>63</v>
      </c>
      <c r="O4416" t="s">
        <v>66</v>
      </c>
      <c r="P4416" t="s">
        <v>25</v>
      </c>
      <c r="Q4416" t="s">
        <v>121</v>
      </c>
      <c r="R4416" t="s">
        <v>143</v>
      </c>
      <c r="S4416" t="s">
        <v>57</v>
      </c>
      <c r="T4416" s="10">
        <v>40398</v>
      </c>
    </row>
    <row r="4417" spans="1:20" x14ac:dyDescent="0.25">
      <c r="A4417">
        <v>31495</v>
      </c>
      <c r="B4417" s="10">
        <v>40394</v>
      </c>
      <c r="C4417" t="s">
        <v>20</v>
      </c>
      <c r="D4417">
        <v>34</v>
      </c>
      <c r="E4417">
        <v>1918.86</v>
      </c>
      <c r="F4417">
        <v>0.03</v>
      </c>
      <c r="G4417" t="s">
        <v>21</v>
      </c>
      <c r="H4417">
        <v>0.4</v>
      </c>
      <c r="I4417">
        <v>728.8</v>
      </c>
      <c r="J4417">
        <v>57.93</v>
      </c>
      <c r="K4417">
        <v>34.76</v>
      </c>
      <c r="L4417">
        <v>8.2200000000000006</v>
      </c>
      <c r="M4417" t="s">
        <v>980</v>
      </c>
      <c r="N4417" t="s">
        <v>63</v>
      </c>
      <c r="O4417" t="s">
        <v>66</v>
      </c>
      <c r="P4417" t="s">
        <v>25</v>
      </c>
      <c r="Q4417" t="s">
        <v>26</v>
      </c>
      <c r="R4417" t="s">
        <v>615</v>
      </c>
      <c r="S4417" t="s">
        <v>57</v>
      </c>
      <c r="T4417" s="10">
        <v>40401</v>
      </c>
    </row>
    <row r="4418" spans="1:20" x14ac:dyDescent="0.25">
      <c r="A4418">
        <v>31520</v>
      </c>
      <c r="B4418" s="10">
        <v>40875</v>
      </c>
      <c r="C4418" t="s">
        <v>36</v>
      </c>
      <c r="D4418">
        <v>23</v>
      </c>
      <c r="E4418">
        <v>279.52</v>
      </c>
      <c r="F4418">
        <v>0.09</v>
      </c>
      <c r="G4418" t="s">
        <v>21</v>
      </c>
      <c r="H4418">
        <v>0.55000000000000004</v>
      </c>
      <c r="I4418">
        <v>138.47999999999999</v>
      </c>
      <c r="J4418">
        <v>13.09</v>
      </c>
      <c r="K4418">
        <v>5.89</v>
      </c>
      <c r="L4418">
        <v>5.57</v>
      </c>
      <c r="M4418" t="s">
        <v>1903</v>
      </c>
      <c r="N4418" t="s">
        <v>38</v>
      </c>
      <c r="O4418" t="s">
        <v>66</v>
      </c>
      <c r="P4418" t="s">
        <v>42</v>
      </c>
      <c r="Q4418" t="s">
        <v>43</v>
      </c>
      <c r="R4418" t="s">
        <v>775</v>
      </c>
      <c r="S4418" t="s">
        <v>57</v>
      </c>
      <c r="T4418" s="10">
        <v>40876</v>
      </c>
    </row>
    <row r="4419" spans="1:20" x14ac:dyDescent="0.25">
      <c r="A4419">
        <v>31522</v>
      </c>
      <c r="B4419" s="10">
        <v>40323</v>
      </c>
      <c r="C4419" t="s">
        <v>79</v>
      </c>
      <c r="D4419">
        <v>14</v>
      </c>
      <c r="E4419">
        <v>501.58</v>
      </c>
      <c r="F4419">
        <v>0.04</v>
      </c>
      <c r="G4419" t="s">
        <v>21</v>
      </c>
      <c r="H4419">
        <v>0.4</v>
      </c>
      <c r="I4419">
        <v>186.73</v>
      </c>
      <c r="J4419">
        <v>37.049999999999997</v>
      </c>
      <c r="K4419">
        <v>22.23</v>
      </c>
      <c r="L4419">
        <v>3.63</v>
      </c>
      <c r="M4419" t="s">
        <v>311</v>
      </c>
      <c r="N4419" t="s">
        <v>63</v>
      </c>
      <c r="O4419" t="s">
        <v>60</v>
      </c>
      <c r="P4419" t="s">
        <v>42</v>
      </c>
      <c r="Q4419" t="s">
        <v>43</v>
      </c>
      <c r="R4419" t="s">
        <v>1617</v>
      </c>
      <c r="S4419" t="s">
        <v>35</v>
      </c>
      <c r="T4419" s="10">
        <v>40325</v>
      </c>
    </row>
    <row r="4420" spans="1:20" x14ac:dyDescent="0.25">
      <c r="A4420">
        <v>31522</v>
      </c>
      <c r="B4420" s="10">
        <v>40323</v>
      </c>
      <c r="C4420" t="s">
        <v>79</v>
      </c>
      <c r="D4420">
        <v>42</v>
      </c>
      <c r="E4420">
        <v>2131.21</v>
      </c>
      <c r="F4420">
        <v>0.03</v>
      </c>
      <c r="G4420" t="s">
        <v>46</v>
      </c>
      <c r="H4420">
        <v>0.5</v>
      </c>
      <c r="I4420">
        <v>1025.69</v>
      </c>
      <c r="J4420">
        <v>51.96</v>
      </c>
      <c r="K4420">
        <v>25.98</v>
      </c>
      <c r="L4420">
        <v>14.36</v>
      </c>
      <c r="M4420" t="s">
        <v>311</v>
      </c>
      <c r="N4420" t="s">
        <v>63</v>
      </c>
      <c r="O4420" t="s">
        <v>60</v>
      </c>
      <c r="P4420" t="s">
        <v>42</v>
      </c>
      <c r="Q4420" t="s">
        <v>193</v>
      </c>
      <c r="R4420" t="s">
        <v>1322</v>
      </c>
      <c r="S4420" t="s">
        <v>132</v>
      </c>
      <c r="T4420" s="10">
        <v>40325</v>
      </c>
    </row>
    <row r="4421" spans="1:20" x14ac:dyDescent="0.25">
      <c r="A4421">
        <v>31523</v>
      </c>
      <c r="B4421" s="10">
        <v>40976</v>
      </c>
      <c r="C4421" t="s">
        <v>20</v>
      </c>
      <c r="D4421">
        <v>17</v>
      </c>
      <c r="E4421">
        <v>173.68</v>
      </c>
      <c r="F4421">
        <v>0.1</v>
      </c>
      <c r="G4421" t="s">
        <v>21</v>
      </c>
      <c r="H4421">
        <v>0.42</v>
      </c>
      <c r="I4421">
        <v>60.78</v>
      </c>
      <c r="J4421">
        <v>11.17</v>
      </c>
      <c r="K4421">
        <v>6.48</v>
      </c>
      <c r="L4421">
        <v>2.74</v>
      </c>
      <c r="M4421" t="s">
        <v>1966</v>
      </c>
      <c r="N4421" t="s">
        <v>63</v>
      </c>
      <c r="O4421" t="s">
        <v>60</v>
      </c>
      <c r="P4421" t="s">
        <v>39</v>
      </c>
      <c r="Q4421" t="s">
        <v>40</v>
      </c>
      <c r="R4421" t="s">
        <v>1143</v>
      </c>
      <c r="S4421" t="s">
        <v>35</v>
      </c>
      <c r="T4421" s="10">
        <v>40978</v>
      </c>
    </row>
    <row r="4422" spans="1:20" x14ac:dyDescent="0.25">
      <c r="A4422">
        <v>31523</v>
      </c>
      <c r="B4422" s="10">
        <v>40976</v>
      </c>
      <c r="C4422" t="s">
        <v>20</v>
      </c>
      <c r="D4422">
        <v>19</v>
      </c>
      <c r="E4422">
        <v>347.19</v>
      </c>
      <c r="F4422">
        <v>0</v>
      </c>
      <c r="G4422" t="s">
        <v>21</v>
      </c>
      <c r="H4422">
        <v>0.51</v>
      </c>
      <c r="I4422">
        <v>172.84</v>
      </c>
      <c r="J4422">
        <v>17.84</v>
      </c>
      <c r="K4422">
        <v>8.74</v>
      </c>
      <c r="L4422">
        <v>8.2899999999999991</v>
      </c>
      <c r="M4422" t="s">
        <v>1966</v>
      </c>
      <c r="N4422" t="s">
        <v>63</v>
      </c>
      <c r="O4422" t="s">
        <v>60</v>
      </c>
      <c r="P4422" t="s">
        <v>25</v>
      </c>
      <c r="Q4422" t="s">
        <v>139</v>
      </c>
      <c r="R4422" t="s">
        <v>505</v>
      </c>
      <c r="S4422" t="s">
        <v>57</v>
      </c>
      <c r="T4422" s="10">
        <v>40981</v>
      </c>
    </row>
    <row r="4423" spans="1:20" x14ac:dyDescent="0.25">
      <c r="A4423">
        <v>31524</v>
      </c>
      <c r="B4423" s="10">
        <v>40720</v>
      </c>
      <c r="C4423" t="s">
        <v>20</v>
      </c>
      <c r="D4423">
        <v>10</v>
      </c>
      <c r="E4423">
        <v>1563.62</v>
      </c>
      <c r="F4423">
        <v>0.08</v>
      </c>
      <c r="G4423" t="s">
        <v>46</v>
      </c>
      <c r="H4423">
        <v>0.39</v>
      </c>
      <c r="I4423">
        <v>512.72</v>
      </c>
      <c r="J4423">
        <v>165.39</v>
      </c>
      <c r="K4423">
        <v>100.89</v>
      </c>
      <c r="L4423">
        <v>42</v>
      </c>
      <c r="M4423" t="s">
        <v>378</v>
      </c>
      <c r="N4423" t="s">
        <v>81</v>
      </c>
      <c r="O4423" t="s">
        <v>24</v>
      </c>
      <c r="P4423" t="s">
        <v>42</v>
      </c>
      <c r="Q4423" t="s">
        <v>193</v>
      </c>
      <c r="R4423" t="s">
        <v>1986</v>
      </c>
      <c r="S4423" t="s">
        <v>132</v>
      </c>
      <c r="T4423" s="10">
        <v>40722</v>
      </c>
    </row>
    <row r="4424" spans="1:20" x14ac:dyDescent="0.25">
      <c r="A4424">
        <v>31552</v>
      </c>
      <c r="B4424" s="10">
        <v>41224</v>
      </c>
      <c r="C4424" t="s">
        <v>36</v>
      </c>
      <c r="D4424">
        <v>17</v>
      </c>
      <c r="E4424">
        <v>653.85</v>
      </c>
      <c r="F4424">
        <v>0</v>
      </c>
      <c r="G4424" t="s">
        <v>21</v>
      </c>
      <c r="H4424">
        <v>0.42</v>
      </c>
      <c r="I4424">
        <v>273.77999999999997</v>
      </c>
      <c r="J4424">
        <v>38.340000000000003</v>
      </c>
      <c r="K4424">
        <v>22.24</v>
      </c>
      <c r="L4424">
        <v>1.99</v>
      </c>
      <c r="M4424" t="s">
        <v>490</v>
      </c>
      <c r="N4424" t="s">
        <v>63</v>
      </c>
      <c r="O4424" t="s">
        <v>32</v>
      </c>
      <c r="P4424" t="s">
        <v>39</v>
      </c>
      <c r="Q4424" t="s">
        <v>40</v>
      </c>
      <c r="R4424" t="s">
        <v>1293</v>
      </c>
      <c r="S4424" t="s">
        <v>35</v>
      </c>
      <c r="T4424" s="10">
        <v>41227</v>
      </c>
    </row>
    <row r="4425" spans="1:20" x14ac:dyDescent="0.25">
      <c r="A4425">
        <v>31552</v>
      </c>
      <c r="B4425" s="10">
        <v>41224</v>
      </c>
      <c r="C4425" t="s">
        <v>36</v>
      </c>
      <c r="D4425">
        <v>24</v>
      </c>
      <c r="E4425">
        <v>1408.58</v>
      </c>
      <c r="F4425">
        <v>0</v>
      </c>
      <c r="G4425" t="s">
        <v>21</v>
      </c>
      <c r="H4425">
        <v>0.49</v>
      </c>
      <c r="I4425">
        <v>689.23</v>
      </c>
      <c r="J4425">
        <v>58.61</v>
      </c>
      <c r="K4425">
        <v>29.89</v>
      </c>
      <c r="L4425">
        <v>1.99</v>
      </c>
      <c r="M4425" t="s">
        <v>490</v>
      </c>
      <c r="N4425" t="s">
        <v>63</v>
      </c>
      <c r="O4425" t="s">
        <v>32</v>
      </c>
      <c r="P4425" t="s">
        <v>39</v>
      </c>
      <c r="Q4425" t="s">
        <v>40</v>
      </c>
      <c r="R4425" t="s">
        <v>742</v>
      </c>
      <c r="S4425" t="s">
        <v>35</v>
      </c>
      <c r="T4425" s="10">
        <v>41225</v>
      </c>
    </row>
    <row r="4426" spans="1:20" x14ac:dyDescent="0.25">
      <c r="A4426">
        <v>31553</v>
      </c>
      <c r="B4426" s="10">
        <v>39823</v>
      </c>
      <c r="C4426" t="s">
        <v>58</v>
      </c>
      <c r="D4426">
        <v>32</v>
      </c>
      <c r="E4426">
        <v>7550.98</v>
      </c>
      <c r="F4426">
        <v>0.09</v>
      </c>
      <c r="G4426" t="s">
        <v>21</v>
      </c>
      <c r="H4426">
        <v>0.37</v>
      </c>
      <c r="I4426">
        <v>2317.23</v>
      </c>
      <c r="J4426">
        <v>258.62</v>
      </c>
      <c r="K4426">
        <v>162.93</v>
      </c>
      <c r="L4426">
        <v>19.989999999999998</v>
      </c>
      <c r="M4426" t="s">
        <v>931</v>
      </c>
      <c r="N4426" t="s">
        <v>31</v>
      </c>
      <c r="O4426" t="s">
        <v>32</v>
      </c>
      <c r="P4426" t="s">
        <v>25</v>
      </c>
      <c r="Q4426" t="s">
        <v>139</v>
      </c>
      <c r="R4426" t="s">
        <v>659</v>
      </c>
      <c r="S4426" t="s">
        <v>57</v>
      </c>
      <c r="T4426" s="10">
        <v>39825</v>
      </c>
    </row>
    <row r="4427" spans="1:20" x14ac:dyDescent="0.25">
      <c r="A4427">
        <v>31555</v>
      </c>
      <c r="B4427" s="10">
        <v>40912</v>
      </c>
      <c r="C4427" t="s">
        <v>58</v>
      </c>
      <c r="D4427">
        <v>38</v>
      </c>
      <c r="E4427">
        <v>7359.75</v>
      </c>
      <c r="F4427">
        <v>0</v>
      </c>
      <c r="G4427" t="s">
        <v>21</v>
      </c>
      <c r="H4427">
        <v>0.54</v>
      </c>
      <c r="I4427">
        <v>3963.04</v>
      </c>
      <c r="J4427">
        <v>193.13</v>
      </c>
      <c r="K4427">
        <v>88.84</v>
      </c>
      <c r="L4427">
        <v>20.79</v>
      </c>
      <c r="M4427" t="s">
        <v>1080</v>
      </c>
      <c r="N4427" t="s">
        <v>38</v>
      </c>
      <c r="O4427" t="s">
        <v>60</v>
      </c>
      <c r="P4427" t="s">
        <v>42</v>
      </c>
      <c r="Q4427" t="s">
        <v>43</v>
      </c>
      <c r="R4427" t="s">
        <v>1888</v>
      </c>
      <c r="S4427" t="s">
        <v>28</v>
      </c>
      <c r="T4427" s="10">
        <v>40912</v>
      </c>
    </row>
    <row r="4428" spans="1:20" x14ac:dyDescent="0.25">
      <c r="A4428">
        <v>31555</v>
      </c>
      <c r="B4428" s="10">
        <v>40912</v>
      </c>
      <c r="C4428" t="s">
        <v>58</v>
      </c>
      <c r="D4428">
        <v>5</v>
      </c>
      <c r="E4428">
        <v>724.49</v>
      </c>
      <c r="F4428">
        <v>0.02</v>
      </c>
      <c r="G4428" t="s">
        <v>46</v>
      </c>
      <c r="H4428">
        <v>0.36</v>
      </c>
      <c r="I4428">
        <v>241.64</v>
      </c>
      <c r="J4428">
        <v>142.13999999999999</v>
      </c>
      <c r="K4428">
        <v>90.97</v>
      </c>
      <c r="L4428">
        <v>28</v>
      </c>
      <c r="M4428" t="s">
        <v>1080</v>
      </c>
      <c r="N4428" t="s">
        <v>38</v>
      </c>
      <c r="O4428" t="s">
        <v>60</v>
      </c>
      <c r="P4428" t="s">
        <v>39</v>
      </c>
      <c r="Q4428" t="s">
        <v>88</v>
      </c>
      <c r="R4428" t="s">
        <v>1331</v>
      </c>
      <c r="S4428" t="s">
        <v>132</v>
      </c>
      <c r="T4428" s="10">
        <v>40915</v>
      </c>
    </row>
    <row r="4429" spans="1:20" x14ac:dyDescent="0.25">
      <c r="A4429">
        <v>31556</v>
      </c>
      <c r="B4429" s="10">
        <v>40751</v>
      </c>
      <c r="C4429" t="s">
        <v>58</v>
      </c>
      <c r="D4429">
        <v>35</v>
      </c>
      <c r="E4429">
        <v>459.38</v>
      </c>
      <c r="F4429">
        <v>7.0000000000000007E-2</v>
      </c>
      <c r="G4429" t="s">
        <v>21</v>
      </c>
      <c r="H4429">
        <v>0.45</v>
      </c>
      <c r="I4429">
        <v>186.2</v>
      </c>
      <c r="J4429">
        <v>14</v>
      </c>
      <c r="K4429">
        <v>7.7</v>
      </c>
      <c r="L4429">
        <v>3.68</v>
      </c>
      <c r="M4429" t="s">
        <v>1101</v>
      </c>
      <c r="N4429" t="s">
        <v>38</v>
      </c>
      <c r="O4429" t="s">
        <v>66</v>
      </c>
      <c r="P4429" t="s">
        <v>42</v>
      </c>
      <c r="Q4429" t="s">
        <v>43</v>
      </c>
      <c r="R4429" t="s">
        <v>891</v>
      </c>
      <c r="S4429" t="s">
        <v>55</v>
      </c>
      <c r="T4429" s="10">
        <v>40752</v>
      </c>
    </row>
    <row r="4430" spans="1:20" x14ac:dyDescent="0.25">
      <c r="A4430">
        <v>31558</v>
      </c>
      <c r="B4430" s="10">
        <v>40747</v>
      </c>
      <c r="C4430" t="s">
        <v>20</v>
      </c>
      <c r="D4430">
        <v>12</v>
      </c>
      <c r="E4430">
        <v>5436.19</v>
      </c>
      <c r="F4430">
        <v>0.04</v>
      </c>
      <c r="G4430" t="s">
        <v>21</v>
      </c>
      <c r="H4430">
        <v>0.36</v>
      </c>
      <c r="I4430">
        <v>1803.9</v>
      </c>
      <c r="J4430">
        <v>469.77</v>
      </c>
      <c r="K4430">
        <v>300.64999999999998</v>
      </c>
      <c r="L4430">
        <v>24.49</v>
      </c>
      <c r="M4430" t="s">
        <v>1802</v>
      </c>
      <c r="N4430" t="s">
        <v>81</v>
      </c>
      <c r="O4430" t="s">
        <v>60</v>
      </c>
      <c r="P4430" t="s">
        <v>25</v>
      </c>
      <c r="Q4430" t="s">
        <v>127</v>
      </c>
      <c r="R4430" t="s">
        <v>847</v>
      </c>
      <c r="S4430" t="s">
        <v>28</v>
      </c>
      <c r="T4430" s="10">
        <v>40752</v>
      </c>
    </row>
    <row r="4431" spans="1:20" x14ac:dyDescent="0.25">
      <c r="A4431">
        <v>31558</v>
      </c>
      <c r="B4431" s="10">
        <v>40747</v>
      </c>
      <c r="C4431" t="s">
        <v>20</v>
      </c>
      <c r="D4431">
        <v>42</v>
      </c>
      <c r="E4431">
        <v>3176.79</v>
      </c>
      <c r="F4431">
        <v>0.08</v>
      </c>
      <c r="G4431" t="s">
        <v>21</v>
      </c>
      <c r="H4431">
        <v>0.45</v>
      </c>
      <c r="I4431">
        <v>1276.82</v>
      </c>
      <c r="J4431">
        <v>82.16</v>
      </c>
      <c r="K4431">
        <v>45.19</v>
      </c>
      <c r="L4431">
        <v>1.99</v>
      </c>
      <c r="M4431" t="s">
        <v>1802</v>
      </c>
      <c r="N4431" t="s">
        <v>81</v>
      </c>
      <c r="O4431" t="s">
        <v>60</v>
      </c>
      <c r="P4431" t="s">
        <v>39</v>
      </c>
      <c r="Q4431" t="s">
        <v>40</v>
      </c>
      <c r="R4431" t="s">
        <v>791</v>
      </c>
      <c r="S4431" t="s">
        <v>35</v>
      </c>
      <c r="T4431" s="10">
        <v>40747</v>
      </c>
    </row>
    <row r="4432" spans="1:20" x14ac:dyDescent="0.25">
      <c r="A4432">
        <v>31586</v>
      </c>
      <c r="B4432" s="10">
        <v>40989</v>
      </c>
      <c r="C4432" t="s">
        <v>20</v>
      </c>
      <c r="D4432">
        <v>22</v>
      </c>
      <c r="E4432">
        <v>1437.81</v>
      </c>
      <c r="F4432">
        <v>0.05</v>
      </c>
      <c r="G4432" t="s">
        <v>70</v>
      </c>
      <c r="H4432">
        <v>0.37</v>
      </c>
      <c r="I4432">
        <v>482.97</v>
      </c>
      <c r="J4432">
        <v>68.599999999999994</v>
      </c>
      <c r="K4432">
        <v>43.22</v>
      </c>
      <c r="L4432">
        <v>4</v>
      </c>
      <c r="M4432" t="s">
        <v>1180</v>
      </c>
      <c r="N4432" t="s">
        <v>38</v>
      </c>
      <c r="O4432" t="s">
        <v>60</v>
      </c>
      <c r="P4432" t="s">
        <v>39</v>
      </c>
      <c r="Q4432" t="s">
        <v>40</v>
      </c>
      <c r="R4432" t="s">
        <v>1337</v>
      </c>
      <c r="S4432" t="s">
        <v>57</v>
      </c>
      <c r="T4432" s="10">
        <v>40993</v>
      </c>
    </row>
    <row r="4433" spans="1:20" x14ac:dyDescent="0.25">
      <c r="A4433">
        <v>31586</v>
      </c>
      <c r="B4433" s="10">
        <v>40989</v>
      </c>
      <c r="C4433" t="s">
        <v>20</v>
      </c>
      <c r="D4433">
        <v>25</v>
      </c>
      <c r="E4433">
        <v>10514.95</v>
      </c>
      <c r="F4433">
        <v>0</v>
      </c>
      <c r="G4433" t="s">
        <v>70</v>
      </c>
      <c r="H4433">
        <v>0.51</v>
      </c>
      <c r="I4433">
        <v>5359.94</v>
      </c>
      <c r="J4433">
        <v>420.39</v>
      </c>
      <c r="K4433">
        <v>205.99</v>
      </c>
      <c r="L4433">
        <v>5.26</v>
      </c>
      <c r="M4433" t="s">
        <v>1180</v>
      </c>
      <c r="N4433" t="s">
        <v>38</v>
      </c>
      <c r="O4433" t="s">
        <v>60</v>
      </c>
      <c r="P4433" t="s">
        <v>39</v>
      </c>
      <c r="Q4433" t="s">
        <v>50</v>
      </c>
      <c r="R4433" t="s">
        <v>572</v>
      </c>
      <c r="S4433" t="s">
        <v>57</v>
      </c>
      <c r="T4433" s="10">
        <v>40998</v>
      </c>
    </row>
    <row r="4434" spans="1:20" x14ac:dyDescent="0.25">
      <c r="A4434">
        <v>31590</v>
      </c>
      <c r="B4434" s="10">
        <v>40334</v>
      </c>
      <c r="C4434" t="s">
        <v>58</v>
      </c>
      <c r="D4434">
        <v>5</v>
      </c>
      <c r="E4434">
        <v>81.89</v>
      </c>
      <c r="F4434">
        <v>0.06</v>
      </c>
      <c r="G4434" t="s">
        <v>21</v>
      </c>
      <c r="H4434">
        <v>0.51</v>
      </c>
      <c r="I4434">
        <v>38.25</v>
      </c>
      <c r="J4434">
        <v>17</v>
      </c>
      <c r="K4434">
        <v>8.33</v>
      </c>
      <c r="L4434">
        <v>1.99</v>
      </c>
      <c r="M4434" t="s">
        <v>286</v>
      </c>
      <c r="N4434" t="s">
        <v>81</v>
      </c>
      <c r="O4434" t="s">
        <v>32</v>
      </c>
      <c r="P4434" t="s">
        <v>39</v>
      </c>
      <c r="Q4434" t="s">
        <v>40</v>
      </c>
      <c r="R4434" t="s">
        <v>880</v>
      </c>
      <c r="S4434" t="s">
        <v>35</v>
      </c>
      <c r="T4434" s="10">
        <v>40335</v>
      </c>
    </row>
    <row r="4435" spans="1:20" x14ac:dyDescent="0.25">
      <c r="A4435">
        <v>31590</v>
      </c>
      <c r="B4435" s="10">
        <v>40334</v>
      </c>
      <c r="C4435" t="s">
        <v>58</v>
      </c>
      <c r="D4435">
        <v>27</v>
      </c>
      <c r="E4435">
        <v>5759.54</v>
      </c>
      <c r="F4435">
        <v>0.06</v>
      </c>
      <c r="G4435" t="s">
        <v>21</v>
      </c>
      <c r="H4435">
        <v>0.51</v>
      </c>
      <c r="I4435">
        <v>2753.09</v>
      </c>
      <c r="J4435">
        <v>226.59</v>
      </c>
      <c r="K4435">
        <v>111.03</v>
      </c>
      <c r="L4435">
        <v>8.64</v>
      </c>
      <c r="M4435" t="s">
        <v>286</v>
      </c>
      <c r="N4435" t="s">
        <v>81</v>
      </c>
      <c r="O4435" t="s">
        <v>32</v>
      </c>
      <c r="P4435" t="s">
        <v>25</v>
      </c>
      <c r="Q4435" t="s">
        <v>26</v>
      </c>
      <c r="R4435" t="s">
        <v>1448</v>
      </c>
      <c r="S4435" t="s">
        <v>57</v>
      </c>
      <c r="T4435" s="10">
        <v>40336</v>
      </c>
    </row>
    <row r="4436" spans="1:20" x14ac:dyDescent="0.25">
      <c r="A4436">
        <v>31616</v>
      </c>
      <c r="B4436" s="10">
        <v>40418</v>
      </c>
      <c r="C4436" t="s">
        <v>58</v>
      </c>
      <c r="D4436">
        <v>45</v>
      </c>
      <c r="E4436">
        <v>324.57</v>
      </c>
      <c r="F4436">
        <v>0.08</v>
      </c>
      <c r="G4436" t="s">
        <v>21</v>
      </c>
      <c r="H4436">
        <v>0.45</v>
      </c>
      <c r="I4436">
        <v>128.36000000000001</v>
      </c>
      <c r="J4436">
        <v>7.71</v>
      </c>
      <c r="K4436">
        <v>4.24</v>
      </c>
      <c r="L4436">
        <v>5.41</v>
      </c>
      <c r="M4436" t="s">
        <v>276</v>
      </c>
      <c r="N4436" t="s">
        <v>73</v>
      </c>
      <c r="O4436" t="s">
        <v>66</v>
      </c>
      <c r="P4436" t="s">
        <v>25</v>
      </c>
      <c r="Q4436" t="s">
        <v>121</v>
      </c>
      <c r="R4436" t="s">
        <v>347</v>
      </c>
      <c r="S4436" t="s">
        <v>57</v>
      </c>
      <c r="T4436" s="10">
        <v>40419</v>
      </c>
    </row>
    <row r="4437" spans="1:20" x14ac:dyDescent="0.25">
      <c r="A4437">
        <v>31616</v>
      </c>
      <c r="B4437" s="10">
        <v>40418</v>
      </c>
      <c r="C4437" t="s">
        <v>58</v>
      </c>
      <c r="D4437">
        <v>46</v>
      </c>
      <c r="E4437">
        <v>267.68</v>
      </c>
      <c r="F4437">
        <v>0.04</v>
      </c>
      <c r="G4437" t="s">
        <v>21</v>
      </c>
      <c r="H4437">
        <v>0.49</v>
      </c>
      <c r="I4437">
        <v>125.01</v>
      </c>
      <c r="J4437">
        <v>6.04</v>
      </c>
      <c r="K4437">
        <v>3.08</v>
      </c>
      <c r="L4437">
        <v>0.99</v>
      </c>
      <c r="M4437" t="s">
        <v>276</v>
      </c>
      <c r="N4437" t="s">
        <v>73</v>
      </c>
      <c r="O4437" t="s">
        <v>66</v>
      </c>
      <c r="P4437" t="s">
        <v>25</v>
      </c>
      <c r="Q4437" t="s">
        <v>82</v>
      </c>
      <c r="R4437" t="s">
        <v>201</v>
      </c>
      <c r="S4437" t="s">
        <v>57</v>
      </c>
      <c r="T4437" s="10">
        <v>40419</v>
      </c>
    </row>
    <row r="4438" spans="1:20" x14ac:dyDescent="0.25">
      <c r="A4438">
        <v>31618</v>
      </c>
      <c r="B4438" s="10">
        <v>40735</v>
      </c>
      <c r="C4438" t="s">
        <v>58</v>
      </c>
      <c r="D4438">
        <v>14</v>
      </c>
      <c r="E4438">
        <v>740.04</v>
      </c>
      <c r="F4438">
        <v>0.02</v>
      </c>
      <c r="G4438" t="s">
        <v>21</v>
      </c>
      <c r="H4438">
        <v>0.47</v>
      </c>
      <c r="I4438">
        <v>339.13</v>
      </c>
      <c r="J4438">
        <v>53.83</v>
      </c>
      <c r="K4438">
        <v>28.53</v>
      </c>
      <c r="L4438">
        <v>1.49</v>
      </c>
      <c r="M4438" t="s">
        <v>737</v>
      </c>
      <c r="N4438" t="s">
        <v>81</v>
      </c>
      <c r="O4438" t="s">
        <v>32</v>
      </c>
      <c r="P4438" t="s">
        <v>25</v>
      </c>
      <c r="Q4438" t="s">
        <v>121</v>
      </c>
      <c r="R4438" t="s">
        <v>1452</v>
      </c>
      <c r="S4438" t="s">
        <v>57</v>
      </c>
      <c r="T4438" s="10">
        <v>40735</v>
      </c>
    </row>
    <row r="4439" spans="1:20" x14ac:dyDescent="0.25">
      <c r="A4439">
        <v>31619</v>
      </c>
      <c r="B4439" s="10">
        <v>40073</v>
      </c>
      <c r="C4439" t="s">
        <v>20</v>
      </c>
      <c r="D4439">
        <v>11</v>
      </c>
      <c r="E4439">
        <v>188.23</v>
      </c>
      <c r="F4439">
        <v>0.1</v>
      </c>
      <c r="G4439" t="s">
        <v>21</v>
      </c>
      <c r="H4439">
        <v>0.41</v>
      </c>
      <c r="I4439">
        <v>63.46</v>
      </c>
      <c r="J4439">
        <v>18.61</v>
      </c>
      <c r="K4439">
        <v>10.98</v>
      </c>
      <c r="L4439">
        <v>3.99</v>
      </c>
      <c r="M4439" t="s">
        <v>1948</v>
      </c>
      <c r="N4439" t="s">
        <v>81</v>
      </c>
      <c r="O4439" t="s">
        <v>32</v>
      </c>
      <c r="P4439" t="s">
        <v>25</v>
      </c>
      <c r="Q4439" t="s">
        <v>127</v>
      </c>
      <c r="R4439" t="s">
        <v>1209</v>
      </c>
      <c r="S4439" t="s">
        <v>57</v>
      </c>
      <c r="T4439" s="10">
        <v>40080</v>
      </c>
    </row>
    <row r="4440" spans="1:20" x14ac:dyDescent="0.25">
      <c r="A4440">
        <v>31619</v>
      </c>
      <c r="B4440" s="10">
        <v>40073</v>
      </c>
      <c r="C4440" t="s">
        <v>20</v>
      </c>
      <c r="D4440">
        <v>9</v>
      </c>
      <c r="E4440">
        <v>574.63</v>
      </c>
      <c r="F4440">
        <v>0.01</v>
      </c>
      <c r="G4440" t="s">
        <v>21</v>
      </c>
      <c r="H4440">
        <v>0.37</v>
      </c>
      <c r="I4440">
        <v>205.61</v>
      </c>
      <c r="J4440">
        <v>63.46</v>
      </c>
      <c r="K4440">
        <v>39.979999999999997</v>
      </c>
      <c r="L4440">
        <v>9.1999999999999993</v>
      </c>
      <c r="M4440" t="s">
        <v>1948</v>
      </c>
      <c r="N4440" t="s">
        <v>31</v>
      </c>
      <c r="O4440" t="s">
        <v>32</v>
      </c>
      <c r="P4440" t="s">
        <v>42</v>
      </c>
      <c r="Q4440" t="s">
        <v>43</v>
      </c>
      <c r="R4440" t="s">
        <v>1575</v>
      </c>
      <c r="S4440" t="s">
        <v>55</v>
      </c>
      <c r="T4440" s="10">
        <v>40075</v>
      </c>
    </row>
    <row r="4441" spans="1:20" x14ac:dyDescent="0.25">
      <c r="A4441">
        <v>31620</v>
      </c>
      <c r="B4441" s="10">
        <v>40766</v>
      </c>
      <c r="C4441" t="s">
        <v>58</v>
      </c>
      <c r="D4441">
        <v>20</v>
      </c>
      <c r="E4441">
        <v>2057.9299999999998</v>
      </c>
      <c r="F4441">
        <v>0.05</v>
      </c>
      <c r="G4441" t="s">
        <v>21</v>
      </c>
      <c r="H4441">
        <v>0.39</v>
      </c>
      <c r="I4441">
        <v>735.63</v>
      </c>
      <c r="J4441">
        <v>108.18</v>
      </c>
      <c r="K4441">
        <v>65.989999999999995</v>
      </c>
      <c r="L4441">
        <v>2.5</v>
      </c>
      <c r="M4441" t="s">
        <v>1788</v>
      </c>
      <c r="N4441" t="s">
        <v>38</v>
      </c>
      <c r="O4441" t="s">
        <v>60</v>
      </c>
      <c r="P4441" t="s">
        <v>39</v>
      </c>
      <c r="Q4441" t="s">
        <v>50</v>
      </c>
      <c r="R4441" t="s">
        <v>76</v>
      </c>
      <c r="S4441" t="s">
        <v>57</v>
      </c>
      <c r="T4441" s="10">
        <v>40768</v>
      </c>
    </row>
    <row r="4442" spans="1:20" x14ac:dyDescent="0.25">
      <c r="A4442">
        <v>31648</v>
      </c>
      <c r="B4442" s="10">
        <v>40775</v>
      </c>
      <c r="C4442" t="s">
        <v>36</v>
      </c>
      <c r="D4442">
        <v>8</v>
      </c>
      <c r="E4442">
        <v>138.22</v>
      </c>
      <c r="F4442">
        <v>0</v>
      </c>
      <c r="G4442" t="s">
        <v>21</v>
      </c>
      <c r="H4442">
        <v>0.51</v>
      </c>
      <c r="I4442">
        <v>69.28</v>
      </c>
      <c r="J4442">
        <v>16.98</v>
      </c>
      <c r="K4442">
        <v>8.32</v>
      </c>
      <c r="L4442">
        <v>2.38</v>
      </c>
      <c r="M4442" t="s">
        <v>1987</v>
      </c>
      <c r="N4442" t="s">
        <v>38</v>
      </c>
      <c r="O4442" t="s">
        <v>60</v>
      </c>
      <c r="P4442" t="s">
        <v>39</v>
      </c>
      <c r="Q4442" t="s">
        <v>40</v>
      </c>
      <c r="R4442" t="s">
        <v>790</v>
      </c>
      <c r="S4442" t="s">
        <v>35</v>
      </c>
      <c r="T4442" s="10">
        <v>40775</v>
      </c>
    </row>
    <row r="4443" spans="1:20" x14ac:dyDescent="0.25">
      <c r="A4443">
        <v>31648</v>
      </c>
      <c r="B4443" s="10">
        <v>40775</v>
      </c>
      <c r="C4443" t="s">
        <v>36</v>
      </c>
      <c r="D4443">
        <v>10</v>
      </c>
      <c r="E4443">
        <v>115.29</v>
      </c>
      <c r="F4443">
        <v>0.03</v>
      </c>
      <c r="G4443" t="s">
        <v>21</v>
      </c>
      <c r="H4443">
        <v>0.4</v>
      </c>
      <c r="I4443">
        <v>41.19</v>
      </c>
      <c r="J4443">
        <v>11.13</v>
      </c>
      <c r="K4443">
        <v>6.68</v>
      </c>
      <c r="L4443">
        <v>7.3</v>
      </c>
      <c r="M4443" t="s">
        <v>1987</v>
      </c>
      <c r="N4443" t="s">
        <v>38</v>
      </c>
      <c r="O4443" t="s">
        <v>60</v>
      </c>
      <c r="P4443" t="s">
        <v>25</v>
      </c>
      <c r="Q4443" t="s">
        <v>85</v>
      </c>
      <c r="R4443" t="s">
        <v>1729</v>
      </c>
      <c r="S4443" t="s">
        <v>57</v>
      </c>
      <c r="T4443" s="10">
        <v>40777</v>
      </c>
    </row>
    <row r="4444" spans="1:20" x14ac:dyDescent="0.25">
      <c r="A4444">
        <v>31650</v>
      </c>
      <c r="B4444" s="10">
        <v>40401</v>
      </c>
      <c r="C4444" t="s">
        <v>29</v>
      </c>
      <c r="D4444">
        <v>19</v>
      </c>
      <c r="E4444">
        <v>2259.06</v>
      </c>
      <c r="F4444">
        <v>0.02</v>
      </c>
      <c r="G4444" t="s">
        <v>21</v>
      </c>
      <c r="H4444">
        <v>0.36</v>
      </c>
      <c r="I4444">
        <v>782.37</v>
      </c>
      <c r="J4444">
        <v>121.11</v>
      </c>
      <c r="K4444">
        <v>77.510000000000005</v>
      </c>
      <c r="L4444">
        <v>4</v>
      </c>
      <c r="M4444" t="s">
        <v>1688</v>
      </c>
      <c r="N4444" t="s">
        <v>73</v>
      </c>
      <c r="O4444" t="s">
        <v>66</v>
      </c>
      <c r="P4444" t="s">
        <v>39</v>
      </c>
      <c r="Q4444" t="s">
        <v>40</v>
      </c>
      <c r="R4444" t="s">
        <v>1855</v>
      </c>
      <c r="S4444" t="s">
        <v>57</v>
      </c>
      <c r="T4444" s="10">
        <v>40402</v>
      </c>
    </row>
    <row r="4445" spans="1:20" x14ac:dyDescent="0.25">
      <c r="A4445">
        <v>31681</v>
      </c>
      <c r="B4445" s="10">
        <v>41220</v>
      </c>
      <c r="C4445" t="s">
        <v>29</v>
      </c>
      <c r="D4445">
        <v>38</v>
      </c>
      <c r="E4445">
        <v>344.67</v>
      </c>
      <c r="F4445">
        <v>0.02</v>
      </c>
      <c r="G4445" t="s">
        <v>21</v>
      </c>
      <c r="H4445">
        <v>0.42</v>
      </c>
      <c r="I4445">
        <v>138.37</v>
      </c>
      <c r="J4445">
        <v>9.1</v>
      </c>
      <c r="K4445">
        <v>5.28</v>
      </c>
      <c r="L4445">
        <v>5.66</v>
      </c>
      <c r="M4445" t="s">
        <v>1129</v>
      </c>
      <c r="N4445" t="s">
        <v>38</v>
      </c>
      <c r="O4445" t="s">
        <v>32</v>
      </c>
      <c r="P4445" t="s">
        <v>25</v>
      </c>
      <c r="Q4445" t="s">
        <v>85</v>
      </c>
      <c r="R4445" t="s">
        <v>1968</v>
      </c>
      <c r="S4445" t="s">
        <v>57</v>
      </c>
      <c r="T4445" s="10">
        <v>41221</v>
      </c>
    </row>
    <row r="4446" spans="1:20" x14ac:dyDescent="0.25">
      <c r="A4446">
        <v>31682</v>
      </c>
      <c r="B4446" s="10">
        <v>40246</v>
      </c>
      <c r="C4446" t="s">
        <v>20</v>
      </c>
      <c r="D4446">
        <v>42</v>
      </c>
      <c r="E4446">
        <v>4749.37</v>
      </c>
      <c r="F4446">
        <v>0.09</v>
      </c>
      <c r="G4446" t="s">
        <v>21</v>
      </c>
      <c r="H4446">
        <v>0.38</v>
      </c>
      <c r="I4446">
        <v>1507.18</v>
      </c>
      <c r="J4446">
        <v>123.74</v>
      </c>
      <c r="K4446">
        <v>76.72</v>
      </c>
      <c r="L4446">
        <v>19.95</v>
      </c>
      <c r="M4446" t="s">
        <v>876</v>
      </c>
      <c r="N4446" t="s">
        <v>93</v>
      </c>
      <c r="O4446" t="s">
        <v>32</v>
      </c>
      <c r="P4446" t="s">
        <v>25</v>
      </c>
      <c r="Q4446" t="s">
        <v>127</v>
      </c>
      <c r="R4446" t="s">
        <v>926</v>
      </c>
      <c r="S4446" t="s">
        <v>28</v>
      </c>
      <c r="T4446" s="10">
        <v>40255</v>
      </c>
    </row>
    <row r="4447" spans="1:20" x14ac:dyDescent="0.25">
      <c r="A4447">
        <v>31684</v>
      </c>
      <c r="B4447" s="10">
        <v>41168</v>
      </c>
      <c r="C4447" t="s">
        <v>58</v>
      </c>
      <c r="D4447">
        <v>15</v>
      </c>
      <c r="E4447">
        <v>182.97</v>
      </c>
      <c r="F4447">
        <v>0.02</v>
      </c>
      <c r="G4447" t="s">
        <v>21</v>
      </c>
      <c r="H4447">
        <v>0.54</v>
      </c>
      <c r="I4447">
        <v>96.31</v>
      </c>
      <c r="J4447">
        <v>12.35</v>
      </c>
      <c r="K4447">
        <v>5.68</v>
      </c>
      <c r="L4447">
        <v>1.46</v>
      </c>
      <c r="M4447" t="s">
        <v>454</v>
      </c>
      <c r="N4447" t="s">
        <v>81</v>
      </c>
      <c r="O4447" t="s">
        <v>32</v>
      </c>
      <c r="P4447" t="s">
        <v>25</v>
      </c>
      <c r="Q4447" t="s">
        <v>85</v>
      </c>
      <c r="R4447" t="s">
        <v>1863</v>
      </c>
      <c r="S4447" t="s">
        <v>55</v>
      </c>
      <c r="T4447" s="10">
        <v>41171</v>
      </c>
    </row>
    <row r="4448" spans="1:20" x14ac:dyDescent="0.25">
      <c r="A4448">
        <v>31684</v>
      </c>
      <c r="B4448" s="10">
        <v>41168</v>
      </c>
      <c r="C4448" t="s">
        <v>58</v>
      </c>
      <c r="D4448">
        <v>28</v>
      </c>
      <c r="E4448">
        <v>679.54</v>
      </c>
      <c r="F4448">
        <v>0.04</v>
      </c>
      <c r="G4448" t="s">
        <v>70</v>
      </c>
      <c r="H4448">
        <v>0.37</v>
      </c>
      <c r="I4448">
        <v>227.48</v>
      </c>
      <c r="J4448">
        <v>24.62</v>
      </c>
      <c r="K4448">
        <v>15.51</v>
      </c>
      <c r="L4448">
        <v>17.78</v>
      </c>
      <c r="M4448" t="s">
        <v>454</v>
      </c>
      <c r="N4448" t="s">
        <v>81</v>
      </c>
      <c r="O4448" t="s">
        <v>32</v>
      </c>
      <c r="P4448" t="s">
        <v>25</v>
      </c>
      <c r="Q4448" t="s">
        <v>26</v>
      </c>
      <c r="R4448" t="s">
        <v>1325</v>
      </c>
      <c r="S4448" t="s">
        <v>57</v>
      </c>
      <c r="T4448" s="10">
        <v>41170</v>
      </c>
    </row>
    <row r="4449" spans="1:20" x14ac:dyDescent="0.25">
      <c r="A4449">
        <v>31687</v>
      </c>
      <c r="B4449" s="10">
        <v>40682</v>
      </c>
      <c r="C4449" t="s">
        <v>36</v>
      </c>
      <c r="D4449">
        <v>44</v>
      </c>
      <c r="E4449">
        <v>224.39</v>
      </c>
      <c r="F4449">
        <v>7.0000000000000007E-2</v>
      </c>
      <c r="G4449" t="s">
        <v>21</v>
      </c>
      <c r="H4449">
        <v>0.49</v>
      </c>
      <c r="I4449">
        <v>100.73</v>
      </c>
      <c r="J4449">
        <v>5.45</v>
      </c>
      <c r="K4449">
        <v>2.78</v>
      </c>
      <c r="L4449">
        <v>1.34</v>
      </c>
      <c r="M4449" t="s">
        <v>1035</v>
      </c>
      <c r="N4449" t="s">
        <v>38</v>
      </c>
      <c r="O4449" t="s">
        <v>32</v>
      </c>
      <c r="P4449" t="s">
        <v>25</v>
      </c>
      <c r="Q4449" t="s">
        <v>53</v>
      </c>
      <c r="R4449" t="s">
        <v>354</v>
      </c>
      <c r="S4449" t="s">
        <v>55</v>
      </c>
      <c r="T4449" s="10">
        <v>40682</v>
      </c>
    </row>
    <row r="4450" spans="1:20" x14ac:dyDescent="0.25">
      <c r="A4450">
        <v>31715</v>
      </c>
      <c r="B4450" s="10">
        <v>39822</v>
      </c>
      <c r="C4450" t="s">
        <v>29</v>
      </c>
      <c r="D4450">
        <v>24</v>
      </c>
      <c r="E4450">
        <v>98.9</v>
      </c>
      <c r="F4450">
        <v>0.09</v>
      </c>
      <c r="G4450" t="s">
        <v>21</v>
      </c>
      <c r="H4450">
        <v>0.38</v>
      </c>
      <c r="I4450">
        <v>31.21</v>
      </c>
      <c r="J4450">
        <v>4.4800000000000004</v>
      </c>
      <c r="K4450">
        <v>2.78</v>
      </c>
      <c r="L4450">
        <v>0.97</v>
      </c>
      <c r="M4450" t="s">
        <v>934</v>
      </c>
      <c r="N4450" t="s">
        <v>93</v>
      </c>
      <c r="O4450" t="s">
        <v>24</v>
      </c>
      <c r="P4450" t="s">
        <v>25</v>
      </c>
      <c r="Q4450" t="s">
        <v>53</v>
      </c>
      <c r="R4450" t="s">
        <v>1321</v>
      </c>
      <c r="S4450" t="s">
        <v>55</v>
      </c>
      <c r="T4450" s="10">
        <v>39824</v>
      </c>
    </row>
    <row r="4451" spans="1:20" x14ac:dyDescent="0.25">
      <c r="A4451">
        <v>31715</v>
      </c>
      <c r="B4451" s="10">
        <v>39822</v>
      </c>
      <c r="C4451" t="s">
        <v>29</v>
      </c>
      <c r="D4451">
        <v>11</v>
      </c>
      <c r="E4451">
        <v>122.45</v>
      </c>
      <c r="F4451">
        <v>0.01</v>
      </c>
      <c r="G4451" t="s">
        <v>21</v>
      </c>
      <c r="H4451">
        <v>0.49</v>
      </c>
      <c r="I4451">
        <v>55.7</v>
      </c>
      <c r="J4451">
        <v>10.55</v>
      </c>
      <c r="K4451">
        <v>5.38</v>
      </c>
      <c r="L4451">
        <v>7.57</v>
      </c>
      <c r="M4451" t="s">
        <v>934</v>
      </c>
      <c r="N4451" t="s">
        <v>31</v>
      </c>
      <c r="O4451" t="s">
        <v>24</v>
      </c>
      <c r="P4451" t="s">
        <v>25</v>
      </c>
      <c r="Q4451" t="s">
        <v>121</v>
      </c>
      <c r="R4451" t="s">
        <v>1875</v>
      </c>
      <c r="S4451" t="s">
        <v>57</v>
      </c>
      <c r="T4451" s="10">
        <v>39823</v>
      </c>
    </row>
    <row r="4452" spans="1:20" x14ac:dyDescent="0.25">
      <c r="A4452">
        <v>31715</v>
      </c>
      <c r="B4452" s="10">
        <v>39822</v>
      </c>
      <c r="C4452" t="s">
        <v>29</v>
      </c>
      <c r="D4452">
        <v>44</v>
      </c>
      <c r="E4452">
        <v>218.2</v>
      </c>
      <c r="F4452">
        <v>0.05</v>
      </c>
      <c r="G4452" t="s">
        <v>21</v>
      </c>
      <c r="H4452">
        <v>0.36</v>
      </c>
      <c r="I4452">
        <v>69.91</v>
      </c>
      <c r="J4452">
        <v>5.13</v>
      </c>
      <c r="K4452">
        <v>3.28</v>
      </c>
      <c r="L4452">
        <v>3.97</v>
      </c>
      <c r="M4452" t="s">
        <v>934</v>
      </c>
      <c r="N4452" t="s">
        <v>31</v>
      </c>
      <c r="O4452" t="s">
        <v>24</v>
      </c>
      <c r="P4452" t="s">
        <v>25</v>
      </c>
      <c r="Q4452" t="s">
        <v>53</v>
      </c>
      <c r="R4452" t="s">
        <v>1224</v>
      </c>
      <c r="S4452" t="s">
        <v>55</v>
      </c>
      <c r="T4452" s="10">
        <v>39822</v>
      </c>
    </row>
    <row r="4453" spans="1:20" x14ac:dyDescent="0.25">
      <c r="A4453">
        <v>31718</v>
      </c>
      <c r="B4453" s="10">
        <v>40509</v>
      </c>
      <c r="C4453" t="s">
        <v>20</v>
      </c>
      <c r="D4453">
        <v>24</v>
      </c>
      <c r="E4453">
        <v>3019.94</v>
      </c>
      <c r="F4453">
        <v>0.03</v>
      </c>
      <c r="G4453" t="s">
        <v>21</v>
      </c>
      <c r="H4453">
        <v>0.49</v>
      </c>
      <c r="I4453">
        <v>1428.49</v>
      </c>
      <c r="J4453">
        <v>129.38999999999999</v>
      </c>
      <c r="K4453">
        <v>65.989999999999995</v>
      </c>
      <c r="L4453">
        <v>7.69</v>
      </c>
      <c r="M4453" t="s">
        <v>428</v>
      </c>
      <c r="N4453" t="s">
        <v>93</v>
      </c>
      <c r="O4453" t="s">
        <v>32</v>
      </c>
      <c r="P4453" t="s">
        <v>39</v>
      </c>
      <c r="Q4453" t="s">
        <v>50</v>
      </c>
      <c r="R4453" t="s">
        <v>76</v>
      </c>
      <c r="S4453" t="s">
        <v>57</v>
      </c>
      <c r="T4453" s="10">
        <v>40513</v>
      </c>
    </row>
    <row r="4454" spans="1:20" x14ac:dyDescent="0.25">
      <c r="A4454">
        <v>31718</v>
      </c>
      <c r="B4454" s="10">
        <v>40509</v>
      </c>
      <c r="C4454" t="s">
        <v>20</v>
      </c>
      <c r="D4454">
        <v>20</v>
      </c>
      <c r="E4454">
        <v>2056.96</v>
      </c>
      <c r="F4454">
        <v>0.1</v>
      </c>
      <c r="G4454" t="s">
        <v>21</v>
      </c>
      <c r="H4454">
        <v>0.42</v>
      </c>
      <c r="I4454">
        <v>728.17</v>
      </c>
      <c r="J4454">
        <v>113.78</v>
      </c>
      <c r="K4454">
        <v>65.989999999999995</v>
      </c>
      <c r="L4454">
        <v>8.99</v>
      </c>
      <c r="M4454" t="s">
        <v>428</v>
      </c>
      <c r="N4454" t="s">
        <v>93</v>
      </c>
      <c r="O4454" t="s">
        <v>32</v>
      </c>
      <c r="P4454" t="s">
        <v>39</v>
      </c>
      <c r="Q4454" t="s">
        <v>50</v>
      </c>
      <c r="R4454" t="s">
        <v>1873</v>
      </c>
      <c r="S4454" t="s">
        <v>57</v>
      </c>
      <c r="T4454" s="10">
        <v>40516</v>
      </c>
    </row>
    <row r="4455" spans="1:20" x14ac:dyDescent="0.25">
      <c r="A4455">
        <v>31744</v>
      </c>
      <c r="B4455" s="10">
        <v>41161</v>
      </c>
      <c r="C4455" t="s">
        <v>79</v>
      </c>
      <c r="D4455">
        <v>12</v>
      </c>
      <c r="E4455">
        <v>141.44</v>
      </c>
      <c r="F4455">
        <v>0</v>
      </c>
      <c r="G4455" t="s">
        <v>21</v>
      </c>
      <c r="H4455">
        <v>0.42</v>
      </c>
      <c r="I4455">
        <v>56.31</v>
      </c>
      <c r="J4455">
        <v>11.17</v>
      </c>
      <c r="K4455">
        <v>6.48</v>
      </c>
      <c r="L4455">
        <v>7.37</v>
      </c>
      <c r="M4455" t="s">
        <v>1955</v>
      </c>
      <c r="N4455" t="s">
        <v>38</v>
      </c>
      <c r="O4455" t="s">
        <v>66</v>
      </c>
      <c r="P4455" t="s">
        <v>25</v>
      </c>
      <c r="Q4455" t="s">
        <v>85</v>
      </c>
      <c r="R4455" t="s">
        <v>909</v>
      </c>
      <c r="S4455" t="s">
        <v>57</v>
      </c>
      <c r="T4455" s="10">
        <v>41162</v>
      </c>
    </row>
    <row r="4456" spans="1:20" x14ac:dyDescent="0.25">
      <c r="A4456">
        <v>31751</v>
      </c>
      <c r="B4456" s="10">
        <v>40689</v>
      </c>
      <c r="C4456" t="s">
        <v>36</v>
      </c>
      <c r="D4456">
        <v>31</v>
      </c>
      <c r="E4456">
        <v>787.92</v>
      </c>
      <c r="F4456">
        <v>0.1</v>
      </c>
      <c r="G4456" t="s">
        <v>70</v>
      </c>
      <c r="H4456">
        <v>0.49</v>
      </c>
      <c r="I4456">
        <v>338.28</v>
      </c>
      <c r="J4456">
        <v>27.98</v>
      </c>
      <c r="K4456">
        <v>14.27</v>
      </c>
      <c r="L4456">
        <v>7.27</v>
      </c>
      <c r="M4456" t="s">
        <v>500</v>
      </c>
      <c r="N4456" t="s">
        <v>63</v>
      </c>
      <c r="O4456" t="s">
        <v>24</v>
      </c>
      <c r="P4456" t="s">
        <v>25</v>
      </c>
      <c r="Q4456" t="s">
        <v>121</v>
      </c>
      <c r="R4456" t="s">
        <v>1126</v>
      </c>
      <c r="S4456" t="s">
        <v>57</v>
      </c>
      <c r="T4456" s="10">
        <v>40691</v>
      </c>
    </row>
    <row r="4457" spans="1:20" x14ac:dyDescent="0.25">
      <c r="A4457">
        <v>31777</v>
      </c>
      <c r="B4457" s="10">
        <v>40835</v>
      </c>
      <c r="C4457" t="s">
        <v>29</v>
      </c>
      <c r="D4457">
        <v>32</v>
      </c>
      <c r="E4457">
        <v>10517.03</v>
      </c>
      <c r="F4457">
        <v>7.0000000000000007E-2</v>
      </c>
      <c r="G4457" t="s">
        <v>46</v>
      </c>
      <c r="H4457">
        <v>0.43</v>
      </c>
      <c r="I4457">
        <v>4061.91</v>
      </c>
      <c r="J4457">
        <v>352.6</v>
      </c>
      <c r="K4457">
        <v>200.98</v>
      </c>
      <c r="L4457">
        <v>23.76</v>
      </c>
      <c r="M4457" t="s">
        <v>1111</v>
      </c>
      <c r="N4457" t="s">
        <v>38</v>
      </c>
      <c r="O4457" t="s">
        <v>24</v>
      </c>
      <c r="P4457" t="s">
        <v>42</v>
      </c>
      <c r="Q4457" t="s">
        <v>193</v>
      </c>
      <c r="R4457" t="s">
        <v>1176</v>
      </c>
      <c r="S4457" t="s">
        <v>132</v>
      </c>
      <c r="T4457" s="10">
        <v>40837</v>
      </c>
    </row>
    <row r="4458" spans="1:20" x14ac:dyDescent="0.25">
      <c r="A4458">
        <v>31777</v>
      </c>
      <c r="B4458" s="10">
        <v>40835</v>
      </c>
      <c r="C4458" t="s">
        <v>29</v>
      </c>
      <c r="D4458">
        <v>10</v>
      </c>
      <c r="E4458">
        <v>202.55</v>
      </c>
      <c r="F4458">
        <v>0.01</v>
      </c>
      <c r="G4458" t="s">
        <v>21</v>
      </c>
      <c r="H4458">
        <v>0.38</v>
      </c>
      <c r="I4458">
        <v>73.28</v>
      </c>
      <c r="J4458">
        <v>19.809999999999999</v>
      </c>
      <c r="K4458">
        <v>12.28</v>
      </c>
      <c r="L4458">
        <v>6.47</v>
      </c>
      <c r="M4458" t="s">
        <v>1111</v>
      </c>
      <c r="N4458" t="s">
        <v>38</v>
      </c>
      <c r="O4458" t="s">
        <v>24</v>
      </c>
      <c r="P4458" t="s">
        <v>25</v>
      </c>
      <c r="Q4458" t="s">
        <v>85</v>
      </c>
      <c r="R4458" t="s">
        <v>748</v>
      </c>
      <c r="S4458" t="s">
        <v>57</v>
      </c>
      <c r="T4458" s="10">
        <v>40835</v>
      </c>
    </row>
    <row r="4459" spans="1:20" x14ac:dyDescent="0.25">
      <c r="A4459">
        <v>31780</v>
      </c>
      <c r="B4459" s="10">
        <v>40207</v>
      </c>
      <c r="C4459" t="s">
        <v>79</v>
      </c>
      <c r="D4459">
        <v>17</v>
      </c>
      <c r="E4459">
        <v>1498.41</v>
      </c>
      <c r="F4459">
        <v>0.08</v>
      </c>
      <c r="G4459" t="s">
        <v>70</v>
      </c>
      <c r="H4459">
        <v>0.55000000000000004</v>
      </c>
      <c r="I4459">
        <v>763.13</v>
      </c>
      <c r="J4459">
        <v>95.51</v>
      </c>
      <c r="K4459">
        <v>42.98</v>
      </c>
      <c r="L4459">
        <v>4.62</v>
      </c>
      <c r="M4459" t="s">
        <v>1083</v>
      </c>
      <c r="N4459" t="s">
        <v>38</v>
      </c>
      <c r="O4459" t="s">
        <v>32</v>
      </c>
      <c r="P4459" t="s">
        <v>25</v>
      </c>
      <c r="Q4459" t="s">
        <v>127</v>
      </c>
      <c r="R4459" t="s">
        <v>1552</v>
      </c>
      <c r="S4459" t="s">
        <v>57</v>
      </c>
      <c r="T4459" s="10">
        <v>40209</v>
      </c>
    </row>
    <row r="4460" spans="1:20" x14ac:dyDescent="0.25">
      <c r="A4460">
        <v>31781</v>
      </c>
      <c r="B4460" s="10">
        <v>39829</v>
      </c>
      <c r="C4460" t="s">
        <v>79</v>
      </c>
      <c r="D4460">
        <v>46</v>
      </c>
      <c r="E4460">
        <v>402.81</v>
      </c>
      <c r="F4460">
        <v>0.1</v>
      </c>
      <c r="G4460" t="s">
        <v>21</v>
      </c>
      <c r="H4460">
        <v>0.39</v>
      </c>
      <c r="I4460">
        <v>127.06</v>
      </c>
      <c r="J4460">
        <v>9.52</v>
      </c>
      <c r="K4460">
        <v>5.81</v>
      </c>
      <c r="L4460">
        <v>8.49</v>
      </c>
      <c r="M4460" t="s">
        <v>329</v>
      </c>
      <c r="N4460" t="s">
        <v>81</v>
      </c>
      <c r="O4460" t="s">
        <v>32</v>
      </c>
      <c r="P4460" t="s">
        <v>25</v>
      </c>
      <c r="Q4460" t="s">
        <v>121</v>
      </c>
      <c r="R4460" t="s">
        <v>1092</v>
      </c>
      <c r="S4460" t="s">
        <v>57</v>
      </c>
      <c r="T4460" s="10">
        <v>39830</v>
      </c>
    </row>
    <row r="4461" spans="1:20" x14ac:dyDescent="0.25">
      <c r="A4461">
        <v>31781</v>
      </c>
      <c r="B4461" s="10">
        <v>39829</v>
      </c>
      <c r="C4461" t="s">
        <v>79</v>
      </c>
      <c r="D4461">
        <v>41</v>
      </c>
      <c r="E4461">
        <v>157.24</v>
      </c>
      <c r="F4461">
        <v>0.03</v>
      </c>
      <c r="G4461" t="s">
        <v>21</v>
      </c>
      <c r="H4461">
        <v>0.54</v>
      </c>
      <c r="I4461">
        <v>82.28</v>
      </c>
      <c r="J4461">
        <v>3.93</v>
      </c>
      <c r="K4461">
        <v>1.81</v>
      </c>
      <c r="L4461">
        <v>0.75</v>
      </c>
      <c r="M4461" t="s">
        <v>329</v>
      </c>
      <c r="N4461" t="s">
        <v>81</v>
      </c>
      <c r="O4461" t="s">
        <v>32</v>
      </c>
      <c r="P4461" t="s">
        <v>25</v>
      </c>
      <c r="Q4461" t="s">
        <v>74</v>
      </c>
      <c r="R4461" t="s">
        <v>1097</v>
      </c>
      <c r="S4461" t="s">
        <v>55</v>
      </c>
      <c r="T4461" s="10">
        <v>39830</v>
      </c>
    </row>
    <row r="4462" spans="1:20" x14ac:dyDescent="0.25">
      <c r="A4462">
        <v>31809</v>
      </c>
      <c r="B4462" s="10">
        <v>40387</v>
      </c>
      <c r="C4462" t="s">
        <v>36</v>
      </c>
      <c r="D4462">
        <v>1</v>
      </c>
      <c r="E4462">
        <v>19.73</v>
      </c>
      <c r="F4462">
        <v>0.1</v>
      </c>
      <c r="G4462" t="s">
        <v>21</v>
      </c>
      <c r="H4462">
        <v>0.37</v>
      </c>
      <c r="I4462">
        <v>4.1900000000000004</v>
      </c>
      <c r="J4462">
        <v>15.52</v>
      </c>
      <c r="K4462">
        <v>9.7799999999999994</v>
      </c>
      <c r="L4462">
        <v>5.76</v>
      </c>
      <c r="M4462" t="s">
        <v>936</v>
      </c>
      <c r="N4462" t="s">
        <v>31</v>
      </c>
      <c r="O4462" t="s">
        <v>32</v>
      </c>
      <c r="P4462" t="s">
        <v>25</v>
      </c>
      <c r="Q4462" t="s">
        <v>139</v>
      </c>
      <c r="R4462" t="s">
        <v>830</v>
      </c>
      <c r="S4462" t="s">
        <v>57</v>
      </c>
      <c r="T4462" s="10">
        <v>40389</v>
      </c>
    </row>
    <row r="4463" spans="1:20" x14ac:dyDescent="0.25">
      <c r="A4463">
        <v>31810</v>
      </c>
      <c r="B4463" s="10">
        <v>39954</v>
      </c>
      <c r="C4463" t="s">
        <v>58</v>
      </c>
      <c r="D4463">
        <v>46</v>
      </c>
      <c r="E4463">
        <v>620.87</v>
      </c>
      <c r="F4463">
        <v>0.03</v>
      </c>
      <c r="G4463" t="s">
        <v>21</v>
      </c>
      <c r="H4463">
        <v>0.47</v>
      </c>
      <c r="I4463">
        <v>278.01</v>
      </c>
      <c r="J4463">
        <v>13.74</v>
      </c>
      <c r="K4463">
        <v>7.28</v>
      </c>
      <c r="L4463">
        <v>7.98</v>
      </c>
      <c r="M4463" t="s">
        <v>1988</v>
      </c>
      <c r="N4463" t="s">
        <v>31</v>
      </c>
      <c r="O4463" t="s">
        <v>60</v>
      </c>
      <c r="P4463" t="s">
        <v>42</v>
      </c>
      <c r="Q4463" t="s">
        <v>43</v>
      </c>
      <c r="R4463" t="s">
        <v>105</v>
      </c>
      <c r="S4463" t="s">
        <v>55</v>
      </c>
      <c r="T4463" s="10">
        <v>39954</v>
      </c>
    </row>
    <row r="4464" spans="1:20" x14ac:dyDescent="0.25">
      <c r="A4464">
        <v>31812</v>
      </c>
      <c r="B4464" s="10">
        <v>40755</v>
      </c>
      <c r="C4464" t="s">
        <v>36</v>
      </c>
      <c r="D4464">
        <v>14</v>
      </c>
      <c r="E4464">
        <v>1081.0899999999999</v>
      </c>
      <c r="F4464">
        <v>0.02</v>
      </c>
      <c r="G4464" t="s">
        <v>21</v>
      </c>
      <c r="H4464">
        <v>0.47</v>
      </c>
      <c r="I4464">
        <v>487.24</v>
      </c>
      <c r="J4464">
        <v>77.34</v>
      </c>
      <c r="K4464">
        <v>40.99</v>
      </c>
      <c r="L4464">
        <v>19.989999999999998</v>
      </c>
      <c r="M4464" t="s">
        <v>1760</v>
      </c>
      <c r="N4464" t="s">
        <v>63</v>
      </c>
      <c r="O4464" t="s">
        <v>24</v>
      </c>
      <c r="P4464" t="s">
        <v>25</v>
      </c>
      <c r="Q4464" t="s">
        <v>85</v>
      </c>
      <c r="R4464" t="s">
        <v>541</v>
      </c>
      <c r="S4464" t="s">
        <v>57</v>
      </c>
      <c r="T4464" s="10">
        <v>40757</v>
      </c>
    </row>
    <row r="4465" spans="1:20" x14ac:dyDescent="0.25">
      <c r="A4465">
        <v>31812</v>
      </c>
      <c r="B4465" s="10">
        <v>40755</v>
      </c>
      <c r="C4465" t="s">
        <v>36</v>
      </c>
      <c r="D4465">
        <v>31</v>
      </c>
      <c r="E4465">
        <v>78.819999999999993</v>
      </c>
      <c r="F4465">
        <v>0.06</v>
      </c>
      <c r="G4465" t="s">
        <v>21</v>
      </c>
      <c r="H4465">
        <v>0.53</v>
      </c>
      <c r="I4465">
        <v>39.06</v>
      </c>
      <c r="J4465">
        <v>2.68</v>
      </c>
      <c r="K4465">
        <v>1.26</v>
      </c>
      <c r="L4465">
        <v>0.7</v>
      </c>
      <c r="M4465" t="s">
        <v>1760</v>
      </c>
      <c r="N4465" t="s">
        <v>63</v>
      </c>
      <c r="O4465" t="s">
        <v>24</v>
      </c>
      <c r="P4465" t="s">
        <v>25</v>
      </c>
      <c r="Q4465" t="s">
        <v>74</v>
      </c>
      <c r="R4465" t="s">
        <v>252</v>
      </c>
      <c r="S4465" t="s">
        <v>55</v>
      </c>
      <c r="T4465" s="10">
        <v>40757</v>
      </c>
    </row>
    <row r="4466" spans="1:20" x14ac:dyDescent="0.25">
      <c r="A4466">
        <v>31842</v>
      </c>
      <c r="B4466" s="10">
        <v>40375</v>
      </c>
      <c r="C4466" t="s">
        <v>79</v>
      </c>
      <c r="D4466">
        <v>9</v>
      </c>
      <c r="E4466">
        <v>330.61</v>
      </c>
      <c r="F4466">
        <v>0.06</v>
      </c>
      <c r="G4466" t="s">
        <v>21</v>
      </c>
      <c r="H4466">
        <v>0.55000000000000004</v>
      </c>
      <c r="I4466">
        <v>171.3</v>
      </c>
      <c r="J4466">
        <v>38.840000000000003</v>
      </c>
      <c r="K4466">
        <v>17.48</v>
      </c>
      <c r="L4466">
        <v>1.99</v>
      </c>
      <c r="M4466" t="s">
        <v>1960</v>
      </c>
      <c r="N4466" t="s">
        <v>38</v>
      </c>
      <c r="O4466" t="s">
        <v>32</v>
      </c>
      <c r="P4466" t="s">
        <v>39</v>
      </c>
      <c r="Q4466" t="s">
        <v>40</v>
      </c>
      <c r="R4466" t="s">
        <v>1162</v>
      </c>
      <c r="S4466" t="s">
        <v>35</v>
      </c>
      <c r="T4466" s="10">
        <v>40376</v>
      </c>
    </row>
    <row r="4467" spans="1:20" x14ac:dyDescent="0.25">
      <c r="A4467">
        <v>31844</v>
      </c>
      <c r="B4467" s="10">
        <v>40726</v>
      </c>
      <c r="C4467" t="s">
        <v>29</v>
      </c>
      <c r="D4467">
        <v>14</v>
      </c>
      <c r="E4467">
        <v>4158.79</v>
      </c>
      <c r="F4467">
        <v>0.09</v>
      </c>
      <c r="G4467" t="s">
        <v>46</v>
      </c>
      <c r="H4467">
        <v>0.53</v>
      </c>
      <c r="I4467">
        <v>1978.8</v>
      </c>
      <c r="J4467">
        <v>321.23</v>
      </c>
      <c r="K4467">
        <v>150.97999999999999</v>
      </c>
      <c r="L4467">
        <v>66.27</v>
      </c>
      <c r="M4467" t="s">
        <v>1791</v>
      </c>
      <c r="N4467" t="s">
        <v>31</v>
      </c>
      <c r="O4467" t="s">
        <v>24</v>
      </c>
      <c r="P4467" t="s">
        <v>42</v>
      </c>
      <c r="Q4467" t="s">
        <v>94</v>
      </c>
      <c r="R4467" t="s">
        <v>1020</v>
      </c>
      <c r="S4467" t="s">
        <v>49</v>
      </c>
      <c r="T4467" s="10">
        <v>40726</v>
      </c>
    </row>
    <row r="4468" spans="1:20" x14ac:dyDescent="0.25">
      <c r="A4468">
        <v>31845</v>
      </c>
      <c r="B4468" s="10">
        <v>41204</v>
      </c>
      <c r="C4468" t="s">
        <v>20</v>
      </c>
      <c r="D4468">
        <v>11</v>
      </c>
      <c r="E4468">
        <v>189.79</v>
      </c>
      <c r="F4468">
        <v>0.05</v>
      </c>
      <c r="G4468" t="s">
        <v>21</v>
      </c>
      <c r="H4468">
        <v>0.44</v>
      </c>
      <c r="I4468">
        <v>77.069999999999993</v>
      </c>
      <c r="J4468">
        <v>17.96</v>
      </c>
      <c r="K4468">
        <v>10.06</v>
      </c>
      <c r="L4468">
        <v>2.06</v>
      </c>
      <c r="M4468" t="s">
        <v>1107</v>
      </c>
      <c r="N4468" t="s">
        <v>93</v>
      </c>
      <c r="O4468" t="s">
        <v>32</v>
      </c>
      <c r="P4468" t="s">
        <v>25</v>
      </c>
      <c r="Q4468" t="s">
        <v>85</v>
      </c>
      <c r="R4468" t="s">
        <v>753</v>
      </c>
      <c r="S4468" t="s">
        <v>55</v>
      </c>
      <c r="T4468" s="10">
        <v>41211</v>
      </c>
    </row>
    <row r="4469" spans="1:20" x14ac:dyDescent="0.25">
      <c r="A4469">
        <v>31845</v>
      </c>
      <c r="B4469" s="10">
        <v>41204</v>
      </c>
      <c r="C4469" t="s">
        <v>20</v>
      </c>
      <c r="D4469">
        <v>36</v>
      </c>
      <c r="E4469">
        <v>7602.33</v>
      </c>
      <c r="F4469">
        <v>0.04</v>
      </c>
      <c r="G4469" t="s">
        <v>46</v>
      </c>
      <c r="H4469">
        <v>0.54</v>
      </c>
      <c r="I4469">
        <v>3951.39</v>
      </c>
      <c r="J4469">
        <v>219.52</v>
      </c>
      <c r="K4469">
        <v>100.98</v>
      </c>
      <c r="L4469">
        <v>15.66</v>
      </c>
      <c r="M4469" t="s">
        <v>1107</v>
      </c>
      <c r="N4469" t="s">
        <v>93</v>
      </c>
      <c r="O4469" t="s">
        <v>32</v>
      </c>
      <c r="P4469" t="s">
        <v>25</v>
      </c>
      <c r="Q4469" t="s">
        <v>127</v>
      </c>
      <c r="R4469" t="s">
        <v>763</v>
      </c>
      <c r="S4469" t="s">
        <v>132</v>
      </c>
      <c r="T4469" s="10">
        <v>41204</v>
      </c>
    </row>
    <row r="4470" spans="1:20" x14ac:dyDescent="0.25">
      <c r="A4470">
        <v>31846</v>
      </c>
      <c r="B4470" s="10">
        <v>40768</v>
      </c>
      <c r="C4470" t="s">
        <v>58</v>
      </c>
      <c r="D4470">
        <v>7</v>
      </c>
      <c r="E4470">
        <v>384.99</v>
      </c>
      <c r="F4470">
        <v>0.03</v>
      </c>
      <c r="G4470" t="s">
        <v>46</v>
      </c>
      <c r="H4470">
        <v>0.37</v>
      </c>
      <c r="I4470">
        <v>128.22</v>
      </c>
      <c r="J4470">
        <v>53.87</v>
      </c>
      <c r="K4470">
        <v>33.94</v>
      </c>
      <c r="L4470">
        <v>19.190000000000001</v>
      </c>
      <c r="M4470" t="s">
        <v>1574</v>
      </c>
      <c r="N4470" t="s">
        <v>73</v>
      </c>
      <c r="O4470" t="s">
        <v>60</v>
      </c>
      <c r="P4470" t="s">
        <v>42</v>
      </c>
      <c r="Q4470" t="s">
        <v>193</v>
      </c>
      <c r="R4470" t="s">
        <v>1883</v>
      </c>
      <c r="S4470" t="s">
        <v>132</v>
      </c>
      <c r="T4470" s="10">
        <v>40770</v>
      </c>
    </row>
    <row r="4471" spans="1:20" x14ac:dyDescent="0.25">
      <c r="A4471">
        <v>31847</v>
      </c>
      <c r="B4471" s="10">
        <v>40165</v>
      </c>
      <c r="C4471" t="s">
        <v>20</v>
      </c>
      <c r="D4471">
        <v>46</v>
      </c>
      <c r="E4471">
        <v>3013.4</v>
      </c>
      <c r="F4471">
        <v>0.1</v>
      </c>
      <c r="G4471" t="s">
        <v>21</v>
      </c>
      <c r="H4471">
        <v>0.45</v>
      </c>
      <c r="I4471">
        <v>1170.32</v>
      </c>
      <c r="J4471">
        <v>72.69</v>
      </c>
      <c r="K4471">
        <v>39.979999999999997</v>
      </c>
      <c r="L4471">
        <v>4</v>
      </c>
      <c r="M4471" t="s">
        <v>1180</v>
      </c>
      <c r="N4471" t="s">
        <v>38</v>
      </c>
      <c r="O4471" t="s">
        <v>24</v>
      </c>
      <c r="P4471" t="s">
        <v>39</v>
      </c>
      <c r="Q4471" t="s">
        <v>40</v>
      </c>
      <c r="R4471" t="s">
        <v>653</v>
      </c>
      <c r="S4471" t="s">
        <v>57</v>
      </c>
      <c r="T4471" s="10">
        <v>40169</v>
      </c>
    </row>
    <row r="4472" spans="1:20" x14ac:dyDescent="0.25">
      <c r="A4472">
        <v>31872</v>
      </c>
      <c r="B4472" s="10">
        <v>40427</v>
      </c>
      <c r="C4472" t="s">
        <v>20</v>
      </c>
      <c r="D4472">
        <v>34</v>
      </c>
      <c r="E4472">
        <v>5267.76</v>
      </c>
      <c r="F4472">
        <v>0.06</v>
      </c>
      <c r="G4472" t="s">
        <v>70</v>
      </c>
      <c r="H4472">
        <v>0.49</v>
      </c>
      <c r="I4472">
        <v>2407.4299999999998</v>
      </c>
      <c r="J4472">
        <v>164.67</v>
      </c>
      <c r="K4472">
        <v>83.98</v>
      </c>
      <c r="L4472">
        <v>5.01</v>
      </c>
      <c r="M4472" t="s">
        <v>1323</v>
      </c>
      <c r="N4472" t="s">
        <v>31</v>
      </c>
      <c r="O4472" t="s">
        <v>60</v>
      </c>
      <c r="P4472" t="s">
        <v>25</v>
      </c>
      <c r="Q4472" t="s">
        <v>139</v>
      </c>
      <c r="R4472" t="s">
        <v>1907</v>
      </c>
      <c r="S4472" t="s">
        <v>57</v>
      </c>
      <c r="T4472" s="10">
        <v>40431</v>
      </c>
    </row>
    <row r="4473" spans="1:20" x14ac:dyDescent="0.25">
      <c r="A4473">
        <v>31872</v>
      </c>
      <c r="B4473" s="10">
        <v>40427</v>
      </c>
      <c r="C4473" t="s">
        <v>20</v>
      </c>
      <c r="D4473">
        <v>30</v>
      </c>
      <c r="E4473">
        <v>8758.33</v>
      </c>
      <c r="F4473">
        <v>0.09</v>
      </c>
      <c r="G4473" t="s">
        <v>46</v>
      </c>
      <c r="H4473">
        <v>0.5</v>
      </c>
      <c r="I4473">
        <v>3919.03</v>
      </c>
      <c r="J4473">
        <v>318.62</v>
      </c>
      <c r="K4473">
        <v>159.31</v>
      </c>
      <c r="L4473">
        <v>60</v>
      </c>
      <c r="M4473" t="s">
        <v>1323</v>
      </c>
      <c r="N4473" t="s">
        <v>31</v>
      </c>
      <c r="O4473" t="s">
        <v>60</v>
      </c>
      <c r="P4473" t="s">
        <v>42</v>
      </c>
      <c r="Q4473" t="s">
        <v>47</v>
      </c>
      <c r="R4473" t="s">
        <v>601</v>
      </c>
      <c r="S4473" t="s">
        <v>132</v>
      </c>
      <c r="T4473" s="10">
        <v>40431</v>
      </c>
    </row>
    <row r="4474" spans="1:20" x14ac:dyDescent="0.25">
      <c r="A4474">
        <v>31873</v>
      </c>
      <c r="B4474" s="10">
        <v>40125</v>
      </c>
      <c r="C4474" t="s">
        <v>20</v>
      </c>
      <c r="D4474">
        <v>2</v>
      </c>
      <c r="E4474">
        <v>244.29</v>
      </c>
      <c r="F4474">
        <v>0.05</v>
      </c>
      <c r="G4474" t="s">
        <v>21</v>
      </c>
      <c r="H4474">
        <v>0.44</v>
      </c>
      <c r="I4474">
        <v>98.85</v>
      </c>
      <c r="J4474">
        <v>126.73</v>
      </c>
      <c r="K4474">
        <v>70.97</v>
      </c>
      <c r="L4474">
        <v>3.5</v>
      </c>
      <c r="M4474" t="s">
        <v>1989</v>
      </c>
      <c r="N4474" t="s">
        <v>63</v>
      </c>
      <c r="O4474" t="s">
        <v>60</v>
      </c>
      <c r="P4474" t="s">
        <v>25</v>
      </c>
      <c r="Q4474" t="s">
        <v>127</v>
      </c>
      <c r="R4474" t="s">
        <v>272</v>
      </c>
      <c r="S4474" t="s">
        <v>57</v>
      </c>
      <c r="T4474" s="10">
        <v>40130</v>
      </c>
    </row>
    <row r="4475" spans="1:20" x14ac:dyDescent="0.25">
      <c r="A4475">
        <v>31873</v>
      </c>
      <c r="B4475" s="10">
        <v>40125</v>
      </c>
      <c r="C4475" t="s">
        <v>20</v>
      </c>
      <c r="D4475">
        <v>14</v>
      </c>
      <c r="E4475">
        <v>4381.29</v>
      </c>
      <c r="F4475">
        <v>0.06</v>
      </c>
      <c r="G4475" t="s">
        <v>21</v>
      </c>
      <c r="H4475">
        <v>0.38</v>
      </c>
      <c r="I4475">
        <v>1488.44</v>
      </c>
      <c r="J4475">
        <v>332.24</v>
      </c>
      <c r="K4475">
        <v>205.99</v>
      </c>
      <c r="L4475">
        <v>8.99</v>
      </c>
      <c r="M4475" t="s">
        <v>1989</v>
      </c>
      <c r="N4475" t="s">
        <v>63</v>
      </c>
      <c r="O4475" t="s">
        <v>60</v>
      </c>
      <c r="P4475" t="s">
        <v>39</v>
      </c>
      <c r="Q4475" t="s">
        <v>50</v>
      </c>
      <c r="R4475" t="s">
        <v>800</v>
      </c>
      <c r="S4475" t="s">
        <v>57</v>
      </c>
      <c r="T4475" s="10">
        <v>40132</v>
      </c>
    </row>
    <row r="4476" spans="1:20" x14ac:dyDescent="0.25">
      <c r="A4476">
        <v>31873</v>
      </c>
      <c r="B4476" s="10">
        <v>40125</v>
      </c>
      <c r="C4476" t="s">
        <v>20</v>
      </c>
      <c r="D4476">
        <v>50</v>
      </c>
      <c r="E4476">
        <v>15880.35</v>
      </c>
      <c r="F4476">
        <v>0.06</v>
      </c>
      <c r="G4476" t="s">
        <v>21</v>
      </c>
      <c r="H4476">
        <v>0.39</v>
      </c>
      <c r="I4476">
        <v>5571.86</v>
      </c>
      <c r="J4476">
        <v>337.69</v>
      </c>
      <c r="K4476">
        <v>205.99</v>
      </c>
      <c r="L4476">
        <v>8.99</v>
      </c>
      <c r="M4476" t="s">
        <v>1989</v>
      </c>
      <c r="N4476" t="s">
        <v>63</v>
      </c>
      <c r="O4476" t="s">
        <v>60</v>
      </c>
      <c r="P4476" t="s">
        <v>39</v>
      </c>
      <c r="Q4476" t="s">
        <v>50</v>
      </c>
      <c r="R4476" t="s">
        <v>1355</v>
      </c>
      <c r="S4476" t="s">
        <v>57</v>
      </c>
      <c r="T4476" s="10">
        <v>40132</v>
      </c>
    </row>
    <row r="4477" spans="1:20" x14ac:dyDescent="0.25">
      <c r="A4477">
        <v>31873</v>
      </c>
      <c r="B4477" s="10">
        <v>40125</v>
      </c>
      <c r="C4477" t="s">
        <v>20</v>
      </c>
      <c r="D4477">
        <v>42</v>
      </c>
      <c r="E4477">
        <v>478.09</v>
      </c>
      <c r="F4477">
        <v>0</v>
      </c>
      <c r="G4477" t="s">
        <v>21</v>
      </c>
      <c r="H4477">
        <v>0.53</v>
      </c>
      <c r="I4477">
        <v>250.07</v>
      </c>
      <c r="J4477">
        <v>11.23</v>
      </c>
      <c r="K4477">
        <v>5.28</v>
      </c>
      <c r="L4477">
        <v>6.26</v>
      </c>
      <c r="M4477" t="s">
        <v>1989</v>
      </c>
      <c r="N4477" t="s">
        <v>63</v>
      </c>
      <c r="O4477" t="s">
        <v>60</v>
      </c>
      <c r="P4477" t="s">
        <v>25</v>
      </c>
      <c r="Q4477" t="s">
        <v>85</v>
      </c>
      <c r="R4477" t="s">
        <v>210</v>
      </c>
      <c r="S4477" t="s">
        <v>57</v>
      </c>
      <c r="T4477" s="10">
        <v>40132</v>
      </c>
    </row>
    <row r="4478" spans="1:20" x14ac:dyDescent="0.25">
      <c r="A4478">
        <v>31874</v>
      </c>
      <c r="B4478" s="10">
        <v>41167</v>
      </c>
      <c r="C4478" t="s">
        <v>36</v>
      </c>
      <c r="D4478">
        <v>29</v>
      </c>
      <c r="E4478">
        <v>535.9</v>
      </c>
      <c r="F4478">
        <v>0.03</v>
      </c>
      <c r="G4478" t="s">
        <v>70</v>
      </c>
      <c r="H4478">
        <v>0.42</v>
      </c>
      <c r="I4478">
        <v>214.11</v>
      </c>
      <c r="J4478">
        <v>18.93</v>
      </c>
      <c r="K4478">
        <v>10.98</v>
      </c>
      <c r="L4478">
        <v>3.37</v>
      </c>
      <c r="M4478" t="s">
        <v>392</v>
      </c>
      <c r="N4478" t="s">
        <v>31</v>
      </c>
      <c r="O4478" t="s">
        <v>32</v>
      </c>
      <c r="P4478" t="s">
        <v>25</v>
      </c>
      <c r="Q4478" t="s">
        <v>33</v>
      </c>
      <c r="R4478" t="s">
        <v>1580</v>
      </c>
      <c r="S4478" t="s">
        <v>35</v>
      </c>
      <c r="T4478" s="10">
        <v>41167</v>
      </c>
    </row>
    <row r="4479" spans="1:20" x14ac:dyDescent="0.25">
      <c r="A4479">
        <v>31874</v>
      </c>
      <c r="B4479" s="10">
        <v>41167</v>
      </c>
      <c r="C4479" t="s">
        <v>36</v>
      </c>
      <c r="D4479">
        <v>39</v>
      </c>
      <c r="E4479">
        <v>25887.200000000001</v>
      </c>
      <c r="F4479">
        <v>0.05</v>
      </c>
      <c r="G4479" t="s">
        <v>46</v>
      </c>
      <c r="H4479">
        <v>0.5</v>
      </c>
      <c r="I4479">
        <v>12222.17</v>
      </c>
      <c r="J4479">
        <v>696.42</v>
      </c>
      <c r="K4479">
        <v>348.21</v>
      </c>
      <c r="L4479">
        <v>84.84</v>
      </c>
      <c r="M4479" t="s">
        <v>392</v>
      </c>
      <c r="N4479" t="s">
        <v>31</v>
      </c>
      <c r="O4479" t="s">
        <v>32</v>
      </c>
      <c r="P4479" t="s">
        <v>42</v>
      </c>
      <c r="Q4479" t="s">
        <v>47</v>
      </c>
      <c r="R4479" t="s">
        <v>1046</v>
      </c>
      <c r="S4479" t="s">
        <v>49</v>
      </c>
      <c r="T4479" s="10">
        <v>41167</v>
      </c>
    </row>
    <row r="4480" spans="1:20" x14ac:dyDescent="0.25">
      <c r="A4480">
        <v>31876</v>
      </c>
      <c r="B4480" s="10">
        <v>40670</v>
      </c>
      <c r="C4480" t="s">
        <v>36</v>
      </c>
      <c r="D4480">
        <v>8</v>
      </c>
      <c r="E4480">
        <v>1420.27</v>
      </c>
      <c r="F4480">
        <v>0.08</v>
      </c>
      <c r="G4480" t="s">
        <v>21</v>
      </c>
      <c r="H4480">
        <v>0.49</v>
      </c>
      <c r="I4480">
        <v>617.35</v>
      </c>
      <c r="J4480">
        <v>188.22</v>
      </c>
      <c r="K4480">
        <v>95.99</v>
      </c>
      <c r="L4480">
        <v>35</v>
      </c>
      <c r="M4480" t="s">
        <v>476</v>
      </c>
      <c r="N4480" t="s">
        <v>38</v>
      </c>
      <c r="O4480" t="s">
        <v>32</v>
      </c>
      <c r="P4480" t="s">
        <v>25</v>
      </c>
      <c r="Q4480" t="s">
        <v>26</v>
      </c>
      <c r="R4480" t="s">
        <v>97</v>
      </c>
      <c r="S4480" t="s">
        <v>28</v>
      </c>
      <c r="T4480" s="10">
        <v>40671</v>
      </c>
    </row>
    <row r="4481" spans="1:20" x14ac:dyDescent="0.25">
      <c r="A4481">
        <v>31877</v>
      </c>
      <c r="B4481" s="10">
        <v>39993</v>
      </c>
      <c r="C4481" t="s">
        <v>79</v>
      </c>
      <c r="D4481">
        <v>34</v>
      </c>
      <c r="E4481">
        <v>579.32000000000005</v>
      </c>
      <c r="F4481">
        <v>0.08</v>
      </c>
      <c r="G4481" t="s">
        <v>21</v>
      </c>
      <c r="H4481">
        <v>0.54</v>
      </c>
      <c r="I4481">
        <v>284.58</v>
      </c>
      <c r="J4481">
        <v>18.2</v>
      </c>
      <c r="K4481">
        <v>8.3699999999999992</v>
      </c>
      <c r="L4481">
        <v>10.16</v>
      </c>
      <c r="M4481" t="s">
        <v>226</v>
      </c>
      <c r="N4481" t="s">
        <v>63</v>
      </c>
      <c r="O4481" t="s">
        <v>66</v>
      </c>
      <c r="P4481" t="s">
        <v>42</v>
      </c>
      <c r="Q4481" t="s">
        <v>43</v>
      </c>
      <c r="R4481" t="s">
        <v>1404</v>
      </c>
      <c r="S4481" t="s">
        <v>28</v>
      </c>
      <c r="T4481" s="10">
        <v>39993</v>
      </c>
    </row>
    <row r="4482" spans="1:20" x14ac:dyDescent="0.25">
      <c r="A4482">
        <v>31878</v>
      </c>
      <c r="B4482" s="10">
        <v>40895</v>
      </c>
      <c r="C4482" t="s">
        <v>79</v>
      </c>
      <c r="D4482">
        <v>14</v>
      </c>
      <c r="E4482">
        <v>202.15</v>
      </c>
      <c r="F4482">
        <v>0.04</v>
      </c>
      <c r="G4482" t="s">
        <v>21</v>
      </c>
      <c r="H4482">
        <v>0.37</v>
      </c>
      <c r="I4482">
        <v>67.98</v>
      </c>
      <c r="J4482">
        <v>14.71</v>
      </c>
      <c r="K4482">
        <v>9.27</v>
      </c>
      <c r="L4482">
        <v>4.3899999999999997</v>
      </c>
      <c r="M4482" t="s">
        <v>438</v>
      </c>
      <c r="N4482" t="s">
        <v>31</v>
      </c>
      <c r="O4482" t="s">
        <v>60</v>
      </c>
      <c r="P4482" t="s">
        <v>25</v>
      </c>
      <c r="Q4482" t="s">
        <v>85</v>
      </c>
      <c r="R4482" t="s">
        <v>364</v>
      </c>
      <c r="S4482" t="s">
        <v>55</v>
      </c>
      <c r="T4482" s="10">
        <v>40895</v>
      </c>
    </row>
    <row r="4483" spans="1:20" x14ac:dyDescent="0.25">
      <c r="A4483">
        <v>31878</v>
      </c>
      <c r="B4483" s="10">
        <v>40895</v>
      </c>
      <c r="C4483" t="s">
        <v>79</v>
      </c>
      <c r="D4483">
        <v>42</v>
      </c>
      <c r="E4483">
        <v>13521.62</v>
      </c>
      <c r="F4483">
        <v>0.01</v>
      </c>
      <c r="G4483" t="s">
        <v>21</v>
      </c>
      <c r="H4483">
        <v>0.52</v>
      </c>
      <c r="I4483">
        <v>6961.05</v>
      </c>
      <c r="J4483">
        <v>324.98</v>
      </c>
      <c r="K4483">
        <v>155.99</v>
      </c>
      <c r="L4483">
        <v>8.99</v>
      </c>
      <c r="M4483" t="s">
        <v>438</v>
      </c>
      <c r="N4483" t="s">
        <v>31</v>
      </c>
      <c r="O4483" t="s">
        <v>60</v>
      </c>
      <c r="P4483" t="s">
        <v>39</v>
      </c>
      <c r="Q4483" t="s">
        <v>50</v>
      </c>
      <c r="R4483" t="s">
        <v>1920</v>
      </c>
      <c r="S4483" t="s">
        <v>57</v>
      </c>
      <c r="T4483" s="10">
        <v>40896</v>
      </c>
    </row>
    <row r="4484" spans="1:20" x14ac:dyDescent="0.25">
      <c r="A4484">
        <v>31907</v>
      </c>
      <c r="B4484" s="10">
        <v>40316</v>
      </c>
      <c r="C4484" t="s">
        <v>20</v>
      </c>
      <c r="D4484">
        <v>38</v>
      </c>
      <c r="E4484">
        <v>577.69000000000005</v>
      </c>
      <c r="F4484">
        <v>0</v>
      </c>
      <c r="G4484" t="s">
        <v>21</v>
      </c>
      <c r="H4484">
        <v>0.44</v>
      </c>
      <c r="I4484">
        <v>252.59</v>
      </c>
      <c r="J4484">
        <v>15.11</v>
      </c>
      <c r="K4484">
        <v>8.4600000000000009</v>
      </c>
      <c r="L4484">
        <v>3.62</v>
      </c>
      <c r="M4484" t="s">
        <v>276</v>
      </c>
      <c r="N4484" t="s">
        <v>73</v>
      </c>
      <c r="O4484" t="s">
        <v>66</v>
      </c>
      <c r="P4484" t="s">
        <v>39</v>
      </c>
      <c r="Q4484" t="s">
        <v>40</v>
      </c>
      <c r="R4484" t="s">
        <v>318</v>
      </c>
      <c r="S4484" t="s">
        <v>35</v>
      </c>
      <c r="T4484" s="10">
        <v>40321</v>
      </c>
    </row>
    <row r="4485" spans="1:20" x14ac:dyDescent="0.25">
      <c r="A4485">
        <v>31910</v>
      </c>
      <c r="B4485" s="10">
        <v>40115</v>
      </c>
      <c r="C4485" t="s">
        <v>79</v>
      </c>
      <c r="D4485">
        <v>6</v>
      </c>
      <c r="E4485">
        <v>441.38</v>
      </c>
      <c r="F4485">
        <v>0.03</v>
      </c>
      <c r="G4485" t="s">
        <v>21</v>
      </c>
      <c r="H4485">
        <v>0.52</v>
      </c>
      <c r="I4485">
        <v>220.44</v>
      </c>
      <c r="J4485">
        <v>74.98</v>
      </c>
      <c r="K4485">
        <v>35.99</v>
      </c>
      <c r="L4485">
        <v>5</v>
      </c>
      <c r="M4485" t="s">
        <v>1368</v>
      </c>
      <c r="N4485" t="s">
        <v>38</v>
      </c>
      <c r="O4485" t="s">
        <v>24</v>
      </c>
      <c r="P4485" t="s">
        <v>39</v>
      </c>
      <c r="Q4485" t="s">
        <v>50</v>
      </c>
      <c r="R4485" t="s">
        <v>1622</v>
      </c>
      <c r="S4485" t="s">
        <v>57</v>
      </c>
      <c r="T4485" s="10">
        <v>40116</v>
      </c>
    </row>
    <row r="4486" spans="1:20" x14ac:dyDescent="0.25">
      <c r="A4486">
        <v>31938</v>
      </c>
      <c r="B4486" s="10">
        <v>40751</v>
      </c>
      <c r="C4486" t="s">
        <v>79</v>
      </c>
      <c r="D4486">
        <v>13</v>
      </c>
      <c r="E4486">
        <v>1897.66</v>
      </c>
      <c r="F4486">
        <v>0.08</v>
      </c>
      <c r="G4486" t="s">
        <v>46</v>
      </c>
      <c r="H4486">
        <v>0.42</v>
      </c>
      <c r="I4486">
        <v>685.79</v>
      </c>
      <c r="J4486">
        <v>155.16</v>
      </c>
      <c r="K4486">
        <v>89.99</v>
      </c>
      <c r="L4486">
        <v>42</v>
      </c>
      <c r="M4486" t="s">
        <v>392</v>
      </c>
      <c r="N4486" t="s">
        <v>31</v>
      </c>
      <c r="O4486" t="s">
        <v>66</v>
      </c>
      <c r="P4486" t="s">
        <v>42</v>
      </c>
      <c r="Q4486" t="s">
        <v>193</v>
      </c>
      <c r="R4486" t="s">
        <v>764</v>
      </c>
      <c r="S4486" t="s">
        <v>132</v>
      </c>
      <c r="T4486" s="10">
        <v>40752</v>
      </c>
    </row>
    <row r="4487" spans="1:20" x14ac:dyDescent="0.25">
      <c r="A4487">
        <v>31938</v>
      </c>
      <c r="B4487" s="10">
        <v>40751</v>
      </c>
      <c r="C4487" t="s">
        <v>79</v>
      </c>
      <c r="D4487">
        <v>47</v>
      </c>
      <c r="E4487">
        <v>598.54999999999995</v>
      </c>
      <c r="F4487">
        <v>0.05</v>
      </c>
      <c r="G4487" t="s">
        <v>21</v>
      </c>
      <c r="H4487">
        <v>0.43</v>
      </c>
      <c r="I4487">
        <v>237.82</v>
      </c>
      <c r="J4487">
        <v>13.32</v>
      </c>
      <c r="K4487">
        <v>7.59</v>
      </c>
      <c r="L4487">
        <v>4</v>
      </c>
      <c r="M4487" t="s">
        <v>392</v>
      </c>
      <c r="N4487" t="s">
        <v>31</v>
      </c>
      <c r="O4487" t="s">
        <v>66</v>
      </c>
      <c r="P4487" t="s">
        <v>42</v>
      </c>
      <c r="Q4487" t="s">
        <v>43</v>
      </c>
      <c r="R4487" t="s">
        <v>864</v>
      </c>
      <c r="S4487" t="s">
        <v>55</v>
      </c>
      <c r="T4487" s="10">
        <v>40753</v>
      </c>
    </row>
    <row r="4488" spans="1:20" x14ac:dyDescent="0.25">
      <c r="A4488">
        <v>31939</v>
      </c>
      <c r="B4488" s="10">
        <v>40719</v>
      </c>
      <c r="C4488" t="s">
        <v>36</v>
      </c>
      <c r="D4488">
        <v>13</v>
      </c>
      <c r="E4488">
        <v>2798.58</v>
      </c>
      <c r="F4488">
        <v>7.0000000000000007E-2</v>
      </c>
      <c r="G4488" t="s">
        <v>21</v>
      </c>
      <c r="H4488">
        <v>0.39</v>
      </c>
      <c r="I4488">
        <v>961.51</v>
      </c>
      <c r="J4488">
        <v>231.13</v>
      </c>
      <c r="K4488">
        <v>140.99</v>
      </c>
      <c r="L4488">
        <v>4.2</v>
      </c>
      <c r="M4488" t="s">
        <v>968</v>
      </c>
      <c r="N4488" t="s">
        <v>81</v>
      </c>
      <c r="O4488" t="s">
        <v>24</v>
      </c>
      <c r="P4488" t="s">
        <v>39</v>
      </c>
      <c r="Q4488" t="s">
        <v>50</v>
      </c>
      <c r="R4488" t="s">
        <v>76</v>
      </c>
      <c r="S4488" t="s">
        <v>57</v>
      </c>
      <c r="T4488" s="10">
        <v>40721</v>
      </c>
    </row>
    <row r="4489" spans="1:20" x14ac:dyDescent="0.25">
      <c r="A4489">
        <v>31941</v>
      </c>
      <c r="B4489" s="10">
        <v>39890</v>
      </c>
      <c r="C4489" t="s">
        <v>79</v>
      </c>
      <c r="D4489">
        <v>32</v>
      </c>
      <c r="E4489">
        <v>5315.33</v>
      </c>
      <c r="F4489">
        <v>0.01</v>
      </c>
      <c r="G4489" t="s">
        <v>70</v>
      </c>
      <c r="H4489">
        <v>0.53</v>
      </c>
      <c r="I4489">
        <v>2784.54</v>
      </c>
      <c r="J4489">
        <v>167.34</v>
      </c>
      <c r="K4489">
        <v>78.650000000000006</v>
      </c>
      <c r="L4489">
        <v>13.99</v>
      </c>
      <c r="M4489" t="s">
        <v>1156</v>
      </c>
      <c r="N4489" t="s">
        <v>31</v>
      </c>
      <c r="O4489" t="s">
        <v>24</v>
      </c>
      <c r="P4489" t="s">
        <v>25</v>
      </c>
      <c r="Q4489" t="s">
        <v>127</v>
      </c>
      <c r="R4489" t="s">
        <v>1547</v>
      </c>
      <c r="S4489" t="s">
        <v>45</v>
      </c>
      <c r="T4489" s="10">
        <v>39891</v>
      </c>
    </row>
    <row r="4490" spans="1:20" x14ac:dyDescent="0.25">
      <c r="A4490">
        <v>31941</v>
      </c>
      <c r="B4490" s="10">
        <v>39890</v>
      </c>
      <c r="C4490" t="s">
        <v>79</v>
      </c>
      <c r="D4490">
        <v>7</v>
      </c>
      <c r="E4490">
        <v>77.72</v>
      </c>
      <c r="F4490">
        <v>7.0000000000000007E-2</v>
      </c>
      <c r="G4490" t="s">
        <v>21</v>
      </c>
      <c r="H4490">
        <v>0.38</v>
      </c>
      <c r="I4490">
        <v>22.68</v>
      </c>
      <c r="J4490">
        <v>10.45</v>
      </c>
      <c r="K4490">
        <v>6.48</v>
      </c>
      <c r="L4490">
        <v>9.68</v>
      </c>
      <c r="M4490" t="s">
        <v>1156</v>
      </c>
      <c r="N4490" t="s">
        <v>31</v>
      </c>
      <c r="O4490" t="s">
        <v>24</v>
      </c>
      <c r="P4490" t="s">
        <v>25</v>
      </c>
      <c r="Q4490" t="s">
        <v>85</v>
      </c>
      <c r="R4490" t="s">
        <v>1676</v>
      </c>
      <c r="S4490" t="s">
        <v>57</v>
      </c>
      <c r="T4490" s="10">
        <v>39892</v>
      </c>
    </row>
    <row r="4491" spans="1:20" x14ac:dyDescent="0.25">
      <c r="A4491">
        <v>31973</v>
      </c>
      <c r="B4491" s="10">
        <v>40675</v>
      </c>
      <c r="C4491" t="s">
        <v>29</v>
      </c>
      <c r="D4491">
        <v>15</v>
      </c>
      <c r="E4491">
        <v>750.71</v>
      </c>
      <c r="F4491">
        <v>0.03</v>
      </c>
      <c r="G4491" t="s">
        <v>21</v>
      </c>
      <c r="H4491">
        <v>0.48</v>
      </c>
      <c r="I4491">
        <v>345.81</v>
      </c>
      <c r="J4491">
        <v>51.23</v>
      </c>
      <c r="K4491">
        <v>26.64</v>
      </c>
      <c r="L4491">
        <v>5.3</v>
      </c>
      <c r="M4491" t="s">
        <v>1964</v>
      </c>
      <c r="N4491" t="s">
        <v>93</v>
      </c>
      <c r="O4491" t="s">
        <v>24</v>
      </c>
      <c r="P4491" t="s">
        <v>42</v>
      </c>
      <c r="Q4491" t="s">
        <v>193</v>
      </c>
      <c r="R4491" t="s">
        <v>1952</v>
      </c>
      <c r="S4491" t="s">
        <v>45</v>
      </c>
      <c r="T4491" s="10">
        <v>40676</v>
      </c>
    </row>
    <row r="4492" spans="1:20" x14ac:dyDescent="0.25">
      <c r="A4492">
        <v>31973</v>
      </c>
      <c r="B4492" s="10">
        <v>40675</v>
      </c>
      <c r="C4492" t="s">
        <v>29</v>
      </c>
      <c r="D4492">
        <v>16</v>
      </c>
      <c r="E4492">
        <v>185.87</v>
      </c>
      <c r="F4492">
        <v>7.0000000000000007E-2</v>
      </c>
      <c r="G4492" t="s">
        <v>21</v>
      </c>
      <c r="H4492">
        <v>0.38</v>
      </c>
      <c r="I4492">
        <v>58.24</v>
      </c>
      <c r="J4492">
        <v>11.74</v>
      </c>
      <c r="K4492">
        <v>7.28</v>
      </c>
      <c r="L4492">
        <v>11.15</v>
      </c>
      <c r="M4492" t="s">
        <v>1964</v>
      </c>
      <c r="N4492" t="s">
        <v>93</v>
      </c>
      <c r="O4492" t="s">
        <v>24</v>
      </c>
      <c r="P4492" t="s">
        <v>25</v>
      </c>
      <c r="Q4492" t="s">
        <v>85</v>
      </c>
      <c r="R4492" t="s">
        <v>1222</v>
      </c>
      <c r="S4492" t="s">
        <v>57</v>
      </c>
      <c r="T4492" s="10">
        <v>40677</v>
      </c>
    </row>
    <row r="4493" spans="1:20" x14ac:dyDescent="0.25">
      <c r="A4493">
        <v>32000</v>
      </c>
      <c r="B4493" s="10">
        <v>41165</v>
      </c>
      <c r="C4493" t="s">
        <v>20</v>
      </c>
      <c r="D4493">
        <v>49</v>
      </c>
      <c r="E4493">
        <v>320.41000000000003</v>
      </c>
      <c r="F4493">
        <v>0.05</v>
      </c>
      <c r="G4493" t="s">
        <v>21</v>
      </c>
      <c r="H4493">
        <v>0.52</v>
      </c>
      <c r="I4493">
        <v>157.85</v>
      </c>
      <c r="J4493">
        <v>6.85</v>
      </c>
      <c r="K4493">
        <v>3.29</v>
      </c>
      <c r="L4493">
        <v>1.35</v>
      </c>
      <c r="M4493" t="s">
        <v>1974</v>
      </c>
      <c r="N4493" t="s">
        <v>63</v>
      </c>
      <c r="O4493" t="s">
        <v>60</v>
      </c>
      <c r="P4493" t="s">
        <v>25</v>
      </c>
      <c r="Q4493" t="s">
        <v>74</v>
      </c>
      <c r="R4493" t="s">
        <v>781</v>
      </c>
      <c r="S4493" t="s">
        <v>55</v>
      </c>
      <c r="T4493" s="10">
        <v>41167</v>
      </c>
    </row>
    <row r="4494" spans="1:20" x14ac:dyDescent="0.25">
      <c r="A4494">
        <v>32000</v>
      </c>
      <c r="B4494" s="10">
        <v>41165</v>
      </c>
      <c r="C4494" t="s">
        <v>20</v>
      </c>
      <c r="D4494">
        <v>26</v>
      </c>
      <c r="E4494">
        <v>25672.52</v>
      </c>
      <c r="F4494">
        <v>0.02</v>
      </c>
      <c r="G4494" t="s">
        <v>46</v>
      </c>
      <c r="H4494">
        <v>0.45</v>
      </c>
      <c r="I4494">
        <v>11199.92</v>
      </c>
      <c r="J4494">
        <v>1001.78</v>
      </c>
      <c r="K4494">
        <v>550.98</v>
      </c>
      <c r="L4494">
        <v>147.12</v>
      </c>
      <c r="M4494" t="s">
        <v>1974</v>
      </c>
      <c r="N4494" t="s">
        <v>63</v>
      </c>
      <c r="O4494" t="s">
        <v>60</v>
      </c>
      <c r="P4494" t="s">
        <v>42</v>
      </c>
      <c r="Q4494" t="s">
        <v>47</v>
      </c>
      <c r="R4494" t="s">
        <v>1444</v>
      </c>
      <c r="S4494" t="s">
        <v>49</v>
      </c>
      <c r="T4494" s="10">
        <v>41172</v>
      </c>
    </row>
    <row r="4495" spans="1:20" x14ac:dyDescent="0.25">
      <c r="A4495">
        <v>32001</v>
      </c>
      <c r="B4495" s="10">
        <v>40844</v>
      </c>
      <c r="C4495" t="s">
        <v>20</v>
      </c>
      <c r="D4495">
        <v>22</v>
      </c>
      <c r="E4495">
        <v>971.34</v>
      </c>
      <c r="F4495">
        <v>7.0000000000000007E-2</v>
      </c>
      <c r="G4495" t="s">
        <v>21</v>
      </c>
      <c r="H4495">
        <v>0.53</v>
      </c>
      <c r="I4495">
        <v>478.65</v>
      </c>
      <c r="J4495">
        <v>47.3</v>
      </c>
      <c r="K4495">
        <v>22.23</v>
      </c>
      <c r="L4495">
        <v>3.63</v>
      </c>
      <c r="M4495" t="s">
        <v>1954</v>
      </c>
      <c r="N4495" t="s">
        <v>73</v>
      </c>
      <c r="O4495" t="s">
        <v>24</v>
      </c>
      <c r="P4495" t="s">
        <v>42</v>
      </c>
      <c r="Q4495" t="s">
        <v>43</v>
      </c>
      <c r="R4495" t="s">
        <v>1617</v>
      </c>
      <c r="S4495" t="s">
        <v>35</v>
      </c>
      <c r="T4495" s="10">
        <v>40849</v>
      </c>
    </row>
    <row r="4496" spans="1:20" x14ac:dyDescent="0.25">
      <c r="A4496">
        <v>32001</v>
      </c>
      <c r="B4496" s="10">
        <v>40844</v>
      </c>
      <c r="C4496" t="s">
        <v>20</v>
      </c>
      <c r="D4496">
        <v>11</v>
      </c>
      <c r="E4496">
        <v>5441.5</v>
      </c>
      <c r="F4496">
        <v>0</v>
      </c>
      <c r="G4496" t="s">
        <v>21</v>
      </c>
      <c r="H4496">
        <v>0.39</v>
      </c>
      <c r="I4496">
        <v>2116.73</v>
      </c>
      <c r="J4496">
        <v>493.41</v>
      </c>
      <c r="K4496">
        <v>300.98</v>
      </c>
      <c r="L4496">
        <v>13.99</v>
      </c>
      <c r="M4496" t="s">
        <v>1954</v>
      </c>
      <c r="N4496" t="s">
        <v>73</v>
      </c>
      <c r="O4496" t="s">
        <v>24</v>
      </c>
      <c r="P4496" t="s">
        <v>39</v>
      </c>
      <c r="Q4496" t="s">
        <v>88</v>
      </c>
      <c r="R4496" t="s">
        <v>1735</v>
      </c>
      <c r="S4496" t="s">
        <v>45</v>
      </c>
      <c r="T4496" s="10">
        <v>40846</v>
      </c>
    </row>
    <row r="4497" spans="1:20" x14ac:dyDescent="0.25">
      <c r="A4497">
        <v>32002</v>
      </c>
      <c r="B4497" s="10">
        <v>40379</v>
      </c>
      <c r="C4497" t="s">
        <v>20</v>
      </c>
      <c r="D4497">
        <v>37</v>
      </c>
      <c r="E4497">
        <v>2065.52</v>
      </c>
      <c r="F4497">
        <v>0.03</v>
      </c>
      <c r="G4497" t="s">
        <v>21</v>
      </c>
      <c r="H4497">
        <v>0.46</v>
      </c>
      <c r="I4497">
        <v>912.76</v>
      </c>
      <c r="J4497">
        <v>57.37</v>
      </c>
      <c r="K4497">
        <v>30.98</v>
      </c>
      <c r="L4497">
        <v>6.5</v>
      </c>
      <c r="M4497" t="s">
        <v>292</v>
      </c>
      <c r="N4497" t="s">
        <v>63</v>
      </c>
      <c r="O4497" t="s">
        <v>66</v>
      </c>
      <c r="P4497" t="s">
        <v>39</v>
      </c>
      <c r="Q4497" t="s">
        <v>40</v>
      </c>
      <c r="R4497" t="s">
        <v>1242</v>
      </c>
      <c r="S4497" t="s">
        <v>57</v>
      </c>
      <c r="T4497" s="10">
        <v>40383</v>
      </c>
    </row>
    <row r="4498" spans="1:20" x14ac:dyDescent="0.25">
      <c r="A4498">
        <v>32002</v>
      </c>
      <c r="B4498" s="10">
        <v>40379</v>
      </c>
      <c r="C4498" t="s">
        <v>20</v>
      </c>
      <c r="D4498">
        <v>7</v>
      </c>
      <c r="E4498">
        <v>163.56</v>
      </c>
      <c r="F4498">
        <v>7.0000000000000007E-2</v>
      </c>
      <c r="G4498" t="s">
        <v>21</v>
      </c>
      <c r="H4498">
        <v>0.42</v>
      </c>
      <c r="I4498">
        <v>58.25</v>
      </c>
      <c r="J4498">
        <v>23.78</v>
      </c>
      <c r="K4498">
        <v>13.79</v>
      </c>
      <c r="L4498">
        <v>8.7799999999999994</v>
      </c>
      <c r="M4498" t="s">
        <v>292</v>
      </c>
      <c r="N4498" t="s">
        <v>63</v>
      </c>
      <c r="O4498" t="s">
        <v>66</v>
      </c>
      <c r="P4498" t="s">
        <v>42</v>
      </c>
      <c r="Q4498" t="s">
        <v>43</v>
      </c>
      <c r="R4498" t="s">
        <v>1354</v>
      </c>
      <c r="S4498" t="s">
        <v>57</v>
      </c>
      <c r="T4498" s="10">
        <v>40379</v>
      </c>
    </row>
    <row r="4499" spans="1:20" x14ac:dyDescent="0.25">
      <c r="A4499">
        <v>32007</v>
      </c>
      <c r="B4499" s="10">
        <v>40579</v>
      </c>
      <c r="C4499" t="s">
        <v>20</v>
      </c>
      <c r="D4499">
        <v>41</v>
      </c>
      <c r="E4499">
        <v>33588.97</v>
      </c>
      <c r="F4499">
        <v>0.06</v>
      </c>
      <c r="G4499" t="s">
        <v>46</v>
      </c>
      <c r="H4499">
        <v>0.52</v>
      </c>
      <c r="I4499">
        <v>16400.34</v>
      </c>
      <c r="J4499">
        <v>869.58</v>
      </c>
      <c r="K4499">
        <v>417.4</v>
      </c>
      <c r="L4499">
        <v>75.23</v>
      </c>
      <c r="M4499" t="s">
        <v>940</v>
      </c>
      <c r="N4499" t="s">
        <v>31</v>
      </c>
      <c r="O4499" t="s">
        <v>66</v>
      </c>
      <c r="P4499" t="s">
        <v>42</v>
      </c>
      <c r="Q4499" t="s">
        <v>47</v>
      </c>
      <c r="R4499" t="s">
        <v>1835</v>
      </c>
      <c r="S4499" t="s">
        <v>49</v>
      </c>
      <c r="T4499" s="10">
        <v>40583</v>
      </c>
    </row>
    <row r="4500" spans="1:20" x14ac:dyDescent="0.25">
      <c r="A4500">
        <v>32036</v>
      </c>
      <c r="B4500" s="10">
        <v>40821</v>
      </c>
      <c r="C4500" t="s">
        <v>79</v>
      </c>
      <c r="D4500">
        <v>6</v>
      </c>
      <c r="E4500">
        <v>589.39</v>
      </c>
      <c r="F4500">
        <v>7.0000000000000007E-2</v>
      </c>
      <c r="G4500" t="s">
        <v>21</v>
      </c>
      <c r="H4500">
        <v>0.47</v>
      </c>
      <c r="I4500">
        <v>248.88</v>
      </c>
      <c r="J4500">
        <v>103.7</v>
      </c>
      <c r="K4500">
        <v>54.96</v>
      </c>
      <c r="L4500">
        <v>10.75</v>
      </c>
      <c r="M4500" t="s">
        <v>84</v>
      </c>
      <c r="N4500" t="s">
        <v>63</v>
      </c>
      <c r="O4500" t="s">
        <v>32</v>
      </c>
      <c r="P4500" t="s">
        <v>25</v>
      </c>
      <c r="Q4500" t="s">
        <v>85</v>
      </c>
      <c r="R4500" t="s">
        <v>1496</v>
      </c>
      <c r="S4500" t="s">
        <v>57</v>
      </c>
      <c r="T4500" s="10">
        <v>40823</v>
      </c>
    </row>
    <row r="4501" spans="1:20" x14ac:dyDescent="0.25">
      <c r="A4501">
        <v>32036</v>
      </c>
      <c r="B4501" s="10">
        <v>40821</v>
      </c>
      <c r="C4501" t="s">
        <v>79</v>
      </c>
      <c r="D4501">
        <v>25</v>
      </c>
      <c r="E4501">
        <v>551.34</v>
      </c>
      <c r="F4501">
        <v>7.0000000000000007E-2</v>
      </c>
      <c r="G4501" t="s">
        <v>21</v>
      </c>
      <c r="H4501">
        <v>0.36</v>
      </c>
      <c r="I4501">
        <v>169.58</v>
      </c>
      <c r="J4501">
        <v>23.39</v>
      </c>
      <c r="K4501">
        <v>14.97</v>
      </c>
      <c r="L4501">
        <v>7.51</v>
      </c>
      <c r="M4501" t="s">
        <v>84</v>
      </c>
      <c r="N4501" t="s">
        <v>63</v>
      </c>
      <c r="O4501" t="s">
        <v>32</v>
      </c>
      <c r="P4501" t="s">
        <v>25</v>
      </c>
      <c r="Q4501" t="s">
        <v>26</v>
      </c>
      <c r="R4501" t="s">
        <v>1523</v>
      </c>
      <c r="S4501" t="s">
        <v>57</v>
      </c>
      <c r="T4501" s="10">
        <v>40822</v>
      </c>
    </row>
    <row r="4502" spans="1:20" x14ac:dyDescent="0.25">
      <c r="A4502">
        <v>32037</v>
      </c>
      <c r="B4502" s="10">
        <v>39860</v>
      </c>
      <c r="C4502" t="s">
        <v>20</v>
      </c>
      <c r="D4502">
        <v>37</v>
      </c>
      <c r="E4502">
        <v>670.26</v>
      </c>
      <c r="F4502">
        <v>0.04</v>
      </c>
      <c r="G4502" t="s">
        <v>21</v>
      </c>
      <c r="H4502">
        <v>0.54</v>
      </c>
      <c r="I4502">
        <v>345.87</v>
      </c>
      <c r="J4502">
        <v>18.7</v>
      </c>
      <c r="K4502">
        <v>8.6</v>
      </c>
      <c r="L4502">
        <v>6.19</v>
      </c>
      <c r="M4502" t="s">
        <v>696</v>
      </c>
      <c r="N4502" t="s">
        <v>63</v>
      </c>
      <c r="O4502" t="s">
        <v>60</v>
      </c>
      <c r="P4502" t="s">
        <v>25</v>
      </c>
      <c r="Q4502" t="s">
        <v>121</v>
      </c>
      <c r="R4502" t="s">
        <v>345</v>
      </c>
      <c r="S4502" t="s">
        <v>57</v>
      </c>
      <c r="T4502" s="10">
        <v>39867</v>
      </c>
    </row>
    <row r="4503" spans="1:20" x14ac:dyDescent="0.25">
      <c r="A4503">
        <v>32037</v>
      </c>
      <c r="B4503" s="10">
        <v>39860</v>
      </c>
      <c r="C4503" t="s">
        <v>20</v>
      </c>
      <c r="D4503">
        <v>15</v>
      </c>
      <c r="E4503">
        <v>17461.740000000002</v>
      </c>
      <c r="F4503">
        <v>7.0000000000000007E-2</v>
      </c>
      <c r="G4503" t="s">
        <v>21</v>
      </c>
      <c r="H4503">
        <v>0.44</v>
      </c>
      <c r="I4503">
        <v>6937.4</v>
      </c>
      <c r="J4503">
        <v>1249.98</v>
      </c>
      <c r="K4503">
        <v>699.99</v>
      </c>
      <c r="L4503">
        <v>24.49</v>
      </c>
      <c r="M4503" t="s">
        <v>696</v>
      </c>
      <c r="N4503" t="s">
        <v>63</v>
      </c>
      <c r="O4503" t="s">
        <v>60</v>
      </c>
      <c r="P4503" t="s">
        <v>39</v>
      </c>
      <c r="Q4503" t="s">
        <v>387</v>
      </c>
      <c r="R4503" t="s">
        <v>1827</v>
      </c>
      <c r="S4503" t="s">
        <v>28</v>
      </c>
      <c r="T4503" s="10">
        <v>39864</v>
      </c>
    </row>
    <row r="4504" spans="1:20" x14ac:dyDescent="0.25">
      <c r="A4504">
        <v>32038</v>
      </c>
      <c r="B4504" s="10">
        <v>39981</v>
      </c>
      <c r="C4504" t="s">
        <v>20</v>
      </c>
      <c r="D4504">
        <v>26</v>
      </c>
      <c r="E4504">
        <v>603.42999999999995</v>
      </c>
      <c r="F4504">
        <v>0</v>
      </c>
      <c r="G4504" t="s">
        <v>70</v>
      </c>
      <c r="H4504">
        <v>0.49</v>
      </c>
      <c r="I4504">
        <v>292.27</v>
      </c>
      <c r="J4504">
        <v>22.94</v>
      </c>
      <c r="K4504">
        <v>11.7</v>
      </c>
      <c r="L4504">
        <v>6.96</v>
      </c>
      <c r="M4504" t="s">
        <v>1093</v>
      </c>
      <c r="N4504" t="s">
        <v>73</v>
      </c>
      <c r="O4504" t="s">
        <v>66</v>
      </c>
      <c r="P4504" t="s">
        <v>25</v>
      </c>
      <c r="Q4504" t="s">
        <v>127</v>
      </c>
      <c r="R4504" t="s">
        <v>172</v>
      </c>
      <c r="S4504" t="s">
        <v>45</v>
      </c>
      <c r="T4504" s="10">
        <v>39983</v>
      </c>
    </row>
    <row r="4505" spans="1:20" x14ac:dyDescent="0.25">
      <c r="A4505">
        <v>32065</v>
      </c>
      <c r="B4505" s="10">
        <v>40879</v>
      </c>
      <c r="C4505" t="s">
        <v>79</v>
      </c>
      <c r="D4505">
        <v>25</v>
      </c>
      <c r="E4505">
        <v>679.08</v>
      </c>
      <c r="F4505">
        <v>0.09</v>
      </c>
      <c r="G4505" t="s">
        <v>21</v>
      </c>
      <c r="H4505">
        <v>0.39</v>
      </c>
      <c r="I4505">
        <v>221.07</v>
      </c>
      <c r="J4505">
        <v>29.48</v>
      </c>
      <c r="K4505">
        <v>17.98</v>
      </c>
      <c r="L4505">
        <v>8.51</v>
      </c>
      <c r="M4505" t="s">
        <v>1563</v>
      </c>
      <c r="N4505" t="s">
        <v>73</v>
      </c>
      <c r="O4505" t="s">
        <v>32</v>
      </c>
      <c r="P4505" t="s">
        <v>39</v>
      </c>
      <c r="Q4505" t="s">
        <v>88</v>
      </c>
      <c r="R4505" t="s">
        <v>1255</v>
      </c>
      <c r="S4505" t="s">
        <v>45</v>
      </c>
      <c r="T4505" s="10">
        <v>40880</v>
      </c>
    </row>
    <row r="4506" spans="1:20" x14ac:dyDescent="0.25">
      <c r="A4506">
        <v>32067</v>
      </c>
      <c r="B4506" s="10">
        <v>40980</v>
      </c>
      <c r="C4506" t="s">
        <v>36</v>
      </c>
      <c r="D4506">
        <v>27</v>
      </c>
      <c r="E4506">
        <v>5929.22</v>
      </c>
      <c r="F4506">
        <v>0.06</v>
      </c>
      <c r="G4506" t="s">
        <v>21</v>
      </c>
      <c r="H4506">
        <v>0.46</v>
      </c>
      <c r="I4506">
        <v>2519.8000000000002</v>
      </c>
      <c r="J4506">
        <v>233.31</v>
      </c>
      <c r="K4506">
        <v>125.99</v>
      </c>
      <c r="L4506">
        <v>7.69</v>
      </c>
      <c r="M4506" t="s">
        <v>711</v>
      </c>
      <c r="N4506" t="s">
        <v>63</v>
      </c>
      <c r="O4506" t="s">
        <v>24</v>
      </c>
      <c r="P4506" t="s">
        <v>39</v>
      </c>
      <c r="Q4506" t="s">
        <v>50</v>
      </c>
      <c r="R4506" t="s">
        <v>776</v>
      </c>
      <c r="S4506" t="s">
        <v>57</v>
      </c>
      <c r="T4506" s="10">
        <v>40981</v>
      </c>
    </row>
    <row r="4507" spans="1:20" x14ac:dyDescent="0.25">
      <c r="A4507">
        <v>32069</v>
      </c>
      <c r="B4507" s="10">
        <v>40866</v>
      </c>
      <c r="C4507" t="s">
        <v>29</v>
      </c>
      <c r="D4507">
        <v>8</v>
      </c>
      <c r="E4507">
        <v>1763.25</v>
      </c>
      <c r="F4507">
        <v>7.0000000000000007E-2</v>
      </c>
      <c r="G4507" t="s">
        <v>46</v>
      </c>
      <c r="H4507">
        <v>0.38</v>
      </c>
      <c r="I4507">
        <v>581.79999999999995</v>
      </c>
      <c r="J4507">
        <v>234.6</v>
      </c>
      <c r="K4507">
        <v>145.44999999999999</v>
      </c>
      <c r="L4507">
        <v>17.850000000000001</v>
      </c>
      <c r="M4507" t="s">
        <v>1346</v>
      </c>
      <c r="N4507" t="s">
        <v>73</v>
      </c>
      <c r="O4507" t="s">
        <v>66</v>
      </c>
      <c r="P4507" t="s">
        <v>39</v>
      </c>
      <c r="Q4507" t="s">
        <v>88</v>
      </c>
      <c r="R4507" t="s">
        <v>235</v>
      </c>
      <c r="S4507" t="s">
        <v>132</v>
      </c>
      <c r="T4507" s="10">
        <v>40866</v>
      </c>
    </row>
    <row r="4508" spans="1:20" x14ac:dyDescent="0.25">
      <c r="A4508">
        <v>32069</v>
      </c>
      <c r="B4508" s="10">
        <v>40866</v>
      </c>
      <c r="C4508" t="s">
        <v>29</v>
      </c>
      <c r="D4508">
        <v>17</v>
      </c>
      <c r="E4508">
        <v>214.26</v>
      </c>
      <c r="F4508">
        <v>0.09</v>
      </c>
      <c r="G4508" t="s">
        <v>21</v>
      </c>
      <c r="H4508">
        <v>0.51</v>
      </c>
      <c r="I4508">
        <v>94.42</v>
      </c>
      <c r="J4508">
        <v>13.22</v>
      </c>
      <c r="K4508">
        <v>6.48</v>
      </c>
      <c r="L4508">
        <v>9.68</v>
      </c>
      <c r="M4508" t="s">
        <v>1346</v>
      </c>
      <c r="N4508" t="s">
        <v>38</v>
      </c>
      <c r="O4508" t="s">
        <v>66</v>
      </c>
      <c r="P4508" t="s">
        <v>25</v>
      </c>
      <c r="Q4508" t="s">
        <v>85</v>
      </c>
      <c r="R4508" t="s">
        <v>1676</v>
      </c>
      <c r="S4508" t="s">
        <v>57</v>
      </c>
      <c r="T4508" s="10">
        <v>40868</v>
      </c>
    </row>
    <row r="4509" spans="1:20" x14ac:dyDescent="0.25">
      <c r="A4509">
        <v>32070</v>
      </c>
      <c r="B4509" s="10">
        <v>40011</v>
      </c>
      <c r="C4509" t="s">
        <v>79</v>
      </c>
      <c r="D4509">
        <v>50</v>
      </c>
      <c r="E4509">
        <v>165.33</v>
      </c>
      <c r="F4509">
        <v>7.0000000000000007E-2</v>
      </c>
      <c r="G4509" t="s">
        <v>21</v>
      </c>
      <c r="H4509">
        <v>0.49</v>
      </c>
      <c r="I4509">
        <v>72.47</v>
      </c>
      <c r="J4509">
        <v>3.45</v>
      </c>
      <c r="K4509">
        <v>1.76</v>
      </c>
      <c r="L4509">
        <v>4.8600000000000003</v>
      </c>
      <c r="M4509" t="s">
        <v>740</v>
      </c>
      <c r="N4509" t="s">
        <v>93</v>
      </c>
      <c r="O4509" t="s">
        <v>60</v>
      </c>
      <c r="P4509" t="s">
        <v>42</v>
      </c>
      <c r="Q4509" t="s">
        <v>43</v>
      </c>
      <c r="R4509" t="s">
        <v>1186</v>
      </c>
      <c r="S4509" t="s">
        <v>57</v>
      </c>
      <c r="T4509" s="10">
        <v>40011</v>
      </c>
    </row>
    <row r="4510" spans="1:20" x14ac:dyDescent="0.25">
      <c r="A4510">
        <v>32099</v>
      </c>
      <c r="B4510" s="10">
        <v>40303</v>
      </c>
      <c r="C4510" t="s">
        <v>29</v>
      </c>
      <c r="D4510">
        <v>41</v>
      </c>
      <c r="E4510">
        <v>765.82</v>
      </c>
      <c r="F4510">
        <v>0.08</v>
      </c>
      <c r="G4510" t="s">
        <v>21</v>
      </c>
      <c r="H4510">
        <v>0.39</v>
      </c>
      <c r="I4510">
        <v>255.87</v>
      </c>
      <c r="J4510">
        <v>20.13</v>
      </c>
      <c r="K4510">
        <v>12.28</v>
      </c>
      <c r="L4510">
        <v>6.47</v>
      </c>
      <c r="M4510" t="s">
        <v>1990</v>
      </c>
      <c r="N4510" t="s">
        <v>31</v>
      </c>
      <c r="O4510" t="s">
        <v>60</v>
      </c>
      <c r="P4510" t="s">
        <v>25</v>
      </c>
      <c r="Q4510" t="s">
        <v>85</v>
      </c>
      <c r="R4510" t="s">
        <v>748</v>
      </c>
      <c r="S4510" t="s">
        <v>57</v>
      </c>
      <c r="T4510" s="10">
        <v>40303</v>
      </c>
    </row>
    <row r="4511" spans="1:20" x14ac:dyDescent="0.25">
      <c r="A4511">
        <v>32100</v>
      </c>
      <c r="B4511" s="10">
        <v>41052</v>
      </c>
      <c r="C4511" t="s">
        <v>79</v>
      </c>
      <c r="D4511">
        <v>29</v>
      </c>
      <c r="E4511">
        <v>1824.23</v>
      </c>
      <c r="F4511">
        <v>0.08</v>
      </c>
      <c r="G4511" t="s">
        <v>21</v>
      </c>
      <c r="H4511">
        <v>0.4</v>
      </c>
      <c r="I4511">
        <v>633.82000000000005</v>
      </c>
      <c r="J4511">
        <v>68.3</v>
      </c>
      <c r="K4511">
        <v>40.98</v>
      </c>
      <c r="L4511">
        <v>1.99</v>
      </c>
      <c r="M4511" t="s">
        <v>684</v>
      </c>
      <c r="N4511" t="s">
        <v>38</v>
      </c>
      <c r="O4511" t="s">
        <v>32</v>
      </c>
      <c r="P4511" t="s">
        <v>39</v>
      </c>
      <c r="Q4511" t="s">
        <v>40</v>
      </c>
      <c r="R4511" t="s">
        <v>433</v>
      </c>
      <c r="S4511" t="s">
        <v>35</v>
      </c>
      <c r="T4511" s="10">
        <v>41054</v>
      </c>
    </row>
    <row r="4512" spans="1:20" x14ac:dyDescent="0.25">
      <c r="A4512">
        <v>32101</v>
      </c>
      <c r="B4512" s="10">
        <v>40173</v>
      </c>
      <c r="C4512" t="s">
        <v>20</v>
      </c>
      <c r="D4512">
        <v>48</v>
      </c>
      <c r="E4512">
        <v>28650.75</v>
      </c>
      <c r="F4512">
        <v>0.04</v>
      </c>
      <c r="G4512" t="s">
        <v>46</v>
      </c>
      <c r="H4512">
        <v>0.53</v>
      </c>
      <c r="I4512">
        <v>14598.91</v>
      </c>
      <c r="J4512">
        <v>620.70000000000005</v>
      </c>
      <c r="K4512">
        <v>291.73</v>
      </c>
      <c r="L4512">
        <v>48.8</v>
      </c>
      <c r="M4512" t="s">
        <v>417</v>
      </c>
      <c r="N4512" t="s">
        <v>93</v>
      </c>
      <c r="O4512" t="s">
        <v>32</v>
      </c>
      <c r="P4512" t="s">
        <v>42</v>
      </c>
      <c r="Q4512" t="s">
        <v>193</v>
      </c>
      <c r="R4512" t="s">
        <v>669</v>
      </c>
      <c r="S4512" t="s">
        <v>132</v>
      </c>
      <c r="T4512" s="10">
        <v>40177</v>
      </c>
    </row>
    <row r="4513" spans="1:20" x14ac:dyDescent="0.25">
      <c r="A4513">
        <v>32102</v>
      </c>
      <c r="B4513" s="10">
        <v>41257</v>
      </c>
      <c r="C4513" t="s">
        <v>79</v>
      </c>
      <c r="D4513">
        <v>2</v>
      </c>
      <c r="E4513">
        <v>28.12</v>
      </c>
      <c r="F4513">
        <v>0.02</v>
      </c>
      <c r="G4513" t="s">
        <v>21</v>
      </c>
      <c r="H4513">
        <v>0.42</v>
      </c>
      <c r="I4513">
        <v>8.94</v>
      </c>
      <c r="J4513">
        <v>11.17</v>
      </c>
      <c r="K4513">
        <v>6.48</v>
      </c>
      <c r="L4513">
        <v>6.22</v>
      </c>
      <c r="M4513" t="s">
        <v>1991</v>
      </c>
      <c r="N4513" t="s">
        <v>73</v>
      </c>
      <c r="O4513" t="s">
        <v>60</v>
      </c>
      <c r="P4513" t="s">
        <v>25</v>
      </c>
      <c r="Q4513" t="s">
        <v>85</v>
      </c>
      <c r="R4513" t="s">
        <v>1221</v>
      </c>
      <c r="S4513" t="s">
        <v>57</v>
      </c>
      <c r="T4513" s="10">
        <v>41259</v>
      </c>
    </row>
    <row r="4514" spans="1:20" x14ac:dyDescent="0.25">
      <c r="A4514">
        <v>32129</v>
      </c>
      <c r="B4514" s="10">
        <v>40726</v>
      </c>
      <c r="C4514" t="s">
        <v>58</v>
      </c>
      <c r="D4514">
        <v>20</v>
      </c>
      <c r="E4514">
        <v>223.97</v>
      </c>
      <c r="F4514">
        <v>7.0000000000000007E-2</v>
      </c>
      <c r="G4514" t="s">
        <v>21</v>
      </c>
      <c r="H4514">
        <v>0.44</v>
      </c>
      <c r="I4514">
        <v>85.63</v>
      </c>
      <c r="J4514">
        <v>11.57</v>
      </c>
      <c r="K4514">
        <v>6.48</v>
      </c>
      <c r="L4514">
        <v>8.74</v>
      </c>
      <c r="M4514" t="s">
        <v>1539</v>
      </c>
      <c r="N4514" t="s">
        <v>31</v>
      </c>
      <c r="O4514" t="s">
        <v>66</v>
      </c>
      <c r="P4514" t="s">
        <v>25</v>
      </c>
      <c r="Q4514" t="s">
        <v>85</v>
      </c>
      <c r="R4514" t="s">
        <v>130</v>
      </c>
      <c r="S4514" t="s">
        <v>57</v>
      </c>
      <c r="T4514" s="10">
        <v>40727</v>
      </c>
    </row>
    <row r="4515" spans="1:20" x14ac:dyDescent="0.25">
      <c r="A4515">
        <v>32129</v>
      </c>
      <c r="B4515" s="10">
        <v>40726</v>
      </c>
      <c r="C4515" t="s">
        <v>58</v>
      </c>
      <c r="D4515">
        <v>4</v>
      </c>
      <c r="E4515">
        <v>13683.28</v>
      </c>
      <c r="F4515">
        <v>0.01</v>
      </c>
      <c r="G4515" t="s">
        <v>46</v>
      </c>
      <c r="H4515">
        <v>0.41</v>
      </c>
      <c r="I4515">
        <v>5522.66</v>
      </c>
      <c r="J4515">
        <v>3451.66</v>
      </c>
      <c r="K4515">
        <v>2036.48</v>
      </c>
      <c r="L4515">
        <v>14.7</v>
      </c>
      <c r="M4515" t="s">
        <v>1539</v>
      </c>
      <c r="N4515" t="s">
        <v>31</v>
      </c>
      <c r="O4515" t="s">
        <v>66</v>
      </c>
      <c r="P4515" t="s">
        <v>39</v>
      </c>
      <c r="Q4515" t="s">
        <v>88</v>
      </c>
      <c r="R4515" t="s">
        <v>564</v>
      </c>
      <c r="S4515" t="s">
        <v>132</v>
      </c>
      <c r="T4515" s="10">
        <v>40728</v>
      </c>
    </row>
    <row r="4516" spans="1:20" x14ac:dyDescent="0.25">
      <c r="A4516">
        <v>32131</v>
      </c>
      <c r="B4516" s="10">
        <v>40539</v>
      </c>
      <c r="C4516" t="s">
        <v>58</v>
      </c>
      <c r="D4516">
        <v>34</v>
      </c>
      <c r="E4516">
        <v>219.42</v>
      </c>
      <c r="F4516">
        <v>0.03</v>
      </c>
      <c r="G4516" t="s">
        <v>21</v>
      </c>
      <c r="H4516">
        <v>0.43</v>
      </c>
      <c r="I4516">
        <v>90.19</v>
      </c>
      <c r="J4516">
        <v>6.63</v>
      </c>
      <c r="K4516">
        <v>3.78</v>
      </c>
      <c r="L4516">
        <v>0.71</v>
      </c>
      <c r="M4516" t="s">
        <v>1650</v>
      </c>
      <c r="N4516" t="s">
        <v>63</v>
      </c>
      <c r="O4516" t="s">
        <v>24</v>
      </c>
      <c r="P4516" t="s">
        <v>25</v>
      </c>
      <c r="Q4516" t="s">
        <v>74</v>
      </c>
      <c r="R4516" t="s">
        <v>614</v>
      </c>
      <c r="S4516" t="s">
        <v>55</v>
      </c>
      <c r="T4516" s="10">
        <v>40541</v>
      </c>
    </row>
    <row r="4517" spans="1:20" x14ac:dyDescent="0.25">
      <c r="A4517">
        <v>32135</v>
      </c>
      <c r="B4517" s="10">
        <v>40507</v>
      </c>
      <c r="C4517" t="s">
        <v>36</v>
      </c>
      <c r="D4517">
        <v>37</v>
      </c>
      <c r="E4517">
        <v>2798.18</v>
      </c>
      <c r="F4517">
        <v>0</v>
      </c>
      <c r="G4517" t="s">
        <v>21</v>
      </c>
      <c r="H4517">
        <v>0.47</v>
      </c>
      <c r="I4517">
        <v>1311.8</v>
      </c>
      <c r="J4517">
        <v>75.430000000000007</v>
      </c>
      <c r="K4517">
        <v>39.979999999999997</v>
      </c>
      <c r="L4517">
        <v>7.12</v>
      </c>
      <c r="M4517" t="s">
        <v>1699</v>
      </c>
      <c r="N4517" t="s">
        <v>63</v>
      </c>
      <c r="O4517" t="s">
        <v>60</v>
      </c>
      <c r="P4517" t="s">
        <v>39</v>
      </c>
      <c r="Q4517" t="s">
        <v>40</v>
      </c>
      <c r="R4517" t="s">
        <v>1359</v>
      </c>
      <c r="S4517" t="s">
        <v>57</v>
      </c>
      <c r="T4517" s="10">
        <v>40509</v>
      </c>
    </row>
    <row r="4518" spans="1:20" x14ac:dyDescent="0.25">
      <c r="A4518">
        <v>32135</v>
      </c>
      <c r="B4518" s="10">
        <v>40507</v>
      </c>
      <c r="C4518" t="s">
        <v>36</v>
      </c>
      <c r="D4518">
        <v>16</v>
      </c>
      <c r="E4518">
        <v>290.66000000000003</v>
      </c>
      <c r="F4518">
        <v>0.08</v>
      </c>
      <c r="G4518" t="s">
        <v>21</v>
      </c>
      <c r="H4518">
        <v>0.38</v>
      </c>
      <c r="I4518">
        <v>92.83</v>
      </c>
      <c r="J4518">
        <v>19.34</v>
      </c>
      <c r="K4518">
        <v>11.99</v>
      </c>
      <c r="L4518">
        <v>5.99</v>
      </c>
      <c r="M4518" t="s">
        <v>1699</v>
      </c>
      <c r="N4518" t="s">
        <v>63</v>
      </c>
      <c r="O4518" t="s">
        <v>60</v>
      </c>
      <c r="P4518" t="s">
        <v>39</v>
      </c>
      <c r="Q4518" t="s">
        <v>88</v>
      </c>
      <c r="R4518" t="s">
        <v>1116</v>
      </c>
      <c r="S4518" t="s">
        <v>45</v>
      </c>
      <c r="T4518" s="10">
        <v>40509</v>
      </c>
    </row>
    <row r="4519" spans="1:20" x14ac:dyDescent="0.25">
      <c r="A4519">
        <v>32164</v>
      </c>
      <c r="B4519" s="10">
        <v>40211</v>
      </c>
      <c r="C4519" t="s">
        <v>29</v>
      </c>
      <c r="D4519">
        <v>12</v>
      </c>
      <c r="E4519">
        <v>135.68</v>
      </c>
      <c r="F4519">
        <v>0.02</v>
      </c>
      <c r="G4519" t="s">
        <v>21</v>
      </c>
      <c r="H4519">
        <v>0.48</v>
      </c>
      <c r="I4519">
        <v>61.36</v>
      </c>
      <c r="J4519">
        <v>11.12</v>
      </c>
      <c r="K4519">
        <v>5.78</v>
      </c>
      <c r="L4519">
        <v>4.96</v>
      </c>
      <c r="M4519" t="s">
        <v>1485</v>
      </c>
      <c r="N4519" t="s">
        <v>31</v>
      </c>
      <c r="O4519" t="s">
        <v>24</v>
      </c>
      <c r="P4519" t="s">
        <v>25</v>
      </c>
      <c r="Q4519" t="s">
        <v>85</v>
      </c>
      <c r="R4519" t="s">
        <v>558</v>
      </c>
      <c r="S4519" t="s">
        <v>57</v>
      </c>
      <c r="T4519" s="10">
        <v>40212</v>
      </c>
    </row>
    <row r="4520" spans="1:20" x14ac:dyDescent="0.25">
      <c r="A4520">
        <v>32164</v>
      </c>
      <c r="B4520" s="10">
        <v>40211</v>
      </c>
      <c r="C4520" t="s">
        <v>29</v>
      </c>
      <c r="D4520">
        <v>34</v>
      </c>
      <c r="E4520">
        <v>215.63</v>
      </c>
      <c r="F4520">
        <v>7.0000000000000007E-2</v>
      </c>
      <c r="G4520" t="s">
        <v>21</v>
      </c>
      <c r="H4520">
        <v>0.51</v>
      </c>
      <c r="I4520">
        <v>100.14</v>
      </c>
      <c r="J4520">
        <v>6.69</v>
      </c>
      <c r="K4520">
        <v>3.28</v>
      </c>
      <c r="L4520">
        <v>3.97</v>
      </c>
      <c r="M4520" t="s">
        <v>1485</v>
      </c>
      <c r="N4520" t="s">
        <v>31</v>
      </c>
      <c r="O4520" t="s">
        <v>24</v>
      </c>
      <c r="P4520" t="s">
        <v>25</v>
      </c>
      <c r="Q4520" t="s">
        <v>53</v>
      </c>
      <c r="R4520" t="s">
        <v>1224</v>
      </c>
      <c r="S4520" t="s">
        <v>55</v>
      </c>
      <c r="T4520" s="10">
        <v>40212</v>
      </c>
    </row>
    <row r="4521" spans="1:20" x14ac:dyDescent="0.25">
      <c r="A4521">
        <v>32164</v>
      </c>
      <c r="B4521" s="10">
        <v>40211</v>
      </c>
      <c r="C4521" t="s">
        <v>29</v>
      </c>
      <c r="D4521">
        <v>23</v>
      </c>
      <c r="E4521">
        <v>12826.88</v>
      </c>
      <c r="F4521">
        <v>0.1</v>
      </c>
      <c r="G4521" t="s">
        <v>46</v>
      </c>
      <c r="H4521">
        <v>0.52</v>
      </c>
      <c r="I4521">
        <v>5960.62</v>
      </c>
      <c r="J4521">
        <v>617.04</v>
      </c>
      <c r="K4521">
        <v>296.18</v>
      </c>
      <c r="L4521">
        <v>54.12</v>
      </c>
      <c r="M4521" t="s">
        <v>1485</v>
      </c>
      <c r="N4521" t="s">
        <v>31</v>
      </c>
      <c r="O4521" t="s">
        <v>24</v>
      </c>
      <c r="P4521" t="s">
        <v>42</v>
      </c>
      <c r="Q4521" t="s">
        <v>47</v>
      </c>
      <c r="R4521" t="s">
        <v>278</v>
      </c>
      <c r="S4521" t="s">
        <v>49</v>
      </c>
      <c r="T4521" s="10">
        <v>40212</v>
      </c>
    </row>
    <row r="4522" spans="1:20" x14ac:dyDescent="0.25">
      <c r="A4522">
        <v>32165</v>
      </c>
      <c r="B4522" s="10">
        <v>41196</v>
      </c>
      <c r="C4522" t="s">
        <v>29</v>
      </c>
      <c r="D4522">
        <v>47</v>
      </c>
      <c r="E4522">
        <v>6423.22</v>
      </c>
      <c r="F4522">
        <v>0.06</v>
      </c>
      <c r="G4522" t="s">
        <v>21</v>
      </c>
      <c r="H4522">
        <v>0.49</v>
      </c>
      <c r="I4522">
        <v>2931.64</v>
      </c>
      <c r="J4522">
        <v>145.06</v>
      </c>
      <c r="K4522">
        <v>73.98</v>
      </c>
      <c r="L4522">
        <v>14.52</v>
      </c>
      <c r="M4522" t="s">
        <v>1601</v>
      </c>
      <c r="N4522" t="s">
        <v>31</v>
      </c>
      <c r="O4522" t="s">
        <v>24</v>
      </c>
      <c r="P4522" t="s">
        <v>39</v>
      </c>
      <c r="Q4522" t="s">
        <v>40</v>
      </c>
      <c r="R4522" t="s">
        <v>758</v>
      </c>
      <c r="S4522" t="s">
        <v>57</v>
      </c>
      <c r="T4522" s="10">
        <v>41198</v>
      </c>
    </row>
    <row r="4523" spans="1:20" x14ac:dyDescent="0.25">
      <c r="A4523">
        <v>32165</v>
      </c>
      <c r="B4523" s="10">
        <v>41196</v>
      </c>
      <c r="C4523" t="s">
        <v>29</v>
      </c>
      <c r="D4523">
        <v>38</v>
      </c>
      <c r="E4523">
        <v>5083.95</v>
      </c>
      <c r="F4523">
        <v>0.02</v>
      </c>
      <c r="G4523" t="s">
        <v>21</v>
      </c>
      <c r="H4523">
        <v>0.37</v>
      </c>
      <c r="I4523">
        <v>1815.34</v>
      </c>
      <c r="J4523">
        <v>136.49</v>
      </c>
      <c r="K4523">
        <v>85.99</v>
      </c>
      <c r="L4523">
        <v>0.99</v>
      </c>
      <c r="M4523" t="s">
        <v>1601</v>
      </c>
      <c r="N4523" t="s">
        <v>31</v>
      </c>
      <c r="O4523" t="s">
        <v>24</v>
      </c>
      <c r="P4523" t="s">
        <v>39</v>
      </c>
      <c r="Q4523" t="s">
        <v>50</v>
      </c>
      <c r="R4523" t="s">
        <v>160</v>
      </c>
      <c r="S4523" t="s">
        <v>55</v>
      </c>
      <c r="T4523" s="10">
        <v>41197</v>
      </c>
    </row>
    <row r="4524" spans="1:20" x14ac:dyDescent="0.25">
      <c r="A4524">
        <v>32192</v>
      </c>
      <c r="B4524" s="10">
        <v>40957</v>
      </c>
      <c r="C4524" t="s">
        <v>29</v>
      </c>
      <c r="D4524">
        <v>4</v>
      </c>
      <c r="E4524">
        <v>321.14999999999998</v>
      </c>
      <c r="F4524">
        <v>0.03</v>
      </c>
      <c r="G4524" t="s">
        <v>21</v>
      </c>
      <c r="H4524">
        <v>0.44</v>
      </c>
      <c r="I4524">
        <v>134.69</v>
      </c>
      <c r="J4524">
        <v>82.13</v>
      </c>
      <c r="K4524">
        <v>45.99</v>
      </c>
      <c r="L4524">
        <v>2.5</v>
      </c>
      <c r="M4524" t="s">
        <v>1095</v>
      </c>
      <c r="N4524" t="s">
        <v>31</v>
      </c>
      <c r="O4524" t="s">
        <v>24</v>
      </c>
      <c r="P4524" t="s">
        <v>39</v>
      </c>
      <c r="Q4524" t="s">
        <v>50</v>
      </c>
      <c r="R4524" t="s">
        <v>1794</v>
      </c>
      <c r="S4524" t="s">
        <v>57</v>
      </c>
      <c r="T4524" s="10">
        <v>40957</v>
      </c>
    </row>
    <row r="4525" spans="1:20" x14ac:dyDescent="0.25">
      <c r="A4525">
        <v>32193</v>
      </c>
      <c r="B4525" s="10">
        <v>40471</v>
      </c>
      <c r="C4525" t="s">
        <v>20</v>
      </c>
      <c r="D4525">
        <v>4</v>
      </c>
      <c r="E4525">
        <v>44.51</v>
      </c>
      <c r="F4525">
        <v>0.1</v>
      </c>
      <c r="G4525" t="s">
        <v>70</v>
      </c>
      <c r="H4525">
        <v>0.36</v>
      </c>
      <c r="I4525">
        <v>10.86</v>
      </c>
      <c r="J4525">
        <v>10.44</v>
      </c>
      <c r="K4525">
        <v>6.68</v>
      </c>
      <c r="L4525">
        <v>6.93</v>
      </c>
      <c r="M4525" t="s">
        <v>1803</v>
      </c>
      <c r="N4525" t="s">
        <v>81</v>
      </c>
      <c r="O4525" t="s">
        <v>24</v>
      </c>
      <c r="P4525" t="s">
        <v>25</v>
      </c>
      <c r="Q4525" t="s">
        <v>85</v>
      </c>
      <c r="R4525" t="s">
        <v>870</v>
      </c>
      <c r="S4525" t="s">
        <v>57</v>
      </c>
      <c r="T4525" s="10">
        <v>40473</v>
      </c>
    </row>
    <row r="4526" spans="1:20" x14ac:dyDescent="0.25">
      <c r="A4526">
        <v>32193</v>
      </c>
      <c r="B4526" s="10">
        <v>40471</v>
      </c>
      <c r="C4526" t="s">
        <v>20</v>
      </c>
      <c r="D4526">
        <v>27</v>
      </c>
      <c r="E4526">
        <v>163.47</v>
      </c>
      <c r="F4526">
        <v>0.02</v>
      </c>
      <c r="G4526" t="s">
        <v>21</v>
      </c>
      <c r="H4526">
        <v>0.36</v>
      </c>
      <c r="I4526">
        <v>56.37</v>
      </c>
      <c r="J4526">
        <v>6.14</v>
      </c>
      <c r="K4526">
        <v>3.93</v>
      </c>
      <c r="L4526">
        <v>0.99</v>
      </c>
      <c r="M4526" t="s">
        <v>1803</v>
      </c>
      <c r="N4526" t="s">
        <v>81</v>
      </c>
      <c r="O4526" t="s">
        <v>24</v>
      </c>
      <c r="P4526" t="s">
        <v>25</v>
      </c>
      <c r="Q4526" t="s">
        <v>74</v>
      </c>
      <c r="R4526" t="s">
        <v>1053</v>
      </c>
      <c r="S4526" t="s">
        <v>55</v>
      </c>
      <c r="T4526" s="10">
        <v>40476</v>
      </c>
    </row>
    <row r="4527" spans="1:20" x14ac:dyDescent="0.25">
      <c r="A4527">
        <v>32195</v>
      </c>
      <c r="B4527" s="10">
        <v>40142</v>
      </c>
      <c r="C4527" t="s">
        <v>79</v>
      </c>
      <c r="D4527">
        <v>7</v>
      </c>
      <c r="E4527">
        <v>149.58000000000001</v>
      </c>
      <c r="F4527">
        <v>0.05</v>
      </c>
      <c r="G4527" t="s">
        <v>21</v>
      </c>
      <c r="H4527">
        <v>0.46</v>
      </c>
      <c r="I4527">
        <v>61.55</v>
      </c>
      <c r="J4527">
        <v>21.44</v>
      </c>
      <c r="K4527">
        <v>11.58</v>
      </c>
      <c r="L4527">
        <v>6.97</v>
      </c>
      <c r="M4527" t="s">
        <v>1992</v>
      </c>
      <c r="N4527" t="s">
        <v>63</v>
      </c>
      <c r="O4527" t="s">
        <v>60</v>
      </c>
      <c r="P4527" t="s">
        <v>25</v>
      </c>
      <c r="Q4527" t="s">
        <v>139</v>
      </c>
      <c r="R4527" t="s">
        <v>888</v>
      </c>
      <c r="S4527" t="s">
        <v>57</v>
      </c>
      <c r="T4527" s="10">
        <v>40145</v>
      </c>
    </row>
    <row r="4528" spans="1:20" x14ac:dyDescent="0.25">
      <c r="A4528">
        <v>32198</v>
      </c>
      <c r="B4528" s="10">
        <v>40856</v>
      </c>
      <c r="C4528" t="s">
        <v>79</v>
      </c>
      <c r="D4528">
        <v>31</v>
      </c>
      <c r="E4528">
        <v>481.91</v>
      </c>
      <c r="F4528">
        <v>0.02</v>
      </c>
      <c r="G4528" t="s">
        <v>21</v>
      </c>
      <c r="H4528">
        <v>0.53</v>
      </c>
      <c r="I4528">
        <v>247.91</v>
      </c>
      <c r="J4528">
        <v>15.68</v>
      </c>
      <c r="K4528">
        <v>7.37</v>
      </c>
      <c r="L4528">
        <v>5.53</v>
      </c>
      <c r="M4528" t="s">
        <v>1259</v>
      </c>
      <c r="N4528" t="s">
        <v>63</v>
      </c>
      <c r="O4528" t="s">
        <v>66</v>
      </c>
      <c r="P4528" t="s">
        <v>39</v>
      </c>
      <c r="Q4528" t="s">
        <v>40</v>
      </c>
      <c r="R4528" t="s">
        <v>977</v>
      </c>
      <c r="S4528" t="s">
        <v>35</v>
      </c>
      <c r="T4528" s="10">
        <v>40856</v>
      </c>
    </row>
    <row r="4529" spans="1:20" x14ac:dyDescent="0.25">
      <c r="A4529">
        <v>32199</v>
      </c>
      <c r="B4529" s="10">
        <v>40009</v>
      </c>
      <c r="C4529" t="s">
        <v>36</v>
      </c>
      <c r="D4529">
        <v>40</v>
      </c>
      <c r="E4529">
        <v>366.35</v>
      </c>
      <c r="F4529">
        <v>0.08</v>
      </c>
      <c r="G4529" t="s">
        <v>21</v>
      </c>
      <c r="H4529">
        <v>0.5</v>
      </c>
      <c r="I4529">
        <v>164.98</v>
      </c>
      <c r="J4529">
        <v>9.82</v>
      </c>
      <c r="K4529">
        <v>4.91</v>
      </c>
      <c r="L4529">
        <v>4.97</v>
      </c>
      <c r="M4529" t="s">
        <v>857</v>
      </c>
      <c r="N4529" t="s">
        <v>93</v>
      </c>
      <c r="O4529" t="s">
        <v>32</v>
      </c>
      <c r="P4529" t="s">
        <v>25</v>
      </c>
      <c r="Q4529" t="s">
        <v>121</v>
      </c>
      <c r="R4529" t="s">
        <v>1852</v>
      </c>
      <c r="S4529" t="s">
        <v>57</v>
      </c>
      <c r="T4529" s="10">
        <v>40010</v>
      </c>
    </row>
    <row r="4530" spans="1:20" x14ac:dyDescent="0.25">
      <c r="A4530">
        <v>32199</v>
      </c>
      <c r="B4530" s="10">
        <v>40009</v>
      </c>
      <c r="C4530" t="s">
        <v>36</v>
      </c>
      <c r="D4530">
        <v>1</v>
      </c>
      <c r="E4530">
        <v>6687.93</v>
      </c>
      <c r="F4530">
        <v>0.01</v>
      </c>
      <c r="G4530" t="s">
        <v>21</v>
      </c>
      <c r="H4530">
        <v>0.48</v>
      </c>
      <c r="I4530">
        <v>3163.45</v>
      </c>
      <c r="J4530">
        <v>6730.75</v>
      </c>
      <c r="K4530">
        <v>3499.99</v>
      </c>
      <c r="L4530">
        <v>24.49</v>
      </c>
      <c r="M4530" t="s">
        <v>857</v>
      </c>
      <c r="N4530" t="s">
        <v>93</v>
      </c>
      <c r="O4530" t="s">
        <v>32</v>
      </c>
      <c r="P4530" t="s">
        <v>39</v>
      </c>
      <c r="Q4530" t="s">
        <v>387</v>
      </c>
      <c r="R4530" t="s">
        <v>1639</v>
      </c>
      <c r="S4530" t="s">
        <v>28</v>
      </c>
      <c r="T4530" s="10">
        <v>40010</v>
      </c>
    </row>
    <row r="4531" spans="1:20" x14ac:dyDescent="0.25">
      <c r="A4531">
        <v>32199</v>
      </c>
      <c r="B4531" s="10">
        <v>40009</v>
      </c>
      <c r="C4531" t="s">
        <v>36</v>
      </c>
      <c r="D4531">
        <v>8</v>
      </c>
      <c r="E4531">
        <v>101.91</v>
      </c>
      <c r="F4531">
        <v>0.03</v>
      </c>
      <c r="G4531" t="s">
        <v>21</v>
      </c>
      <c r="H4531">
        <v>0.55000000000000004</v>
      </c>
      <c r="I4531">
        <v>53.99</v>
      </c>
      <c r="J4531">
        <v>12.98</v>
      </c>
      <c r="K4531">
        <v>5.84</v>
      </c>
      <c r="L4531">
        <v>1.2</v>
      </c>
      <c r="M4531" t="s">
        <v>857</v>
      </c>
      <c r="N4531" t="s">
        <v>93</v>
      </c>
      <c r="O4531" t="s">
        <v>32</v>
      </c>
      <c r="P4531" t="s">
        <v>25</v>
      </c>
      <c r="Q4531" t="s">
        <v>53</v>
      </c>
      <c r="R4531" t="s">
        <v>1292</v>
      </c>
      <c r="S4531" t="s">
        <v>55</v>
      </c>
      <c r="T4531" s="10">
        <v>40011</v>
      </c>
    </row>
    <row r="4532" spans="1:20" x14ac:dyDescent="0.25">
      <c r="A4532">
        <v>32228</v>
      </c>
      <c r="B4532" s="10">
        <v>40486</v>
      </c>
      <c r="C4532" t="s">
        <v>58</v>
      </c>
      <c r="D4532">
        <v>35</v>
      </c>
      <c r="E4532">
        <v>362.55</v>
      </c>
      <c r="F4532">
        <v>0.01</v>
      </c>
      <c r="G4532" t="s">
        <v>21</v>
      </c>
      <c r="H4532">
        <v>0.44</v>
      </c>
      <c r="I4532">
        <v>156.94999999999999</v>
      </c>
      <c r="J4532">
        <v>10.43</v>
      </c>
      <c r="K4532">
        <v>5.84</v>
      </c>
      <c r="L4532">
        <v>1.2</v>
      </c>
      <c r="M4532" t="s">
        <v>1335</v>
      </c>
      <c r="N4532" t="s">
        <v>31</v>
      </c>
      <c r="O4532" t="s">
        <v>60</v>
      </c>
      <c r="P4532" t="s">
        <v>25</v>
      </c>
      <c r="Q4532" t="s">
        <v>53</v>
      </c>
      <c r="R4532" t="s">
        <v>1292</v>
      </c>
      <c r="S4532" t="s">
        <v>55</v>
      </c>
      <c r="T4532" s="10">
        <v>40488</v>
      </c>
    </row>
    <row r="4533" spans="1:20" x14ac:dyDescent="0.25">
      <c r="A4533">
        <v>32229</v>
      </c>
      <c r="B4533" s="10">
        <v>40420</v>
      </c>
      <c r="C4533" t="s">
        <v>36</v>
      </c>
      <c r="D4533">
        <v>8</v>
      </c>
      <c r="E4533">
        <v>2334.94</v>
      </c>
      <c r="F4533">
        <v>0.02</v>
      </c>
      <c r="G4533" t="s">
        <v>21</v>
      </c>
      <c r="H4533">
        <v>0.49</v>
      </c>
      <c r="I4533">
        <v>1113.1099999999999</v>
      </c>
      <c r="J4533">
        <v>296.04000000000002</v>
      </c>
      <c r="K4533">
        <v>150.97999999999999</v>
      </c>
      <c r="L4533">
        <v>13.99</v>
      </c>
      <c r="M4533" t="s">
        <v>270</v>
      </c>
      <c r="N4533" t="s">
        <v>81</v>
      </c>
      <c r="O4533" t="s">
        <v>32</v>
      </c>
      <c r="P4533" t="s">
        <v>39</v>
      </c>
      <c r="Q4533" t="s">
        <v>88</v>
      </c>
      <c r="R4533" t="s">
        <v>89</v>
      </c>
      <c r="S4533" t="s">
        <v>45</v>
      </c>
      <c r="T4533" s="10">
        <v>40420</v>
      </c>
    </row>
    <row r="4534" spans="1:20" x14ac:dyDescent="0.25">
      <c r="A4534">
        <v>32229</v>
      </c>
      <c r="B4534" s="10">
        <v>40420</v>
      </c>
      <c r="C4534" t="s">
        <v>36</v>
      </c>
      <c r="D4534">
        <v>15</v>
      </c>
      <c r="E4534">
        <v>46.22</v>
      </c>
      <c r="F4534">
        <v>0</v>
      </c>
      <c r="G4534" t="s">
        <v>21</v>
      </c>
      <c r="H4534">
        <v>0.42</v>
      </c>
      <c r="I4534">
        <v>19.12</v>
      </c>
      <c r="J4534">
        <v>3.03</v>
      </c>
      <c r="K4534">
        <v>1.76</v>
      </c>
      <c r="L4534">
        <v>0.7</v>
      </c>
      <c r="M4534" t="s">
        <v>270</v>
      </c>
      <c r="N4534" t="s">
        <v>81</v>
      </c>
      <c r="O4534" t="s">
        <v>32</v>
      </c>
      <c r="P4534" t="s">
        <v>25</v>
      </c>
      <c r="Q4534" t="s">
        <v>53</v>
      </c>
      <c r="R4534" t="s">
        <v>453</v>
      </c>
      <c r="S4534" t="s">
        <v>55</v>
      </c>
      <c r="T4534" s="10">
        <v>40421</v>
      </c>
    </row>
    <row r="4535" spans="1:20" x14ac:dyDescent="0.25">
      <c r="A4535">
        <v>32230</v>
      </c>
      <c r="B4535" s="10">
        <v>41140</v>
      </c>
      <c r="C4535" t="s">
        <v>36</v>
      </c>
      <c r="D4535">
        <v>46</v>
      </c>
      <c r="E4535">
        <v>3499.7</v>
      </c>
      <c r="F4535">
        <v>7.0000000000000007E-2</v>
      </c>
      <c r="G4535" t="s">
        <v>21</v>
      </c>
      <c r="H4535">
        <v>0.51</v>
      </c>
      <c r="I4535">
        <v>1651.42</v>
      </c>
      <c r="J4535">
        <v>81.59</v>
      </c>
      <c r="K4535">
        <v>39.979999999999997</v>
      </c>
      <c r="L4535">
        <v>9.1999999999999993</v>
      </c>
      <c r="M4535" t="s">
        <v>1007</v>
      </c>
      <c r="N4535" t="s">
        <v>63</v>
      </c>
      <c r="O4535" t="s">
        <v>66</v>
      </c>
      <c r="P4535" t="s">
        <v>42</v>
      </c>
      <c r="Q4535" t="s">
        <v>43</v>
      </c>
      <c r="R4535" t="s">
        <v>1575</v>
      </c>
      <c r="S4535" t="s">
        <v>55</v>
      </c>
      <c r="T4535" s="10">
        <v>41141</v>
      </c>
    </row>
    <row r="4536" spans="1:20" x14ac:dyDescent="0.25">
      <c r="A4536">
        <v>32231</v>
      </c>
      <c r="B4536" s="10">
        <v>41214</v>
      </c>
      <c r="C4536" t="s">
        <v>20</v>
      </c>
      <c r="D4536">
        <v>44</v>
      </c>
      <c r="E4536">
        <v>310.48</v>
      </c>
      <c r="F4536">
        <v>0.01</v>
      </c>
      <c r="G4536" t="s">
        <v>21</v>
      </c>
      <c r="H4536">
        <v>0.4</v>
      </c>
      <c r="I4536">
        <v>121.84</v>
      </c>
      <c r="J4536">
        <v>7.1</v>
      </c>
      <c r="K4536">
        <v>4.26</v>
      </c>
      <c r="L4536">
        <v>1.2</v>
      </c>
      <c r="M4536" t="s">
        <v>1279</v>
      </c>
      <c r="N4536" t="s">
        <v>63</v>
      </c>
      <c r="O4536" t="s">
        <v>66</v>
      </c>
      <c r="P4536" t="s">
        <v>25</v>
      </c>
      <c r="Q4536" t="s">
        <v>53</v>
      </c>
      <c r="R4536" t="s">
        <v>253</v>
      </c>
      <c r="S4536" t="s">
        <v>55</v>
      </c>
      <c r="T4536" s="10">
        <v>41218</v>
      </c>
    </row>
    <row r="4537" spans="1:20" x14ac:dyDescent="0.25">
      <c r="A4537">
        <v>32291</v>
      </c>
      <c r="B4537" s="10">
        <v>40122</v>
      </c>
      <c r="C4537" t="s">
        <v>79</v>
      </c>
      <c r="D4537">
        <v>13</v>
      </c>
      <c r="E4537">
        <v>385.88</v>
      </c>
      <c r="F4537">
        <v>0.01</v>
      </c>
      <c r="G4537" t="s">
        <v>21</v>
      </c>
      <c r="H4537">
        <v>0.55000000000000004</v>
      </c>
      <c r="I4537">
        <v>202.64</v>
      </c>
      <c r="J4537">
        <v>28.87</v>
      </c>
      <c r="K4537">
        <v>12.99</v>
      </c>
      <c r="L4537">
        <v>14.37</v>
      </c>
      <c r="M4537" t="s">
        <v>1993</v>
      </c>
      <c r="N4537" t="s">
        <v>31</v>
      </c>
      <c r="O4537" t="s">
        <v>24</v>
      </c>
      <c r="P4537" t="s">
        <v>42</v>
      </c>
      <c r="Q4537" t="s">
        <v>43</v>
      </c>
      <c r="R4537" t="s">
        <v>1578</v>
      </c>
      <c r="S4537" t="s">
        <v>28</v>
      </c>
      <c r="T4537" s="10">
        <v>40122</v>
      </c>
    </row>
    <row r="4538" spans="1:20" x14ac:dyDescent="0.25">
      <c r="A4538">
        <v>32291</v>
      </c>
      <c r="B4538" s="10">
        <v>40122</v>
      </c>
      <c r="C4538" t="s">
        <v>79</v>
      </c>
      <c r="D4538">
        <v>4</v>
      </c>
      <c r="E4538">
        <v>95.84</v>
      </c>
      <c r="F4538">
        <v>0.02</v>
      </c>
      <c r="G4538" t="s">
        <v>21</v>
      </c>
      <c r="H4538">
        <v>0.35</v>
      </c>
      <c r="I4538">
        <v>30.75</v>
      </c>
      <c r="J4538">
        <v>23.29</v>
      </c>
      <c r="K4538">
        <v>15.14</v>
      </c>
      <c r="L4538">
        <v>4.53</v>
      </c>
      <c r="M4538" t="s">
        <v>1993</v>
      </c>
      <c r="N4538" t="s">
        <v>31</v>
      </c>
      <c r="O4538" t="s">
        <v>24</v>
      </c>
      <c r="P4538" t="s">
        <v>25</v>
      </c>
      <c r="Q4538" t="s">
        <v>26</v>
      </c>
      <c r="R4538" t="s">
        <v>712</v>
      </c>
      <c r="S4538" t="s">
        <v>57</v>
      </c>
      <c r="T4538" s="10">
        <v>40123</v>
      </c>
    </row>
    <row r="4539" spans="1:20" x14ac:dyDescent="0.25">
      <c r="A4539">
        <v>32292</v>
      </c>
      <c r="B4539" s="10">
        <v>40954</v>
      </c>
      <c r="C4539" t="s">
        <v>20</v>
      </c>
      <c r="D4539">
        <v>49</v>
      </c>
      <c r="E4539">
        <v>11373.01</v>
      </c>
      <c r="F4539">
        <v>0.04</v>
      </c>
      <c r="G4539" t="s">
        <v>21</v>
      </c>
      <c r="H4539">
        <v>0.52</v>
      </c>
      <c r="I4539">
        <v>5683.51</v>
      </c>
      <c r="J4539">
        <v>241.65</v>
      </c>
      <c r="K4539">
        <v>115.99</v>
      </c>
      <c r="L4539">
        <v>5.99</v>
      </c>
      <c r="M4539" t="s">
        <v>704</v>
      </c>
      <c r="N4539" t="s">
        <v>73</v>
      </c>
      <c r="O4539" t="s">
        <v>32</v>
      </c>
      <c r="P4539" t="s">
        <v>39</v>
      </c>
      <c r="Q4539" t="s">
        <v>50</v>
      </c>
      <c r="R4539" t="s">
        <v>76</v>
      </c>
      <c r="S4539" t="s">
        <v>57</v>
      </c>
      <c r="T4539" s="10">
        <v>40961</v>
      </c>
    </row>
    <row r="4540" spans="1:20" x14ac:dyDescent="0.25">
      <c r="A4540">
        <v>32292</v>
      </c>
      <c r="B4540" s="10">
        <v>40954</v>
      </c>
      <c r="C4540" t="s">
        <v>20</v>
      </c>
      <c r="D4540">
        <v>1</v>
      </c>
      <c r="E4540">
        <v>22.25</v>
      </c>
      <c r="F4540">
        <v>7.0000000000000007E-2</v>
      </c>
      <c r="G4540" t="s">
        <v>21</v>
      </c>
      <c r="H4540">
        <v>0.46</v>
      </c>
      <c r="I4540">
        <v>8.34</v>
      </c>
      <c r="J4540">
        <v>21.39</v>
      </c>
      <c r="K4540">
        <v>11.55</v>
      </c>
      <c r="L4540">
        <v>2.36</v>
      </c>
      <c r="M4540" t="s">
        <v>704</v>
      </c>
      <c r="N4540" t="s">
        <v>63</v>
      </c>
      <c r="O4540" t="s">
        <v>32</v>
      </c>
      <c r="P4540" t="s">
        <v>25</v>
      </c>
      <c r="Q4540" t="s">
        <v>53</v>
      </c>
      <c r="R4540" t="s">
        <v>907</v>
      </c>
      <c r="S4540" t="s">
        <v>55</v>
      </c>
      <c r="T4540" s="10">
        <v>40956</v>
      </c>
    </row>
    <row r="4541" spans="1:20" x14ac:dyDescent="0.25">
      <c r="A4541">
        <v>32295</v>
      </c>
      <c r="B4541" s="10">
        <v>39820</v>
      </c>
      <c r="C4541" t="s">
        <v>36</v>
      </c>
      <c r="D4541">
        <v>11</v>
      </c>
      <c r="E4541">
        <v>1383.7</v>
      </c>
      <c r="F4541">
        <v>7.0000000000000007E-2</v>
      </c>
      <c r="G4541" t="s">
        <v>21</v>
      </c>
      <c r="H4541">
        <v>0.51</v>
      </c>
      <c r="I4541">
        <v>651.82000000000005</v>
      </c>
      <c r="J4541">
        <v>134.66999999999999</v>
      </c>
      <c r="K4541">
        <v>65.989999999999995</v>
      </c>
      <c r="L4541">
        <v>5.99</v>
      </c>
      <c r="M4541" t="s">
        <v>84</v>
      </c>
      <c r="N4541" t="s">
        <v>63</v>
      </c>
      <c r="O4541" t="s">
        <v>24</v>
      </c>
      <c r="P4541" t="s">
        <v>39</v>
      </c>
      <c r="Q4541" t="s">
        <v>50</v>
      </c>
      <c r="R4541" t="s">
        <v>1458</v>
      </c>
      <c r="S4541" t="s">
        <v>57</v>
      </c>
      <c r="T4541" s="10">
        <v>39821</v>
      </c>
    </row>
    <row r="4542" spans="1:20" x14ac:dyDescent="0.25">
      <c r="A4542">
        <v>32323</v>
      </c>
      <c r="B4542" s="10">
        <v>40382</v>
      </c>
      <c r="C4542" t="s">
        <v>36</v>
      </c>
      <c r="D4542">
        <v>3</v>
      </c>
      <c r="E4542">
        <v>52.89</v>
      </c>
      <c r="F4542">
        <v>0.01</v>
      </c>
      <c r="G4542" t="s">
        <v>21</v>
      </c>
      <c r="H4542">
        <v>0.49</v>
      </c>
      <c r="I4542">
        <v>23.89</v>
      </c>
      <c r="J4542">
        <v>16.59</v>
      </c>
      <c r="K4542">
        <v>8.4600000000000009</v>
      </c>
      <c r="L4542">
        <v>3.62</v>
      </c>
      <c r="M4542" t="s">
        <v>413</v>
      </c>
      <c r="N4542" t="s">
        <v>63</v>
      </c>
      <c r="O4542" t="s">
        <v>24</v>
      </c>
      <c r="P4542" t="s">
        <v>39</v>
      </c>
      <c r="Q4542" t="s">
        <v>40</v>
      </c>
      <c r="R4542" t="s">
        <v>318</v>
      </c>
      <c r="S4542" t="s">
        <v>35</v>
      </c>
      <c r="T4542" s="10">
        <v>40383</v>
      </c>
    </row>
    <row r="4543" spans="1:20" x14ac:dyDescent="0.25">
      <c r="A4543">
        <v>32323</v>
      </c>
      <c r="B4543" s="10">
        <v>40382</v>
      </c>
      <c r="C4543" t="s">
        <v>36</v>
      </c>
      <c r="D4543">
        <v>3</v>
      </c>
      <c r="E4543">
        <v>121.18</v>
      </c>
      <c r="F4543">
        <v>0.06</v>
      </c>
      <c r="G4543" t="s">
        <v>21</v>
      </c>
      <c r="H4543">
        <v>0.43</v>
      </c>
      <c r="I4543">
        <v>44.48</v>
      </c>
      <c r="J4543">
        <v>40.07</v>
      </c>
      <c r="K4543">
        <v>22.84</v>
      </c>
      <c r="L4543">
        <v>8.18</v>
      </c>
      <c r="M4543" t="s">
        <v>413</v>
      </c>
      <c r="N4543" t="s">
        <v>63</v>
      </c>
      <c r="O4543" t="s">
        <v>24</v>
      </c>
      <c r="P4543" t="s">
        <v>25</v>
      </c>
      <c r="Q4543" t="s">
        <v>85</v>
      </c>
      <c r="R4543" t="s">
        <v>1379</v>
      </c>
      <c r="S4543" t="s">
        <v>57</v>
      </c>
      <c r="T4543" s="10">
        <v>40382</v>
      </c>
    </row>
    <row r="4544" spans="1:20" x14ac:dyDescent="0.25">
      <c r="A4544">
        <v>32323</v>
      </c>
      <c r="B4544" s="10">
        <v>40382</v>
      </c>
      <c r="C4544" t="s">
        <v>36</v>
      </c>
      <c r="D4544">
        <v>38</v>
      </c>
      <c r="E4544">
        <v>651.87</v>
      </c>
      <c r="F4544">
        <v>0.02</v>
      </c>
      <c r="G4544" t="s">
        <v>21</v>
      </c>
      <c r="H4544">
        <v>0.54</v>
      </c>
      <c r="I4544">
        <v>343.22</v>
      </c>
      <c r="J4544">
        <v>17.37</v>
      </c>
      <c r="K4544">
        <v>7.99</v>
      </c>
      <c r="L4544">
        <v>5.03</v>
      </c>
      <c r="M4544" t="s">
        <v>413</v>
      </c>
      <c r="N4544" t="s">
        <v>63</v>
      </c>
      <c r="O4544" t="s">
        <v>24</v>
      </c>
      <c r="P4544" t="s">
        <v>39</v>
      </c>
      <c r="Q4544" t="s">
        <v>50</v>
      </c>
      <c r="R4544" t="s">
        <v>51</v>
      </c>
      <c r="S4544" t="s">
        <v>45</v>
      </c>
      <c r="T4544" s="10">
        <v>40384</v>
      </c>
    </row>
    <row r="4545" spans="1:20" x14ac:dyDescent="0.25">
      <c r="A4545">
        <v>32325</v>
      </c>
      <c r="B4545" s="10">
        <v>41214</v>
      </c>
      <c r="C4545" t="s">
        <v>58</v>
      </c>
      <c r="D4545">
        <v>45</v>
      </c>
      <c r="E4545">
        <v>2161.96</v>
      </c>
      <c r="F4545">
        <v>0</v>
      </c>
      <c r="G4545" t="s">
        <v>21</v>
      </c>
      <c r="H4545">
        <v>0.52</v>
      </c>
      <c r="I4545">
        <v>1120.28</v>
      </c>
      <c r="J4545">
        <v>47.88</v>
      </c>
      <c r="K4545">
        <v>22.98</v>
      </c>
      <c r="L4545">
        <v>7.58</v>
      </c>
      <c r="M4545" t="s">
        <v>1403</v>
      </c>
      <c r="N4545" t="s">
        <v>31</v>
      </c>
      <c r="O4545" t="s">
        <v>32</v>
      </c>
      <c r="P4545" t="s">
        <v>42</v>
      </c>
      <c r="Q4545" t="s">
        <v>43</v>
      </c>
      <c r="R4545" t="s">
        <v>503</v>
      </c>
      <c r="S4545" t="s">
        <v>57</v>
      </c>
      <c r="T4545" s="10">
        <v>41215</v>
      </c>
    </row>
    <row r="4546" spans="1:20" x14ac:dyDescent="0.25">
      <c r="A4546">
        <v>32326</v>
      </c>
      <c r="B4546" s="10">
        <v>40482</v>
      </c>
      <c r="C4546" t="s">
        <v>36</v>
      </c>
      <c r="D4546">
        <v>50</v>
      </c>
      <c r="E4546">
        <v>1502.23</v>
      </c>
      <c r="F4546">
        <v>0.09</v>
      </c>
      <c r="G4546" t="s">
        <v>21</v>
      </c>
      <c r="H4546">
        <v>0.39</v>
      </c>
      <c r="I4546">
        <v>491.56</v>
      </c>
      <c r="J4546">
        <v>32.770000000000003</v>
      </c>
      <c r="K4546">
        <v>19.989999999999998</v>
      </c>
      <c r="L4546">
        <v>11.17</v>
      </c>
      <c r="M4546" t="s">
        <v>1234</v>
      </c>
      <c r="N4546" t="s">
        <v>73</v>
      </c>
      <c r="O4546" t="s">
        <v>24</v>
      </c>
      <c r="P4546" t="s">
        <v>42</v>
      </c>
      <c r="Q4546" t="s">
        <v>43</v>
      </c>
      <c r="R4546" t="s">
        <v>1767</v>
      </c>
      <c r="S4546" t="s">
        <v>28</v>
      </c>
      <c r="T4546" s="10">
        <v>40483</v>
      </c>
    </row>
    <row r="4547" spans="1:20" x14ac:dyDescent="0.25">
      <c r="A4547">
        <v>32327</v>
      </c>
      <c r="B4547" s="10">
        <v>41128</v>
      </c>
      <c r="C4547" t="s">
        <v>20</v>
      </c>
      <c r="D4547">
        <v>45</v>
      </c>
      <c r="E4547">
        <v>47790.68</v>
      </c>
      <c r="F4547">
        <v>0.02</v>
      </c>
      <c r="G4547" t="s">
        <v>46</v>
      </c>
      <c r="H4547">
        <v>0.49</v>
      </c>
      <c r="I4547">
        <v>22849.46</v>
      </c>
      <c r="J4547">
        <v>1080.3499999999999</v>
      </c>
      <c r="K4547">
        <v>550.98</v>
      </c>
      <c r="L4547">
        <v>147.12</v>
      </c>
      <c r="M4547" t="s">
        <v>857</v>
      </c>
      <c r="N4547" t="s">
        <v>93</v>
      </c>
      <c r="O4547" t="s">
        <v>24</v>
      </c>
      <c r="P4547" t="s">
        <v>42</v>
      </c>
      <c r="Q4547" t="s">
        <v>47</v>
      </c>
      <c r="R4547" t="s">
        <v>1444</v>
      </c>
      <c r="S4547" t="s">
        <v>49</v>
      </c>
      <c r="T4547" s="10">
        <v>41135</v>
      </c>
    </row>
    <row r="4548" spans="1:20" x14ac:dyDescent="0.25">
      <c r="A4548">
        <v>32355</v>
      </c>
      <c r="B4548" s="10">
        <v>39953</v>
      </c>
      <c r="C4548" t="s">
        <v>29</v>
      </c>
      <c r="D4548">
        <v>34</v>
      </c>
      <c r="E4548">
        <v>380.18</v>
      </c>
      <c r="F4548">
        <v>0.01</v>
      </c>
      <c r="G4548" t="s">
        <v>21</v>
      </c>
      <c r="H4548">
        <v>0.46</v>
      </c>
      <c r="I4548">
        <v>168.3</v>
      </c>
      <c r="J4548">
        <v>11</v>
      </c>
      <c r="K4548">
        <v>5.94</v>
      </c>
      <c r="L4548">
        <v>9.92</v>
      </c>
      <c r="M4548" t="s">
        <v>1564</v>
      </c>
      <c r="N4548" t="s">
        <v>31</v>
      </c>
      <c r="O4548" t="s">
        <v>60</v>
      </c>
      <c r="P4548" t="s">
        <v>25</v>
      </c>
      <c r="Q4548" t="s">
        <v>121</v>
      </c>
      <c r="R4548" t="s">
        <v>1766</v>
      </c>
      <c r="S4548" t="s">
        <v>57</v>
      </c>
      <c r="T4548" s="10">
        <v>39956</v>
      </c>
    </row>
    <row r="4549" spans="1:20" x14ac:dyDescent="0.25">
      <c r="A4549">
        <v>32355</v>
      </c>
      <c r="B4549" s="10">
        <v>39953</v>
      </c>
      <c r="C4549" t="s">
        <v>29</v>
      </c>
      <c r="D4549">
        <v>50</v>
      </c>
      <c r="E4549">
        <v>545.11</v>
      </c>
      <c r="F4549">
        <v>0</v>
      </c>
      <c r="G4549" t="s">
        <v>21</v>
      </c>
      <c r="H4549">
        <v>0.4</v>
      </c>
      <c r="I4549">
        <v>216</v>
      </c>
      <c r="J4549">
        <v>10.8</v>
      </c>
      <c r="K4549">
        <v>6.48</v>
      </c>
      <c r="L4549">
        <v>5.1100000000000003</v>
      </c>
      <c r="M4549" t="s">
        <v>1564</v>
      </c>
      <c r="N4549" t="s">
        <v>31</v>
      </c>
      <c r="O4549" t="s">
        <v>60</v>
      </c>
      <c r="P4549" t="s">
        <v>25</v>
      </c>
      <c r="Q4549" t="s">
        <v>85</v>
      </c>
      <c r="R4549" t="s">
        <v>1542</v>
      </c>
      <c r="S4549" t="s">
        <v>57</v>
      </c>
      <c r="T4549" s="10">
        <v>39955</v>
      </c>
    </row>
    <row r="4550" spans="1:20" x14ac:dyDescent="0.25">
      <c r="A4550">
        <v>32356</v>
      </c>
      <c r="B4550" s="10">
        <v>41192</v>
      </c>
      <c r="C4550" t="s">
        <v>29</v>
      </c>
      <c r="D4550">
        <v>12</v>
      </c>
      <c r="E4550">
        <v>1341.12</v>
      </c>
      <c r="F4550">
        <v>0.1</v>
      </c>
      <c r="G4550" t="s">
        <v>21</v>
      </c>
      <c r="H4550">
        <v>0.45</v>
      </c>
      <c r="I4550">
        <v>513.77</v>
      </c>
      <c r="J4550">
        <v>122.33</v>
      </c>
      <c r="K4550">
        <v>67.28</v>
      </c>
      <c r="L4550">
        <v>19.989999999999998</v>
      </c>
      <c r="M4550" t="s">
        <v>1788</v>
      </c>
      <c r="N4550" t="s">
        <v>38</v>
      </c>
      <c r="O4550" t="s">
        <v>60</v>
      </c>
      <c r="P4550" t="s">
        <v>25</v>
      </c>
      <c r="Q4550" t="s">
        <v>121</v>
      </c>
      <c r="R4550" t="s">
        <v>738</v>
      </c>
      <c r="S4550" t="s">
        <v>57</v>
      </c>
      <c r="T4550" s="10">
        <v>41193</v>
      </c>
    </row>
    <row r="4551" spans="1:20" x14ac:dyDescent="0.25">
      <c r="A4551">
        <v>32356</v>
      </c>
      <c r="B4551" s="10">
        <v>41192</v>
      </c>
      <c r="C4551" t="s">
        <v>29</v>
      </c>
      <c r="D4551">
        <v>47</v>
      </c>
      <c r="E4551">
        <v>13196.57</v>
      </c>
      <c r="F4551">
        <v>0.08</v>
      </c>
      <c r="G4551" t="s">
        <v>46</v>
      </c>
      <c r="H4551">
        <v>0.52</v>
      </c>
      <c r="I4551">
        <v>6289.31</v>
      </c>
      <c r="J4551">
        <v>304.13</v>
      </c>
      <c r="K4551">
        <v>145.97999999999999</v>
      </c>
      <c r="L4551">
        <v>46.2</v>
      </c>
      <c r="M4551" t="s">
        <v>1788</v>
      </c>
      <c r="N4551" t="s">
        <v>38</v>
      </c>
      <c r="O4551" t="s">
        <v>60</v>
      </c>
      <c r="P4551" t="s">
        <v>42</v>
      </c>
      <c r="Q4551" t="s">
        <v>47</v>
      </c>
      <c r="R4551" t="s">
        <v>823</v>
      </c>
      <c r="S4551" t="s">
        <v>49</v>
      </c>
      <c r="T4551" s="10">
        <v>41194</v>
      </c>
    </row>
    <row r="4552" spans="1:20" x14ac:dyDescent="0.25">
      <c r="A4552">
        <v>32386</v>
      </c>
      <c r="B4552" s="10">
        <v>41017</v>
      </c>
      <c r="C4552" t="s">
        <v>58</v>
      </c>
      <c r="D4552">
        <v>1</v>
      </c>
      <c r="E4552">
        <v>3670.63</v>
      </c>
      <c r="F4552">
        <v>0</v>
      </c>
      <c r="G4552" t="s">
        <v>21</v>
      </c>
      <c r="H4552">
        <v>0.47</v>
      </c>
      <c r="I4552">
        <v>1718.62</v>
      </c>
      <c r="J4552">
        <v>3656.64</v>
      </c>
      <c r="K4552">
        <v>1938.02</v>
      </c>
      <c r="L4552">
        <v>13.99</v>
      </c>
      <c r="M4552" t="s">
        <v>1314</v>
      </c>
      <c r="N4552" t="s">
        <v>31</v>
      </c>
      <c r="O4552" t="s">
        <v>60</v>
      </c>
      <c r="P4552" t="s">
        <v>39</v>
      </c>
      <c r="Q4552" t="s">
        <v>88</v>
      </c>
      <c r="R4552" t="s">
        <v>1527</v>
      </c>
      <c r="S4552" t="s">
        <v>45</v>
      </c>
      <c r="T4552" s="10">
        <v>41019</v>
      </c>
    </row>
    <row r="4553" spans="1:20" x14ac:dyDescent="0.25">
      <c r="A4553">
        <v>32389</v>
      </c>
      <c r="B4553" s="10">
        <v>40482</v>
      </c>
      <c r="C4553" t="s">
        <v>79</v>
      </c>
      <c r="D4553">
        <v>23</v>
      </c>
      <c r="E4553">
        <v>1326.23</v>
      </c>
      <c r="F4553">
        <v>7.0000000000000007E-2</v>
      </c>
      <c r="G4553" t="s">
        <v>21</v>
      </c>
      <c r="H4553">
        <v>0.35</v>
      </c>
      <c r="I4553">
        <v>396.21</v>
      </c>
      <c r="J4553">
        <v>61.52</v>
      </c>
      <c r="K4553">
        <v>39.99</v>
      </c>
      <c r="L4553">
        <v>10.25</v>
      </c>
      <c r="M4553" t="s">
        <v>415</v>
      </c>
      <c r="N4553" t="s">
        <v>93</v>
      </c>
      <c r="O4553" t="s">
        <v>24</v>
      </c>
      <c r="P4553" t="s">
        <v>39</v>
      </c>
      <c r="Q4553" t="s">
        <v>40</v>
      </c>
      <c r="R4553" t="s">
        <v>1631</v>
      </c>
      <c r="S4553" t="s">
        <v>57</v>
      </c>
      <c r="T4553" s="10">
        <v>40484</v>
      </c>
    </row>
    <row r="4554" spans="1:20" x14ac:dyDescent="0.25">
      <c r="A4554">
        <v>32389</v>
      </c>
      <c r="B4554" s="10">
        <v>40482</v>
      </c>
      <c r="C4554" t="s">
        <v>79</v>
      </c>
      <c r="D4554">
        <v>1</v>
      </c>
      <c r="E4554">
        <v>130.43</v>
      </c>
      <c r="F4554">
        <v>0.06</v>
      </c>
      <c r="G4554" t="s">
        <v>70</v>
      </c>
      <c r="H4554">
        <v>0.49</v>
      </c>
      <c r="I4554">
        <v>55.64</v>
      </c>
      <c r="J4554">
        <v>129.38999999999999</v>
      </c>
      <c r="K4554">
        <v>65.989999999999995</v>
      </c>
      <c r="L4554">
        <v>8.8000000000000007</v>
      </c>
      <c r="M4554" t="s">
        <v>415</v>
      </c>
      <c r="N4554" t="s">
        <v>63</v>
      </c>
      <c r="O4554" t="s">
        <v>24</v>
      </c>
      <c r="P4554" t="s">
        <v>39</v>
      </c>
      <c r="Q4554" t="s">
        <v>50</v>
      </c>
      <c r="R4554" t="s">
        <v>76</v>
      </c>
      <c r="S4554" t="s">
        <v>57</v>
      </c>
      <c r="T4554" s="10">
        <v>40483</v>
      </c>
    </row>
    <row r="4555" spans="1:20" x14ac:dyDescent="0.25">
      <c r="A4555">
        <v>32389</v>
      </c>
      <c r="B4555" s="10">
        <v>40482</v>
      </c>
      <c r="C4555" t="s">
        <v>79</v>
      </c>
      <c r="D4555">
        <v>8</v>
      </c>
      <c r="E4555">
        <v>237.82</v>
      </c>
      <c r="F4555">
        <v>0</v>
      </c>
      <c r="G4555" t="s">
        <v>46</v>
      </c>
      <c r="H4555">
        <v>0.42</v>
      </c>
      <c r="I4555">
        <v>88.23</v>
      </c>
      <c r="J4555">
        <v>26.26</v>
      </c>
      <c r="K4555">
        <v>15.23</v>
      </c>
      <c r="L4555">
        <v>27.75</v>
      </c>
      <c r="M4555" t="s">
        <v>415</v>
      </c>
      <c r="N4555" t="s">
        <v>63</v>
      </c>
      <c r="O4555" t="s">
        <v>24</v>
      </c>
      <c r="P4555" t="s">
        <v>42</v>
      </c>
      <c r="Q4555" t="s">
        <v>47</v>
      </c>
      <c r="R4555" t="s">
        <v>1518</v>
      </c>
      <c r="S4555" t="s">
        <v>49</v>
      </c>
      <c r="T4555" s="10">
        <v>40483</v>
      </c>
    </row>
    <row r="4556" spans="1:20" x14ac:dyDescent="0.25">
      <c r="A4556">
        <v>32418</v>
      </c>
      <c r="B4556" s="10">
        <v>39818</v>
      </c>
      <c r="C4556" t="s">
        <v>29</v>
      </c>
      <c r="D4556">
        <v>5</v>
      </c>
      <c r="E4556">
        <v>2201.6</v>
      </c>
      <c r="F4556">
        <v>0.08</v>
      </c>
      <c r="G4556" t="s">
        <v>46</v>
      </c>
      <c r="H4556">
        <v>0.48</v>
      </c>
      <c r="I4556">
        <v>938.38</v>
      </c>
      <c r="J4556">
        <v>469.19</v>
      </c>
      <c r="K4556">
        <v>243.98</v>
      </c>
      <c r="L4556">
        <v>43.32</v>
      </c>
      <c r="M4556" t="s">
        <v>1492</v>
      </c>
      <c r="N4556" t="s">
        <v>31</v>
      </c>
      <c r="O4556" t="s">
        <v>32</v>
      </c>
      <c r="P4556" t="s">
        <v>42</v>
      </c>
      <c r="Q4556" t="s">
        <v>193</v>
      </c>
      <c r="R4556" t="s">
        <v>588</v>
      </c>
      <c r="S4556" t="s">
        <v>132</v>
      </c>
      <c r="T4556" s="10">
        <v>39819</v>
      </c>
    </row>
    <row r="4557" spans="1:20" x14ac:dyDescent="0.25">
      <c r="A4557">
        <v>32420</v>
      </c>
      <c r="B4557" s="10">
        <v>40023</v>
      </c>
      <c r="C4557" t="s">
        <v>79</v>
      </c>
      <c r="D4557">
        <v>35</v>
      </c>
      <c r="E4557">
        <v>286.87</v>
      </c>
      <c r="F4557">
        <v>7.0000000000000007E-2</v>
      </c>
      <c r="G4557" t="s">
        <v>21</v>
      </c>
      <c r="H4557">
        <v>0.42</v>
      </c>
      <c r="I4557">
        <v>106.03</v>
      </c>
      <c r="J4557">
        <v>8.66</v>
      </c>
      <c r="K4557">
        <v>5.0199999999999996</v>
      </c>
      <c r="L4557">
        <v>5.14</v>
      </c>
      <c r="M4557" t="s">
        <v>665</v>
      </c>
      <c r="N4557" t="s">
        <v>93</v>
      </c>
      <c r="O4557" t="s">
        <v>66</v>
      </c>
      <c r="P4557" t="s">
        <v>39</v>
      </c>
      <c r="Q4557" t="s">
        <v>40</v>
      </c>
      <c r="R4557" t="s">
        <v>489</v>
      </c>
      <c r="S4557" t="s">
        <v>35</v>
      </c>
      <c r="T4557" s="10">
        <v>40025</v>
      </c>
    </row>
    <row r="4558" spans="1:20" x14ac:dyDescent="0.25">
      <c r="A4558">
        <v>32420</v>
      </c>
      <c r="B4558" s="10">
        <v>40023</v>
      </c>
      <c r="C4558" t="s">
        <v>79</v>
      </c>
      <c r="D4558">
        <v>19</v>
      </c>
      <c r="E4558">
        <v>7695.33</v>
      </c>
      <c r="F4558">
        <v>7.0000000000000007E-2</v>
      </c>
      <c r="G4558" t="s">
        <v>46</v>
      </c>
      <c r="H4558">
        <v>0.35</v>
      </c>
      <c r="I4558">
        <v>2299.71</v>
      </c>
      <c r="J4558">
        <v>432.28</v>
      </c>
      <c r="K4558">
        <v>280.98</v>
      </c>
      <c r="L4558">
        <v>57</v>
      </c>
      <c r="M4558" t="s">
        <v>665</v>
      </c>
      <c r="N4558" t="s">
        <v>93</v>
      </c>
      <c r="O4558" t="s">
        <v>66</v>
      </c>
      <c r="P4558" t="s">
        <v>42</v>
      </c>
      <c r="Q4558" t="s">
        <v>193</v>
      </c>
      <c r="R4558" t="s">
        <v>1122</v>
      </c>
      <c r="S4558" t="s">
        <v>132</v>
      </c>
      <c r="T4558" s="10">
        <v>40025</v>
      </c>
    </row>
    <row r="4559" spans="1:20" x14ac:dyDescent="0.25">
      <c r="A4559">
        <v>32449</v>
      </c>
      <c r="B4559" s="10">
        <v>41252</v>
      </c>
      <c r="C4559" t="s">
        <v>58</v>
      </c>
      <c r="D4559">
        <v>39</v>
      </c>
      <c r="E4559">
        <v>533.55999999999995</v>
      </c>
      <c r="F4559">
        <v>0.08</v>
      </c>
      <c r="G4559" t="s">
        <v>21</v>
      </c>
      <c r="H4559">
        <v>0.5</v>
      </c>
      <c r="I4559">
        <v>238.49</v>
      </c>
      <c r="J4559">
        <v>14.56</v>
      </c>
      <c r="K4559">
        <v>7.28</v>
      </c>
      <c r="L4559">
        <v>11.15</v>
      </c>
      <c r="M4559" t="s">
        <v>1506</v>
      </c>
      <c r="N4559" t="s">
        <v>31</v>
      </c>
      <c r="O4559" t="s">
        <v>32</v>
      </c>
      <c r="P4559" t="s">
        <v>25</v>
      </c>
      <c r="Q4559" t="s">
        <v>85</v>
      </c>
      <c r="R4559" t="s">
        <v>1222</v>
      </c>
      <c r="S4559" t="s">
        <v>57</v>
      </c>
      <c r="T4559" s="10">
        <v>41253</v>
      </c>
    </row>
    <row r="4560" spans="1:20" x14ac:dyDescent="0.25">
      <c r="A4560">
        <v>32449</v>
      </c>
      <c r="B4560" s="10">
        <v>41252</v>
      </c>
      <c r="C4560" t="s">
        <v>58</v>
      </c>
      <c r="D4560">
        <v>12</v>
      </c>
      <c r="E4560">
        <v>8473.2000000000007</v>
      </c>
      <c r="F4560">
        <v>0.08</v>
      </c>
      <c r="G4560" t="s">
        <v>46</v>
      </c>
      <c r="H4560">
        <v>0.44</v>
      </c>
      <c r="I4560">
        <v>3272.48</v>
      </c>
      <c r="J4560">
        <v>757.52</v>
      </c>
      <c r="K4560">
        <v>424.21</v>
      </c>
      <c r="L4560">
        <v>110.2</v>
      </c>
      <c r="M4560" t="s">
        <v>1506</v>
      </c>
      <c r="N4560" t="s">
        <v>31</v>
      </c>
      <c r="O4560" t="s">
        <v>32</v>
      </c>
      <c r="P4560" t="s">
        <v>42</v>
      </c>
      <c r="Q4560" t="s">
        <v>47</v>
      </c>
      <c r="R4560" t="s">
        <v>1933</v>
      </c>
      <c r="S4560" t="s">
        <v>49</v>
      </c>
      <c r="T4560" s="10">
        <v>41253</v>
      </c>
    </row>
    <row r="4561" spans="1:20" x14ac:dyDescent="0.25">
      <c r="A4561">
        <v>32449</v>
      </c>
      <c r="B4561" s="10">
        <v>41252</v>
      </c>
      <c r="C4561" t="s">
        <v>58</v>
      </c>
      <c r="D4561">
        <v>44</v>
      </c>
      <c r="E4561">
        <v>16103.36</v>
      </c>
      <c r="F4561">
        <v>0.09</v>
      </c>
      <c r="G4561" t="s">
        <v>70</v>
      </c>
      <c r="H4561">
        <v>0.5</v>
      </c>
      <c r="I4561">
        <v>7251.72</v>
      </c>
      <c r="J4561">
        <v>401.98</v>
      </c>
      <c r="K4561">
        <v>200.99</v>
      </c>
      <c r="L4561">
        <v>8.08</v>
      </c>
      <c r="M4561" t="s">
        <v>1506</v>
      </c>
      <c r="N4561" t="s">
        <v>31</v>
      </c>
      <c r="O4561" t="s">
        <v>32</v>
      </c>
      <c r="P4561" t="s">
        <v>39</v>
      </c>
      <c r="Q4561" t="s">
        <v>50</v>
      </c>
      <c r="R4561" t="s">
        <v>76</v>
      </c>
      <c r="S4561" t="s">
        <v>57</v>
      </c>
      <c r="T4561" s="10">
        <v>41253</v>
      </c>
    </row>
    <row r="4562" spans="1:20" x14ac:dyDescent="0.25">
      <c r="A4562">
        <v>32450</v>
      </c>
      <c r="B4562" s="10">
        <v>40896</v>
      </c>
      <c r="C4562" t="s">
        <v>79</v>
      </c>
      <c r="D4562">
        <v>37</v>
      </c>
      <c r="E4562">
        <v>4381.37</v>
      </c>
      <c r="F4562">
        <v>0.1</v>
      </c>
      <c r="G4562" t="s">
        <v>46</v>
      </c>
      <c r="H4562">
        <v>0.45</v>
      </c>
      <c r="I4562">
        <v>1669.14</v>
      </c>
      <c r="J4562">
        <v>128.88999999999999</v>
      </c>
      <c r="K4562">
        <v>70.89</v>
      </c>
      <c r="L4562">
        <v>89.3</v>
      </c>
      <c r="M4562" t="s">
        <v>395</v>
      </c>
      <c r="N4562" t="s">
        <v>73</v>
      </c>
      <c r="O4562" t="s">
        <v>24</v>
      </c>
      <c r="P4562" t="s">
        <v>42</v>
      </c>
      <c r="Q4562" t="s">
        <v>47</v>
      </c>
      <c r="R4562" t="s">
        <v>48</v>
      </c>
      <c r="S4562" t="s">
        <v>49</v>
      </c>
      <c r="T4562" s="10">
        <v>40896</v>
      </c>
    </row>
    <row r="4563" spans="1:20" x14ac:dyDescent="0.25">
      <c r="A4563">
        <v>32451</v>
      </c>
      <c r="B4563" s="10">
        <v>39896</v>
      </c>
      <c r="C4563" t="s">
        <v>29</v>
      </c>
      <c r="D4563">
        <v>42</v>
      </c>
      <c r="E4563">
        <v>1176.43</v>
      </c>
      <c r="F4563">
        <v>0.1</v>
      </c>
      <c r="G4563" t="s">
        <v>21</v>
      </c>
      <c r="H4563">
        <v>0.54</v>
      </c>
      <c r="I4563">
        <v>573.67999999999995</v>
      </c>
      <c r="J4563">
        <v>31.04</v>
      </c>
      <c r="K4563">
        <v>14.28</v>
      </c>
      <c r="L4563">
        <v>2.99</v>
      </c>
      <c r="M4563" t="s">
        <v>1790</v>
      </c>
      <c r="N4563" t="s">
        <v>63</v>
      </c>
      <c r="O4563" t="s">
        <v>60</v>
      </c>
      <c r="P4563" t="s">
        <v>25</v>
      </c>
      <c r="Q4563" t="s">
        <v>121</v>
      </c>
      <c r="R4563" t="s">
        <v>1994</v>
      </c>
      <c r="S4563" t="s">
        <v>57</v>
      </c>
      <c r="T4563" s="10">
        <v>39897</v>
      </c>
    </row>
    <row r="4564" spans="1:20" x14ac:dyDescent="0.25">
      <c r="A4564">
        <v>32452</v>
      </c>
      <c r="B4564" s="10">
        <v>40742</v>
      </c>
      <c r="C4564" t="s">
        <v>79</v>
      </c>
      <c r="D4564">
        <v>3</v>
      </c>
      <c r="E4564">
        <v>13.39</v>
      </c>
      <c r="F4564">
        <v>0.09</v>
      </c>
      <c r="G4564" t="s">
        <v>21</v>
      </c>
      <c r="H4564">
        <v>0.39</v>
      </c>
      <c r="I4564">
        <v>4.25</v>
      </c>
      <c r="J4564">
        <v>4.72</v>
      </c>
      <c r="K4564">
        <v>2.88</v>
      </c>
      <c r="L4564">
        <v>0.5</v>
      </c>
      <c r="M4564" t="s">
        <v>1259</v>
      </c>
      <c r="N4564" t="s">
        <v>63</v>
      </c>
      <c r="O4564" t="s">
        <v>66</v>
      </c>
      <c r="P4564" t="s">
        <v>25</v>
      </c>
      <c r="Q4564" t="s">
        <v>82</v>
      </c>
      <c r="R4564" t="s">
        <v>1925</v>
      </c>
      <c r="S4564" t="s">
        <v>57</v>
      </c>
      <c r="T4564" s="10">
        <v>40743</v>
      </c>
    </row>
    <row r="4565" spans="1:20" x14ac:dyDescent="0.25">
      <c r="A4565">
        <v>32454</v>
      </c>
      <c r="B4565" s="10">
        <v>40633</v>
      </c>
      <c r="C4565" t="s">
        <v>58</v>
      </c>
      <c r="D4565">
        <v>12</v>
      </c>
      <c r="E4565">
        <v>146.63</v>
      </c>
      <c r="F4565">
        <v>0.05</v>
      </c>
      <c r="G4565" t="s">
        <v>21</v>
      </c>
      <c r="H4565">
        <v>0.45</v>
      </c>
      <c r="I4565">
        <v>59.43</v>
      </c>
      <c r="J4565">
        <v>12.38</v>
      </c>
      <c r="K4565">
        <v>6.81</v>
      </c>
      <c r="L4565">
        <v>5.48</v>
      </c>
      <c r="M4565" t="s">
        <v>1995</v>
      </c>
      <c r="N4565" t="s">
        <v>63</v>
      </c>
      <c r="O4565" t="s">
        <v>66</v>
      </c>
      <c r="P4565" t="s">
        <v>25</v>
      </c>
      <c r="Q4565" t="s">
        <v>121</v>
      </c>
      <c r="R4565" t="s">
        <v>1420</v>
      </c>
      <c r="S4565" t="s">
        <v>57</v>
      </c>
      <c r="T4565" s="10">
        <v>40634</v>
      </c>
    </row>
    <row r="4566" spans="1:20" x14ac:dyDescent="0.25">
      <c r="A4566">
        <v>32455</v>
      </c>
      <c r="B4566" s="10">
        <v>40444</v>
      </c>
      <c r="C4566" t="s">
        <v>36</v>
      </c>
      <c r="D4566">
        <v>43</v>
      </c>
      <c r="E4566">
        <v>7982.16</v>
      </c>
      <c r="F4566">
        <v>0</v>
      </c>
      <c r="G4566" t="s">
        <v>21</v>
      </c>
      <c r="H4566">
        <v>0.46</v>
      </c>
      <c r="I4566">
        <v>3662.6</v>
      </c>
      <c r="J4566">
        <v>185.17</v>
      </c>
      <c r="K4566">
        <v>99.99</v>
      </c>
      <c r="L4566">
        <v>19.989999999999998</v>
      </c>
      <c r="M4566" t="s">
        <v>120</v>
      </c>
      <c r="N4566" t="s">
        <v>38</v>
      </c>
      <c r="O4566" t="s">
        <v>32</v>
      </c>
      <c r="P4566" t="s">
        <v>39</v>
      </c>
      <c r="Q4566" t="s">
        <v>40</v>
      </c>
      <c r="R4566" t="s">
        <v>422</v>
      </c>
      <c r="S4566" t="s">
        <v>57</v>
      </c>
      <c r="T4566" s="10">
        <v>40445</v>
      </c>
    </row>
    <row r="4567" spans="1:20" x14ac:dyDescent="0.25">
      <c r="A4567">
        <v>32484</v>
      </c>
      <c r="B4567" s="10">
        <v>40578</v>
      </c>
      <c r="C4567" t="s">
        <v>29</v>
      </c>
      <c r="D4567">
        <v>9</v>
      </c>
      <c r="E4567">
        <v>4127.96</v>
      </c>
      <c r="F4567">
        <v>0.1</v>
      </c>
      <c r="G4567" t="s">
        <v>46</v>
      </c>
      <c r="H4567">
        <v>0.4</v>
      </c>
      <c r="I4567">
        <v>1354.41</v>
      </c>
      <c r="J4567">
        <v>501.63</v>
      </c>
      <c r="K4567">
        <v>300.98</v>
      </c>
      <c r="L4567">
        <v>64.73</v>
      </c>
      <c r="M4567" t="s">
        <v>942</v>
      </c>
      <c r="N4567" t="s">
        <v>38</v>
      </c>
      <c r="O4567" t="s">
        <v>32</v>
      </c>
      <c r="P4567" t="s">
        <v>42</v>
      </c>
      <c r="Q4567" t="s">
        <v>193</v>
      </c>
      <c r="R4567" t="s">
        <v>925</v>
      </c>
      <c r="S4567" t="s">
        <v>132</v>
      </c>
      <c r="T4567" s="10">
        <v>40579</v>
      </c>
    </row>
    <row r="4568" spans="1:20" x14ac:dyDescent="0.25">
      <c r="A4568">
        <v>32513</v>
      </c>
      <c r="B4568" s="10">
        <v>40941</v>
      </c>
      <c r="C4568" t="s">
        <v>20</v>
      </c>
      <c r="D4568">
        <v>23</v>
      </c>
      <c r="E4568">
        <v>6516.51</v>
      </c>
      <c r="F4568">
        <v>0.03</v>
      </c>
      <c r="G4568" t="s">
        <v>21</v>
      </c>
      <c r="H4568">
        <v>0.43</v>
      </c>
      <c r="I4568">
        <v>2678.98</v>
      </c>
      <c r="J4568">
        <v>291.19</v>
      </c>
      <c r="K4568">
        <v>165.98</v>
      </c>
      <c r="L4568">
        <v>19.989999999999998</v>
      </c>
      <c r="M4568" t="s">
        <v>567</v>
      </c>
      <c r="N4568" t="s">
        <v>31</v>
      </c>
      <c r="O4568" t="s">
        <v>32</v>
      </c>
      <c r="P4568" t="s">
        <v>25</v>
      </c>
      <c r="Q4568" t="s">
        <v>121</v>
      </c>
      <c r="R4568" t="s">
        <v>858</v>
      </c>
      <c r="S4568" t="s">
        <v>57</v>
      </c>
      <c r="T4568" s="10">
        <v>40946</v>
      </c>
    </row>
    <row r="4569" spans="1:20" x14ac:dyDescent="0.25">
      <c r="A4569">
        <v>32513</v>
      </c>
      <c r="B4569" s="10">
        <v>40941</v>
      </c>
      <c r="C4569" t="s">
        <v>20</v>
      </c>
      <c r="D4569">
        <v>40</v>
      </c>
      <c r="E4569">
        <v>142.09</v>
      </c>
      <c r="F4569">
        <v>0.01</v>
      </c>
      <c r="G4569" t="s">
        <v>21</v>
      </c>
      <c r="H4569">
        <v>0.55000000000000004</v>
      </c>
      <c r="I4569">
        <v>76.8</v>
      </c>
      <c r="J4569">
        <v>3.56</v>
      </c>
      <c r="K4569">
        <v>1.6</v>
      </c>
      <c r="L4569">
        <v>1.29</v>
      </c>
      <c r="M4569" t="s">
        <v>567</v>
      </c>
      <c r="N4569" t="s">
        <v>31</v>
      </c>
      <c r="O4569" t="s">
        <v>32</v>
      </c>
      <c r="P4569" t="s">
        <v>25</v>
      </c>
      <c r="Q4569" t="s">
        <v>53</v>
      </c>
      <c r="R4569" t="s">
        <v>1926</v>
      </c>
      <c r="S4569" t="s">
        <v>55</v>
      </c>
      <c r="T4569" s="10">
        <v>40946</v>
      </c>
    </row>
    <row r="4570" spans="1:20" x14ac:dyDescent="0.25">
      <c r="A4570">
        <v>32516</v>
      </c>
      <c r="B4570" s="10">
        <v>40475</v>
      </c>
      <c r="C4570" t="s">
        <v>58</v>
      </c>
      <c r="D4570">
        <v>15</v>
      </c>
      <c r="E4570">
        <v>91.38</v>
      </c>
      <c r="F4570">
        <v>0.03</v>
      </c>
      <c r="G4570" t="s">
        <v>21</v>
      </c>
      <c r="H4570">
        <v>0.55000000000000004</v>
      </c>
      <c r="I4570">
        <v>48.19</v>
      </c>
      <c r="J4570">
        <v>6.18</v>
      </c>
      <c r="K4570">
        <v>2.78</v>
      </c>
      <c r="L4570">
        <v>1.49</v>
      </c>
      <c r="M4570" t="s">
        <v>1252</v>
      </c>
      <c r="N4570" t="s">
        <v>63</v>
      </c>
      <c r="O4570" t="s">
        <v>32</v>
      </c>
      <c r="P4570" t="s">
        <v>25</v>
      </c>
      <c r="Q4570" t="s">
        <v>121</v>
      </c>
      <c r="R4570" t="s">
        <v>1554</v>
      </c>
      <c r="S4570" t="s">
        <v>57</v>
      </c>
      <c r="T4570" s="10">
        <v>40477</v>
      </c>
    </row>
    <row r="4571" spans="1:20" x14ac:dyDescent="0.25">
      <c r="A4571">
        <v>32516</v>
      </c>
      <c r="B4571" s="10">
        <v>40475</v>
      </c>
      <c r="C4571" t="s">
        <v>58</v>
      </c>
      <c r="D4571">
        <v>7</v>
      </c>
      <c r="E4571">
        <v>88.08</v>
      </c>
      <c r="F4571">
        <v>0.01</v>
      </c>
      <c r="G4571" t="s">
        <v>21</v>
      </c>
      <c r="H4571">
        <v>0.37</v>
      </c>
      <c r="I4571">
        <v>31.12</v>
      </c>
      <c r="J4571">
        <v>12.35</v>
      </c>
      <c r="K4571">
        <v>7.78</v>
      </c>
      <c r="L4571">
        <v>2.5</v>
      </c>
      <c r="M4571" t="s">
        <v>1252</v>
      </c>
      <c r="N4571" t="s">
        <v>63</v>
      </c>
      <c r="O4571" t="s">
        <v>32</v>
      </c>
      <c r="P4571" t="s">
        <v>25</v>
      </c>
      <c r="Q4571" t="s">
        <v>139</v>
      </c>
      <c r="R4571" t="s">
        <v>1659</v>
      </c>
      <c r="S4571" t="s">
        <v>57</v>
      </c>
      <c r="T4571" s="10">
        <v>40477</v>
      </c>
    </row>
    <row r="4572" spans="1:20" x14ac:dyDescent="0.25">
      <c r="A4572">
        <v>32519</v>
      </c>
      <c r="B4572" s="10">
        <v>40459</v>
      </c>
      <c r="C4572" t="s">
        <v>20</v>
      </c>
      <c r="D4572">
        <v>8</v>
      </c>
      <c r="E4572">
        <v>146.07</v>
      </c>
      <c r="F4572">
        <v>0.09</v>
      </c>
      <c r="G4572" t="s">
        <v>21</v>
      </c>
      <c r="H4572">
        <v>0.44</v>
      </c>
      <c r="I4572">
        <v>54.45</v>
      </c>
      <c r="J4572">
        <v>19.45</v>
      </c>
      <c r="K4572">
        <v>10.89</v>
      </c>
      <c r="L4572">
        <v>4.5</v>
      </c>
      <c r="M4572" t="s">
        <v>1165</v>
      </c>
      <c r="N4572" t="s">
        <v>38</v>
      </c>
      <c r="O4572" t="s">
        <v>66</v>
      </c>
      <c r="P4572" t="s">
        <v>25</v>
      </c>
      <c r="Q4572" t="s">
        <v>127</v>
      </c>
      <c r="R4572" t="s">
        <v>191</v>
      </c>
      <c r="S4572" t="s">
        <v>57</v>
      </c>
      <c r="T4572" s="10">
        <v>40464</v>
      </c>
    </row>
    <row r="4573" spans="1:20" x14ac:dyDescent="0.25">
      <c r="A4573">
        <v>32546</v>
      </c>
      <c r="B4573" s="10">
        <v>40620</v>
      </c>
      <c r="C4573" t="s">
        <v>58</v>
      </c>
      <c r="D4573">
        <v>6</v>
      </c>
      <c r="E4573">
        <v>268.45999999999998</v>
      </c>
      <c r="F4573">
        <v>0</v>
      </c>
      <c r="G4573" t="s">
        <v>21</v>
      </c>
      <c r="H4573">
        <v>0.47</v>
      </c>
      <c r="I4573">
        <v>119.08</v>
      </c>
      <c r="J4573">
        <v>42.23</v>
      </c>
      <c r="K4573">
        <v>22.38</v>
      </c>
      <c r="L4573">
        <v>15.1</v>
      </c>
      <c r="M4573" t="s">
        <v>1324</v>
      </c>
      <c r="N4573" t="s">
        <v>73</v>
      </c>
      <c r="O4573" t="s">
        <v>60</v>
      </c>
      <c r="P4573" t="s">
        <v>25</v>
      </c>
      <c r="Q4573" t="s">
        <v>121</v>
      </c>
      <c r="R4573" t="s">
        <v>806</v>
      </c>
      <c r="S4573" t="s">
        <v>57</v>
      </c>
      <c r="T4573" s="10">
        <v>40622</v>
      </c>
    </row>
    <row r="4574" spans="1:20" x14ac:dyDescent="0.25">
      <c r="A4574">
        <v>32546</v>
      </c>
      <c r="B4574" s="10">
        <v>40620</v>
      </c>
      <c r="C4574" t="s">
        <v>58</v>
      </c>
      <c r="D4574">
        <v>47</v>
      </c>
      <c r="E4574">
        <v>2496.9499999999998</v>
      </c>
      <c r="F4574">
        <v>0.1</v>
      </c>
      <c r="G4574" t="s">
        <v>21</v>
      </c>
      <c r="H4574">
        <v>0.39</v>
      </c>
      <c r="I4574">
        <v>804.17</v>
      </c>
      <c r="J4574">
        <v>59</v>
      </c>
      <c r="K4574">
        <v>35.99</v>
      </c>
      <c r="L4574">
        <v>1.25</v>
      </c>
      <c r="M4574" t="s">
        <v>1324</v>
      </c>
      <c r="N4574" t="s">
        <v>73</v>
      </c>
      <c r="O4574" t="s">
        <v>60</v>
      </c>
      <c r="P4574" t="s">
        <v>39</v>
      </c>
      <c r="Q4574" t="s">
        <v>50</v>
      </c>
      <c r="R4574" t="s">
        <v>1604</v>
      </c>
      <c r="S4574" t="s">
        <v>35</v>
      </c>
      <c r="T4574" s="10">
        <v>40621</v>
      </c>
    </row>
    <row r="4575" spans="1:20" x14ac:dyDescent="0.25">
      <c r="A4575">
        <v>32580</v>
      </c>
      <c r="B4575" s="10">
        <v>40801</v>
      </c>
      <c r="C4575" t="s">
        <v>36</v>
      </c>
      <c r="D4575">
        <v>23</v>
      </c>
      <c r="E4575">
        <v>313.20999999999998</v>
      </c>
      <c r="F4575">
        <v>0.03</v>
      </c>
      <c r="G4575" t="s">
        <v>21</v>
      </c>
      <c r="H4575">
        <v>0.47</v>
      </c>
      <c r="I4575">
        <v>141.30000000000001</v>
      </c>
      <c r="J4575">
        <v>13.96</v>
      </c>
      <c r="K4575">
        <v>7.4</v>
      </c>
      <c r="L4575">
        <v>1.71</v>
      </c>
      <c r="M4575" t="s">
        <v>1996</v>
      </c>
      <c r="N4575" t="s">
        <v>63</v>
      </c>
      <c r="O4575" t="s">
        <v>32</v>
      </c>
      <c r="P4575" t="s">
        <v>25</v>
      </c>
      <c r="Q4575" t="s">
        <v>85</v>
      </c>
      <c r="R4575" t="s">
        <v>1447</v>
      </c>
      <c r="S4575" t="s">
        <v>55</v>
      </c>
      <c r="T4575" s="10">
        <v>40801</v>
      </c>
    </row>
    <row r="4576" spans="1:20" x14ac:dyDescent="0.25">
      <c r="A4576">
        <v>32580</v>
      </c>
      <c r="B4576" s="10">
        <v>40801</v>
      </c>
      <c r="C4576" t="s">
        <v>36</v>
      </c>
      <c r="D4576">
        <v>38</v>
      </c>
      <c r="E4576">
        <v>419.14</v>
      </c>
      <c r="F4576">
        <v>0.05</v>
      </c>
      <c r="G4576" t="s">
        <v>21</v>
      </c>
      <c r="H4576">
        <v>0.43</v>
      </c>
      <c r="I4576">
        <v>164.16</v>
      </c>
      <c r="J4576">
        <v>11.37</v>
      </c>
      <c r="K4576">
        <v>6.48</v>
      </c>
      <c r="L4576">
        <v>8.74</v>
      </c>
      <c r="M4576" t="s">
        <v>1996</v>
      </c>
      <c r="N4576" t="s">
        <v>63</v>
      </c>
      <c r="O4576" t="s">
        <v>32</v>
      </c>
      <c r="P4576" t="s">
        <v>25</v>
      </c>
      <c r="Q4576" t="s">
        <v>85</v>
      </c>
      <c r="R4576" t="s">
        <v>130</v>
      </c>
      <c r="S4576" t="s">
        <v>57</v>
      </c>
      <c r="T4576" s="10">
        <v>40803</v>
      </c>
    </row>
    <row r="4577" spans="1:20" x14ac:dyDescent="0.25">
      <c r="A4577">
        <v>32582</v>
      </c>
      <c r="B4577" s="10">
        <v>39989</v>
      </c>
      <c r="C4577" t="s">
        <v>29</v>
      </c>
      <c r="D4577">
        <v>27</v>
      </c>
      <c r="E4577">
        <v>4223.04</v>
      </c>
      <c r="F4577">
        <v>7.0000000000000007E-2</v>
      </c>
      <c r="G4577" t="s">
        <v>70</v>
      </c>
      <c r="H4577">
        <v>0.37</v>
      </c>
      <c r="I4577">
        <v>1354.37</v>
      </c>
      <c r="J4577">
        <v>167.21</v>
      </c>
      <c r="K4577">
        <v>105.34</v>
      </c>
      <c r="L4577">
        <v>24.49</v>
      </c>
      <c r="M4577" t="s">
        <v>1460</v>
      </c>
      <c r="N4577" t="s">
        <v>31</v>
      </c>
      <c r="O4577" t="s">
        <v>66</v>
      </c>
      <c r="P4577" t="s">
        <v>42</v>
      </c>
      <c r="Q4577" t="s">
        <v>43</v>
      </c>
      <c r="R4577" t="s">
        <v>1261</v>
      </c>
      <c r="S4577" t="s">
        <v>28</v>
      </c>
      <c r="T4577" s="10">
        <v>39990</v>
      </c>
    </row>
    <row r="4578" spans="1:20" x14ac:dyDescent="0.25">
      <c r="A4578">
        <v>32608</v>
      </c>
      <c r="B4578" s="10">
        <v>41051</v>
      </c>
      <c r="C4578" t="s">
        <v>36</v>
      </c>
      <c r="D4578">
        <v>20</v>
      </c>
      <c r="E4578">
        <v>2110.42</v>
      </c>
      <c r="F4578">
        <v>0.05</v>
      </c>
      <c r="G4578" t="s">
        <v>21</v>
      </c>
      <c r="H4578">
        <v>0.36</v>
      </c>
      <c r="I4578">
        <v>687.52</v>
      </c>
      <c r="J4578">
        <v>110.89</v>
      </c>
      <c r="K4578">
        <v>70.97</v>
      </c>
      <c r="L4578">
        <v>3.5</v>
      </c>
      <c r="M4578" t="s">
        <v>922</v>
      </c>
      <c r="N4578" t="s">
        <v>63</v>
      </c>
      <c r="O4578" t="s">
        <v>32</v>
      </c>
      <c r="P4578" t="s">
        <v>25</v>
      </c>
      <c r="Q4578" t="s">
        <v>127</v>
      </c>
      <c r="R4578" t="s">
        <v>272</v>
      </c>
      <c r="S4578" t="s">
        <v>57</v>
      </c>
      <c r="T4578" s="10">
        <v>41053</v>
      </c>
    </row>
    <row r="4579" spans="1:20" x14ac:dyDescent="0.25">
      <c r="A4579">
        <v>32610</v>
      </c>
      <c r="B4579" s="10">
        <v>41140</v>
      </c>
      <c r="C4579" t="s">
        <v>29</v>
      </c>
      <c r="D4579">
        <v>47</v>
      </c>
      <c r="E4579">
        <v>559.48</v>
      </c>
      <c r="F4579">
        <v>0.04</v>
      </c>
      <c r="G4579" t="s">
        <v>21</v>
      </c>
      <c r="H4579">
        <v>0.44</v>
      </c>
      <c r="I4579">
        <v>229.63</v>
      </c>
      <c r="J4579">
        <v>12.21</v>
      </c>
      <c r="K4579">
        <v>6.84</v>
      </c>
      <c r="L4579">
        <v>8.3699999999999992</v>
      </c>
      <c r="M4579" t="s">
        <v>645</v>
      </c>
      <c r="N4579" t="s">
        <v>31</v>
      </c>
      <c r="O4579" t="s">
        <v>66</v>
      </c>
      <c r="P4579" t="s">
        <v>25</v>
      </c>
      <c r="Q4579" t="s">
        <v>33</v>
      </c>
      <c r="R4579" t="s">
        <v>1085</v>
      </c>
      <c r="S4579" t="s">
        <v>35</v>
      </c>
      <c r="T4579" s="10">
        <v>41141</v>
      </c>
    </row>
    <row r="4580" spans="1:20" x14ac:dyDescent="0.25">
      <c r="A4580">
        <v>32610</v>
      </c>
      <c r="B4580" s="10">
        <v>41140</v>
      </c>
      <c r="C4580" t="s">
        <v>29</v>
      </c>
      <c r="D4580">
        <v>20</v>
      </c>
      <c r="E4580">
        <v>4514.26</v>
      </c>
      <c r="F4580">
        <v>7.0000000000000007E-2</v>
      </c>
      <c r="G4580" t="s">
        <v>21</v>
      </c>
      <c r="H4580">
        <v>0.48</v>
      </c>
      <c r="I4580">
        <v>1986.77</v>
      </c>
      <c r="J4580">
        <v>242.29</v>
      </c>
      <c r="K4580">
        <v>125.99</v>
      </c>
      <c r="L4580">
        <v>7.69</v>
      </c>
      <c r="M4580" t="s">
        <v>645</v>
      </c>
      <c r="N4580" t="s">
        <v>31</v>
      </c>
      <c r="O4580" t="s">
        <v>66</v>
      </c>
      <c r="P4580" t="s">
        <v>39</v>
      </c>
      <c r="Q4580" t="s">
        <v>50</v>
      </c>
      <c r="R4580" t="s">
        <v>776</v>
      </c>
      <c r="S4580" t="s">
        <v>57</v>
      </c>
      <c r="T4580" s="10">
        <v>41141</v>
      </c>
    </row>
    <row r="4581" spans="1:20" x14ac:dyDescent="0.25">
      <c r="A4581">
        <v>32611</v>
      </c>
      <c r="B4581" s="10">
        <v>40052</v>
      </c>
      <c r="C4581" t="s">
        <v>79</v>
      </c>
      <c r="D4581">
        <v>16</v>
      </c>
      <c r="E4581">
        <v>59.58</v>
      </c>
      <c r="F4581">
        <v>0.04</v>
      </c>
      <c r="G4581" t="s">
        <v>21</v>
      </c>
      <c r="H4581">
        <v>0.45</v>
      </c>
      <c r="I4581">
        <v>24.81</v>
      </c>
      <c r="J4581">
        <v>3.78</v>
      </c>
      <c r="K4581">
        <v>2.08</v>
      </c>
      <c r="L4581">
        <v>1.49</v>
      </c>
      <c r="M4581" t="s">
        <v>702</v>
      </c>
      <c r="N4581" t="s">
        <v>31</v>
      </c>
      <c r="O4581" t="s">
        <v>32</v>
      </c>
      <c r="P4581" t="s">
        <v>25</v>
      </c>
      <c r="Q4581" t="s">
        <v>121</v>
      </c>
      <c r="R4581" t="s">
        <v>1184</v>
      </c>
      <c r="S4581" t="s">
        <v>57</v>
      </c>
      <c r="T4581" s="10">
        <v>40054</v>
      </c>
    </row>
    <row r="4582" spans="1:20" x14ac:dyDescent="0.25">
      <c r="A4582">
        <v>32611</v>
      </c>
      <c r="B4582" s="10">
        <v>40052</v>
      </c>
      <c r="C4582" t="s">
        <v>79</v>
      </c>
      <c r="D4582">
        <v>19</v>
      </c>
      <c r="E4582">
        <v>5958.66</v>
      </c>
      <c r="F4582">
        <v>0</v>
      </c>
      <c r="G4582" t="s">
        <v>46</v>
      </c>
      <c r="H4582">
        <v>0.42</v>
      </c>
      <c r="I4582">
        <v>2490.04</v>
      </c>
      <c r="J4582">
        <v>312.02999999999997</v>
      </c>
      <c r="K4582">
        <v>180.98</v>
      </c>
      <c r="L4582">
        <v>30</v>
      </c>
      <c r="M4582" t="s">
        <v>702</v>
      </c>
      <c r="N4582" t="s">
        <v>31</v>
      </c>
      <c r="O4582" t="s">
        <v>32</v>
      </c>
      <c r="P4582" t="s">
        <v>42</v>
      </c>
      <c r="Q4582" t="s">
        <v>193</v>
      </c>
      <c r="R4582" t="s">
        <v>1431</v>
      </c>
      <c r="S4582" t="s">
        <v>132</v>
      </c>
      <c r="T4582" s="10">
        <v>40053</v>
      </c>
    </row>
    <row r="4583" spans="1:20" x14ac:dyDescent="0.25">
      <c r="A4583">
        <v>32611</v>
      </c>
      <c r="B4583" s="10">
        <v>40052</v>
      </c>
      <c r="C4583" t="s">
        <v>79</v>
      </c>
      <c r="D4583">
        <v>18</v>
      </c>
      <c r="E4583">
        <v>1676.04</v>
      </c>
      <c r="F4583">
        <v>0.02</v>
      </c>
      <c r="G4583" t="s">
        <v>70</v>
      </c>
      <c r="H4583">
        <v>0.43</v>
      </c>
      <c r="I4583">
        <v>698.9</v>
      </c>
      <c r="J4583">
        <v>94.7</v>
      </c>
      <c r="K4583">
        <v>53.98</v>
      </c>
      <c r="L4583">
        <v>5.5</v>
      </c>
      <c r="M4583" t="s">
        <v>702</v>
      </c>
      <c r="N4583" t="s">
        <v>31</v>
      </c>
      <c r="O4583" t="s">
        <v>32</v>
      </c>
      <c r="P4583" t="s">
        <v>39</v>
      </c>
      <c r="Q4583" t="s">
        <v>40</v>
      </c>
      <c r="R4583" t="s">
        <v>690</v>
      </c>
      <c r="S4583" t="s">
        <v>57</v>
      </c>
      <c r="T4583" s="10">
        <v>40053</v>
      </c>
    </row>
    <row r="4584" spans="1:20" x14ac:dyDescent="0.25">
      <c r="A4584">
        <v>32611</v>
      </c>
      <c r="B4584" s="10">
        <v>40052</v>
      </c>
      <c r="C4584" t="s">
        <v>79</v>
      </c>
      <c r="D4584">
        <v>15</v>
      </c>
      <c r="E4584">
        <v>162.72</v>
      </c>
      <c r="F4584">
        <v>0.05</v>
      </c>
      <c r="G4584" t="s">
        <v>21</v>
      </c>
      <c r="H4584">
        <v>0.55000000000000004</v>
      </c>
      <c r="I4584">
        <v>83</v>
      </c>
      <c r="J4584">
        <v>11.07</v>
      </c>
      <c r="K4584">
        <v>4.9800000000000004</v>
      </c>
      <c r="L4584">
        <v>5.0199999999999996</v>
      </c>
      <c r="M4584" t="s">
        <v>702</v>
      </c>
      <c r="N4584" t="s">
        <v>31</v>
      </c>
      <c r="O4584" t="s">
        <v>32</v>
      </c>
      <c r="P4584" t="s">
        <v>25</v>
      </c>
      <c r="Q4584" t="s">
        <v>85</v>
      </c>
      <c r="R4584" t="s">
        <v>1981</v>
      </c>
      <c r="S4584" t="s">
        <v>57</v>
      </c>
      <c r="T4584" s="10">
        <v>40052</v>
      </c>
    </row>
    <row r="4585" spans="1:20" x14ac:dyDescent="0.25">
      <c r="A4585">
        <v>32613</v>
      </c>
      <c r="B4585" s="10">
        <v>40893</v>
      </c>
      <c r="C4585" t="s">
        <v>20</v>
      </c>
      <c r="D4585">
        <v>31</v>
      </c>
      <c r="E4585">
        <v>2336.14</v>
      </c>
      <c r="F4585">
        <v>0.01</v>
      </c>
      <c r="G4585" t="s">
        <v>70</v>
      </c>
      <c r="H4585">
        <v>0.42</v>
      </c>
      <c r="I4585">
        <v>963.77</v>
      </c>
      <c r="J4585">
        <v>75.83</v>
      </c>
      <c r="K4585">
        <v>43.98</v>
      </c>
      <c r="L4585">
        <v>8.99</v>
      </c>
      <c r="M4585" t="s">
        <v>1997</v>
      </c>
      <c r="N4585" t="s">
        <v>73</v>
      </c>
      <c r="O4585" t="s">
        <v>66</v>
      </c>
      <c r="P4585" t="s">
        <v>25</v>
      </c>
      <c r="Q4585" t="s">
        <v>53</v>
      </c>
      <c r="R4585" t="s">
        <v>124</v>
      </c>
      <c r="S4585" t="s">
        <v>35</v>
      </c>
      <c r="T4585" s="10">
        <v>40900</v>
      </c>
    </row>
    <row r="4586" spans="1:20" x14ac:dyDescent="0.25">
      <c r="A4586">
        <v>32613</v>
      </c>
      <c r="B4586" s="10">
        <v>40893</v>
      </c>
      <c r="C4586" t="s">
        <v>20</v>
      </c>
      <c r="D4586">
        <v>38</v>
      </c>
      <c r="E4586">
        <v>7945.43</v>
      </c>
      <c r="F4586">
        <v>0</v>
      </c>
      <c r="G4586" t="s">
        <v>21</v>
      </c>
      <c r="H4586">
        <v>0.35</v>
      </c>
      <c r="I4586">
        <v>2768.65</v>
      </c>
      <c r="J4586">
        <v>208.17</v>
      </c>
      <c r="K4586">
        <v>135.31</v>
      </c>
      <c r="L4586">
        <v>35</v>
      </c>
      <c r="M4586" t="s">
        <v>1997</v>
      </c>
      <c r="N4586" t="s">
        <v>73</v>
      </c>
      <c r="O4586" t="s">
        <v>66</v>
      </c>
      <c r="P4586" t="s">
        <v>25</v>
      </c>
      <c r="Q4586" t="s">
        <v>26</v>
      </c>
      <c r="R4586" t="s">
        <v>1998</v>
      </c>
      <c r="S4586" t="s">
        <v>28</v>
      </c>
      <c r="T4586" s="10">
        <v>40895</v>
      </c>
    </row>
    <row r="4587" spans="1:20" x14ac:dyDescent="0.25">
      <c r="A4587">
        <v>32613</v>
      </c>
      <c r="B4587" s="10">
        <v>40893</v>
      </c>
      <c r="C4587" t="s">
        <v>20</v>
      </c>
      <c r="D4587">
        <v>41</v>
      </c>
      <c r="E4587">
        <v>12119.19</v>
      </c>
      <c r="F4587">
        <v>0.02</v>
      </c>
      <c r="G4587" t="s">
        <v>70</v>
      </c>
      <c r="H4587">
        <v>0.35</v>
      </c>
      <c r="I4587">
        <v>4079.61</v>
      </c>
      <c r="J4587">
        <v>301.52</v>
      </c>
      <c r="K4587">
        <v>195.99</v>
      </c>
      <c r="L4587">
        <v>3.99</v>
      </c>
      <c r="M4587" t="s">
        <v>1997</v>
      </c>
      <c r="N4587" t="s">
        <v>73</v>
      </c>
      <c r="O4587" t="s">
        <v>66</v>
      </c>
      <c r="P4587" t="s">
        <v>39</v>
      </c>
      <c r="Q4587" t="s">
        <v>50</v>
      </c>
      <c r="R4587" t="s">
        <v>189</v>
      </c>
      <c r="S4587" t="s">
        <v>57</v>
      </c>
      <c r="T4587" s="10">
        <v>40895</v>
      </c>
    </row>
    <row r="4588" spans="1:20" x14ac:dyDescent="0.25">
      <c r="A4588">
        <v>32640</v>
      </c>
      <c r="B4588" s="10">
        <v>41167</v>
      </c>
      <c r="C4588" t="s">
        <v>36</v>
      </c>
      <c r="D4588">
        <v>18</v>
      </c>
      <c r="E4588">
        <v>198.39</v>
      </c>
      <c r="F4588">
        <v>0.04</v>
      </c>
      <c r="G4588" t="s">
        <v>21</v>
      </c>
      <c r="H4588">
        <v>0.39</v>
      </c>
      <c r="I4588">
        <v>70.33</v>
      </c>
      <c r="J4588">
        <v>11.16</v>
      </c>
      <c r="K4588">
        <v>6.81</v>
      </c>
      <c r="L4588">
        <v>5.48</v>
      </c>
      <c r="M4588" t="s">
        <v>251</v>
      </c>
      <c r="N4588" t="s">
        <v>73</v>
      </c>
      <c r="O4588" t="s">
        <v>24</v>
      </c>
      <c r="P4588" t="s">
        <v>25</v>
      </c>
      <c r="Q4588" t="s">
        <v>121</v>
      </c>
      <c r="R4588" t="s">
        <v>1420</v>
      </c>
      <c r="S4588" t="s">
        <v>57</v>
      </c>
      <c r="T4588" s="10">
        <v>41169</v>
      </c>
    </row>
    <row r="4589" spans="1:20" x14ac:dyDescent="0.25">
      <c r="A4589">
        <v>32640</v>
      </c>
      <c r="B4589" s="10">
        <v>41167</v>
      </c>
      <c r="C4589" t="s">
        <v>36</v>
      </c>
      <c r="D4589">
        <v>12</v>
      </c>
      <c r="E4589">
        <v>224.11</v>
      </c>
      <c r="F4589">
        <v>0.04</v>
      </c>
      <c r="G4589" t="s">
        <v>70</v>
      </c>
      <c r="H4589">
        <v>0.35</v>
      </c>
      <c r="I4589">
        <v>70.28</v>
      </c>
      <c r="J4589">
        <v>18.89</v>
      </c>
      <c r="K4589">
        <v>12.28</v>
      </c>
      <c r="L4589">
        <v>6.47</v>
      </c>
      <c r="M4589" t="s">
        <v>251</v>
      </c>
      <c r="N4589" t="s">
        <v>73</v>
      </c>
      <c r="O4589" t="s">
        <v>24</v>
      </c>
      <c r="P4589" t="s">
        <v>25</v>
      </c>
      <c r="Q4589" t="s">
        <v>85</v>
      </c>
      <c r="R4589" t="s">
        <v>748</v>
      </c>
      <c r="S4589" t="s">
        <v>57</v>
      </c>
      <c r="T4589" s="10">
        <v>41169</v>
      </c>
    </row>
    <row r="4590" spans="1:20" x14ac:dyDescent="0.25">
      <c r="A4590">
        <v>32641</v>
      </c>
      <c r="B4590" s="10">
        <v>40258</v>
      </c>
      <c r="C4590" t="s">
        <v>36</v>
      </c>
      <c r="D4590">
        <v>18</v>
      </c>
      <c r="E4590">
        <v>266.52</v>
      </c>
      <c r="F4590">
        <v>0.05</v>
      </c>
      <c r="G4590" t="s">
        <v>21</v>
      </c>
      <c r="H4590">
        <v>0.42</v>
      </c>
      <c r="I4590">
        <v>101.62</v>
      </c>
      <c r="J4590">
        <v>15.26</v>
      </c>
      <c r="K4590">
        <v>8.85</v>
      </c>
      <c r="L4590">
        <v>5.6</v>
      </c>
      <c r="M4590" t="s">
        <v>553</v>
      </c>
      <c r="N4590" t="s">
        <v>31</v>
      </c>
      <c r="O4590" t="s">
        <v>60</v>
      </c>
      <c r="P4590" t="s">
        <v>25</v>
      </c>
      <c r="Q4590" t="s">
        <v>121</v>
      </c>
      <c r="R4590" t="s">
        <v>1120</v>
      </c>
      <c r="S4590" t="s">
        <v>57</v>
      </c>
      <c r="T4590" s="10">
        <v>40259</v>
      </c>
    </row>
    <row r="4591" spans="1:20" x14ac:dyDescent="0.25">
      <c r="A4591">
        <v>32642</v>
      </c>
      <c r="B4591" s="10">
        <v>40997</v>
      </c>
      <c r="C4591" t="s">
        <v>79</v>
      </c>
      <c r="D4591">
        <v>50</v>
      </c>
      <c r="E4591">
        <v>2849.99</v>
      </c>
      <c r="F4591">
        <v>0.02</v>
      </c>
      <c r="G4591" t="s">
        <v>21</v>
      </c>
      <c r="H4591">
        <v>0.51</v>
      </c>
      <c r="I4591">
        <v>1424</v>
      </c>
      <c r="J4591">
        <v>58.12</v>
      </c>
      <c r="K4591">
        <v>28.48</v>
      </c>
      <c r="L4591">
        <v>1.99</v>
      </c>
      <c r="M4591" t="s">
        <v>1181</v>
      </c>
      <c r="N4591" t="s">
        <v>63</v>
      </c>
      <c r="O4591" t="s">
        <v>32</v>
      </c>
      <c r="P4591" t="s">
        <v>39</v>
      </c>
      <c r="Q4591" t="s">
        <v>40</v>
      </c>
      <c r="R4591" t="s">
        <v>315</v>
      </c>
      <c r="S4591" t="s">
        <v>35</v>
      </c>
      <c r="T4591" s="10">
        <v>40999</v>
      </c>
    </row>
    <row r="4592" spans="1:20" x14ac:dyDescent="0.25">
      <c r="A4592">
        <v>32647</v>
      </c>
      <c r="B4592" s="10">
        <v>40865</v>
      </c>
      <c r="C4592" t="s">
        <v>36</v>
      </c>
      <c r="D4592">
        <v>32</v>
      </c>
      <c r="E4592">
        <v>1360.67</v>
      </c>
      <c r="F4592">
        <v>7.0000000000000007E-2</v>
      </c>
      <c r="G4592" t="s">
        <v>21</v>
      </c>
      <c r="H4592">
        <v>0.54</v>
      </c>
      <c r="I4592">
        <v>685.63</v>
      </c>
      <c r="J4592">
        <v>45.59</v>
      </c>
      <c r="K4592">
        <v>20.97</v>
      </c>
      <c r="L4592">
        <v>4</v>
      </c>
      <c r="M4592" t="s">
        <v>1999</v>
      </c>
      <c r="N4592" t="s">
        <v>38</v>
      </c>
      <c r="O4592" t="s">
        <v>66</v>
      </c>
      <c r="P4592" t="s">
        <v>39</v>
      </c>
      <c r="Q4592" t="s">
        <v>40</v>
      </c>
      <c r="R4592" t="s">
        <v>326</v>
      </c>
      <c r="S4592" t="s">
        <v>57</v>
      </c>
      <c r="T4592" s="10">
        <v>40867</v>
      </c>
    </row>
    <row r="4593" spans="1:20" x14ac:dyDescent="0.25">
      <c r="A4593">
        <v>32647</v>
      </c>
      <c r="B4593" s="10">
        <v>40865</v>
      </c>
      <c r="C4593" t="s">
        <v>36</v>
      </c>
      <c r="D4593">
        <v>27</v>
      </c>
      <c r="E4593">
        <v>14338.98</v>
      </c>
      <c r="F4593">
        <v>0.06</v>
      </c>
      <c r="G4593" t="s">
        <v>46</v>
      </c>
      <c r="H4593">
        <v>0.38</v>
      </c>
      <c r="I4593">
        <v>4852.47</v>
      </c>
      <c r="J4593">
        <v>561.63</v>
      </c>
      <c r="K4593">
        <v>348.21</v>
      </c>
      <c r="L4593">
        <v>84.84</v>
      </c>
      <c r="M4593" t="s">
        <v>1999</v>
      </c>
      <c r="N4593" t="s">
        <v>38</v>
      </c>
      <c r="O4593" t="s">
        <v>66</v>
      </c>
      <c r="P4593" t="s">
        <v>42</v>
      </c>
      <c r="Q4593" t="s">
        <v>47</v>
      </c>
      <c r="R4593" t="s">
        <v>1046</v>
      </c>
      <c r="S4593" t="s">
        <v>49</v>
      </c>
      <c r="T4593" s="10">
        <v>40867</v>
      </c>
    </row>
    <row r="4594" spans="1:20" x14ac:dyDescent="0.25">
      <c r="A4594">
        <v>32675</v>
      </c>
      <c r="B4594" s="10">
        <v>40120</v>
      </c>
      <c r="C4594" t="s">
        <v>36</v>
      </c>
      <c r="D4594">
        <v>20</v>
      </c>
      <c r="E4594">
        <v>9997.48</v>
      </c>
      <c r="F4594">
        <v>0.09</v>
      </c>
      <c r="G4594" t="s">
        <v>46</v>
      </c>
      <c r="H4594">
        <v>0.36</v>
      </c>
      <c r="I4594">
        <v>2948.48</v>
      </c>
      <c r="J4594">
        <v>546.02</v>
      </c>
      <c r="K4594">
        <v>349.45</v>
      </c>
      <c r="L4594">
        <v>60</v>
      </c>
      <c r="M4594" t="s">
        <v>68</v>
      </c>
      <c r="N4594" t="s">
        <v>38</v>
      </c>
      <c r="O4594" t="s">
        <v>32</v>
      </c>
      <c r="P4594" t="s">
        <v>42</v>
      </c>
      <c r="Q4594" t="s">
        <v>47</v>
      </c>
      <c r="R4594" t="s">
        <v>941</v>
      </c>
      <c r="S4594" t="s">
        <v>132</v>
      </c>
      <c r="T4594" s="10">
        <v>40121</v>
      </c>
    </row>
    <row r="4595" spans="1:20" x14ac:dyDescent="0.25">
      <c r="A4595">
        <v>32676</v>
      </c>
      <c r="B4595" s="10">
        <v>39845</v>
      </c>
      <c r="C4595" t="s">
        <v>58</v>
      </c>
      <c r="D4595">
        <v>37</v>
      </c>
      <c r="E4595">
        <v>2859.64</v>
      </c>
      <c r="F4595">
        <v>0.06</v>
      </c>
      <c r="G4595" t="s">
        <v>21</v>
      </c>
      <c r="H4595">
        <v>0.45</v>
      </c>
      <c r="I4595">
        <v>1185.6199999999999</v>
      </c>
      <c r="J4595">
        <v>82.16</v>
      </c>
      <c r="K4595">
        <v>45.19</v>
      </c>
      <c r="L4595">
        <v>1.99</v>
      </c>
      <c r="M4595" t="s">
        <v>1329</v>
      </c>
      <c r="N4595" t="s">
        <v>93</v>
      </c>
      <c r="O4595" t="s">
        <v>32</v>
      </c>
      <c r="P4595" t="s">
        <v>39</v>
      </c>
      <c r="Q4595" t="s">
        <v>40</v>
      </c>
      <c r="R4595" t="s">
        <v>791</v>
      </c>
      <c r="S4595" t="s">
        <v>35</v>
      </c>
      <c r="T4595" s="10">
        <v>39848</v>
      </c>
    </row>
    <row r="4596" spans="1:20" x14ac:dyDescent="0.25">
      <c r="A4596">
        <v>32706</v>
      </c>
      <c r="B4596" s="10">
        <v>39998</v>
      </c>
      <c r="C4596" t="s">
        <v>58</v>
      </c>
      <c r="D4596">
        <v>5</v>
      </c>
      <c r="E4596">
        <v>2996.53</v>
      </c>
      <c r="F4596">
        <v>0.03</v>
      </c>
      <c r="G4596" t="s">
        <v>46</v>
      </c>
      <c r="H4596">
        <v>0.35</v>
      </c>
      <c r="I4596">
        <v>984.57</v>
      </c>
      <c r="J4596">
        <v>615.35</v>
      </c>
      <c r="K4596">
        <v>399.98</v>
      </c>
      <c r="L4596">
        <v>12.06</v>
      </c>
      <c r="M4596" t="s">
        <v>118</v>
      </c>
      <c r="N4596" t="s">
        <v>31</v>
      </c>
      <c r="O4596" t="s">
        <v>60</v>
      </c>
      <c r="P4596" t="s">
        <v>39</v>
      </c>
      <c r="Q4596" t="s">
        <v>88</v>
      </c>
      <c r="R4596" t="s">
        <v>487</v>
      </c>
      <c r="S4596" t="s">
        <v>49</v>
      </c>
      <c r="T4596" s="10">
        <v>40000</v>
      </c>
    </row>
    <row r="4597" spans="1:20" x14ac:dyDescent="0.25">
      <c r="A4597">
        <v>32710</v>
      </c>
      <c r="B4597" s="10">
        <v>40133</v>
      </c>
      <c r="C4597" t="s">
        <v>36</v>
      </c>
      <c r="D4597">
        <v>43</v>
      </c>
      <c r="E4597">
        <v>834.53</v>
      </c>
      <c r="F4597">
        <v>0.04</v>
      </c>
      <c r="G4597" t="s">
        <v>21</v>
      </c>
      <c r="H4597">
        <v>0.38</v>
      </c>
      <c r="I4597">
        <v>293.33999999999997</v>
      </c>
      <c r="J4597">
        <v>20.059999999999999</v>
      </c>
      <c r="K4597">
        <v>12.44</v>
      </c>
      <c r="L4597">
        <v>6.27</v>
      </c>
      <c r="M4597" t="s">
        <v>1655</v>
      </c>
      <c r="N4597" t="s">
        <v>38</v>
      </c>
      <c r="O4597" t="s">
        <v>32</v>
      </c>
      <c r="P4597" t="s">
        <v>25</v>
      </c>
      <c r="Q4597" t="s">
        <v>26</v>
      </c>
      <c r="R4597" t="s">
        <v>103</v>
      </c>
      <c r="S4597" t="s">
        <v>45</v>
      </c>
      <c r="T4597" s="10">
        <v>40134</v>
      </c>
    </row>
    <row r="4598" spans="1:20" x14ac:dyDescent="0.25">
      <c r="A4598">
        <v>32737</v>
      </c>
      <c r="B4598" s="10">
        <v>40114</v>
      </c>
      <c r="C4598" t="s">
        <v>36</v>
      </c>
      <c r="D4598">
        <v>14</v>
      </c>
      <c r="E4598">
        <v>569.41999999999996</v>
      </c>
      <c r="F4598">
        <v>0.09</v>
      </c>
      <c r="G4598" t="s">
        <v>21</v>
      </c>
      <c r="H4598">
        <v>0.36</v>
      </c>
      <c r="I4598">
        <v>168.51</v>
      </c>
      <c r="J4598">
        <v>44.58</v>
      </c>
      <c r="K4598">
        <v>28.53</v>
      </c>
      <c r="L4598">
        <v>1.49</v>
      </c>
      <c r="M4598" t="s">
        <v>1974</v>
      </c>
      <c r="N4598" t="s">
        <v>63</v>
      </c>
      <c r="O4598" t="s">
        <v>60</v>
      </c>
      <c r="P4598" t="s">
        <v>25</v>
      </c>
      <c r="Q4598" t="s">
        <v>121</v>
      </c>
      <c r="R4598" t="s">
        <v>1452</v>
      </c>
      <c r="S4598" t="s">
        <v>57</v>
      </c>
      <c r="T4598" s="10">
        <v>40116</v>
      </c>
    </row>
    <row r="4599" spans="1:20" x14ac:dyDescent="0.25">
      <c r="A4599">
        <v>32741</v>
      </c>
      <c r="B4599" s="10">
        <v>39859</v>
      </c>
      <c r="C4599" t="s">
        <v>20</v>
      </c>
      <c r="D4599">
        <v>13</v>
      </c>
      <c r="E4599">
        <v>215.4</v>
      </c>
      <c r="F4599">
        <v>7.0000000000000007E-2</v>
      </c>
      <c r="G4599" t="s">
        <v>21</v>
      </c>
      <c r="H4599">
        <v>0.43</v>
      </c>
      <c r="I4599">
        <v>79.72</v>
      </c>
      <c r="J4599">
        <v>17.04</v>
      </c>
      <c r="K4599">
        <v>9.7100000000000009</v>
      </c>
      <c r="L4599">
        <v>9.4499999999999993</v>
      </c>
      <c r="M4599" t="s">
        <v>222</v>
      </c>
      <c r="N4599" t="s">
        <v>73</v>
      </c>
      <c r="O4599" t="s">
        <v>32</v>
      </c>
      <c r="P4599" t="s">
        <v>25</v>
      </c>
      <c r="Q4599" t="s">
        <v>26</v>
      </c>
      <c r="R4599" t="s">
        <v>91</v>
      </c>
      <c r="S4599" t="s">
        <v>57</v>
      </c>
      <c r="T4599" s="10">
        <v>39866</v>
      </c>
    </row>
    <row r="4600" spans="1:20" x14ac:dyDescent="0.25">
      <c r="A4600">
        <v>32743</v>
      </c>
      <c r="B4600" s="10">
        <v>40305</v>
      </c>
      <c r="C4600" t="s">
        <v>58</v>
      </c>
      <c r="D4600">
        <v>19</v>
      </c>
      <c r="E4600">
        <v>5874.33</v>
      </c>
      <c r="F4600">
        <v>0.01</v>
      </c>
      <c r="G4600" t="s">
        <v>21</v>
      </c>
      <c r="H4600">
        <v>0.43</v>
      </c>
      <c r="I4600">
        <v>2491.7199999999998</v>
      </c>
      <c r="J4600">
        <v>312.25</v>
      </c>
      <c r="K4600">
        <v>177.98</v>
      </c>
      <c r="L4600">
        <v>0.99</v>
      </c>
      <c r="M4600" t="s">
        <v>538</v>
      </c>
      <c r="N4600" t="s">
        <v>81</v>
      </c>
      <c r="O4600" t="s">
        <v>32</v>
      </c>
      <c r="P4600" t="s">
        <v>25</v>
      </c>
      <c r="Q4600" t="s">
        <v>127</v>
      </c>
      <c r="R4600" t="s">
        <v>2000</v>
      </c>
      <c r="S4600" t="s">
        <v>57</v>
      </c>
      <c r="T4600" s="10">
        <v>40307</v>
      </c>
    </row>
    <row r="4601" spans="1:20" x14ac:dyDescent="0.25">
      <c r="A4601">
        <v>32800</v>
      </c>
      <c r="B4601" s="10">
        <v>39834</v>
      </c>
      <c r="C4601" t="s">
        <v>29</v>
      </c>
      <c r="D4601">
        <v>33</v>
      </c>
      <c r="E4601">
        <v>19173.240000000002</v>
      </c>
      <c r="F4601">
        <v>0.04</v>
      </c>
      <c r="G4601" t="s">
        <v>46</v>
      </c>
      <c r="H4601">
        <v>0.41</v>
      </c>
      <c r="I4601">
        <v>7366.98</v>
      </c>
      <c r="J4601">
        <v>603.36</v>
      </c>
      <c r="K4601">
        <v>355.98</v>
      </c>
      <c r="L4601">
        <v>58.92</v>
      </c>
      <c r="M4601" t="s">
        <v>1347</v>
      </c>
      <c r="N4601" t="s">
        <v>31</v>
      </c>
      <c r="O4601" t="s">
        <v>60</v>
      </c>
      <c r="P4601" t="s">
        <v>42</v>
      </c>
      <c r="Q4601" t="s">
        <v>193</v>
      </c>
      <c r="R4601" t="s">
        <v>1357</v>
      </c>
      <c r="S4601" t="s">
        <v>132</v>
      </c>
      <c r="T4601" s="10">
        <v>39835</v>
      </c>
    </row>
    <row r="4602" spans="1:20" x14ac:dyDescent="0.25">
      <c r="A4602">
        <v>32800</v>
      </c>
      <c r="B4602" s="10">
        <v>39834</v>
      </c>
      <c r="C4602" t="s">
        <v>29</v>
      </c>
      <c r="D4602">
        <v>19</v>
      </c>
      <c r="E4602">
        <v>540.15</v>
      </c>
      <c r="F4602">
        <v>0.09</v>
      </c>
      <c r="G4602" t="s">
        <v>21</v>
      </c>
      <c r="H4602">
        <v>0.35</v>
      </c>
      <c r="I4602">
        <v>151.85</v>
      </c>
      <c r="J4602">
        <v>30.74</v>
      </c>
      <c r="K4602">
        <v>19.98</v>
      </c>
      <c r="L4602">
        <v>8.68</v>
      </c>
      <c r="M4602" t="s">
        <v>1347</v>
      </c>
      <c r="N4602" t="s">
        <v>31</v>
      </c>
      <c r="O4602" t="s">
        <v>60</v>
      </c>
      <c r="P4602" t="s">
        <v>25</v>
      </c>
      <c r="Q4602" t="s">
        <v>85</v>
      </c>
      <c r="R4602" t="s">
        <v>1173</v>
      </c>
      <c r="S4602" t="s">
        <v>57</v>
      </c>
      <c r="T4602" s="10">
        <v>39835</v>
      </c>
    </row>
    <row r="4603" spans="1:20" x14ac:dyDescent="0.25">
      <c r="A4603">
        <v>32800</v>
      </c>
      <c r="B4603" s="10">
        <v>39834</v>
      </c>
      <c r="C4603" t="s">
        <v>29</v>
      </c>
      <c r="D4603">
        <v>40</v>
      </c>
      <c r="E4603">
        <v>1525.53</v>
      </c>
      <c r="F4603">
        <v>7.0000000000000007E-2</v>
      </c>
      <c r="G4603" t="s">
        <v>21</v>
      </c>
      <c r="H4603">
        <v>0.51</v>
      </c>
      <c r="I4603">
        <v>717.65</v>
      </c>
      <c r="J4603">
        <v>40.78</v>
      </c>
      <c r="K4603">
        <v>19.98</v>
      </c>
      <c r="L4603">
        <v>8.68</v>
      </c>
      <c r="M4603" t="s">
        <v>1347</v>
      </c>
      <c r="N4603" t="s">
        <v>31</v>
      </c>
      <c r="O4603" t="s">
        <v>60</v>
      </c>
      <c r="P4603" t="s">
        <v>25</v>
      </c>
      <c r="Q4603" t="s">
        <v>85</v>
      </c>
      <c r="R4603" t="s">
        <v>1173</v>
      </c>
      <c r="S4603" t="s">
        <v>57</v>
      </c>
      <c r="T4603" s="10">
        <v>39836</v>
      </c>
    </row>
    <row r="4604" spans="1:20" x14ac:dyDescent="0.25">
      <c r="A4604">
        <v>32803</v>
      </c>
      <c r="B4604" s="10">
        <v>40893</v>
      </c>
      <c r="C4604" t="s">
        <v>79</v>
      </c>
      <c r="D4604">
        <v>49</v>
      </c>
      <c r="E4604">
        <v>624.76</v>
      </c>
      <c r="F4604">
        <v>0.08</v>
      </c>
      <c r="G4604" t="s">
        <v>70</v>
      </c>
      <c r="H4604">
        <v>0.43</v>
      </c>
      <c r="I4604">
        <v>235.89</v>
      </c>
      <c r="J4604">
        <v>13.75</v>
      </c>
      <c r="K4604">
        <v>7.84</v>
      </c>
      <c r="L4604">
        <v>4.71</v>
      </c>
      <c r="M4604" t="s">
        <v>694</v>
      </c>
      <c r="N4604" t="s">
        <v>63</v>
      </c>
      <c r="O4604" t="s">
        <v>32</v>
      </c>
      <c r="P4604" t="s">
        <v>25</v>
      </c>
      <c r="Q4604" t="s">
        <v>121</v>
      </c>
      <c r="R4604" t="s">
        <v>693</v>
      </c>
      <c r="S4604" t="s">
        <v>57</v>
      </c>
      <c r="T4604" s="10">
        <v>40894</v>
      </c>
    </row>
    <row r="4605" spans="1:20" x14ac:dyDescent="0.25">
      <c r="A4605">
        <v>32803</v>
      </c>
      <c r="B4605" s="10">
        <v>40893</v>
      </c>
      <c r="C4605" t="s">
        <v>79</v>
      </c>
      <c r="D4605">
        <v>22</v>
      </c>
      <c r="E4605">
        <v>145.03</v>
      </c>
      <c r="F4605">
        <v>0.06</v>
      </c>
      <c r="G4605" t="s">
        <v>21</v>
      </c>
      <c r="H4605">
        <v>0.35</v>
      </c>
      <c r="I4605">
        <v>43.97</v>
      </c>
      <c r="J4605">
        <v>6.89</v>
      </c>
      <c r="K4605">
        <v>4.4800000000000004</v>
      </c>
      <c r="L4605">
        <v>2.5</v>
      </c>
      <c r="M4605" t="s">
        <v>694</v>
      </c>
      <c r="N4605" t="s">
        <v>63</v>
      </c>
      <c r="O4605" t="s">
        <v>32</v>
      </c>
      <c r="P4605" t="s">
        <v>25</v>
      </c>
      <c r="Q4605" t="s">
        <v>139</v>
      </c>
      <c r="R4605" t="s">
        <v>1495</v>
      </c>
      <c r="S4605" t="s">
        <v>57</v>
      </c>
      <c r="T4605" s="10">
        <v>40895</v>
      </c>
    </row>
    <row r="4606" spans="1:20" x14ac:dyDescent="0.25">
      <c r="A4606">
        <v>32804</v>
      </c>
      <c r="B4606" s="10">
        <v>41161</v>
      </c>
      <c r="C4606" t="s">
        <v>79</v>
      </c>
      <c r="D4606">
        <v>49</v>
      </c>
      <c r="E4606">
        <v>335.57</v>
      </c>
      <c r="F4606">
        <v>7.0000000000000007E-2</v>
      </c>
      <c r="G4606" t="s">
        <v>21</v>
      </c>
      <c r="H4606">
        <v>0.49</v>
      </c>
      <c r="I4606">
        <v>151.32</v>
      </c>
      <c r="J4606">
        <v>7.35</v>
      </c>
      <c r="K4606">
        <v>3.75</v>
      </c>
      <c r="L4606">
        <v>0.5</v>
      </c>
      <c r="M4606" t="s">
        <v>625</v>
      </c>
      <c r="N4606" t="s">
        <v>38</v>
      </c>
      <c r="O4606" t="s">
        <v>32</v>
      </c>
      <c r="P4606" t="s">
        <v>25</v>
      </c>
      <c r="Q4606" t="s">
        <v>82</v>
      </c>
      <c r="R4606" t="s">
        <v>895</v>
      </c>
      <c r="S4606" t="s">
        <v>57</v>
      </c>
      <c r="T4606" s="10">
        <v>41162</v>
      </c>
    </row>
    <row r="4607" spans="1:20" x14ac:dyDescent="0.25">
      <c r="A4607">
        <v>32804</v>
      </c>
      <c r="B4607" s="10">
        <v>41161</v>
      </c>
      <c r="C4607" t="s">
        <v>79</v>
      </c>
      <c r="D4607">
        <v>20</v>
      </c>
      <c r="E4607">
        <v>129.08000000000001</v>
      </c>
      <c r="F4607">
        <v>0.02</v>
      </c>
      <c r="G4607" t="s">
        <v>21</v>
      </c>
      <c r="H4607">
        <v>0.37</v>
      </c>
      <c r="I4607">
        <v>44.22</v>
      </c>
      <c r="J4607">
        <v>6.32</v>
      </c>
      <c r="K4607">
        <v>3.98</v>
      </c>
      <c r="L4607">
        <v>5.26</v>
      </c>
      <c r="M4607" t="s">
        <v>625</v>
      </c>
      <c r="N4607" t="s">
        <v>38</v>
      </c>
      <c r="O4607" t="s">
        <v>32</v>
      </c>
      <c r="P4607" t="s">
        <v>25</v>
      </c>
      <c r="Q4607" t="s">
        <v>121</v>
      </c>
      <c r="R4607" t="s">
        <v>374</v>
      </c>
      <c r="S4607" t="s">
        <v>57</v>
      </c>
      <c r="T4607" s="10">
        <v>41163</v>
      </c>
    </row>
    <row r="4608" spans="1:20" x14ac:dyDescent="0.25">
      <c r="A4608">
        <v>32806</v>
      </c>
      <c r="B4608" s="10">
        <v>40715</v>
      </c>
      <c r="C4608" t="s">
        <v>58</v>
      </c>
      <c r="D4608">
        <v>8</v>
      </c>
      <c r="E4608">
        <v>332.83</v>
      </c>
      <c r="F4608">
        <v>0.02</v>
      </c>
      <c r="G4608" t="s">
        <v>21</v>
      </c>
      <c r="H4608">
        <v>0.51</v>
      </c>
      <c r="I4608">
        <v>161.91999999999999</v>
      </c>
      <c r="J4608">
        <v>41.31</v>
      </c>
      <c r="K4608">
        <v>20.239999999999998</v>
      </c>
      <c r="L4608">
        <v>8.99</v>
      </c>
      <c r="M4608" t="s">
        <v>624</v>
      </c>
      <c r="N4608" t="s">
        <v>81</v>
      </c>
      <c r="O4608" t="s">
        <v>60</v>
      </c>
      <c r="P4608" t="s">
        <v>42</v>
      </c>
      <c r="Q4608" t="s">
        <v>43</v>
      </c>
      <c r="R4608" t="s">
        <v>2001</v>
      </c>
      <c r="S4608" t="s">
        <v>35</v>
      </c>
      <c r="T4608" s="10">
        <v>40716</v>
      </c>
    </row>
    <row r="4609" spans="1:20" x14ac:dyDescent="0.25">
      <c r="A4609">
        <v>32806</v>
      </c>
      <c r="B4609" s="10">
        <v>40715</v>
      </c>
      <c r="C4609" t="s">
        <v>36</v>
      </c>
      <c r="D4609">
        <v>48</v>
      </c>
      <c r="E4609">
        <v>280.16000000000003</v>
      </c>
      <c r="F4609">
        <v>0.1</v>
      </c>
      <c r="G4609" t="s">
        <v>70</v>
      </c>
      <c r="H4609">
        <v>0.43</v>
      </c>
      <c r="I4609">
        <v>102.54</v>
      </c>
      <c r="J4609">
        <v>6.47</v>
      </c>
      <c r="K4609">
        <v>3.69</v>
      </c>
      <c r="L4609">
        <v>0.5</v>
      </c>
      <c r="M4609" t="s">
        <v>625</v>
      </c>
      <c r="N4609" t="s">
        <v>38</v>
      </c>
      <c r="O4609" t="s">
        <v>60</v>
      </c>
      <c r="P4609" t="s">
        <v>25</v>
      </c>
      <c r="Q4609" t="s">
        <v>82</v>
      </c>
      <c r="R4609" t="s">
        <v>1071</v>
      </c>
      <c r="S4609" t="s">
        <v>57</v>
      </c>
      <c r="T4609" s="10">
        <v>40716</v>
      </c>
    </row>
    <row r="4610" spans="1:20" x14ac:dyDescent="0.25">
      <c r="A4610">
        <v>32806</v>
      </c>
      <c r="B4610" s="10">
        <v>40715</v>
      </c>
      <c r="C4610" t="s">
        <v>36</v>
      </c>
      <c r="D4610">
        <v>33</v>
      </c>
      <c r="E4610">
        <v>437.26</v>
      </c>
      <c r="F4610">
        <v>0.02</v>
      </c>
      <c r="G4610" t="s">
        <v>21</v>
      </c>
      <c r="H4610">
        <v>0.5</v>
      </c>
      <c r="I4610">
        <v>211.62</v>
      </c>
      <c r="J4610">
        <v>13.36</v>
      </c>
      <c r="K4610">
        <v>6.68</v>
      </c>
      <c r="L4610">
        <v>5.2</v>
      </c>
      <c r="M4610" t="s">
        <v>625</v>
      </c>
      <c r="N4610" t="s">
        <v>38</v>
      </c>
      <c r="O4610" t="s">
        <v>60</v>
      </c>
      <c r="P4610" t="s">
        <v>25</v>
      </c>
      <c r="Q4610" t="s">
        <v>85</v>
      </c>
      <c r="R4610" t="s">
        <v>1204</v>
      </c>
      <c r="S4610" t="s">
        <v>57</v>
      </c>
      <c r="T4610" s="10">
        <v>40717</v>
      </c>
    </row>
    <row r="4611" spans="1:20" x14ac:dyDescent="0.25">
      <c r="A4611">
        <v>32834</v>
      </c>
      <c r="B4611" s="10">
        <v>40417</v>
      </c>
      <c r="C4611" t="s">
        <v>58</v>
      </c>
      <c r="D4611">
        <v>39</v>
      </c>
      <c r="E4611">
        <v>8148.42</v>
      </c>
      <c r="F4611">
        <v>0.1</v>
      </c>
      <c r="G4611" t="s">
        <v>21</v>
      </c>
      <c r="H4611">
        <v>0.5</v>
      </c>
      <c r="I4611">
        <v>3618.89</v>
      </c>
      <c r="J4611">
        <v>231.98</v>
      </c>
      <c r="K4611">
        <v>115.99</v>
      </c>
      <c r="L4611">
        <v>5.92</v>
      </c>
      <c r="M4611" t="s">
        <v>1894</v>
      </c>
      <c r="N4611" t="s">
        <v>63</v>
      </c>
      <c r="O4611" t="s">
        <v>60</v>
      </c>
      <c r="P4611" t="s">
        <v>39</v>
      </c>
      <c r="Q4611" t="s">
        <v>50</v>
      </c>
      <c r="R4611" t="s">
        <v>76</v>
      </c>
      <c r="S4611" t="s">
        <v>57</v>
      </c>
      <c r="T4611" s="10">
        <v>40418</v>
      </c>
    </row>
    <row r="4612" spans="1:20" x14ac:dyDescent="0.25">
      <c r="A4612">
        <v>32835</v>
      </c>
      <c r="B4612" s="10">
        <v>41097</v>
      </c>
      <c r="C4612" t="s">
        <v>79</v>
      </c>
      <c r="D4612">
        <v>15</v>
      </c>
      <c r="E4612">
        <v>1013.23</v>
      </c>
      <c r="F4612">
        <v>0.05</v>
      </c>
      <c r="G4612" t="s">
        <v>21</v>
      </c>
      <c r="H4612">
        <v>0.35</v>
      </c>
      <c r="I4612">
        <v>318.39</v>
      </c>
      <c r="J4612">
        <v>70.75</v>
      </c>
      <c r="K4612">
        <v>45.99</v>
      </c>
      <c r="L4612">
        <v>4.99</v>
      </c>
      <c r="M4612" t="s">
        <v>1329</v>
      </c>
      <c r="N4612" t="s">
        <v>93</v>
      </c>
      <c r="O4612" t="s">
        <v>32</v>
      </c>
      <c r="P4612" t="s">
        <v>39</v>
      </c>
      <c r="Q4612" t="s">
        <v>50</v>
      </c>
      <c r="R4612" t="s">
        <v>966</v>
      </c>
      <c r="S4612" t="s">
        <v>57</v>
      </c>
      <c r="T4612" s="10">
        <v>41099</v>
      </c>
    </row>
    <row r="4613" spans="1:20" x14ac:dyDescent="0.25">
      <c r="A4613">
        <v>32868</v>
      </c>
      <c r="B4613" s="10">
        <v>39830</v>
      </c>
      <c r="C4613" t="s">
        <v>29</v>
      </c>
      <c r="D4613">
        <v>39</v>
      </c>
      <c r="E4613">
        <v>1974.01</v>
      </c>
      <c r="F4613">
        <v>0.05</v>
      </c>
      <c r="G4613" t="s">
        <v>21</v>
      </c>
      <c r="H4613">
        <v>0.47</v>
      </c>
      <c r="I4613">
        <v>869.99</v>
      </c>
      <c r="J4613">
        <v>53.11</v>
      </c>
      <c r="K4613">
        <v>28.15</v>
      </c>
      <c r="L4613">
        <v>6.17</v>
      </c>
      <c r="M4613" t="s">
        <v>974</v>
      </c>
      <c r="N4613" t="s">
        <v>38</v>
      </c>
      <c r="O4613" t="s">
        <v>60</v>
      </c>
      <c r="P4613" t="s">
        <v>25</v>
      </c>
      <c r="Q4613" t="s">
        <v>53</v>
      </c>
      <c r="R4613" t="s">
        <v>530</v>
      </c>
      <c r="S4613" t="s">
        <v>35</v>
      </c>
      <c r="T4613" s="10">
        <v>39831</v>
      </c>
    </row>
    <row r="4614" spans="1:20" x14ac:dyDescent="0.25">
      <c r="A4614">
        <v>32869</v>
      </c>
      <c r="B4614" s="10">
        <v>39899</v>
      </c>
      <c r="C4614" t="s">
        <v>79</v>
      </c>
      <c r="D4614">
        <v>41</v>
      </c>
      <c r="E4614">
        <v>683.14</v>
      </c>
      <c r="F4614">
        <v>0.06</v>
      </c>
      <c r="G4614" t="s">
        <v>21</v>
      </c>
      <c r="H4614">
        <v>0.54</v>
      </c>
      <c r="I4614">
        <v>347.39</v>
      </c>
      <c r="J4614">
        <v>17.649999999999999</v>
      </c>
      <c r="K4614">
        <v>8.1199999999999992</v>
      </c>
      <c r="L4614">
        <v>2.83</v>
      </c>
      <c r="M4614" t="s">
        <v>1289</v>
      </c>
      <c r="N4614" t="s">
        <v>93</v>
      </c>
      <c r="O4614" t="s">
        <v>32</v>
      </c>
      <c r="P4614" t="s">
        <v>39</v>
      </c>
      <c r="Q4614" t="s">
        <v>40</v>
      </c>
      <c r="R4614" t="s">
        <v>793</v>
      </c>
      <c r="S4614" t="s">
        <v>35</v>
      </c>
      <c r="T4614" s="10">
        <v>39900</v>
      </c>
    </row>
    <row r="4615" spans="1:20" x14ac:dyDescent="0.25">
      <c r="A4615">
        <v>32869</v>
      </c>
      <c r="B4615" s="10">
        <v>39899</v>
      </c>
      <c r="C4615" t="s">
        <v>79</v>
      </c>
      <c r="D4615">
        <v>49</v>
      </c>
      <c r="E4615">
        <v>3775.18</v>
      </c>
      <c r="F4615">
        <v>0.05</v>
      </c>
      <c r="G4615" t="s">
        <v>21</v>
      </c>
      <c r="H4615">
        <v>0.36</v>
      </c>
      <c r="I4615">
        <v>1225.8800000000001</v>
      </c>
      <c r="J4615">
        <v>80.7</v>
      </c>
      <c r="K4615">
        <v>51.65</v>
      </c>
      <c r="L4615">
        <v>18.45</v>
      </c>
      <c r="M4615" t="s">
        <v>1289</v>
      </c>
      <c r="N4615" t="s">
        <v>93</v>
      </c>
      <c r="O4615" t="s">
        <v>32</v>
      </c>
      <c r="P4615" t="s">
        <v>42</v>
      </c>
      <c r="Q4615" t="s">
        <v>43</v>
      </c>
      <c r="R4615" t="s">
        <v>1112</v>
      </c>
      <c r="S4615" t="s">
        <v>45</v>
      </c>
      <c r="T4615" s="10">
        <v>39900</v>
      </c>
    </row>
    <row r="4616" spans="1:20" x14ac:dyDescent="0.25">
      <c r="A4616">
        <v>32869</v>
      </c>
      <c r="B4616" s="10">
        <v>39899</v>
      </c>
      <c r="C4616" t="s">
        <v>79</v>
      </c>
      <c r="D4616">
        <v>2</v>
      </c>
      <c r="E4616">
        <v>26.46</v>
      </c>
      <c r="F4616">
        <v>0.01</v>
      </c>
      <c r="G4616" t="s">
        <v>21</v>
      </c>
      <c r="H4616">
        <v>0.47</v>
      </c>
      <c r="I4616">
        <v>11.6</v>
      </c>
      <c r="J4616">
        <v>12.6</v>
      </c>
      <c r="K4616">
        <v>6.68</v>
      </c>
      <c r="L4616">
        <v>1.5</v>
      </c>
      <c r="M4616" t="s">
        <v>1289</v>
      </c>
      <c r="N4616" t="s">
        <v>93</v>
      </c>
      <c r="O4616" t="s">
        <v>32</v>
      </c>
      <c r="P4616" t="s">
        <v>25</v>
      </c>
      <c r="Q4616" t="s">
        <v>53</v>
      </c>
      <c r="R4616" t="s">
        <v>773</v>
      </c>
      <c r="S4616" t="s">
        <v>55</v>
      </c>
      <c r="T4616" s="10">
        <v>39900</v>
      </c>
    </row>
    <row r="4617" spans="1:20" x14ac:dyDescent="0.25">
      <c r="A4617">
        <v>32869</v>
      </c>
      <c r="B4617" s="10">
        <v>39899</v>
      </c>
      <c r="C4617" t="s">
        <v>79</v>
      </c>
      <c r="D4617">
        <v>39</v>
      </c>
      <c r="E4617">
        <v>13736.21</v>
      </c>
      <c r="F4617">
        <v>0.1</v>
      </c>
      <c r="G4617" t="s">
        <v>21</v>
      </c>
      <c r="H4617">
        <v>0.55000000000000004</v>
      </c>
      <c r="I4617">
        <v>6863.61</v>
      </c>
      <c r="J4617">
        <v>391.09</v>
      </c>
      <c r="K4617">
        <v>175.99</v>
      </c>
      <c r="L4617">
        <v>8.99</v>
      </c>
      <c r="M4617" t="s">
        <v>1289</v>
      </c>
      <c r="N4617" t="s">
        <v>93</v>
      </c>
      <c r="O4617" t="s">
        <v>32</v>
      </c>
      <c r="P4617" t="s">
        <v>39</v>
      </c>
      <c r="Q4617" t="s">
        <v>50</v>
      </c>
      <c r="R4617" t="s">
        <v>76</v>
      </c>
      <c r="S4617" t="s">
        <v>57</v>
      </c>
      <c r="T4617" s="10">
        <v>39900</v>
      </c>
    </row>
    <row r="4618" spans="1:20" x14ac:dyDescent="0.25">
      <c r="A4618">
        <v>32871</v>
      </c>
      <c r="B4618" s="10">
        <v>41208</v>
      </c>
      <c r="C4618" t="s">
        <v>36</v>
      </c>
      <c r="D4618">
        <v>42</v>
      </c>
      <c r="E4618">
        <v>1605.35</v>
      </c>
      <c r="F4618">
        <v>0</v>
      </c>
      <c r="G4618" t="s">
        <v>70</v>
      </c>
      <c r="H4618">
        <v>0.45</v>
      </c>
      <c r="I4618">
        <v>720.61</v>
      </c>
      <c r="J4618">
        <v>38.130000000000003</v>
      </c>
      <c r="K4618">
        <v>20.97</v>
      </c>
      <c r="L4618">
        <v>4</v>
      </c>
      <c r="M4618" t="s">
        <v>1169</v>
      </c>
      <c r="N4618" t="s">
        <v>31</v>
      </c>
      <c r="O4618" t="s">
        <v>24</v>
      </c>
      <c r="P4618" t="s">
        <v>39</v>
      </c>
      <c r="Q4618" t="s">
        <v>40</v>
      </c>
      <c r="R4618" t="s">
        <v>326</v>
      </c>
      <c r="S4618" t="s">
        <v>57</v>
      </c>
      <c r="T4618" s="10">
        <v>41211</v>
      </c>
    </row>
    <row r="4619" spans="1:20" x14ac:dyDescent="0.25">
      <c r="A4619">
        <v>32871</v>
      </c>
      <c r="B4619" s="10">
        <v>41208</v>
      </c>
      <c r="C4619" t="s">
        <v>36</v>
      </c>
      <c r="D4619">
        <v>9</v>
      </c>
      <c r="E4619">
        <v>172.78</v>
      </c>
      <c r="F4619">
        <v>0.04</v>
      </c>
      <c r="G4619" t="s">
        <v>21</v>
      </c>
      <c r="H4619">
        <v>0.43</v>
      </c>
      <c r="I4619">
        <v>67.55</v>
      </c>
      <c r="J4619">
        <v>19.25</v>
      </c>
      <c r="K4619">
        <v>10.97</v>
      </c>
      <c r="L4619">
        <v>6.5</v>
      </c>
      <c r="M4619" t="s">
        <v>1169</v>
      </c>
      <c r="N4619" t="s">
        <v>63</v>
      </c>
      <c r="O4619" t="s">
        <v>24</v>
      </c>
      <c r="P4619" t="s">
        <v>39</v>
      </c>
      <c r="Q4619" t="s">
        <v>40</v>
      </c>
      <c r="R4619" t="s">
        <v>287</v>
      </c>
      <c r="S4619" t="s">
        <v>57</v>
      </c>
      <c r="T4619" s="10">
        <v>41210</v>
      </c>
    </row>
    <row r="4620" spans="1:20" x14ac:dyDescent="0.25">
      <c r="A4620">
        <v>32871</v>
      </c>
      <c r="B4620" s="10">
        <v>41208</v>
      </c>
      <c r="C4620" t="s">
        <v>36</v>
      </c>
      <c r="D4620">
        <v>14</v>
      </c>
      <c r="E4620">
        <v>3255.9</v>
      </c>
      <c r="F4620">
        <v>0.03</v>
      </c>
      <c r="G4620" t="s">
        <v>46</v>
      </c>
      <c r="H4620">
        <v>0.39</v>
      </c>
      <c r="I4620">
        <v>1201.75</v>
      </c>
      <c r="J4620">
        <v>238.44</v>
      </c>
      <c r="K4620">
        <v>145.44999999999999</v>
      </c>
      <c r="L4620">
        <v>17.850000000000001</v>
      </c>
      <c r="M4620" t="s">
        <v>1169</v>
      </c>
      <c r="N4620" t="s">
        <v>63</v>
      </c>
      <c r="O4620" t="s">
        <v>24</v>
      </c>
      <c r="P4620" t="s">
        <v>39</v>
      </c>
      <c r="Q4620" t="s">
        <v>88</v>
      </c>
      <c r="R4620" t="s">
        <v>235</v>
      </c>
      <c r="S4620" t="s">
        <v>132</v>
      </c>
      <c r="T4620" s="10">
        <v>41210</v>
      </c>
    </row>
    <row r="4621" spans="1:20" x14ac:dyDescent="0.25">
      <c r="A4621">
        <v>32901</v>
      </c>
      <c r="B4621" s="10">
        <v>40553</v>
      </c>
      <c r="C4621" t="s">
        <v>58</v>
      </c>
      <c r="D4621">
        <v>13</v>
      </c>
      <c r="E4621">
        <v>104.22</v>
      </c>
      <c r="F4621">
        <v>0</v>
      </c>
      <c r="G4621" t="s">
        <v>21</v>
      </c>
      <c r="H4621">
        <v>0.53</v>
      </c>
      <c r="I4621">
        <v>54.97</v>
      </c>
      <c r="J4621">
        <v>7.98</v>
      </c>
      <c r="K4621">
        <v>3.75</v>
      </c>
      <c r="L4621">
        <v>0.5</v>
      </c>
      <c r="M4621" t="s">
        <v>702</v>
      </c>
      <c r="N4621" t="s">
        <v>31</v>
      </c>
      <c r="O4621" t="s">
        <v>32</v>
      </c>
      <c r="P4621" t="s">
        <v>25</v>
      </c>
      <c r="Q4621" t="s">
        <v>82</v>
      </c>
      <c r="R4621" t="s">
        <v>1548</v>
      </c>
      <c r="S4621" t="s">
        <v>57</v>
      </c>
      <c r="T4621" s="10">
        <v>40554</v>
      </c>
    </row>
    <row r="4622" spans="1:20" x14ac:dyDescent="0.25">
      <c r="A4622">
        <v>32902</v>
      </c>
      <c r="B4622" s="10">
        <v>40971</v>
      </c>
      <c r="C4622" t="s">
        <v>36</v>
      </c>
      <c r="D4622">
        <v>34</v>
      </c>
      <c r="E4622">
        <v>231.52</v>
      </c>
      <c r="F4622">
        <v>0.03</v>
      </c>
      <c r="G4622" t="s">
        <v>70</v>
      </c>
      <c r="H4622">
        <v>0.39</v>
      </c>
      <c r="I4622">
        <v>85.48</v>
      </c>
      <c r="J4622">
        <v>6.98</v>
      </c>
      <c r="K4622">
        <v>4.26</v>
      </c>
      <c r="L4622">
        <v>1.2</v>
      </c>
      <c r="M4622" t="s">
        <v>2002</v>
      </c>
      <c r="N4622" t="s">
        <v>73</v>
      </c>
      <c r="O4622" t="s">
        <v>60</v>
      </c>
      <c r="P4622" t="s">
        <v>25</v>
      </c>
      <c r="Q4622" t="s">
        <v>53</v>
      </c>
      <c r="R4622" t="s">
        <v>253</v>
      </c>
      <c r="S4622" t="s">
        <v>55</v>
      </c>
      <c r="T4622" s="10">
        <v>40972</v>
      </c>
    </row>
    <row r="4623" spans="1:20" x14ac:dyDescent="0.25">
      <c r="A4623">
        <v>32902</v>
      </c>
      <c r="B4623" s="10">
        <v>40971</v>
      </c>
      <c r="C4623" t="s">
        <v>36</v>
      </c>
      <c r="D4623">
        <v>23</v>
      </c>
      <c r="E4623">
        <v>2485</v>
      </c>
      <c r="F4623">
        <v>0.05</v>
      </c>
      <c r="G4623" t="s">
        <v>46</v>
      </c>
      <c r="H4623">
        <v>0.38</v>
      </c>
      <c r="I4623">
        <v>842.37</v>
      </c>
      <c r="J4623">
        <v>110.98</v>
      </c>
      <c r="K4623">
        <v>68.81</v>
      </c>
      <c r="L4623">
        <v>60</v>
      </c>
      <c r="M4623" t="s">
        <v>2002</v>
      </c>
      <c r="N4623" t="s">
        <v>31</v>
      </c>
      <c r="O4623" t="s">
        <v>60</v>
      </c>
      <c r="P4623" t="s">
        <v>25</v>
      </c>
      <c r="Q4623" t="s">
        <v>127</v>
      </c>
      <c r="R4623" t="s">
        <v>296</v>
      </c>
      <c r="S4623" t="s">
        <v>132</v>
      </c>
      <c r="T4623" s="10">
        <v>40973</v>
      </c>
    </row>
    <row r="4624" spans="1:20" x14ac:dyDescent="0.25">
      <c r="A4624">
        <v>32902</v>
      </c>
      <c r="B4624" s="10">
        <v>40971</v>
      </c>
      <c r="C4624" t="s">
        <v>36</v>
      </c>
      <c r="D4624">
        <v>8</v>
      </c>
      <c r="E4624">
        <v>104.88</v>
      </c>
      <c r="F4624">
        <v>0.03</v>
      </c>
      <c r="G4624" t="s">
        <v>21</v>
      </c>
      <c r="H4624">
        <v>0.45</v>
      </c>
      <c r="I4624">
        <v>41.79</v>
      </c>
      <c r="J4624">
        <v>12.44</v>
      </c>
      <c r="K4624">
        <v>6.84</v>
      </c>
      <c r="L4624">
        <v>8.3699999999999992</v>
      </c>
      <c r="M4624" t="s">
        <v>2002</v>
      </c>
      <c r="N4624" t="s">
        <v>31</v>
      </c>
      <c r="O4624" t="s">
        <v>60</v>
      </c>
      <c r="P4624" t="s">
        <v>25</v>
      </c>
      <c r="Q4624" t="s">
        <v>33</v>
      </c>
      <c r="R4624" t="s">
        <v>1085</v>
      </c>
      <c r="S4624" t="s">
        <v>35</v>
      </c>
      <c r="T4624" s="10">
        <v>40973</v>
      </c>
    </row>
    <row r="4625" spans="1:20" x14ac:dyDescent="0.25">
      <c r="A4625">
        <v>32903</v>
      </c>
      <c r="B4625" s="10">
        <v>41116</v>
      </c>
      <c r="C4625" t="s">
        <v>20</v>
      </c>
      <c r="D4625">
        <v>31</v>
      </c>
      <c r="E4625">
        <v>947.9</v>
      </c>
      <c r="F4625">
        <v>7.0000000000000007E-2</v>
      </c>
      <c r="G4625" t="s">
        <v>21</v>
      </c>
      <c r="H4625">
        <v>0.53</v>
      </c>
      <c r="I4625">
        <v>464.51</v>
      </c>
      <c r="J4625">
        <v>32.57</v>
      </c>
      <c r="K4625">
        <v>15.31</v>
      </c>
      <c r="L4625">
        <v>8.7799999999999994</v>
      </c>
      <c r="M4625" t="s">
        <v>999</v>
      </c>
      <c r="N4625" t="s">
        <v>73</v>
      </c>
      <c r="O4625" t="s">
        <v>24</v>
      </c>
      <c r="P4625" t="s">
        <v>25</v>
      </c>
      <c r="Q4625" t="s">
        <v>26</v>
      </c>
      <c r="R4625" t="s">
        <v>987</v>
      </c>
      <c r="S4625" t="s">
        <v>57</v>
      </c>
      <c r="T4625" s="10">
        <v>41123</v>
      </c>
    </row>
    <row r="4626" spans="1:20" x14ac:dyDescent="0.25">
      <c r="A4626">
        <v>32929</v>
      </c>
      <c r="B4626" s="10">
        <v>40665</v>
      </c>
      <c r="C4626" t="s">
        <v>20</v>
      </c>
      <c r="D4626">
        <v>8</v>
      </c>
      <c r="E4626">
        <v>78.48</v>
      </c>
      <c r="F4626">
        <v>0.05</v>
      </c>
      <c r="G4626" t="s">
        <v>21</v>
      </c>
      <c r="H4626">
        <v>0.44</v>
      </c>
      <c r="I4626">
        <v>31.65</v>
      </c>
      <c r="J4626">
        <v>10.14</v>
      </c>
      <c r="K4626">
        <v>5.68</v>
      </c>
      <c r="L4626">
        <v>1.39</v>
      </c>
      <c r="M4626" t="s">
        <v>417</v>
      </c>
      <c r="N4626" t="s">
        <v>93</v>
      </c>
      <c r="O4626" t="s">
        <v>32</v>
      </c>
      <c r="P4626" t="s">
        <v>25</v>
      </c>
      <c r="Q4626" t="s">
        <v>139</v>
      </c>
      <c r="R4626" t="s">
        <v>150</v>
      </c>
      <c r="S4626" t="s">
        <v>57</v>
      </c>
      <c r="T4626" s="10">
        <v>40669</v>
      </c>
    </row>
    <row r="4627" spans="1:20" x14ac:dyDescent="0.25">
      <c r="A4627">
        <v>32929</v>
      </c>
      <c r="B4627" s="10">
        <v>40665</v>
      </c>
      <c r="C4627" t="s">
        <v>20</v>
      </c>
      <c r="D4627">
        <v>13</v>
      </c>
      <c r="E4627">
        <v>282.58999999999997</v>
      </c>
      <c r="F4627">
        <v>0.09</v>
      </c>
      <c r="G4627" t="s">
        <v>21</v>
      </c>
      <c r="H4627">
        <v>0.48</v>
      </c>
      <c r="I4627">
        <v>119.05</v>
      </c>
      <c r="J4627">
        <v>23.48</v>
      </c>
      <c r="K4627">
        <v>12.21</v>
      </c>
      <c r="L4627">
        <v>4.8099999999999996</v>
      </c>
      <c r="M4627" t="s">
        <v>417</v>
      </c>
      <c r="N4627" t="s">
        <v>93</v>
      </c>
      <c r="O4627" t="s">
        <v>32</v>
      </c>
      <c r="P4627" t="s">
        <v>25</v>
      </c>
      <c r="Q4627" t="s">
        <v>26</v>
      </c>
      <c r="R4627" t="s">
        <v>1556</v>
      </c>
      <c r="S4627" t="s">
        <v>57</v>
      </c>
      <c r="T4627" s="10">
        <v>40670</v>
      </c>
    </row>
    <row r="4628" spans="1:20" x14ac:dyDescent="0.25">
      <c r="A4628">
        <v>32931</v>
      </c>
      <c r="B4628" s="10">
        <v>40224</v>
      </c>
      <c r="C4628" t="s">
        <v>20</v>
      </c>
      <c r="D4628">
        <v>31</v>
      </c>
      <c r="E4628">
        <v>155.91</v>
      </c>
      <c r="F4628">
        <v>0.06</v>
      </c>
      <c r="G4628" t="s">
        <v>21</v>
      </c>
      <c r="H4628">
        <v>0.46</v>
      </c>
      <c r="I4628">
        <v>66.13</v>
      </c>
      <c r="J4628">
        <v>5.33</v>
      </c>
      <c r="K4628">
        <v>2.88</v>
      </c>
      <c r="L4628">
        <v>0.5</v>
      </c>
      <c r="M4628" t="s">
        <v>1950</v>
      </c>
      <c r="N4628" t="s">
        <v>31</v>
      </c>
      <c r="O4628" t="s">
        <v>32</v>
      </c>
      <c r="P4628" t="s">
        <v>25</v>
      </c>
      <c r="Q4628" t="s">
        <v>82</v>
      </c>
      <c r="R4628" t="s">
        <v>2003</v>
      </c>
      <c r="S4628" t="s">
        <v>57</v>
      </c>
      <c r="T4628" s="10">
        <v>40231</v>
      </c>
    </row>
    <row r="4629" spans="1:20" x14ac:dyDescent="0.25">
      <c r="A4629">
        <v>32931</v>
      </c>
      <c r="B4629" s="10">
        <v>40224</v>
      </c>
      <c r="C4629" t="s">
        <v>20</v>
      </c>
      <c r="D4629">
        <v>25</v>
      </c>
      <c r="E4629">
        <v>628.27</v>
      </c>
      <c r="F4629">
        <v>0.08</v>
      </c>
      <c r="G4629" t="s">
        <v>21</v>
      </c>
      <c r="H4629">
        <v>0.54</v>
      </c>
      <c r="I4629">
        <v>311</v>
      </c>
      <c r="J4629">
        <v>27.04</v>
      </c>
      <c r="K4629">
        <v>12.44</v>
      </c>
      <c r="L4629">
        <v>6.27</v>
      </c>
      <c r="M4629" t="s">
        <v>1950</v>
      </c>
      <c r="N4629" t="s">
        <v>31</v>
      </c>
      <c r="O4629" t="s">
        <v>32</v>
      </c>
      <c r="P4629" t="s">
        <v>25</v>
      </c>
      <c r="Q4629" t="s">
        <v>26</v>
      </c>
      <c r="R4629" t="s">
        <v>103</v>
      </c>
      <c r="S4629" t="s">
        <v>45</v>
      </c>
      <c r="T4629" s="10">
        <v>40229</v>
      </c>
    </row>
    <row r="4630" spans="1:20" x14ac:dyDescent="0.25">
      <c r="A4630">
        <v>32932</v>
      </c>
      <c r="B4630" s="10">
        <v>40187</v>
      </c>
      <c r="C4630" t="s">
        <v>20</v>
      </c>
      <c r="D4630">
        <v>49</v>
      </c>
      <c r="E4630">
        <v>46573.71</v>
      </c>
      <c r="F4630">
        <v>0.05</v>
      </c>
      <c r="G4630" t="s">
        <v>21</v>
      </c>
      <c r="H4630">
        <v>0.4</v>
      </c>
      <c r="I4630">
        <v>17149.71</v>
      </c>
      <c r="J4630">
        <v>999.98</v>
      </c>
      <c r="K4630">
        <v>599.99</v>
      </c>
      <c r="L4630">
        <v>24.49</v>
      </c>
      <c r="M4630" t="s">
        <v>279</v>
      </c>
      <c r="N4630" t="s">
        <v>31</v>
      </c>
      <c r="O4630" t="s">
        <v>32</v>
      </c>
      <c r="P4630" t="s">
        <v>39</v>
      </c>
      <c r="Q4630" t="s">
        <v>387</v>
      </c>
      <c r="R4630" t="s">
        <v>1653</v>
      </c>
      <c r="S4630" t="s">
        <v>28</v>
      </c>
      <c r="T4630" s="10">
        <v>40191</v>
      </c>
    </row>
    <row r="4631" spans="1:20" x14ac:dyDescent="0.25">
      <c r="A4631">
        <v>32965</v>
      </c>
      <c r="B4631" s="10">
        <v>40598</v>
      </c>
      <c r="C4631" t="s">
        <v>36</v>
      </c>
      <c r="D4631">
        <v>2</v>
      </c>
      <c r="E4631">
        <v>19.95</v>
      </c>
      <c r="F4631">
        <v>0.04</v>
      </c>
      <c r="G4631" t="s">
        <v>21</v>
      </c>
      <c r="H4631">
        <v>0.55000000000000004</v>
      </c>
      <c r="I4631">
        <v>9.02</v>
      </c>
      <c r="J4631">
        <v>8.84</v>
      </c>
      <c r="K4631">
        <v>3.98</v>
      </c>
      <c r="L4631">
        <v>2.97</v>
      </c>
      <c r="M4631" t="s">
        <v>863</v>
      </c>
      <c r="N4631" t="s">
        <v>93</v>
      </c>
      <c r="O4631" t="s">
        <v>24</v>
      </c>
      <c r="P4631" t="s">
        <v>25</v>
      </c>
      <c r="Q4631" t="s">
        <v>85</v>
      </c>
      <c r="R4631" t="s">
        <v>957</v>
      </c>
      <c r="S4631" t="s">
        <v>55</v>
      </c>
      <c r="T4631" s="10">
        <v>40599</v>
      </c>
    </row>
    <row r="4632" spans="1:20" x14ac:dyDescent="0.25">
      <c r="A4632">
        <v>32965</v>
      </c>
      <c r="B4632" s="10">
        <v>40598</v>
      </c>
      <c r="C4632" t="s">
        <v>36</v>
      </c>
      <c r="D4632">
        <v>25</v>
      </c>
      <c r="E4632">
        <v>4346.4799999999996</v>
      </c>
      <c r="F4632">
        <v>0.1</v>
      </c>
      <c r="G4632" t="s">
        <v>21</v>
      </c>
      <c r="H4632">
        <v>0.48</v>
      </c>
      <c r="I4632">
        <v>1826.74</v>
      </c>
      <c r="J4632">
        <v>192.29</v>
      </c>
      <c r="K4632">
        <v>99.99</v>
      </c>
      <c r="L4632">
        <v>19.989999999999998</v>
      </c>
      <c r="M4632" t="s">
        <v>863</v>
      </c>
      <c r="N4632" t="s">
        <v>73</v>
      </c>
      <c r="O4632" t="s">
        <v>24</v>
      </c>
      <c r="P4632" t="s">
        <v>39</v>
      </c>
      <c r="Q4632" t="s">
        <v>40</v>
      </c>
      <c r="R4632" t="s">
        <v>422</v>
      </c>
      <c r="S4632" t="s">
        <v>57</v>
      </c>
      <c r="T4632" s="10">
        <v>40599</v>
      </c>
    </row>
    <row r="4633" spans="1:20" x14ac:dyDescent="0.25">
      <c r="A4633">
        <v>32966</v>
      </c>
      <c r="B4633" s="10">
        <v>40934</v>
      </c>
      <c r="C4633" t="s">
        <v>20</v>
      </c>
      <c r="D4633">
        <v>4</v>
      </c>
      <c r="E4633">
        <v>1983.29</v>
      </c>
      <c r="F4633">
        <v>0.08</v>
      </c>
      <c r="G4633" t="s">
        <v>46</v>
      </c>
      <c r="H4633">
        <v>0.49</v>
      </c>
      <c r="I4633">
        <v>871.35</v>
      </c>
      <c r="J4633">
        <v>531.30999999999995</v>
      </c>
      <c r="K4633">
        <v>270.97000000000003</v>
      </c>
      <c r="L4633">
        <v>28.06</v>
      </c>
      <c r="M4633" t="s">
        <v>1309</v>
      </c>
      <c r="N4633" t="s">
        <v>38</v>
      </c>
      <c r="O4633" t="s">
        <v>60</v>
      </c>
      <c r="P4633" t="s">
        <v>39</v>
      </c>
      <c r="Q4633" t="s">
        <v>88</v>
      </c>
      <c r="R4633" t="s">
        <v>1732</v>
      </c>
      <c r="S4633" t="s">
        <v>132</v>
      </c>
      <c r="T4633" s="10">
        <v>40941</v>
      </c>
    </row>
    <row r="4634" spans="1:20" x14ac:dyDescent="0.25">
      <c r="A4634">
        <v>32966</v>
      </c>
      <c r="B4634" s="10">
        <v>40934</v>
      </c>
      <c r="C4634" t="s">
        <v>20</v>
      </c>
      <c r="D4634">
        <v>43</v>
      </c>
      <c r="E4634">
        <v>134.84</v>
      </c>
      <c r="F4634">
        <v>0.01</v>
      </c>
      <c r="G4634" t="s">
        <v>21</v>
      </c>
      <c r="H4634">
        <v>0.49</v>
      </c>
      <c r="I4634">
        <v>64.75</v>
      </c>
      <c r="J4634">
        <v>3.14</v>
      </c>
      <c r="K4634">
        <v>1.6</v>
      </c>
      <c r="L4634">
        <v>1.29</v>
      </c>
      <c r="M4634" t="s">
        <v>1309</v>
      </c>
      <c r="N4634" t="s">
        <v>38</v>
      </c>
      <c r="O4634" t="s">
        <v>60</v>
      </c>
      <c r="P4634" t="s">
        <v>25</v>
      </c>
      <c r="Q4634" t="s">
        <v>53</v>
      </c>
      <c r="R4634" t="s">
        <v>1926</v>
      </c>
      <c r="S4634" t="s">
        <v>55</v>
      </c>
      <c r="T4634" s="10">
        <v>40938</v>
      </c>
    </row>
    <row r="4635" spans="1:20" x14ac:dyDescent="0.25">
      <c r="A4635">
        <v>32994</v>
      </c>
      <c r="B4635" s="10">
        <v>41168</v>
      </c>
      <c r="C4635" t="s">
        <v>58</v>
      </c>
      <c r="D4635">
        <v>34</v>
      </c>
      <c r="E4635">
        <v>463.74</v>
      </c>
      <c r="F4635">
        <v>0.05</v>
      </c>
      <c r="G4635" t="s">
        <v>21</v>
      </c>
      <c r="H4635">
        <v>0.54</v>
      </c>
      <c r="I4635">
        <v>234.69</v>
      </c>
      <c r="J4635">
        <v>14.09</v>
      </c>
      <c r="K4635">
        <v>6.48</v>
      </c>
      <c r="L4635">
        <v>8.73</v>
      </c>
      <c r="M4635" t="s">
        <v>940</v>
      </c>
      <c r="N4635" t="s">
        <v>31</v>
      </c>
      <c r="O4635" t="s">
        <v>66</v>
      </c>
      <c r="P4635" t="s">
        <v>25</v>
      </c>
      <c r="Q4635" t="s">
        <v>85</v>
      </c>
      <c r="R4635" t="s">
        <v>794</v>
      </c>
      <c r="S4635" t="s">
        <v>57</v>
      </c>
      <c r="T4635" s="10">
        <v>41168</v>
      </c>
    </row>
    <row r="4636" spans="1:20" x14ac:dyDescent="0.25">
      <c r="A4636">
        <v>32996</v>
      </c>
      <c r="B4636" s="10">
        <v>40529</v>
      </c>
      <c r="C4636" t="s">
        <v>58</v>
      </c>
      <c r="D4636">
        <v>15</v>
      </c>
      <c r="E4636">
        <v>409.53</v>
      </c>
      <c r="F4636">
        <v>0.09</v>
      </c>
      <c r="G4636" t="s">
        <v>21</v>
      </c>
      <c r="H4636">
        <v>0.4</v>
      </c>
      <c r="I4636">
        <v>137.80000000000001</v>
      </c>
      <c r="J4636">
        <v>29.63</v>
      </c>
      <c r="K4636">
        <v>17.78</v>
      </c>
      <c r="L4636">
        <v>5.03</v>
      </c>
      <c r="M4636" t="s">
        <v>365</v>
      </c>
      <c r="N4636" t="s">
        <v>38</v>
      </c>
      <c r="O4636" t="s">
        <v>66</v>
      </c>
      <c r="P4636" t="s">
        <v>42</v>
      </c>
      <c r="Q4636" t="s">
        <v>43</v>
      </c>
      <c r="R4636" t="s">
        <v>1041</v>
      </c>
      <c r="S4636" t="s">
        <v>57</v>
      </c>
      <c r="T4636" s="10">
        <v>40532</v>
      </c>
    </row>
    <row r="4637" spans="1:20" x14ac:dyDescent="0.25">
      <c r="A4637">
        <v>32996</v>
      </c>
      <c r="B4637" s="10">
        <v>40529</v>
      </c>
      <c r="C4637" t="s">
        <v>58</v>
      </c>
      <c r="D4637">
        <v>2</v>
      </c>
      <c r="E4637">
        <v>230.15</v>
      </c>
      <c r="F4637">
        <v>0.04</v>
      </c>
      <c r="G4637" t="s">
        <v>21</v>
      </c>
      <c r="H4637">
        <v>0.44</v>
      </c>
      <c r="I4637">
        <v>94.27</v>
      </c>
      <c r="J4637">
        <v>117.84</v>
      </c>
      <c r="K4637">
        <v>65.989999999999995</v>
      </c>
      <c r="L4637">
        <v>3.9</v>
      </c>
      <c r="M4637" t="s">
        <v>365</v>
      </c>
      <c r="N4637" t="s">
        <v>38</v>
      </c>
      <c r="O4637" t="s">
        <v>66</v>
      </c>
      <c r="P4637" t="s">
        <v>39</v>
      </c>
      <c r="Q4637" t="s">
        <v>50</v>
      </c>
      <c r="R4637" t="s">
        <v>971</v>
      </c>
      <c r="S4637" t="s">
        <v>57</v>
      </c>
      <c r="T4637" s="10">
        <v>40531</v>
      </c>
    </row>
    <row r="4638" spans="1:20" x14ac:dyDescent="0.25">
      <c r="A4638">
        <v>32998</v>
      </c>
      <c r="B4638" s="10">
        <v>40450</v>
      </c>
      <c r="C4638" t="s">
        <v>29</v>
      </c>
      <c r="D4638">
        <v>13</v>
      </c>
      <c r="E4638">
        <v>2696.92</v>
      </c>
      <c r="F4638">
        <v>0.1</v>
      </c>
      <c r="G4638" t="s">
        <v>46</v>
      </c>
      <c r="H4638">
        <v>0.42</v>
      </c>
      <c r="I4638">
        <v>939.44</v>
      </c>
      <c r="J4638">
        <v>225.83</v>
      </c>
      <c r="K4638">
        <v>130.97999999999999</v>
      </c>
      <c r="L4638">
        <v>54.74</v>
      </c>
      <c r="M4638" t="s">
        <v>1006</v>
      </c>
      <c r="N4638" t="s">
        <v>63</v>
      </c>
      <c r="O4638" t="s">
        <v>32</v>
      </c>
      <c r="P4638" t="s">
        <v>42</v>
      </c>
      <c r="Q4638" t="s">
        <v>94</v>
      </c>
      <c r="R4638" t="s">
        <v>95</v>
      </c>
      <c r="S4638" t="s">
        <v>49</v>
      </c>
      <c r="T4638" s="10">
        <v>40451</v>
      </c>
    </row>
    <row r="4639" spans="1:20" x14ac:dyDescent="0.25">
      <c r="A4639">
        <v>32999</v>
      </c>
      <c r="B4639" s="10">
        <v>39917</v>
      </c>
      <c r="C4639" t="s">
        <v>20</v>
      </c>
      <c r="D4639">
        <v>14</v>
      </c>
      <c r="E4639">
        <v>2045.97</v>
      </c>
      <c r="F4639">
        <v>0.09</v>
      </c>
      <c r="G4639" t="s">
        <v>46</v>
      </c>
      <c r="H4639">
        <v>0.36</v>
      </c>
      <c r="I4639">
        <v>596.41</v>
      </c>
      <c r="J4639">
        <v>157.78</v>
      </c>
      <c r="K4639">
        <v>100.98</v>
      </c>
      <c r="L4639">
        <v>35.840000000000003</v>
      </c>
      <c r="M4639" t="s">
        <v>1684</v>
      </c>
      <c r="N4639" t="s">
        <v>93</v>
      </c>
      <c r="O4639" t="s">
        <v>60</v>
      </c>
      <c r="P4639" t="s">
        <v>42</v>
      </c>
      <c r="Q4639" t="s">
        <v>94</v>
      </c>
      <c r="R4639" t="s">
        <v>370</v>
      </c>
      <c r="S4639" t="s">
        <v>49</v>
      </c>
      <c r="T4639" s="10">
        <v>39922</v>
      </c>
    </row>
    <row r="4640" spans="1:20" x14ac:dyDescent="0.25">
      <c r="A4640">
        <v>33025</v>
      </c>
      <c r="B4640" s="10">
        <v>39837</v>
      </c>
      <c r="C4640" t="s">
        <v>20</v>
      </c>
      <c r="D4640">
        <v>5</v>
      </c>
      <c r="E4640">
        <v>548.47</v>
      </c>
      <c r="F4640">
        <v>0.08</v>
      </c>
      <c r="G4640" t="s">
        <v>21</v>
      </c>
      <c r="H4640">
        <v>0.43</v>
      </c>
      <c r="I4640">
        <v>208.28</v>
      </c>
      <c r="J4640">
        <v>119.02</v>
      </c>
      <c r="K4640">
        <v>67.84</v>
      </c>
      <c r="L4640">
        <v>0.99</v>
      </c>
      <c r="M4640" t="s">
        <v>1137</v>
      </c>
      <c r="N4640" t="s">
        <v>73</v>
      </c>
      <c r="O4640" t="s">
        <v>24</v>
      </c>
      <c r="P4640" t="s">
        <v>25</v>
      </c>
      <c r="Q4640" t="s">
        <v>127</v>
      </c>
      <c r="R4640" t="s">
        <v>1867</v>
      </c>
      <c r="S4640" t="s">
        <v>57</v>
      </c>
      <c r="T4640" s="10">
        <v>39842</v>
      </c>
    </row>
    <row r="4641" spans="1:20" x14ac:dyDescent="0.25">
      <c r="A4641">
        <v>33029</v>
      </c>
      <c r="B4641" s="10">
        <v>41060</v>
      </c>
      <c r="C4641" t="s">
        <v>36</v>
      </c>
      <c r="D4641">
        <v>39</v>
      </c>
      <c r="E4641">
        <v>28063</v>
      </c>
      <c r="F4641">
        <v>0.02</v>
      </c>
      <c r="G4641" t="s">
        <v>46</v>
      </c>
      <c r="H4641">
        <v>0.43</v>
      </c>
      <c r="I4641">
        <v>11709.17</v>
      </c>
      <c r="J4641">
        <v>732.28</v>
      </c>
      <c r="K4641">
        <v>417.4</v>
      </c>
      <c r="L4641">
        <v>75.23</v>
      </c>
      <c r="M4641" t="s">
        <v>859</v>
      </c>
      <c r="N4641" t="s">
        <v>73</v>
      </c>
      <c r="O4641" t="s">
        <v>66</v>
      </c>
      <c r="P4641" t="s">
        <v>42</v>
      </c>
      <c r="Q4641" t="s">
        <v>47</v>
      </c>
      <c r="R4641" t="s">
        <v>1835</v>
      </c>
      <c r="S4641" t="s">
        <v>49</v>
      </c>
      <c r="T4641" s="10">
        <v>41062</v>
      </c>
    </row>
    <row r="4642" spans="1:20" x14ac:dyDescent="0.25">
      <c r="A4642">
        <v>33029</v>
      </c>
      <c r="B4642" s="10">
        <v>41060</v>
      </c>
      <c r="C4642" t="s">
        <v>36</v>
      </c>
      <c r="D4642">
        <v>8</v>
      </c>
      <c r="E4642">
        <v>1371.56</v>
      </c>
      <c r="F4642">
        <v>0.1</v>
      </c>
      <c r="G4642" t="s">
        <v>21</v>
      </c>
      <c r="H4642">
        <v>0.39</v>
      </c>
      <c r="I4642">
        <v>441.14</v>
      </c>
      <c r="J4642">
        <v>190.15</v>
      </c>
      <c r="K4642">
        <v>115.99</v>
      </c>
      <c r="L4642">
        <v>2.5</v>
      </c>
      <c r="M4642" t="s">
        <v>859</v>
      </c>
      <c r="N4642" t="s">
        <v>73</v>
      </c>
      <c r="O4642" t="s">
        <v>66</v>
      </c>
      <c r="P4642" t="s">
        <v>39</v>
      </c>
      <c r="Q4642" t="s">
        <v>50</v>
      </c>
      <c r="R4642" t="s">
        <v>76</v>
      </c>
      <c r="S4642" t="s">
        <v>57</v>
      </c>
      <c r="T4642" s="10">
        <v>41061</v>
      </c>
    </row>
    <row r="4643" spans="1:20" x14ac:dyDescent="0.25">
      <c r="A4643">
        <v>33031</v>
      </c>
      <c r="B4643" s="10">
        <v>41145</v>
      </c>
      <c r="C4643" t="s">
        <v>36</v>
      </c>
      <c r="D4643">
        <v>24</v>
      </c>
      <c r="E4643">
        <v>1034.33</v>
      </c>
      <c r="F4643">
        <v>0.08</v>
      </c>
      <c r="G4643" t="s">
        <v>46</v>
      </c>
      <c r="H4643">
        <v>0.48</v>
      </c>
      <c r="I4643">
        <v>442.89</v>
      </c>
      <c r="J4643">
        <v>46.13</v>
      </c>
      <c r="K4643">
        <v>23.99</v>
      </c>
      <c r="L4643">
        <v>15.68</v>
      </c>
      <c r="M4643" t="s">
        <v>177</v>
      </c>
      <c r="N4643" t="s">
        <v>73</v>
      </c>
      <c r="O4643" t="s">
        <v>60</v>
      </c>
      <c r="P4643" t="s">
        <v>42</v>
      </c>
      <c r="Q4643" t="s">
        <v>43</v>
      </c>
      <c r="R4643" t="s">
        <v>1829</v>
      </c>
      <c r="S4643" t="s">
        <v>132</v>
      </c>
      <c r="T4643" s="10">
        <v>41147</v>
      </c>
    </row>
    <row r="4644" spans="1:20" x14ac:dyDescent="0.25">
      <c r="A4644">
        <v>33031</v>
      </c>
      <c r="B4644" s="10">
        <v>41145</v>
      </c>
      <c r="C4644" t="s">
        <v>36</v>
      </c>
      <c r="D4644">
        <v>18</v>
      </c>
      <c r="E4644">
        <v>188.09</v>
      </c>
      <c r="F4644">
        <v>0.02</v>
      </c>
      <c r="G4644" t="s">
        <v>21</v>
      </c>
      <c r="H4644">
        <v>0.37</v>
      </c>
      <c r="I4644">
        <v>64.8</v>
      </c>
      <c r="J4644">
        <v>10.29</v>
      </c>
      <c r="K4644">
        <v>6.48</v>
      </c>
      <c r="L4644">
        <v>6.65</v>
      </c>
      <c r="M4644" t="s">
        <v>177</v>
      </c>
      <c r="N4644" t="s">
        <v>73</v>
      </c>
      <c r="O4644" t="s">
        <v>60</v>
      </c>
      <c r="P4644" t="s">
        <v>25</v>
      </c>
      <c r="Q4644" t="s">
        <v>85</v>
      </c>
      <c r="R4644" t="s">
        <v>962</v>
      </c>
      <c r="S4644" t="s">
        <v>57</v>
      </c>
      <c r="T4644" s="10">
        <v>41146</v>
      </c>
    </row>
    <row r="4645" spans="1:20" x14ac:dyDescent="0.25">
      <c r="A4645">
        <v>33060</v>
      </c>
      <c r="B4645" s="10">
        <v>40228</v>
      </c>
      <c r="C4645" t="s">
        <v>36</v>
      </c>
      <c r="D4645">
        <v>3</v>
      </c>
      <c r="E4645">
        <v>21.61</v>
      </c>
      <c r="F4645">
        <v>0.05</v>
      </c>
      <c r="G4645" t="s">
        <v>21</v>
      </c>
      <c r="H4645">
        <v>0.37</v>
      </c>
      <c r="I4645">
        <v>5.7</v>
      </c>
      <c r="J4645">
        <v>5.94</v>
      </c>
      <c r="K4645">
        <v>3.74</v>
      </c>
      <c r="L4645">
        <v>4.6900000000000004</v>
      </c>
      <c r="M4645" t="s">
        <v>77</v>
      </c>
      <c r="N4645" t="s">
        <v>38</v>
      </c>
      <c r="O4645" t="s">
        <v>60</v>
      </c>
      <c r="P4645" t="s">
        <v>25</v>
      </c>
      <c r="Q4645" t="s">
        <v>121</v>
      </c>
      <c r="R4645" t="s">
        <v>1738</v>
      </c>
      <c r="S4645" t="s">
        <v>57</v>
      </c>
      <c r="T4645" s="10">
        <v>40229</v>
      </c>
    </row>
    <row r="4646" spans="1:20" x14ac:dyDescent="0.25">
      <c r="A4646">
        <v>33061</v>
      </c>
      <c r="B4646" s="10">
        <v>40739</v>
      </c>
      <c r="C4646" t="s">
        <v>36</v>
      </c>
      <c r="D4646">
        <v>48</v>
      </c>
      <c r="E4646">
        <v>9460.85</v>
      </c>
      <c r="F4646">
        <v>0.06</v>
      </c>
      <c r="G4646" t="s">
        <v>21</v>
      </c>
      <c r="H4646">
        <v>0.47</v>
      </c>
      <c r="I4646">
        <v>4122.7700000000004</v>
      </c>
      <c r="J4646">
        <v>209.49</v>
      </c>
      <c r="K4646">
        <v>111.03</v>
      </c>
      <c r="L4646">
        <v>8.64</v>
      </c>
      <c r="M4646" t="s">
        <v>1484</v>
      </c>
      <c r="N4646" t="s">
        <v>73</v>
      </c>
      <c r="O4646" t="s">
        <v>60</v>
      </c>
      <c r="P4646" t="s">
        <v>25</v>
      </c>
      <c r="Q4646" t="s">
        <v>26</v>
      </c>
      <c r="R4646" t="s">
        <v>1448</v>
      </c>
      <c r="S4646" t="s">
        <v>57</v>
      </c>
      <c r="T4646" s="10">
        <v>40741</v>
      </c>
    </row>
    <row r="4647" spans="1:20" x14ac:dyDescent="0.25">
      <c r="A4647">
        <v>33090</v>
      </c>
      <c r="B4647" s="10">
        <v>40030</v>
      </c>
      <c r="C4647" t="s">
        <v>79</v>
      </c>
      <c r="D4647">
        <v>26</v>
      </c>
      <c r="E4647">
        <v>1937.92</v>
      </c>
      <c r="F4647">
        <v>0</v>
      </c>
      <c r="G4647" t="s">
        <v>21</v>
      </c>
      <c r="H4647">
        <v>0.49</v>
      </c>
      <c r="I4647">
        <v>943.26</v>
      </c>
      <c r="J4647">
        <v>74.040000000000006</v>
      </c>
      <c r="K4647">
        <v>37.76</v>
      </c>
      <c r="L4647">
        <v>12.9</v>
      </c>
      <c r="M4647" t="s">
        <v>445</v>
      </c>
      <c r="N4647" t="s">
        <v>63</v>
      </c>
      <c r="O4647" t="s">
        <v>32</v>
      </c>
      <c r="P4647" t="s">
        <v>25</v>
      </c>
      <c r="Q4647" t="s">
        <v>26</v>
      </c>
      <c r="R4647" t="s">
        <v>1318</v>
      </c>
      <c r="S4647" t="s">
        <v>57</v>
      </c>
      <c r="T4647" s="10">
        <v>40031</v>
      </c>
    </row>
    <row r="4648" spans="1:20" x14ac:dyDescent="0.25">
      <c r="A4648">
        <v>33091</v>
      </c>
      <c r="B4648" s="10">
        <v>40568</v>
      </c>
      <c r="C4648" t="s">
        <v>36</v>
      </c>
      <c r="D4648">
        <v>24</v>
      </c>
      <c r="E4648">
        <v>378.72</v>
      </c>
      <c r="F4648">
        <v>0.02</v>
      </c>
      <c r="G4648" t="s">
        <v>21</v>
      </c>
      <c r="H4648">
        <v>0.36</v>
      </c>
      <c r="I4648">
        <v>127.37</v>
      </c>
      <c r="J4648">
        <v>15.61</v>
      </c>
      <c r="K4648">
        <v>9.99</v>
      </c>
      <c r="L4648">
        <v>11.59</v>
      </c>
      <c r="M4648" t="s">
        <v>641</v>
      </c>
      <c r="N4648" t="s">
        <v>63</v>
      </c>
      <c r="O4648" t="s">
        <v>60</v>
      </c>
      <c r="P4648" t="s">
        <v>25</v>
      </c>
      <c r="Q4648" t="s">
        <v>85</v>
      </c>
      <c r="R4648" t="s">
        <v>1285</v>
      </c>
      <c r="S4648" t="s">
        <v>57</v>
      </c>
      <c r="T4648" s="10">
        <v>40570</v>
      </c>
    </row>
    <row r="4649" spans="1:20" x14ac:dyDescent="0.25">
      <c r="A4649">
        <v>33095</v>
      </c>
      <c r="B4649" s="10">
        <v>39859</v>
      </c>
      <c r="C4649" t="s">
        <v>29</v>
      </c>
      <c r="D4649">
        <v>30</v>
      </c>
      <c r="E4649">
        <v>10115.51</v>
      </c>
      <c r="F4649">
        <v>0.01</v>
      </c>
      <c r="G4649" t="s">
        <v>21</v>
      </c>
      <c r="H4649">
        <v>0.53</v>
      </c>
      <c r="I4649">
        <v>5310.31</v>
      </c>
      <c r="J4649">
        <v>340.4</v>
      </c>
      <c r="K4649">
        <v>159.99</v>
      </c>
      <c r="L4649">
        <v>5.5</v>
      </c>
      <c r="M4649" t="s">
        <v>1892</v>
      </c>
      <c r="N4649" t="s">
        <v>31</v>
      </c>
      <c r="O4649" t="s">
        <v>66</v>
      </c>
      <c r="P4649" t="s">
        <v>39</v>
      </c>
      <c r="Q4649" t="s">
        <v>40</v>
      </c>
      <c r="R4649" t="s">
        <v>1127</v>
      </c>
      <c r="S4649" t="s">
        <v>57</v>
      </c>
      <c r="T4649" s="10">
        <v>39861</v>
      </c>
    </row>
    <row r="4650" spans="1:20" x14ac:dyDescent="0.25">
      <c r="A4650">
        <v>33095</v>
      </c>
      <c r="B4650" s="10">
        <v>39859</v>
      </c>
      <c r="C4650" t="s">
        <v>29</v>
      </c>
      <c r="D4650">
        <v>34</v>
      </c>
      <c r="E4650">
        <v>4835.82</v>
      </c>
      <c r="F4650">
        <v>0.1</v>
      </c>
      <c r="G4650" t="s">
        <v>21</v>
      </c>
      <c r="H4650">
        <v>0.5</v>
      </c>
      <c r="I4650">
        <v>2140.37</v>
      </c>
      <c r="J4650">
        <v>157.38</v>
      </c>
      <c r="K4650">
        <v>78.69</v>
      </c>
      <c r="L4650">
        <v>19.989999999999998</v>
      </c>
      <c r="M4650" t="s">
        <v>1892</v>
      </c>
      <c r="N4650" t="s">
        <v>31</v>
      </c>
      <c r="O4650" t="s">
        <v>66</v>
      </c>
      <c r="P4650" t="s">
        <v>42</v>
      </c>
      <c r="Q4650" t="s">
        <v>43</v>
      </c>
      <c r="R4650" t="s">
        <v>1782</v>
      </c>
      <c r="S4650" t="s">
        <v>57</v>
      </c>
      <c r="T4650" s="10">
        <v>39860</v>
      </c>
    </row>
    <row r="4651" spans="1:20" x14ac:dyDescent="0.25">
      <c r="A4651">
        <v>33122</v>
      </c>
      <c r="B4651" s="10">
        <v>40348</v>
      </c>
      <c r="C4651" t="s">
        <v>20</v>
      </c>
      <c r="D4651">
        <v>21</v>
      </c>
      <c r="E4651">
        <v>13852.15</v>
      </c>
      <c r="F4651">
        <v>0</v>
      </c>
      <c r="G4651" t="s">
        <v>46</v>
      </c>
      <c r="H4651">
        <v>0.39</v>
      </c>
      <c r="I4651">
        <v>5383.52</v>
      </c>
      <c r="J4651">
        <v>657.33</v>
      </c>
      <c r="K4651">
        <v>400.97</v>
      </c>
      <c r="L4651">
        <v>48.26</v>
      </c>
      <c r="M4651" t="s">
        <v>1764</v>
      </c>
      <c r="N4651" t="s">
        <v>31</v>
      </c>
      <c r="O4651" t="s">
        <v>24</v>
      </c>
      <c r="P4651" t="s">
        <v>39</v>
      </c>
      <c r="Q4651" t="s">
        <v>88</v>
      </c>
      <c r="R4651" t="s">
        <v>1795</v>
      </c>
      <c r="S4651" t="s">
        <v>49</v>
      </c>
      <c r="T4651" s="10">
        <v>40355</v>
      </c>
    </row>
    <row r="4652" spans="1:20" x14ac:dyDescent="0.25">
      <c r="A4652">
        <v>33123</v>
      </c>
      <c r="B4652" s="10">
        <v>40506</v>
      </c>
      <c r="C4652" t="s">
        <v>79</v>
      </c>
      <c r="D4652">
        <v>41</v>
      </c>
      <c r="E4652">
        <v>12446.63</v>
      </c>
      <c r="F4652">
        <v>0.08</v>
      </c>
      <c r="G4652" t="s">
        <v>46</v>
      </c>
      <c r="H4652">
        <v>0.54</v>
      </c>
      <c r="I4652">
        <v>6190.18</v>
      </c>
      <c r="J4652">
        <v>328.22</v>
      </c>
      <c r="K4652">
        <v>150.97999999999999</v>
      </c>
      <c r="L4652">
        <v>66.27</v>
      </c>
      <c r="M4652" t="s">
        <v>737</v>
      </c>
      <c r="N4652" t="s">
        <v>81</v>
      </c>
      <c r="O4652" t="s">
        <v>32</v>
      </c>
      <c r="P4652" t="s">
        <v>42</v>
      </c>
      <c r="Q4652" t="s">
        <v>94</v>
      </c>
      <c r="R4652" t="s">
        <v>1020</v>
      </c>
      <c r="S4652" t="s">
        <v>49</v>
      </c>
      <c r="T4652" s="10">
        <v>40508</v>
      </c>
    </row>
    <row r="4653" spans="1:20" x14ac:dyDescent="0.25">
      <c r="A4653">
        <v>33126</v>
      </c>
      <c r="B4653" s="10">
        <v>40859</v>
      </c>
      <c r="C4653" t="s">
        <v>58</v>
      </c>
      <c r="D4653">
        <v>46</v>
      </c>
      <c r="E4653">
        <v>11031.61</v>
      </c>
      <c r="F4653">
        <v>0.01</v>
      </c>
      <c r="G4653" t="s">
        <v>70</v>
      </c>
      <c r="H4653">
        <v>0.47</v>
      </c>
      <c r="I4653">
        <v>5119.92</v>
      </c>
      <c r="J4653">
        <v>241.96</v>
      </c>
      <c r="K4653">
        <v>128.24</v>
      </c>
      <c r="L4653">
        <v>12.65</v>
      </c>
      <c r="M4653" t="s">
        <v>1415</v>
      </c>
      <c r="N4653" t="s">
        <v>31</v>
      </c>
      <c r="O4653" t="s">
        <v>24</v>
      </c>
      <c r="P4653" t="s">
        <v>42</v>
      </c>
      <c r="Q4653" t="s">
        <v>193</v>
      </c>
      <c r="R4653" t="s">
        <v>509</v>
      </c>
      <c r="S4653" t="s">
        <v>45</v>
      </c>
      <c r="T4653" s="10">
        <v>40860</v>
      </c>
    </row>
    <row r="4654" spans="1:20" x14ac:dyDescent="0.25">
      <c r="A4654">
        <v>33126</v>
      </c>
      <c r="B4654" s="10">
        <v>40859</v>
      </c>
      <c r="C4654" t="s">
        <v>58</v>
      </c>
      <c r="D4654">
        <v>28</v>
      </c>
      <c r="E4654">
        <v>272.33</v>
      </c>
      <c r="F4654">
        <v>0.06</v>
      </c>
      <c r="G4654" t="s">
        <v>21</v>
      </c>
      <c r="H4654">
        <v>0.39</v>
      </c>
      <c r="I4654">
        <v>95.43</v>
      </c>
      <c r="J4654">
        <v>10.33</v>
      </c>
      <c r="K4654">
        <v>6.3</v>
      </c>
      <c r="L4654">
        <v>0.5</v>
      </c>
      <c r="M4654" t="s">
        <v>1415</v>
      </c>
      <c r="N4654" t="s">
        <v>31</v>
      </c>
      <c r="O4654" t="s">
        <v>24</v>
      </c>
      <c r="P4654" t="s">
        <v>25</v>
      </c>
      <c r="Q4654" t="s">
        <v>82</v>
      </c>
      <c r="R4654" t="s">
        <v>829</v>
      </c>
      <c r="S4654" t="s">
        <v>57</v>
      </c>
      <c r="T4654" s="10">
        <v>40861</v>
      </c>
    </row>
    <row r="4655" spans="1:20" x14ac:dyDescent="0.25">
      <c r="A4655">
        <v>33152</v>
      </c>
      <c r="B4655" s="10">
        <v>40503</v>
      </c>
      <c r="C4655" t="s">
        <v>58</v>
      </c>
      <c r="D4655">
        <v>19</v>
      </c>
      <c r="E4655">
        <v>6452.06</v>
      </c>
      <c r="F4655">
        <v>0</v>
      </c>
      <c r="G4655" t="s">
        <v>21</v>
      </c>
      <c r="H4655">
        <v>0.54</v>
      </c>
      <c r="I4655">
        <v>3479.26</v>
      </c>
      <c r="J4655">
        <v>339.11</v>
      </c>
      <c r="K4655">
        <v>155.99</v>
      </c>
      <c r="L4655">
        <v>8.99</v>
      </c>
      <c r="M4655" t="s">
        <v>236</v>
      </c>
      <c r="N4655" t="s">
        <v>73</v>
      </c>
      <c r="O4655" t="s">
        <v>32</v>
      </c>
      <c r="P4655" t="s">
        <v>39</v>
      </c>
      <c r="Q4655" t="s">
        <v>50</v>
      </c>
      <c r="R4655" t="s">
        <v>1920</v>
      </c>
      <c r="S4655" t="s">
        <v>57</v>
      </c>
      <c r="T4655" s="10">
        <v>40505</v>
      </c>
    </row>
    <row r="4656" spans="1:20" x14ac:dyDescent="0.25">
      <c r="A4656">
        <v>33154</v>
      </c>
      <c r="B4656" s="10">
        <v>40393</v>
      </c>
      <c r="C4656" t="s">
        <v>58</v>
      </c>
      <c r="D4656">
        <v>7</v>
      </c>
      <c r="E4656">
        <v>661.01</v>
      </c>
      <c r="F4656">
        <v>0.09</v>
      </c>
      <c r="G4656" t="s">
        <v>21</v>
      </c>
      <c r="H4656">
        <v>0.36</v>
      </c>
      <c r="I4656">
        <v>194.88</v>
      </c>
      <c r="J4656">
        <v>103.11</v>
      </c>
      <c r="K4656">
        <v>65.989999999999995</v>
      </c>
      <c r="L4656">
        <v>4.2</v>
      </c>
      <c r="M4656" t="s">
        <v>323</v>
      </c>
      <c r="N4656" t="s">
        <v>73</v>
      </c>
      <c r="O4656" t="s">
        <v>32</v>
      </c>
      <c r="P4656" t="s">
        <v>39</v>
      </c>
      <c r="Q4656" t="s">
        <v>50</v>
      </c>
      <c r="R4656" t="s">
        <v>76</v>
      </c>
      <c r="S4656" t="s">
        <v>57</v>
      </c>
      <c r="T4656" s="10">
        <v>40396</v>
      </c>
    </row>
    <row r="4657" spans="1:20" x14ac:dyDescent="0.25">
      <c r="A4657">
        <v>33159</v>
      </c>
      <c r="B4657" s="10">
        <v>41026</v>
      </c>
      <c r="C4657" t="s">
        <v>79</v>
      </c>
      <c r="D4657">
        <v>3</v>
      </c>
      <c r="E4657">
        <v>139.52000000000001</v>
      </c>
      <c r="F4657">
        <v>0.01</v>
      </c>
      <c r="G4657" t="s">
        <v>21</v>
      </c>
      <c r="H4657">
        <v>0.55000000000000004</v>
      </c>
      <c r="I4657">
        <v>75.56</v>
      </c>
      <c r="J4657">
        <v>46.64</v>
      </c>
      <c r="K4657">
        <v>20.99</v>
      </c>
      <c r="L4657">
        <v>0.99</v>
      </c>
      <c r="M4657" t="s">
        <v>1817</v>
      </c>
      <c r="N4657" t="s">
        <v>81</v>
      </c>
      <c r="O4657" t="s">
        <v>32</v>
      </c>
      <c r="P4657" t="s">
        <v>39</v>
      </c>
      <c r="Q4657" t="s">
        <v>50</v>
      </c>
      <c r="R4657" t="s">
        <v>1008</v>
      </c>
      <c r="S4657" t="s">
        <v>55</v>
      </c>
      <c r="T4657" s="10">
        <v>41028</v>
      </c>
    </row>
    <row r="4658" spans="1:20" x14ac:dyDescent="0.25">
      <c r="A4658">
        <v>33184</v>
      </c>
      <c r="B4658" s="10">
        <v>40952</v>
      </c>
      <c r="C4658" t="s">
        <v>29</v>
      </c>
      <c r="D4658">
        <v>32</v>
      </c>
      <c r="E4658">
        <v>769.71</v>
      </c>
      <c r="F4658">
        <v>0</v>
      </c>
      <c r="G4658" t="s">
        <v>21</v>
      </c>
      <c r="H4658">
        <v>0.51</v>
      </c>
      <c r="I4658">
        <v>389.68</v>
      </c>
      <c r="J4658">
        <v>23.88</v>
      </c>
      <c r="K4658">
        <v>11.7</v>
      </c>
      <c r="L4658">
        <v>5.63</v>
      </c>
      <c r="M4658" t="s">
        <v>1208</v>
      </c>
      <c r="N4658" t="s">
        <v>38</v>
      </c>
      <c r="O4658" t="s">
        <v>24</v>
      </c>
      <c r="P4658" t="s">
        <v>25</v>
      </c>
      <c r="Q4658" t="s">
        <v>121</v>
      </c>
      <c r="R4658" t="s">
        <v>257</v>
      </c>
      <c r="S4658" t="s">
        <v>57</v>
      </c>
      <c r="T4658" s="10">
        <v>40954</v>
      </c>
    </row>
    <row r="4659" spans="1:20" x14ac:dyDescent="0.25">
      <c r="A4659">
        <v>33184</v>
      </c>
      <c r="B4659" s="10">
        <v>40952</v>
      </c>
      <c r="C4659" t="s">
        <v>29</v>
      </c>
      <c r="D4659">
        <v>1</v>
      </c>
      <c r="E4659">
        <v>2749.98</v>
      </c>
      <c r="F4659">
        <v>0.09</v>
      </c>
      <c r="G4659" t="s">
        <v>21</v>
      </c>
      <c r="H4659">
        <v>0.37</v>
      </c>
      <c r="I4659">
        <v>840</v>
      </c>
      <c r="J4659">
        <v>2999.98</v>
      </c>
      <c r="K4659">
        <v>1889.99</v>
      </c>
      <c r="L4659">
        <v>19.989999999999998</v>
      </c>
      <c r="M4659" t="s">
        <v>1208</v>
      </c>
      <c r="N4659" t="s">
        <v>38</v>
      </c>
      <c r="O4659" t="s">
        <v>24</v>
      </c>
      <c r="P4659" t="s">
        <v>25</v>
      </c>
      <c r="Q4659" t="s">
        <v>121</v>
      </c>
      <c r="R4659" t="s">
        <v>1924</v>
      </c>
      <c r="S4659" t="s">
        <v>57</v>
      </c>
      <c r="T4659" s="10">
        <v>40954</v>
      </c>
    </row>
    <row r="4660" spans="1:20" x14ac:dyDescent="0.25">
      <c r="A4660">
        <v>33186</v>
      </c>
      <c r="B4660" s="10">
        <v>41149</v>
      </c>
      <c r="C4660" t="s">
        <v>20</v>
      </c>
      <c r="D4660">
        <v>24</v>
      </c>
      <c r="E4660">
        <v>3271.77</v>
      </c>
      <c r="F4660">
        <v>0.01</v>
      </c>
      <c r="G4660" t="s">
        <v>21</v>
      </c>
      <c r="H4660">
        <v>0.52</v>
      </c>
      <c r="I4660">
        <v>1682.75</v>
      </c>
      <c r="J4660">
        <v>137.47999999999999</v>
      </c>
      <c r="K4660">
        <v>65.989999999999995</v>
      </c>
      <c r="L4660">
        <v>5.26</v>
      </c>
      <c r="M4660" t="s">
        <v>956</v>
      </c>
      <c r="N4660" t="s">
        <v>81</v>
      </c>
      <c r="O4660" t="s">
        <v>32</v>
      </c>
      <c r="P4660" t="s">
        <v>39</v>
      </c>
      <c r="Q4660" t="s">
        <v>50</v>
      </c>
      <c r="R4660" t="s">
        <v>76</v>
      </c>
      <c r="S4660" t="s">
        <v>57</v>
      </c>
      <c r="T4660" s="10">
        <v>41151</v>
      </c>
    </row>
    <row r="4661" spans="1:20" x14ac:dyDescent="0.25">
      <c r="A4661">
        <v>33189</v>
      </c>
      <c r="B4661" s="10">
        <v>40137</v>
      </c>
      <c r="C4661" t="s">
        <v>20</v>
      </c>
      <c r="D4661">
        <v>3</v>
      </c>
      <c r="E4661">
        <v>143.30000000000001</v>
      </c>
      <c r="F4661">
        <v>0.02</v>
      </c>
      <c r="G4661" t="s">
        <v>21</v>
      </c>
      <c r="H4661">
        <v>0.42</v>
      </c>
      <c r="I4661">
        <v>56.86</v>
      </c>
      <c r="J4661">
        <v>47.38</v>
      </c>
      <c r="K4661">
        <v>27.48</v>
      </c>
      <c r="L4661">
        <v>4</v>
      </c>
      <c r="M4661" t="s">
        <v>1172</v>
      </c>
      <c r="N4661" t="s">
        <v>31</v>
      </c>
      <c r="O4661" t="s">
        <v>66</v>
      </c>
      <c r="P4661" t="s">
        <v>39</v>
      </c>
      <c r="Q4661" t="s">
        <v>40</v>
      </c>
      <c r="R4661" t="s">
        <v>1220</v>
      </c>
      <c r="S4661" t="s">
        <v>57</v>
      </c>
      <c r="T4661" s="10">
        <v>40144</v>
      </c>
    </row>
    <row r="4662" spans="1:20" x14ac:dyDescent="0.25">
      <c r="A4662">
        <v>33189</v>
      </c>
      <c r="B4662" s="10">
        <v>40137</v>
      </c>
      <c r="C4662" t="s">
        <v>20</v>
      </c>
      <c r="D4662">
        <v>5</v>
      </c>
      <c r="E4662">
        <v>81.849999999999994</v>
      </c>
      <c r="F4662">
        <v>0.08</v>
      </c>
      <c r="G4662" t="s">
        <v>21</v>
      </c>
      <c r="H4662">
        <v>0.42</v>
      </c>
      <c r="I4662">
        <v>29.49</v>
      </c>
      <c r="J4662">
        <v>17.34</v>
      </c>
      <c r="K4662">
        <v>10.06</v>
      </c>
      <c r="L4662">
        <v>2.06</v>
      </c>
      <c r="M4662" t="s">
        <v>1172</v>
      </c>
      <c r="N4662" t="s">
        <v>31</v>
      </c>
      <c r="O4662" t="s">
        <v>66</v>
      </c>
      <c r="P4662" t="s">
        <v>25</v>
      </c>
      <c r="Q4662" t="s">
        <v>85</v>
      </c>
      <c r="R4662" t="s">
        <v>753</v>
      </c>
      <c r="S4662" t="s">
        <v>55</v>
      </c>
      <c r="T4662" s="10">
        <v>40141</v>
      </c>
    </row>
    <row r="4663" spans="1:20" x14ac:dyDescent="0.25">
      <c r="A4663">
        <v>33217</v>
      </c>
      <c r="B4663" s="10">
        <v>39884</v>
      </c>
      <c r="C4663" t="s">
        <v>36</v>
      </c>
      <c r="D4663">
        <v>20</v>
      </c>
      <c r="E4663">
        <v>2261.02</v>
      </c>
      <c r="F4663">
        <v>0.1</v>
      </c>
      <c r="G4663" t="s">
        <v>21</v>
      </c>
      <c r="H4663">
        <v>0.41</v>
      </c>
      <c r="I4663">
        <v>777.42</v>
      </c>
      <c r="J4663">
        <v>125.39</v>
      </c>
      <c r="K4663">
        <v>73.98</v>
      </c>
      <c r="L4663">
        <v>4</v>
      </c>
      <c r="M4663" t="s">
        <v>985</v>
      </c>
      <c r="N4663" t="s">
        <v>73</v>
      </c>
      <c r="O4663" t="s">
        <v>24</v>
      </c>
      <c r="P4663" t="s">
        <v>39</v>
      </c>
      <c r="Q4663" t="s">
        <v>40</v>
      </c>
      <c r="R4663" t="s">
        <v>758</v>
      </c>
      <c r="S4663" t="s">
        <v>57</v>
      </c>
      <c r="T4663" s="10">
        <v>39885</v>
      </c>
    </row>
    <row r="4664" spans="1:20" x14ac:dyDescent="0.25">
      <c r="A4664">
        <v>33217</v>
      </c>
      <c r="B4664" s="10">
        <v>39884</v>
      </c>
      <c r="C4664" t="s">
        <v>36</v>
      </c>
      <c r="D4664">
        <v>34</v>
      </c>
      <c r="E4664">
        <v>2762.55</v>
      </c>
      <c r="F4664">
        <v>0.05</v>
      </c>
      <c r="G4664" t="s">
        <v>21</v>
      </c>
      <c r="H4664">
        <v>0.39</v>
      </c>
      <c r="I4664">
        <v>985.06</v>
      </c>
      <c r="J4664">
        <v>85.21</v>
      </c>
      <c r="K4664">
        <v>51.98</v>
      </c>
      <c r="L4664">
        <v>10.17</v>
      </c>
      <c r="M4664" t="s">
        <v>985</v>
      </c>
      <c r="N4664" t="s">
        <v>73</v>
      </c>
      <c r="O4664" t="s">
        <v>24</v>
      </c>
      <c r="P4664" t="s">
        <v>39</v>
      </c>
      <c r="Q4664" t="s">
        <v>88</v>
      </c>
      <c r="R4664" t="s">
        <v>1099</v>
      </c>
      <c r="S4664" t="s">
        <v>45</v>
      </c>
      <c r="T4664" s="10">
        <v>39885</v>
      </c>
    </row>
    <row r="4665" spans="1:20" x14ac:dyDescent="0.25">
      <c r="A4665">
        <v>33218</v>
      </c>
      <c r="B4665" s="10">
        <v>40184</v>
      </c>
      <c r="C4665" t="s">
        <v>29</v>
      </c>
      <c r="D4665">
        <v>25</v>
      </c>
      <c r="E4665">
        <v>198.61</v>
      </c>
      <c r="F4665">
        <v>7.0000000000000007E-2</v>
      </c>
      <c r="G4665" t="s">
        <v>21</v>
      </c>
      <c r="H4665">
        <v>0.45</v>
      </c>
      <c r="I4665">
        <v>78.94</v>
      </c>
      <c r="J4665">
        <v>8.31</v>
      </c>
      <c r="K4665">
        <v>4.57</v>
      </c>
      <c r="L4665">
        <v>5.42</v>
      </c>
      <c r="M4665" t="s">
        <v>1150</v>
      </c>
      <c r="N4665" t="s">
        <v>38</v>
      </c>
      <c r="O4665" t="s">
        <v>24</v>
      </c>
      <c r="P4665" t="s">
        <v>25</v>
      </c>
      <c r="Q4665" t="s">
        <v>121</v>
      </c>
      <c r="R4665" t="s">
        <v>469</v>
      </c>
      <c r="S4665" t="s">
        <v>57</v>
      </c>
      <c r="T4665" s="10">
        <v>40186</v>
      </c>
    </row>
    <row r="4666" spans="1:20" x14ac:dyDescent="0.25">
      <c r="A4666">
        <v>33218</v>
      </c>
      <c r="B4666" s="10">
        <v>40184</v>
      </c>
      <c r="C4666" t="s">
        <v>29</v>
      </c>
      <c r="D4666">
        <v>29</v>
      </c>
      <c r="E4666">
        <v>925.89</v>
      </c>
      <c r="F4666">
        <v>0.04</v>
      </c>
      <c r="G4666" t="s">
        <v>21</v>
      </c>
      <c r="H4666">
        <v>0.51</v>
      </c>
      <c r="I4666">
        <v>449.51</v>
      </c>
      <c r="J4666">
        <v>32.979999999999997</v>
      </c>
      <c r="K4666">
        <v>16.16</v>
      </c>
      <c r="L4666">
        <v>7.74</v>
      </c>
      <c r="M4666" t="s">
        <v>1150</v>
      </c>
      <c r="N4666" t="s">
        <v>38</v>
      </c>
      <c r="O4666" t="s">
        <v>24</v>
      </c>
      <c r="P4666" t="s">
        <v>42</v>
      </c>
      <c r="Q4666" t="s">
        <v>43</v>
      </c>
      <c r="R4666" t="s">
        <v>2004</v>
      </c>
      <c r="S4666" t="s">
        <v>57</v>
      </c>
      <c r="T4666" s="10">
        <v>40185</v>
      </c>
    </row>
    <row r="4667" spans="1:20" x14ac:dyDescent="0.25">
      <c r="A4667">
        <v>33219</v>
      </c>
      <c r="B4667" s="10">
        <v>40887</v>
      </c>
      <c r="C4667" t="s">
        <v>36</v>
      </c>
      <c r="D4667">
        <v>32</v>
      </c>
      <c r="E4667">
        <v>14504.2</v>
      </c>
      <c r="F4667">
        <v>0</v>
      </c>
      <c r="G4667" t="s">
        <v>46</v>
      </c>
      <c r="H4667">
        <v>0.52</v>
      </c>
      <c r="I4667">
        <v>7508.8</v>
      </c>
      <c r="J4667">
        <v>451.25</v>
      </c>
      <c r="K4667">
        <v>216.6</v>
      </c>
      <c r="L4667">
        <v>64.2</v>
      </c>
      <c r="M4667" t="s">
        <v>226</v>
      </c>
      <c r="N4667" t="s">
        <v>63</v>
      </c>
      <c r="O4667" t="s">
        <v>66</v>
      </c>
      <c r="P4667" t="s">
        <v>42</v>
      </c>
      <c r="Q4667" t="s">
        <v>193</v>
      </c>
      <c r="R4667" t="s">
        <v>771</v>
      </c>
      <c r="S4667" t="s">
        <v>132</v>
      </c>
      <c r="T4667" s="10">
        <v>40888</v>
      </c>
    </row>
    <row r="4668" spans="1:20" x14ac:dyDescent="0.25">
      <c r="A4668">
        <v>33220</v>
      </c>
      <c r="B4668" s="10">
        <v>39918</v>
      </c>
      <c r="C4668" t="s">
        <v>29</v>
      </c>
      <c r="D4668">
        <v>49</v>
      </c>
      <c r="E4668">
        <v>6596.32</v>
      </c>
      <c r="F4668">
        <v>0.09</v>
      </c>
      <c r="G4668" t="s">
        <v>21</v>
      </c>
      <c r="H4668">
        <v>0.52</v>
      </c>
      <c r="I4668">
        <v>3115.29</v>
      </c>
      <c r="J4668">
        <v>147.85</v>
      </c>
      <c r="K4668">
        <v>70.97</v>
      </c>
      <c r="L4668">
        <v>3.5</v>
      </c>
      <c r="M4668" t="s">
        <v>951</v>
      </c>
      <c r="N4668" t="s">
        <v>38</v>
      </c>
      <c r="O4668" t="s">
        <v>66</v>
      </c>
      <c r="P4668" t="s">
        <v>25</v>
      </c>
      <c r="Q4668" t="s">
        <v>127</v>
      </c>
      <c r="R4668" t="s">
        <v>272</v>
      </c>
      <c r="S4668" t="s">
        <v>57</v>
      </c>
      <c r="T4668" s="10">
        <v>39918</v>
      </c>
    </row>
    <row r="4669" spans="1:20" x14ac:dyDescent="0.25">
      <c r="A4669">
        <v>33220</v>
      </c>
      <c r="B4669" s="10">
        <v>39918</v>
      </c>
      <c r="C4669" t="s">
        <v>29</v>
      </c>
      <c r="D4669">
        <v>40</v>
      </c>
      <c r="E4669">
        <v>1449.05</v>
      </c>
      <c r="F4669">
        <v>0.1</v>
      </c>
      <c r="G4669" t="s">
        <v>21</v>
      </c>
      <c r="H4669">
        <v>0.5</v>
      </c>
      <c r="I4669">
        <v>639.36</v>
      </c>
      <c r="J4669">
        <v>39.96</v>
      </c>
      <c r="K4669">
        <v>19.98</v>
      </c>
      <c r="L4669">
        <v>10.49</v>
      </c>
      <c r="M4669" t="s">
        <v>951</v>
      </c>
      <c r="N4669" t="s">
        <v>38</v>
      </c>
      <c r="O4669" t="s">
        <v>66</v>
      </c>
      <c r="P4669" t="s">
        <v>42</v>
      </c>
      <c r="Q4669" t="s">
        <v>43</v>
      </c>
      <c r="R4669" t="s">
        <v>802</v>
      </c>
      <c r="S4669" t="s">
        <v>57</v>
      </c>
      <c r="T4669" s="10">
        <v>39921</v>
      </c>
    </row>
    <row r="4670" spans="1:20" x14ac:dyDescent="0.25">
      <c r="A4670">
        <v>33222</v>
      </c>
      <c r="B4670" s="10">
        <v>41079</v>
      </c>
      <c r="C4670" t="s">
        <v>79</v>
      </c>
      <c r="D4670">
        <v>18</v>
      </c>
      <c r="E4670">
        <v>642.47</v>
      </c>
      <c r="F4670">
        <v>0.05</v>
      </c>
      <c r="G4670" t="s">
        <v>21</v>
      </c>
      <c r="H4670">
        <v>0.39</v>
      </c>
      <c r="I4670">
        <v>224.53</v>
      </c>
      <c r="J4670">
        <v>36.69</v>
      </c>
      <c r="K4670">
        <v>22.38</v>
      </c>
      <c r="L4670">
        <v>15.1</v>
      </c>
      <c r="M4670" t="s">
        <v>348</v>
      </c>
      <c r="N4670" t="s">
        <v>31</v>
      </c>
      <c r="O4670" t="s">
        <v>60</v>
      </c>
      <c r="P4670" t="s">
        <v>25</v>
      </c>
      <c r="Q4670" t="s">
        <v>121</v>
      </c>
      <c r="R4670" t="s">
        <v>806</v>
      </c>
      <c r="S4670" t="s">
        <v>57</v>
      </c>
      <c r="T4670" s="10">
        <v>41081</v>
      </c>
    </row>
    <row r="4671" spans="1:20" x14ac:dyDescent="0.25">
      <c r="A4671">
        <v>33222</v>
      </c>
      <c r="B4671" s="10">
        <v>41079</v>
      </c>
      <c r="C4671" t="s">
        <v>79</v>
      </c>
      <c r="D4671">
        <v>30</v>
      </c>
      <c r="E4671">
        <v>2563.02</v>
      </c>
      <c r="F4671">
        <v>0.1</v>
      </c>
      <c r="G4671" t="s">
        <v>46</v>
      </c>
      <c r="H4671">
        <v>0.35</v>
      </c>
      <c r="I4671">
        <v>703.62</v>
      </c>
      <c r="J4671">
        <v>93.82</v>
      </c>
      <c r="K4671">
        <v>60.98</v>
      </c>
      <c r="L4671">
        <v>30</v>
      </c>
      <c r="M4671" t="s">
        <v>348</v>
      </c>
      <c r="N4671" t="s">
        <v>31</v>
      </c>
      <c r="O4671" t="s">
        <v>60</v>
      </c>
      <c r="P4671" t="s">
        <v>42</v>
      </c>
      <c r="Q4671" t="s">
        <v>193</v>
      </c>
      <c r="R4671" t="s">
        <v>1435</v>
      </c>
      <c r="S4671" t="s">
        <v>132</v>
      </c>
      <c r="T4671" s="10">
        <v>41080</v>
      </c>
    </row>
    <row r="4672" spans="1:20" x14ac:dyDescent="0.25">
      <c r="A4672">
        <v>33222</v>
      </c>
      <c r="B4672" s="10">
        <v>41079</v>
      </c>
      <c r="C4672" t="s">
        <v>79</v>
      </c>
      <c r="D4672">
        <v>48</v>
      </c>
      <c r="E4672">
        <v>226.49</v>
      </c>
      <c r="F4672">
        <v>0.02</v>
      </c>
      <c r="G4672" t="s">
        <v>21</v>
      </c>
      <c r="H4672">
        <v>0.4</v>
      </c>
      <c r="I4672">
        <v>87.55</v>
      </c>
      <c r="J4672">
        <v>4.8</v>
      </c>
      <c r="K4672">
        <v>2.88</v>
      </c>
      <c r="L4672">
        <v>0.7</v>
      </c>
      <c r="M4672" t="s">
        <v>348</v>
      </c>
      <c r="N4672" t="s">
        <v>31</v>
      </c>
      <c r="O4672" t="s">
        <v>60</v>
      </c>
      <c r="P4672" t="s">
        <v>25</v>
      </c>
      <c r="Q4672" t="s">
        <v>53</v>
      </c>
      <c r="R4672" t="s">
        <v>409</v>
      </c>
      <c r="S4672" t="s">
        <v>55</v>
      </c>
      <c r="T4672" s="10">
        <v>41081</v>
      </c>
    </row>
    <row r="4673" spans="1:20" x14ac:dyDescent="0.25">
      <c r="A4673">
        <v>33250</v>
      </c>
      <c r="B4673" s="10">
        <v>39989</v>
      </c>
      <c r="C4673" t="s">
        <v>29</v>
      </c>
      <c r="D4673">
        <v>40</v>
      </c>
      <c r="E4673">
        <v>12657.35</v>
      </c>
      <c r="F4673">
        <v>0.04</v>
      </c>
      <c r="G4673" t="s">
        <v>21</v>
      </c>
      <c r="H4673">
        <v>0.46</v>
      </c>
      <c r="I4673">
        <v>5537.16</v>
      </c>
      <c r="J4673">
        <v>329.59</v>
      </c>
      <c r="K4673">
        <v>177.98</v>
      </c>
      <c r="L4673">
        <v>0.99</v>
      </c>
      <c r="M4673" t="s">
        <v>1006</v>
      </c>
      <c r="N4673" t="s">
        <v>63</v>
      </c>
      <c r="O4673" t="s">
        <v>32</v>
      </c>
      <c r="P4673" t="s">
        <v>25</v>
      </c>
      <c r="Q4673" t="s">
        <v>127</v>
      </c>
      <c r="R4673" t="s">
        <v>2000</v>
      </c>
      <c r="S4673" t="s">
        <v>57</v>
      </c>
      <c r="T4673" s="10">
        <v>39991</v>
      </c>
    </row>
    <row r="4674" spans="1:20" x14ac:dyDescent="0.25">
      <c r="A4674">
        <v>33253</v>
      </c>
      <c r="B4674" s="10">
        <v>40877</v>
      </c>
      <c r="C4674" t="s">
        <v>29</v>
      </c>
      <c r="D4674">
        <v>17</v>
      </c>
      <c r="E4674">
        <v>935.61</v>
      </c>
      <c r="F4674">
        <v>0.04</v>
      </c>
      <c r="G4674" t="s">
        <v>21</v>
      </c>
      <c r="H4674">
        <v>0.37</v>
      </c>
      <c r="I4674">
        <v>320.48</v>
      </c>
      <c r="J4674">
        <v>57.13</v>
      </c>
      <c r="K4674">
        <v>35.99</v>
      </c>
      <c r="L4674">
        <v>3.3</v>
      </c>
      <c r="M4674" t="s">
        <v>481</v>
      </c>
      <c r="N4674" t="s">
        <v>93</v>
      </c>
      <c r="O4674" t="s">
        <v>60</v>
      </c>
      <c r="P4674" t="s">
        <v>39</v>
      </c>
      <c r="Q4674" t="s">
        <v>50</v>
      </c>
      <c r="R4674" t="s">
        <v>1599</v>
      </c>
      <c r="S4674" t="s">
        <v>35</v>
      </c>
      <c r="T4674" s="10">
        <v>40879</v>
      </c>
    </row>
    <row r="4675" spans="1:20" x14ac:dyDescent="0.25">
      <c r="A4675">
        <v>33253</v>
      </c>
      <c r="B4675" s="10">
        <v>40877</v>
      </c>
      <c r="C4675" t="s">
        <v>29</v>
      </c>
      <c r="D4675">
        <v>6</v>
      </c>
      <c r="E4675">
        <v>43.39</v>
      </c>
      <c r="F4675">
        <v>0.08</v>
      </c>
      <c r="G4675" t="s">
        <v>21</v>
      </c>
      <c r="H4675">
        <v>0.46</v>
      </c>
      <c r="I4675">
        <v>17.440000000000001</v>
      </c>
      <c r="J4675">
        <v>7.65</v>
      </c>
      <c r="K4675">
        <v>4.13</v>
      </c>
      <c r="L4675">
        <v>1.17</v>
      </c>
      <c r="M4675" t="s">
        <v>481</v>
      </c>
      <c r="N4675" t="s">
        <v>73</v>
      </c>
      <c r="O4675" t="s">
        <v>60</v>
      </c>
      <c r="P4675" t="s">
        <v>25</v>
      </c>
      <c r="Q4675" t="s">
        <v>53</v>
      </c>
      <c r="R4675" t="s">
        <v>1675</v>
      </c>
      <c r="S4675" t="s">
        <v>55</v>
      </c>
      <c r="T4675" s="10">
        <v>40879</v>
      </c>
    </row>
    <row r="4676" spans="1:20" x14ac:dyDescent="0.25">
      <c r="A4676">
        <v>33254</v>
      </c>
      <c r="B4676" s="10">
        <v>40850</v>
      </c>
      <c r="C4676" t="s">
        <v>29</v>
      </c>
      <c r="D4676">
        <v>11</v>
      </c>
      <c r="E4676">
        <v>711.43</v>
      </c>
      <c r="F4676">
        <v>0.01</v>
      </c>
      <c r="G4676" t="s">
        <v>21</v>
      </c>
      <c r="H4676">
        <v>0.38</v>
      </c>
      <c r="I4676">
        <v>262.45</v>
      </c>
      <c r="J4676">
        <v>64.48</v>
      </c>
      <c r="K4676">
        <v>39.979999999999997</v>
      </c>
      <c r="L4676">
        <v>9.1999999999999993</v>
      </c>
      <c r="M4676" t="s">
        <v>77</v>
      </c>
      <c r="N4676" t="s">
        <v>38</v>
      </c>
      <c r="O4676" t="s">
        <v>60</v>
      </c>
      <c r="P4676" t="s">
        <v>42</v>
      </c>
      <c r="Q4676" t="s">
        <v>43</v>
      </c>
      <c r="R4676" t="s">
        <v>1575</v>
      </c>
      <c r="S4676" t="s">
        <v>55</v>
      </c>
      <c r="T4676" s="10">
        <v>40852</v>
      </c>
    </row>
    <row r="4677" spans="1:20" x14ac:dyDescent="0.25">
      <c r="A4677">
        <v>33255</v>
      </c>
      <c r="B4677" s="10">
        <v>40353</v>
      </c>
      <c r="C4677" t="s">
        <v>58</v>
      </c>
      <c r="D4677">
        <v>19</v>
      </c>
      <c r="E4677">
        <v>154.52000000000001</v>
      </c>
      <c r="F4677">
        <v>0.08</v>
      </c>
      <c r="G4677" t="s">
        <v>70</v>
      </c>
      <c r="H4677">
        <v>0.38</v>
      </c>
      <c r="I4677">
        <v>48.54</v>
      </c>
      <c r="J4677">
        <v>8.52</v>
      </c>
      <c r="K4677">
        <v>5.28</v>
      </c>
      <c r="L4677">
        <v>5.66</v>
      </c>
      <c r="M4677" t="s">
        <v>1299</v>
      </c>
      <c r="N4677" t="s">
        <v>63</v>
      </c>
      <c r="O4677" t="s">
        <v>60</v>
      </c>
      <c r="P4677" t="s">
        <v>25</v>
      </c>
      <c r="Q4677" t="s">
        <v>85</v>
      </c>
      <c r="R4677" t="s">
        <v>1968</v>
      </c>
      <c r="S4677" t="s">
        <v>57</v>
      </c>
      <c r="T4677" s="10">
        <v>40354</v>
      </c>
    </row>
    <row r="4678" spans="1:20" x14ac:dyDescent="0.25">
      <c r="A4678">
        <v>33283</v>
      </c>
      <c r="B4678" s="10">
        <v>40257</v>
      </c>
      <c r="C4678" t="s">
        <v>79</v>
      </c>
      <c r="D4678">
        <v>48</v>
      </c>
      <c r="E4678">
        <v>21963.26</v>
      </c>
      <c r="F4678">
        <v>0.02</v>
      </c>
      <c r="G4678" t="s">
        <v>46</v>
      </c>
      <c r="H4678">
        <v>0.53</v>
      </c>
      <c r="I4678">
        <v>11393.62</v>
      </c>
      <c r="J4678">
        <v>465.43</v>
      </c>
      <c r="K4678">
        <v>218.75</v>
      </c>
      <c r="L4678">
        <v>69.64</v>
      </c>
      <c r="M4678" t="s">
        <v>1603</v>
      </c>
      <c r="N4678" t="s">
        <v>31</v>
      </c>
      <c r="O4678" t="s">
        <v>60</v>
      </c>
      <c r="P4678" t="s">
        <v>42</v>
      </c>
      <c r="Q4678" t="s">
        <v>47</v>
      </c>
      <c r="R4678" t="s">
        <v>356</v>
      </c>
      <c r="S4678" t="s">
        <v>49</v>
      </c>
      <c r="T4678" s="10">
        <v>40257</v>
      </c>
    </row>
    <row r="4679" spans="1:20" x14ac:dyDescent="0.25">
      <c r="A4679">
        <v>33284</v>
      </c>
      <c r="B4679" s="10">
        <v>40999</v>
      </c>
      <c r="C4679" t="s">
        <v>20</v>
      </c>
      <c r="D4679">
        <v>21</v>
      </c>
      <c r="E4679">
        <v>742.58</v>
      </c>
      <c r="F4679">
        <v>0.01</v>
      </c>
      <c r="G4679" t="s">
        <v>21</v>
      </c>
      <c r="H4679">
        <v>0.37</v>
      </c>
      <c r="I4679">
        <v>266.76</v>
      </c>
      <c r="J4679">
        <v>35.29</v>
      </c>
      <c r="K4679">
        <v>22.23</v>
      </c>
      <c r="L4679">
        <v>8.99</v>
      </c>
      <c r="M4679" t="s">
        <v>344</v>
      </c>
      <c r="N4679" t="s">
        <v>31</v>
      </c>
      <c r="O4679" t="s">
        <v>32</v>
      </c>
      <c r="P4679" t="s">
        <v>42</v>
      </c>
      <c r="Q4679" t="s">
        <v>43</v>
      </c>
      <c r="R4679" t="s">
        <v>674</v>
      </c>
      <c r="S4679" t="s">
        <v>35</v>
      </c>
      <c r="T4679" s="10">
        <v>41001</v>
      </c>
    </row>
    <row r="4680" spans="1:20" x14ac:dyDescent="0.25">
      <c r="A4680">
        <v>33285</v>
      </c>
      <c r="B4680" s="10">
        <v>40927</v>
      </c>
      <c r="C4680" t="s">
        <v>36</v>
      </c>
      <c r="D4680">
        <v>5</v>
      </c>
      <c r="E4680">
        <v>141.21</v>
      </c>
      <c r="F4680">
        <v>0.01</v>
      </c>
      <c r="G4680" t="s">
        <v>21</v>
      </c>
      <c r="H4680">
        <v>0.55000000000000004</v>
      </c>
      <c r="I4680">
        <v>73.680000000000007</v>
      </c>
      <c r="J4680">
        <v>27.29</v>
      </c>
      <c r="K4680">
        <v>12.28</v>
      </c>
      <c r="L4680">
        <v>6.13</v>
      </c>
      <c r="M4680" t="s">
        <v>1562</v>
      </c>
      <c r="N4680" t="s">
        <v>38</v>
      </c>
      <c r="O4680" t="s">
        <v>24</v>
      </c>
      <c r="P4680" t="s">
        <v>25</v>
      </c>
      <c r="Q4680" t="s">
        <v>26</v>
      </c>
      <c r="R4680" t="s">
        <v>1588</v>
      </c>
      <c r="S4680" t="s">
        <v>57</v>
      </c>
      <c r="T4680" s="10">
        <v>40928</v>
      </c>
    </row>
    <row r="4681" spans="1:20" x14ac:dyDescent="0.25">
      <c r="A4681">
        <v>33287</v>
      </c>
      <c r="B4681" s="10">
        <v>40655</v>
      </c>
      <c r="C4681" t="s">
        <v>58</v>
      </c>
      <c r="D4681">
        <v>44</v>
      </c>
      <c r="E4681">
        <v>20584.400000000001</v>
      </c>
      <c r="F4681">
        <v>0</v>
      </c>
      <c r="G4681" t="s">
        <v>46</v>
      </c>
      <c r="H4681">
        <v>0.42</v>
      </c>
      <c r="I4681">
        <v>8633.66</v>
      </c>
      <c r="J4681">
        <v>467.19</v>
      </c>
      <c r="K4681">
        <v>270.97000000000003</v>
      </c>
      <c r="L4681">
        <v>28.06</v>
      </c>
      <c r="M4681" t="s">
        <v>294</v>
      </c>
      <c r="N4681" t="s">
        <v>31</v>
      </c>
      <c r="O4681" t="s">
        <v>24</v>
      </c>
      <c r="P4681" t="s">
        <v>39</v>
      </c>
      <c r="Q4681" t="s">
        <v>88</v>
      </c>
      <c r="R4681" t="s">
        <v>1732</v>
      </c>
      <c r="S4681" t="s">
        <v>132</v>
      </c>
      <c r="T4681" s="10">
        <v>40658</v>
      </c>
    </row>
    <row r="4682" spans="1:20" x14ac:dyDescent="0.25">
      <c r="A4682">
        <v>33317</v>
      </c>
      <c r="B4682" s="10">
        <v>39944</v>
      </c>
      <c r="C4682" t="s">
        <v>36</v>
      </c>
      <c r="D4682">
        <v>35</v>
      </c>
      <c r="E4682">
        <v>285.49</v>
      </c>
      <c r="F4682">
        <v>0.08</v>
      </c>
      <c r="G4682" t="s">
        <v>21</v>
      </c>
      <c r="H4682">
        <v>0.39</v>
      </c>
      <c r="I4682">
        <v>79.69</v>
      </c>
      <c r="J4682">
        <v>7.34</v>
      </c>
      <c r="K4682">
        <v>4.4800000000000004</v>
      </c>
      <c r="L4682">
        <v>49</v>
      </c>
      <c r="M4682" t="s">
        <v>612</v>
      </c>
      <c r="N4682" t="s">
        <v>31</v>
      </c>
      <c r="O4682" t="s">
        <v>66</v>
      </c>
      <c r="P4682" t="s">
        <v>25</v>
      </c>
      <c r="Q4682" t="s">
        <v>127</v>
      </c>
      <c r="R4682" t="s">
        <v>250</v>
      </c>
      <c r="S4682" t="s">
        <v>28</v>
      </c>
      <c r="T4682" s="10">
        <v>39946</v>
      </c>
    </row>
    <row r="4683" spans="1:20" x14ac:dyDescent="0.25">
      <c r="A4683">
        <v>33317</v>
      </c>
      <c r="B4683" s="10">
        <v>39944</v>
      </c>
      <c r="C4683" t="s">
        <v>36</v>
      </c>
      <c r="D4683">
        <v>18</v>
      </c>
      <c r="E4683">
        <v>67.88</v>
      </c>
      <c r="F4683">
        <v>0.03</v>
      </c>
      <c r="G4683" t="s">
        <v>21</v>
      </c>
      <c r="H4683">
        <v>0.39</v>
      </c>
      <c r="I4683">
        <v>22.95</v>
      </c>
      <c r="J4683">
        <v>3.54</v>
      </c>
      <c r="K4683">
        <v>2.16</v>
      </c>
      <c r="L4683">
        <v>6.05</v>
      </c>
      <c r="M4683" t="s">
        <v>612</v>
      </c>
      <c r="N4683" t="s">
        <v>31</v>
      </c>
      <c r="O4683" t="s">
        <v>66</v>
      </c>
      <c r="P4683" t="s">
        <v>25</v>
      </c>
      <c r="Q4683" t="s">
        <v>121</v>
      </c>
      <c r="R4683" t="s">
        <v>402</v>
      </c>
      <c r="S4683" t="s">
        <v>57</v>
      </c>
      <c r="T4683" s="10">
        <v>39945</v>
      </c>
    </row>
    <row r="4684" spans="1:20" x14ac:dyDescent="0.25">
      <c r="A4684">
        <v>33317</v>
      </c>
      <c r="B4684" s="10">
        <v>39944</v>
      </c>
      <c r="C4684" t="s">
        <v>36</v>
      </c>
      <c r="D4684">
        <v>5</v>
      </c>
      <c r="E4684">
        <v>85.41</v>
      </c>
      <c r="F4684">
        <v>0.03</v>
      </c>
      <c r="G4684" t="s">
        <v>21</v>
      </c>
      <c r="H4684">
        <v>0.38</v>
      </c>
      <c r="I4684">
        <v>27.41</v>
      </c>
      <c r="J4684">
        <v>15.66</v>
      </c>
      <c r="K4684">
        <v>9.7100000000000009</v>
      </c>
      <c r="L4684">
        <v>9.4499999999999993</v>
      </c>
      <c r="M4684" t="s">
        <v>612</v>
      </c>
      <c r="N4684" t="s">
        <v>31</v>
      </c>
      <c r="O4684" t="s">
        <v>66</v>
      </c>
      <c r="P4684" t="s">
        <v>25</v>
      </c>
      <c r="Q4684" t="s">
        <v>26</v>
      </c>
      <c r="R4684" t="s">
        <v>91</v>
      </c>
      <c r="S4684" t="s">
        <v>57</v>
      </c>
      <c r="T4684" s="10">
        <v>39944</v>
      </c>
    </row>
    <row r="4685" spans="1:20" x14ac:dyDescent="0.25">
      <c r="A4685">
        <v>33317</v>
      </c>
      <c r="B4685" s="10">
        <v>39944</v>
      </c>
      <c r="C4685" t="s">
        <v>36</v>
      </c>
      <c r="D4685">
        <v>13</v>
      </c>
      <c r="E4685">
        <v>1020.27</v>
      </c>
      <c r="F4685">
        <v>0.09</v>
      </c>
      <c r="G4685" t="s">
        <v>21</v>
      </c>
      <c r="H4685">
        <v>0.35</v>
      </c>
      <c r="I4685">
        <v>291.14999999999998</v>
      </c>
      <c r="J4685">
        <v>86.14</v>
      </c>
      <c r="K4685">
        <v>55.99</v>
      </c>
      <c r="L4685">
        <v>1.25</v>
      </c>
      <c r="M4685" t="s">
        <v>612</v>
      </c>
      <c r="N4685" t="s">
        <v>31</v>
      </c>
      <c r="O4685" t="s">
        <v>66</v>
      </c>
      <c r="P4685" t="s">
        <v>39</v>
      </c>
      <c r="Q4685" t="s">
        <v>50</v>
      </c>
      <c r="R4685" t="s">
        <v>937</v>
      </c>
      <c r="S4685" t="s">
        <v>35</v>
      </c>
      <c r="T4685" s="10">
        <v>39946</v>
      </c>
    </row>
    <row r="4686" spans="1:20" x14ac:dyDescent="0.25">
      <c r="A4686">
        <v>33319</v>
      </c>
      <c r="B4686" s="10">
        <v>39899</v>
      </c>
      <c r="C4686" t="s">
        <v>29</v>
      </c>
      <c r="D4686">
        <v>11</v>
      </c>
      <c r="E4686">
        <v>3413.65</v>
      </c>
      <c r="F4686">
        <v>0.01</v>
      </c>
      <c r="G4686" t="s">
        <v>46</v>
      </c>
      <c r="H4686">
        <v>0.51</v>
      </c>
      <c r="I4686">
        <v>1693.66</v>
      </c>
      <c r="J4686">
        <v>307.94</v>
      </c>
      <c r="K4686">
        <v>150.88999999999999</v>
      </c>
      <c r="L4686">
        <v>60.2</v>
      </c>
      <c r="M4686" t="s">
        <v>1212</v>
      </c>
      <c r="N4686" t="s">
        <v>63</v>
      </c>
      <c r="O4686" t="s">
        <v>32</v>
      </c>
      <c r="P4686" t="s">
        <v>42</v>
      </c>
      <c r="Q4686" t="s">
        <v>193</v>
      </c>
      <c r="R4686" t="s">
        <v>196</v>
      </c>
      <c r="S4686" t="s">
        <v>132</v>
      </c>
      <c r="T4686" s="10">
        <v>39902</v>
      </c>
    </row>
    <row r="4687" spans="1:20" x14ac:dyDescent="0.25">
      <c r="A4687">
        <v>33350</v>
      </c>
      <c r="B4687" s="10">
        <v>40015</v>
      </c>
      <c r="C4687" t="s">
        <v>29</v>
      </c>
      <c r="D4687">
        <v>1</v>
      </c>
      <c r="E4687">
        <v>2903.03</v>
      </c>
      <c r="F4687">
        <v>0.1</v>
      </c>
      <c r="G4687" t="s">
        <v>21</v>
      </c>
      <c r="H4687">
        <v>0.41</v>
      </c>
      <c r="I4687">
        <v>993.05</v>
      </c>
      <c r="J4687">
        <v>3203.37</v>
      </c>
      <c r="K4687">
        <v>1889.99</v>
      </c>
      <c r="L4687">
        <v>19.989999999999998</v>
      </c>
      <c r="M4687" t="s">
        <v>852</v>
      </c>
      <c r="N4687" t="s">
        <v>38</v>
      </c>
      <c r="O4687" t="s">
        <v>60</v>
      </c>
      <c r="P4687" t="s">
        <v>25</v>
      </c>
      <c r="Q4687" t="s">
        <v>121</v>
      </c>
      <c r="R4687" t="s">
        <v>1924</v>
      </c>
      <c r="S4687" t="s">
        <v>57</v>
      </c>
      <c r="T4687" s="10">
        <v>40015</v>
      </c>
    </row>
    <row r="4688" spans="1:20" x14ac:dyDescent="0.25">
      <c r="A4688">
        <v>33377</v>
      </c>
      <c r="B4688" s="10">
        <v>40755</v>
      </c>
      <c r="C4688" t="s">
        <v>36</v>
      </c>
      <c r="D4688">
        <v>20</v>
      </c>
      <c r="E4688">
        <v>151.86000000000001</v>
      </c>
      <c r="F4688">
        <v>0.06</v>
      </c>
      <c r="G4688" t="s">
        <v>21</v>
      </c>
      <c r="H4688">
        <v>0.35</v>
      </c>
      <c r="I4688">
        <v>46.22</v>
      </c>
      <c r="J4688">
        <v>7.97</v>
      </c>
      <c r="K4688">
        <v>5.18</v>
      </c>
      <c r="L4688">
        <v>2.04</v>
      </c>
      <c r="M4688" t="s">
        <v>967</v>
      </c>
      <c r="N4688" t="s">
        <v>81</v>
      </c>
      <c r="O4688" t="s">
        <v>32</v>
      </c>
      <c r="P4688" t="s">
        <v>25</v>
      </c>
      <c r="Q4688" t="s">
        <v>85</v>
      </c>
      <c r="R4688" t="s">
        <v>1334</v>
      </c>
      <c r="S4688" t="s">
        <v>55</v>
      </c>
      <c r="T4688" s="10">
        <v>40757</v>
      </c>
    </row>
    <row r="4689" spans="1:20" x14ac:dyDescent="0.25">
      <c r="A4689">
        <v>33377</v>
      </c>
      <c r="B4689" s="10">
        <v>40755</v>
      </c>
      <c r="C4689" t="s">
        <v>36</v>
      </c>
      <c r="D4689">
        <v>19</v>
      </c>
      <c r="E4689">
        <v>607.99</v>
      </c>
      <c r="F4689">
        <v>0.04</v>
      </c>
      <c r="G4689" t="s">
        <v>21</v>
      </c>
      <c r="H4689">
        <v>0.48</v>
      </c>
      <c r="I4689">
        <v>277.17</v>
      </c>
      <c r="J4689">
        <v>33.15</v>
      </c>
      <c r="K4689">
        <v>17.239999999999998</v>
      </c>
      <c r="L4689">
        <v>3.26</v>
      </c>
      <c r="M4689" t="s">
        <v>967</v>
      </c>
      <c r="N4689" t="s">
        <v>81</v>
      </c>
      <c r="O4689" t="s">
        <v>32</v>
      </c>
      <c r="P4689" t="s">
        <v>25</v>
      </c>
      <c r="Q4689" t="s">
        <v>33</v>
      </c>
      <c r="R4689" t="s">
        <v>2005</v>
      </c>
      <c r="S4689" t="s">
        <v>35</v>
      </c>
      <c r="T4689" s="10">
        <v>40756</v>
      </c>
    </row>
    <row r="4690" spans="1:20" x14ac:dyDescent="0.25">
      <c r="A4690">
        <v>33378</v>
      </c>
      <c r="B4690" s="10">
        <v>41026</v>
      </c>
      <c r="C4690" t="s">
        <v>36</v>
      </c>
      <c r="D4690">
        <v>25</v>
      </c>
      <c r="E4690">
        <v>1845.65</v>
      </c>
      <c r="F4690">
        <v>0.1</v>
      </c>
      <c r="G4690" t="s">
        <v>21</v>
      </c>
      <c r="H4690">
        <v>0.51</v>
      </c>
      <c r="I4690">
        <v>836.32</v>
      </c>
      <c r="J4690">
        <v>81.59</v>
      </c>
      <c r="K4690">
        <v>39.979999999999997</v>
      </c>
      <c r="L4690">
        <v>9.83</v>
      </c>
      <c r="M4690" t="s">
        <v>1259</v>
      </c>
      <c r="N4690" t="s">
        <v>63</v>
      </c>
      <c r="O4690" t="s">
        <v>66</v>
      </c>
      <c r="P4690" t="s">
        <v>25</v>
      </c>
      <c r="Q4690" t="s">
        <v>139</v>
      </c>
      <c r="R4690" t="s">
        <v>1499</v>
      </c>
      <c r="S4690" t="s">
        <v>57</v>
      </c>
      <c r="T4690" s="10">
        <v>41027</v>
      </c>
    </row>
    <row r="4691" spans="1:20" x14ac:dyDescent="0.25">
      <c r="A4691">
        <v>33414</v>
      </c>
      <c r="B4691" s="10">
        <v>40949</v>
      </c>
      <c r="C4691" t="s">
        <v>29</v>
      </c>
      <c r="D4691">
        <v>9</v>
      </c>
      <c r="E4691">
        <v>67.94</v>
      </c>
      <c r="F4691">
        <v>0.03</v>
      </c>
      <c r="G4691" t="s">
        <v>21</v>
      </c>
      <c r="H4691">
        <v>0.46</v>
      </c>
      <c r="I4691">
        <v>29.6</v>
      </c>
      <c r="J4691">
        <v>7.65</v>
      </c>
      <c r="K4691">
        <v>4.13</v>
      </c>
      <c r="L4691">
        <v>1.17</v>
      </c>
      <c r="M4691" t="s">
        <v>288</v>
      </c>
      <c r="N4691" t="s">
        <v>93</v>
      </c>
      <c r="O4691" t="s">
        <v>24</v>
      </c>
      <c r="P4691" t="s">
        <v>25</v>
      </c>
      <c r="Q4691" t="s">
        <v>53</v>
      </c>
      <c r="R4691" t="s">
        <v>1675</v>
      </c>
      <c r="S4691" t="s">
        <v>55</v>
      </c>
      <c r="T4691" s="10">
        <v>40949</v>
      </c>
    </row>
    <row r="4692" spans="1:20" x14ac:dyDescent="0.25">
      <c r="A4692">
        <v>33444</v>
      </c>
      <c r="B4692" s="10">
        <v>41188</v>
      </c>
      <c r="C4692" t="s">
        <v>79</v>
      </c>
      <c r="D4692">
        <v>11</v>
      </c>
      <c r="E4692">
        <v>43.71</v>
      </c>
      <c r="F4692">
        <v>0.09</v>
      </c>
      <c r="G4692" t="s">
        <v>21</v>
      </c>
      <c r="H4692">
        <v>0.37</v>
      </c>
      <c r="I4692">
        <v>12.71</v>
      </c>
      <c r="J4692">
        <v>4.13</v>
      </c>
      <c r="K4692">
        <v>2.6</v>
      </c>
      <c r="L4692">
        <v>2.4</v>
      </c>
      <c r="M4692" t="s">
        <v>577</v>
      </c>
      <c r="N4692" t="s">
        <v>81</v>
      </c>
      <c r="O4692" t="s">
        <v>32</v>
      </c>
      <c r="P4692" t="s">
        <v>25</v>
      </c>
      <c r="Q4692" t="s">
        <v>53</v>
      </c>
      <c r="R4692" t="s">
        <v>1657</v>
      </c>
      <c r="S4692" t="s">
        <v>55</v>
      </c>
      <c r="T4692" s="10">
        <v>41189</v>
      </c>
    </row>
    <row r="4693" spans="1:20" x14ac:dyDescent="0.25">
      <c r="A4693">
        <v>33444</v>
      </c>
      <c r="B4693" s="10">
        <v>41188</v>
      </c>
      <c r="C4693" t="s">
        <v>79</v>
      </c>
      <c r="D4693">
        <v>8</v>
      </c>
      <c r="E4693">
        <v>244.48</v>
      </c>
      <c r="F4693">
        <v>7.0000000000000007E-2</v>
      </c>
      <c r="G4693" t="s">
        <v>21</v>
      </c>
      <c r="H4693">
        <v>0.53</v>
      </c>
      <c r="I4693">
        <v>117.21</v>
      </c>
      <c r="J4693">
        <v>31.85</v>
      </c>
      <c r="K4693">
        <v>14.97</v>
      </c>
      <c r="L4693">
        <v>7.51</v>
      </c>
      <c r="M4693" t="s">
        <v>577</v>
      </c>
      <c r="N4693" t="s">
        <v>81</v>
      </c>
      <c r="O4693" t="s">
        <v>32</v>
      </c>
      <c r="P4693" t="s">
        <v>25</v>
      </c>
      <c r="Q4693" t="s">
        <v>26</v>
      </c>
      <c r="R4693" t="s">
        <v>1523</v>
      </c>
      <c r="S4693" t="s">
        <v>57</v>
      </c>
      <c r="T4693" s="10">
        <v>41190</v>
      </c>
    </row>
    <row r="4694" spans="1:20" x14ac:dyDescent="0.25">
      <c r="A4694">
        <v>33445</v>
      </c>
      <c r="B4694" s="10">
        <v>41123</v>
      </c>
      <c r="C4694" t="s">
        <v>20</v>
      </c>
      <c r="D4694">
        <v>18</v>
      </c>
      <c r="E4694">
        <v>2807</v>
      </c>
      <c r="F4694">
        <v>7.0000000000000007E-2</v>
      </c>
      <c r="G4694" t="s">
        <v>46</v>
      </c>
      <c r="H4694">
        <v>0.39</v>
      </c>
      <c r="I4694">
        <v>953.52</v>
      </c>
      <c r="J4694">
        <v>165.54</v>
      </c>
      <c r="K4694">
        <v>100.98</v>
      </c>
      <c r="L4694">
        <v>35.840000000000003</v>
      </c>
      <c r="M4694" t="s">
        <v>1652</v>
      </c>
      <c r="N4694" t="s">
        <v>31</v>
      </c>
      <c r="O4694" t="s">
        <v>24</v>
      </c>
      <c r="P4694" t="s">
        <v>42</v>
      </c>
      <c r="Q4694" t="s">
        <v>94</v>
      </c>
      <c r="R4694" t="s">
        <v>370</v>
      </c>
      <c r="S4694" t="s">
        <v>49</v>
      </c>
      <c r="T4694" s="10">
        <v>41128</v>
      </c>
    </row>
    <row r="4695" spans="1:20" x14ac:dyDescent="0.25">
      <c r="A4695">
        <v>33445</v>
      </c>
      <c r="B4695" s="10">
        <v>41123</v>
      </c>
      <c r="C4695" t="s">
        <v>20</v>
      </c>
      <c r="D4695">
        <v>49</v>
      </c>
      <c r="E4695">
        <v>6287.18</v>
      </c>
      <c r="F4695">
        <v>0.01</v>
      </c>
      <c r="G4695" t="s">
        <v>46</v>
      </c>
      <c r="H4695">
        <v>0.45</v>
      </c>
      <c r="I4695">
        <v>2782.42</v>
      </c>
      <c r="J4695">
        <v>129.05000000000001</v>
      </c>
      <c r="K4695">
        <v>70.98</v>
      </c>
      <c r="L4695">
        <v>26.74</v>
      </c>
      <c r="M4695" t="s">
        <v>1652</v>
      </c>
      <c r="N4695" t="s">
        <v>31</v>
      </c>
      <c r="O4695" t="s">
        <v>24</v>
      </c>
      <c r="P4695" t="s">
        <v>42</v>
      </c>
      <c r="Q4695" t="s">
        <v>94</v>
      </c>
      <c r="R4695" t="s">
        <v>1136</v>
      </c>
      <c r="S4695" t="s">
        <v>49</v>
      </c>
      <c r="T4695" s="10">
        <v>41128</v>
      </c>
    </row>
    <row r="4696" spans="1:20" x14ac:dyDescent="0.25">
      <c r="A4696">
        <v>33445</v>
      </c>
      <c r="B4696" s="10">
        <v>41123</v>
      </c>
      <c r="C4696" t="s">
        <v>20</v>
      </c>
      <c r="D4696">
        <v>16</v>
      </c>
      <c r="E4696">
        <v>5207.4399999999996</v>
      </c>
      <c r="F4696">
        <v>0.05</v>
      </c>
      <c r="G4696" t="s">
        <v>21</v>
      </c>
      <c r="H4696">
        <v>0.46</v>
      </c>
      <c r="I4696">
        <v>2217.64</v>
      </c>
      <c r="J4696">
        <v>338.06</v>
      </c>
      <c r="K4696">
        <v>182.55</v>
      </c>
      <c r="L4696">
        <v>69</v>
      </c>
      <c r="M4696" t="s">
        <v>1652</v>
      </c>
      <c r="N4696" t="s">
        <v>31</v>
      </c>
      <c r="O4696" t="s">
        <v>24</v>
      </c>
      <c r="P4696" t="s">
        <v>42</v>
      </c>
      <c r="Q4696" t="s">
        <v>47</v>
      </c>
      <c r="R4696" t="s">
        <v>2006</v>
      </c>
      <c r="S4696" t="s">
        <v>28</v>
      </c>
      <c r="T4696" s="10">
        <v>41125</v>
      </c>
    </row>
    <row r="4697" spans="1:20" x14ac:dyDescent="0.25">
      <c r="A4697">
        <v>33473</v>
      </c>
      <c r="B4697" s="10">
        <v>40547</v>
      </c>
      <c r="C4697" t="s">
        <v>20</v>
      </c>
      <c r="D4697">
        <v>50</v>
      </c>
      <c r="E4697">
        <v>1197.3</v>
      </c>
      <c r="F4697">
        <v>0.08</v>
      </c>
      <c r="G4697" t="s">
        <v>21</v>
      </c>
      <c r="H4697">
        <v>0.5</v>
      </c>
      <c r="I4697">
        <v>545.16</v>
      </c>
      <c r="J4697">
        <v>25.96</v>
      </c>
      <c r="K4697">
        <v>12.98</v>
      </c>
      <c r="L4697">
        <v>3.14</v>
      </c>
      <c r="M4697" t="s">
        <v>1175</v>
      </c>
      <c r="N4697" t="s">
        <v>38</v>
      </c>
      <c r="O4697" t="s">
        <v>32</v>
      </c>
      <c r="P4697" t="s">
        <v>25</v>
      </c>
      <c r="Q4697" t="s">
        <v>33</v>
      </c>
      <c r="R4697" t="s">
        <v>110</v>
      </c>
      <c r="S4697" t="s">
        <v>35</v>
      </c>
      <c r="T4697" s="10">
        <v>40547</v>
      </c>
    </row>
    <row r="4698" spans="1:20" x14ac:dyDescent="0.25">
      <c r="A4698">
        <v>33477</v>
      </c>
      <c r="B4698" s="10">
        <v>41201</v>
      </c>
      <c r="C4698" t="s">
        <v>36</v>
      </c>
      <c r="D4698">
        <v>28</v>
      </c>
      <c r="E4698">
        <v>424.19</v>
      </c>
      <c r="F4698">
        <v>0.08</v>
      </c>
      <c r="G4698" t="s">
        <v>21</v>
      </c>
      <c r="H4698">
        <v>0.37</v>
      </c>
      <c r="I4698">
        <v>133.4</v>
      </c>
      <c r="J4698">
        <v>16.43</v>
      </c>
      <c r="K4698">
        <v>10.35</v>
      </c>
      <c r="L4698">
        <v>0.99</v>
      </c>
      <c r="M4698" t="s">
        <v>226</v>
      </c>
      <c r="N4698" t="s">
        <v>63</v>
      </c>
      <c r="O4698" t="s">
        <v>24</v>
      </c>
      <c r="P4698" t="s">
        <v>25</v>
      </c>
      <c r="Q4698" t="s">
        <v>82</v>
      </c>
      <c r="R4698" t="s">
        <v>1262</v>
      </c>
      <c r="S4698" t="s">
        <v>57</v>
      </c>
      <c r="T4698" s="10">
        <v>41203</v>
      </c>
    </row>
    <row r="4699" spans="1:20" x14ac:dyDescent="0.25">
      <c r="A4699">
        <v>33478</v>
      </c>
      <c r="B4699" s="10">
        <v>40343</v>
      </c>
      <c r="C4699" t="s">
        <v>36</v>
      </c>
      <c r="D4699">
        <v>21</v>
      </c>
      <c r="E4699">
        <v>200.61</v>
      </c>
      <c r="F4699">
        <v>0.04</v>
      </c>
      <c r="G4699" t="s">
        <v>70</v>
      </c>
      <c r="H4699">
        <v>0.4</v>
      </c>
      <c r="I4699">
        <v>74.09</v>
      </c>
      <c r="J4699">
        <v>9.8000000000000007</v>
      </c>
      <c r="K4699">
        <v>5.88</v>
      </c>
      <c r="L4699">
        <v>3.04</v>
      </c>
      <c r="M4699" t="s">
        <v>2007</v>
      </c>
      <c r="N4699" t="s">
        <v>73</v>
      </c>
      <c r="O4699" t="s">
        <v>66</v>
      </c>
      <c r="P4699" t="s">
        <v>25</v>
      </c>
      <c r="Q4699" t="s">
        <v>85</v>
      </c>
      <c r="R4699" t="s">
        <v>899</v>
      </c>
      <c r="S4699" t="s">
        <v>55</v>
      </c>
      <c r="T4699" s="10">
        <v>40345</v>
      </c>
    </row>
    <row r="4700" spans="1:20" x14ac:dyDescent="0.25">
      <c r="A4700">
        <v>33479</v>
      </c>
      <c r="B4700" s="10">
        <v>41170</v>
      </c>
      <c r="C4700" t="s">
        <v>58</v>
      </c>
      <c r="D4700">
        <v>24</v>
      </c>
      <c r="E4700">
        <v>322.77</v>
      </c>
      <c r="F4700">
        <v>0.04</v>
      </c>
      <c r="G4700" t="s">
        <v>21</v>
      </c>
      <c r="H4700">
        <v>0.53</v>
      </c>
      <c r="I4700">
        <v>162.13999999999999</v>
      </c>
      <c r="J4700">
        <v>13.79</v>
      </c>
      <c r="K4700">
        <v>6.48</v>
      </c>
      <c r="L4700">
        <v>5.1100000000000003</v>
      </c>
      <c r="M4700" t="s">
        <v>109</v>
      </c>
      <c r="N4700" t="s">
        <v>38</v>
      </c>
      <c r="O4700" t="s">
        <v>60</v>
      </c>
      <c r="P4700" t="s">
        <v>25</v>
      </c>
      <c r="Q4700" t="s">
        <v>85</v>
      </c>
      <c r="R4700" t="s">
        <v>1542</v>
      </c>
      <c r="S4700" t="s">
        <v>57</v>
      </c>
      <c r="T4700" s="10">
        <v>41172</v>
      </c>
    </row>
    <row r="4701" spans="1:20" x14ac:dyDescent="0.25">
      <c r="A4701">
        <v>33479</v>
      </c>
      <c r="B4701" s="10">
        <v>41170</v>
      </c>
      <c r="C4701" t="s">
        <v>58</v>
      </c>
      <c r="D4701">
        <v>50</v>
      </c>
      <c r="E4701">
        <v>1325.32</v>
      </c>
      <c r="F4701">
        <v>7.0000000000000007E-2</v>
      </c>
      <c r="G4701" t="s">
        <v>21</v>
      </c>
      <c r="H4701">
        <v>0.47</v>
      </c>
      <c r="I4701">
        <v>566.41999999999996</v>
      </c>
      <c r="J4701">
        <v>28.32</v>
      </c>
      <c r="K4701">
        <v>15.01</v>
      </c>
      <c r="L4701">
        <v>8.4</v>
      </c>
      <c r="M4701" t="s">
        <v>109</v>
      </c>
      <c r="N4701" t="s">
        <v>31</v>
      </c>
      <c r="O4701" t="s">
        <v>60</v>
      </c>
      <c r="P4701" t="s">
        <v>25</v>
      </c>
      <c r="Q4701" t="s">
        <v>121</v>
      </c>
      <c r="R4701" t="s">
        <v>1201</v>
      </c>
      <c r="S4701" t="s">
        <v>57</v>
      </c>
      <c r="T4701" s="10">
        <v>41172</v>
      </c>
    </row>
    <row r="4702" spans="1:20" x14ac:dyDescent="0.25">
      <c r="A4702">
        <v>33479</v>
      </c>
      <c r="B4702" s="10">
        <v>41170</v>
      </c>
      <c r="C4702" t="s">
        <v>58</v>
      </c>
      <c r="D4702">
        <v>27</v>
      </c>
      <c r="E4702">
        <v>407.48</v>
      </c>
      <c r="F4702">
        <v>0.06</v>
      </c>
      <c r="G4702" t="s">
        <v>21</v>
      </c>
      <c r="H4702">
        <v>0.46</v>
      </c>
      <c r="I4702">
        <v>171.2</v>
      </c>
      <c r="J4702">
        <v>15.85</v>
      </c>
      <c r="K4702">
        <v>8.56</v>
      </c>
      <c r="L4702">
        <v>5.16</v>
      </c>
      <c r="M4702" t="s">
        <v>109</v>
      </c>
      <c r="N4702" t="s">
        <v>31</v>
      </c>
      <c r="O4702" t="s">
        <v>60</v>
      </c>
      <c r="P4702" t="s">
        <v>25</v>
      </c>
      <c r="Q4702" t="s">
        <v>85</v>
      </c>
      <c r="R4702" t="s">
        <v>1779</v>
      </c>
      <c r="S4702" t="s">
        <v>55</v>
      </c>
      <c r="T4702" s="10">
        <v>41172</v>
      </c>
    </row>
    <row r="4703" spans="1:20" x14ac:dyDescent="0.25">
      <c r="A4703">
        <v>33505</v>
      </c>
      <c r="B4703" s="10">
        <v>40446</v>
      </c>
      <c r="C4703" t="s">
        <v>20</v>
      </c>
      <c r="D4703">
        <v>32</v>
      </c>
      <c r="E4703">
        <v>249.13</v>
      </c>
      <c r="F4703">
        <v>0.09</v>
      </c>
      <c r="G4703" t="s">
        <v>21</v>
      </c>
      <c r="H4703">
        <v>0.53</v>
      </c>
      <c r="I4703">
        <v>119.83</v>
      </c>
      <c r="J4703">
        <v>8.51</v>
      </c>
      <c r="K4703">
        <v>4</v>
      </c>
      <c r="L4703">
        <v>1.3</v>
      </c>
      <c r="M4703" t="s">
        <v>521</v>
      </c>
      <c r="N4703" t="s">
        <v>63</v>
      </c>
      <c r="O4703" t="s">
        <v>66</v>
      </c>
      <c r="P4703" t="s">
        <v>25</v>
      </c>
      <c r="Q4703" t="s">
        <v>85</v>
      </c>
      <c r="R4703" t="s">
        <v>871</v>
      </c>
      <c r="S4703" t="s">
        <v>55</v>
      </c>
      <c r="T4703" s="10">
        <v>40450</v>
      </c>
    </row>
    <row r="4704" spans="1:20" x14ac:dyDescent="0.25">
      <c r="A4704">
        <v>33505</v>
      </c>
      <c r="B4704" s="10">
        <v>40446</v>
      </c>
      <c r="C4704" t="s">
        <v>20</v>
      </c>
      <c r="D4704">
        <v>35</v>
      </c>
      <c r="E4704">
        <v>4921.26</v>
      </c>
      <c r="F4704">
        <v>7.0000000000000007E-2</v>
      </c>
      <c r="G4704" t="s">
        <v>70</v>
      </c>
      <c r="H4704">
        <v>0.43</v>
      </c>
      <c r="I4704">
        <v>1900.83</v>
      </c>
      <c r="J4704">
        <v>150.86000000000001</v>
      </c>
      <c r="K4704">
        <v>85.99</v>
      </c>
      <c r="L4704">
        <v>10.78</v>
      </c>
      <c r="M4704" t="s">
        <v>521</v>
      </c>
      <c r="N4704" t="s">
        <v>63</v>
      </c>
      <c r="O4704" t="s">
        <v>66</v>
      </c>
      <c r="P4704" t="s">
        <v>39</v>
      </c>
      <c r="Q4704" t="s">
        <v>50</v>
      </c>
      <c r="R4704" t="s">
        <v>76</v>
      </c>
      <c r="S4704" t="s">
        <v>57</v>
      </c>
      <c r="T4704" s="10">
        <v>40446</v>
      </c>
    </row>
    <row r="4705" spans="1:20" x14ac:dyDescent="0.25">
      <c r="A4705">
        <v>33510</v>
      </c>
      <c r="B4705" s="10">
        <v>40879</v>
      </c>
      <c r="C4705" t="s">
        <v>36</v>
      </c>
      <c r="D4705">
        <v>42</v>
      </c>
      <c r="E4705">
        <v>534.84</v>
      </c>
      <c r="F4705">
        <v>0.03</v>
      </c>
      <c r="G4705" t="s">
        <v>21</v>
      </c>
      <c r="H4705">
        <v>0.52</v>
      </c>
      <c r="I4705">
        <v>267.54000000000002</v>
      </c>
      <c r="J4705">
        <v>13</v>
      </c>
      <c r="K4705">
        <v>6.24</v>
      </c>
      <c r="L4705">
        <v>5.22</v>
      </c>
      <c r="M4705" t="s">
        <v>1541</v>
      </c>
      <c r="N4705" t="s">
        <v>63</v>
      </c>
      <c r="O4705" t="s">
        <v>32</v>
      </c>
      <c r="P4705" t="s">
        <v>42</v>
      </c>
      <c r="Q4705" t="s">
        <v>43</v>
      </c>
      <c r="R4705" t="s">
        <v>274</v>
      </c>
      <c r="S4705" t="s">
        <v>57</v>
      </c>
      <c r="T4705" s="10">
        <v>40880</v>
      </c>
    </row>
    <row r="4706" spans="1:20" x14ac:dyDescent="0.25">
      <c r="A4706">
        <v>33510</v>
      </c>
      <c r="B4706" s="10">
        <v>40879</v>
      </c>
      <c r="C4706" t="s">
        <v>36</v>
      </c>
      <c r="D4706">
        <v>11</v>
      </c>
      <c r="E4706">
        <v>817.17</v>
      </c>
      <c r="F4706">
        <v>0.06</v>
      </c>
      <c r="G4706" t="s">
        <v>21</v>
      </c>
      <c r="H4706">
        <v>0.47</v>
      </c>
      <c r="I4706">
        <v>348.8</v>
      </c>
      <c r="J4706">
        <v>77.34</v>
      </c>
      <c r="K4706">
        <v>40.99</v>
      </c>
      <c r="L4706">
        <v>17.48</v>
      </c>
      <c r="M4706" t="s">
        <v>1541</v>
      </c>
      <c r="N4706" t="s">
        <v>63</v>
      </c>
      <c r="O4706" t="s">
        <v>32</v>
      </c>
      <c r="P4706" t="s">
        <v>25</v>
      </c>
      <c r="Q4706" t="s">
        <v>85</v>
      </c>
      <c r="R4706" t="s">
        <v>507</v>
      </c>
      <c r="S4706" t="s">
        <v>57</v>
      </c>
      <c r="T4706" s="10">
        <v>40879</v>
      </c>
    </row>
    <row r="4707" spans="1:20" x14ac:dyDescent="0.25">
      <c r="A4707">
        <v>33537</v>
      </c>
      <c r="B4707" s="10">
        <v>40403</v>
      </c>
      <c r="C4707" t="s">
        <v>79</v>
      </c>
      <c r="D4707">
        <v>26</v>
      </c>
      <c r="E4707">
        <v>76.69</v>
      </c>
      <c r="F4707">
        <v>7.0000000000000007E-2</v>
      </c>
      <c r="G4707" t="s">
        <v>21</v>
      </c>
      <c r="H4707">
        <v>0.44</v>
      </c>
      <c r="I4707">
        <v>30.23</v>
      </c>
      <c r="J4707">
        <v>3.14</v>
      </c>
      <c r="K4707">
        <v>1.76</v>
      </c>
      <c r="L4707">
        <v>0.7</v>
      </c>
      <c r="M4707" t="s">
        <v>735</v>
      </c>
      <c r="N4707" t="s">
        <v>38</v>
      </c>
      <c r="O4707" t="s">
        <v>32</v>
      </c>
      <c r="P4707" t="s">
        <v>25</v>
      </c>
      <c r="Q4707" t="s">
        <v>53</v>
      </c>
      <c r="R4707" t="s">
        <v>453</v>
      </c>
      <c r="S4707" t="s">
        <v>55</v>
      </c>
      <c r="T4707" s="10">
        <v>40405</v>
      </c>
    </row>
    <row r="4708" spans="1:20" x14ac:dyDescent="0.25">
      <c r="A4708">
        <v>33537</v>
      </c>
      <c r="B4708" s="10">
        <v>40403</v>
      </c>
      <c r="C4708" t="s">
        <v>79</v>
      </c>
      <c r="D4708">
        <v>9</v>
      </c>
      <c r="E4708">
        <v>405.76</v>
      </c>
      <c r="F4708">
        <v>0.02</v>
      </c>
      <c r="G4708" t="s">
        <v>21</v>
      </c>
      <c r="H4708">
        <v>0.54</v>
      </c>
      <c r="I4708">
        <v>213.55</v>
      </c>
      <c r="J4708">
        <v>45.63</v>
      </c>
      <c r="K4708">
        <v>20.99</v>
      </c>
      <c r="L4708">
        <v>3.3</v>
      </c>
      <c r="M4708" t="s">
        <v>735</v>
      </c>
      <c r="N4708" t="s">
        <v>38</v>
      </c>
      <c r="O4708" t="s">
        <v>32</v>
      </c>
      <c r="P4708" t="s">
        <v>39</v>
      </c>
      <c r="Q4708" t="s">
        <v>50</v>
      </c>
      <c r="R4708" t="s">
        <v>686</v>
      </c>
      <c r="S4708" t="s">
        <v>35</v>
      </c>
      <c r="T4708" s="10">
        <v>40404</v>
      </c>
    </row>
    <row r="4709" spans="1:20" x14ac:dyDescent="0.25">
      <c r="A4709">
        <v>33540</v>
      </c>
      <c r="B4709" s="10">
        <v>40700</v>
      </c>
      <c r="C4709" t="s">
        <v>20</v>
      </c>
      <c r="D4709">
        <v>21</v>
      </c>
      <c r="E4709">
        <v>356.07</v>
      </c>
      <c r="F4709">
        <v>0.1</v>
      </c>
      <c r="G4709" t="s">
        <v>21</v>
      </c>
      <c r="H4709">
        <v>0.47</v>
      </c>
      <c r="I4709">
        <v>144.4</v>
      </c>
      <c r="J4709">
        <v>18.579999999999998</v>
      </c>
      <c r="K4709">
        <v>9.85</v>
      </c>
      <c r="L4709">
        <v>4.82</v>
      </c>
      <c r="M4709" t="s">
        <v>395</v>
      </c>
      <c r="N4709" t="s">
        <v>73</v>
      </c>
      <c r="O4709" t="s">
        <v>66</v>
      </c>
      <c r="P4709" t="s">
        <v>25</v>
      </c>
      <c r="Q4709" t="s">
        <v>53</v>
      </c>
      <c r="R4709" t="s">
        <v>1910</v>
      </c>
      <c r="S4709" t="s">
        <v>55</v>
      </c>
      <c r="T4709" s="10">
        <v>40704</v>
      </c>
    </row>
    <row r="4710" spans="1:20" x14ac:dyDescent="0.25">
      <c r="A4710">
        <v>33541</v>
      </c>
      <c r="B4710" s="10">
        <v>41079</v>
      </c>
      <c r="C4710" t="s">
        <v>58</v>
      </c>
      <c r="D4710">
        <v>43</v>
      </c>
      <c r="E4710">
        <v>971.28</v>
      </c>
      <c r="F4710">
        <v>0.08</v>
      </c>
      <c r="G4710" t="s">
        <v>21</v>
      </c>
      <c r="H4710">
        <v>0.5</v>
      </c>
      <c r="I4710">
        <v>440.66</v>
      </c>
      <c r="J4710">
        <v>24.4</v>
      </c>
      <c r="K4710">
        <v>12.2</v>
      </c>
      <c r="L4710">
        <v>6.02</v>
      </c>
      <c r="M4710" t="s">
        <v>426</v>
      </c>
      <c r="N4710" t="s">
        <v>63</v>
      </c>
      <c r="O4710" t="s">
        <v>24</v>
      </c>
      <c r="P4710" t="s">
        <v>42</v>
      </c>
      <c r="Q4710" t="s">
        <v>43</v>
      </c>
      <c r="R4710" t="s">
        <v>1280</v>
      </c>
      <c r="S4710" t="s">
        <v>35</v>
      </c>
      <c r="T4710" s="10">
        <v>41079</v>
      </c>
    </row>
    <row r="4711" spans="1:20" x14ac:dyDescent="0.25">
      <c r="A4711">
        <v>33568</v>
      </c>
      <c r="B4711" s="10">
        <v>41111</v>
      </c>
      <c r="C4711" t="s">
        <v>79</v>
      </c>
      <c r="D4711">
        <v>10</v>
      </c>
      <c r="E4711">
        <v>1098.1600000000001</v>
      </c>
      <c r="F4711">
        <v>0.02</v>
      </c>
      <c r="G4711" t="s">
        <v>21</v>
      </c>
      <c r="H4711">
        <v>0.48</v>
      </c>
      <c r="I4711">
        <v>490.96</v>
      </c>
      <c r="J4711">
        <v>106.73</v>
      </c>
      <c r="K4711">
        <v>55.5</v>
      </c>
      <c r="L4711">
        <v>52.2</v>
      </c>
      <c r="M4711" t="s">
        <v>1982</v>
      </c>
      <c r="N4711" t="s">
        <v>31</v>
      </c>
      <c r="O4711" t="s">
        <v>24</v>
      </c>
      <c r="P4711" t="s">
        <v>42</v>
      </c>
      <c r="Q4711" t="s">
        <v>43</v>
      </c>
      <c r="R4711" t="s">
        <v>1752</v>
      </c>
      <c r="S4711" t="s">
        <v>45</v>
      </c>
      <c r="T4711" s="10">
        <v>41112</v>
      </c>
    </row>
    <row r="4712" spans="1:20" x14ac:dyDescent="0.25">
      <c r="A4712">
        <v>33568</v>
      </c>
      <c r="B4712" s="10">
        <v>41111</v>
      </c>
      <c r="C4712" t="s">
        <v>79</v>
      </c>
      <c r="D4712">
        <v>23</v>
      </c>
      <c r="E4712">
        <v>566.38</v>
      </c>
      <c r="F4712">
        <v>0.01</v>
      </c>
      <c r="G4712" t="s">
        <v>70</v>
      </c>
      <c r="H4712">
        <v>0.37</v>
      </c>
      <c r="I4712">
        <v>203.85</v>
      </c>
      <c r="J4712">
        <v>24.62</v>
      </c>
      <c r="K4712">
        <v>15.51</v>
      </c>
      <c r="L4712">
        <v>5.8</v>
      </c>
      <c r="M4712" t="s">
        <v>1982</v>
      </c>
      <c r="N4712" t="s">
        <v>31</v>
      </c>
      <c r="O4712" t="s">
        <v>24</v>
      </c>
      <c r="P4712" t="s">
        <v>25</v>
      </c>
      <c r="Q4712" t="s">
        <v>26</v>
      </c>
      <c r="R4712" t="s">
        <v>2008</v>
      </c>
      <c r="S4712" t="s">
        <v>57</v>
      </c>
      <c r="T4712" s="10">
        <v>41112</v>
      </c>
    </row>
    <row r="4713" spans="1:20" x14ac:dyDescent="0.25">
      <c r="A4713">
        <v>33569</v>
      </c>
      <c r="B4713" s="10">
        <v>40053</v>
      </c>
      <c r="C4713" t="s">
        <v>20</v>
      </c>
      <c r="D4713">
        <v>9</v>
      </c>
      <c r="E4713">
        <v>184.22</v>
      </c>
      <c r="F4713">
        <v>0.09</v>
      </c>
      <c r="G4713" t="s">
        <v>21</v>
      </c>
      <c r="H4713">
        <v>0.35</v>
      </c>
      <c r="I4713">
        <v>51.12</v>
      </c>
      <c r="J4713">
        <v>21.85</v>
      </c>
      <c r="K4713">
        <v>14.2</v>
      </c>
      <c r="L4713">
        <v>5.3</v>
      </c>
      <c r="M4713" t="s">
        <v>1765</v>
      </c>
      <c r="N4713" t="s">
        <v>38</v>
      </c>
      <c r="O4713" t="s">
        <v>66</v>
      </c>
      <c r="P4713" t="s">
        <v>42</v>
      </c>
      <c r="Q4713" t="s">
        <v>43</v>
      </c>
      <c r="R4713" t="s">
        <v>843</v>
      </c>
      <c r="S4713" t="s">
        <v>55</v>
      </c>
      <c r="T4713" s="10">
        <v>40057</v>
      </c>
    </row>
    <row r="4714" spans="1:20" x14ac:dyDescent="0.25">
      <c r="A4714">
        <v>33570</v>
      </c>
      <c r="B4714" s="10">
        <v>41259</v>
      </c>
      <c r="C4714" t="s">
        <v>29</v>
      </c>
      <c r="D4714">
        <v>46</v>
      </c>
      <c r="E4714">
        <v>538.71</v>
      </c>
      <c r="F4714">
        <v>0.05</v>
      </c>
      <c r="G4714" t="s">
        <v>21</v>
      </c>
      <c r="H4714">
        <v>0.53</v>
      </c>
      <c r="I4714">
        <v>269.66000000000003</v>
      </c>
      <c r="J4714">
        <v>12.21</v>
      </c>
      <c r="K4714">
        <v>5.74</v>
      </c>
      <c r="L4714">
        <v>5.01</v>
      </c>
      <c r="M4714" t="s">
        <v>747</v>
      </c>
      <c r="N4714" t="s">
        <v>31</v>
      </c>
      <c r="O4714" t="s">
        <v>32</v>
      </c>
      <c r="P4714" t="s">
        <v>25</v>
      </c>
      <c r="Q4714" t="s">
        <v>121</v>
      </c>
      <c r="R4714" t="s">
        <v>749</v>
      </c>
      <c r="S4714" t="s">
        <v>57</v>
      </c>
      <c r="T4714" s="10">
        <v>41261</v>
      </c>
    </row>
    <row r="4715" spans="1:20" x14ac:dyDescent="0.25">
      <c r="A4715">
        <v>33570</v>
      </c>
      <c r="B4715" s="10">
        <v>41259</v>
      </c>
      <c r="C4715" t="s">
        <v>29</v>
      </c>
      <c r="D4715">
        <v>1</v>
      </c>
      <c r="E4715">
        <v>2506.3000000000002</v>
      </c>
      <c r="F4715">
        <v>0.01</v>
      </c>
      <c r="G4715" t="s">
        <v>46</v>
      </c>
      <c r="H4715">
        <v>0.4</v>
      </c>
      <c r="I4715">
        <v>975.63</v>
      </c>
      <c r="J4715">
        <v>2501.62</v>
      </c>
      <c r="K4715">
        <v>1500.97</v>
      </c>
      <c r="L4715">
        <v>29.7</v>
      </c>
      <c r="M4715" t="s">
        <v>747</v>
      </c>
      <c r="N4715" t="s">
        <v>31</v>
      </c>
      <c r="O4715" t="s">
        <v>32</v>
      </c>
      <c r="P4715" t="s">
        <v>39</v>
      </c>
      <c r="Q4715" t="s">
        <v>88</v>
      </c>
      <c r="R4715" t="s">
        <v>1230</v>
      </c>
      <c r="S4715" t="s">
        <v>132</v>
      </c>
      <c r="T4715" s="10">
        <v>41261</v>
      </c>
    </row>
    <row r="4716" spans="1:20" x14ac:dyDescent="0.25">
      <c r="A4716">
        <v>33570</v>
      </c>
      <c r="B4716" s="10">
        <v>41259</v>
      </c>
      <c r="C4716" t="s">
        <v>29</v>
      </c>
      <c r="D4716">
        <v>19</v>
      </c>
      <c r="E4716">
        <v>6872.89</v>
      </c>
      <c r="F4716">
        <v>7.0000000000000007E-2</v>
      </c>
      <c r="G4716" t="s">
        <v>21</v>
      </c>
      <c r="H4716">
        <v>0.47</v>
      </c>
      <c r="I4716">
        <v>2953.82</v>
      </c>
      <c r="J4716">
        <v>388.66</v>
      </c>
      <c r="K4716">
        <v>205.99</v>
      </c>
      <c r="L4716">
        <v>5.26</v>
      </c>
      <c r="M4716" t="s">
        <v>747</v>
      </c>
      <c r="N4716" t="s">
        <v>31</v>
      </c>
      <c r="O4716" t="s">
        <v>32</v>
      </c>
      <c r="P4716" t="s">
        <v>39</v>
      </c>
      <c r="Q4716" t="s">
        <v>50</v>
      </c>
      <c r="R4716" t="s">
        <v>572</v>
      </c>
      <c r="S4716" t="s">
        <v>57</v>
      </c>
      <c r="T4716" s="10">
        <v>41259</v>
      </c>
    </row>
    <row r="4717" spans="1:20" x14ac:dyDescent="0.25">
      <c r="A4717">
        <v>33571</v>
      </c>
      <c r="B4717" s="10">
        <v>40827</v>
      </c>
      <c r="C4717" t="s">
        <v>79</v>
      </c>
      <c r="D4717">
        <v>1</v>
      </c>
      <c r="E4717">
        <v>12.98</v>
      </c>
      <c r="F4717">
        <v>0.03</v>
      </c>
      <c r="G4717" t="s">
        <v>21</v>
      </c>
      <c r="H4717">
        <v>0.55000000000000004</v>
      </c>
      <c r="I4717">
        <v>5.87</v>
      </c>
      <c r="J4717">
        <v>11.29</v>
      </c>
      <c r="K4717">
        <v>5.08</v>
      </c>
      <c r="L4717">
        <v>2.0299999999999998</v>
      </c>
      <c r="M4717" t="s">
        <v>766</v>
      </c>
      <c r="N4717" t="s">
        <v>38</v>
      </c>
      <c r="O4717" t="s">
        <v>66</v>
      </c>
      <c r="P4717" t="s">
        <v>42</v>
      </c>
      <c r="Q4717" t="s">
        <v>43</v>
      </c>
      <c r="R4717" t="s">
        <v>1033</v>
      </c>
      <c r="S4717" t="s">
        <v>55</v>
      </c>
      <c r="T4717" s="10">
        <v>40830</v>
      </c>
    </row>
    <row r="4718" spans="1:20" x14ac:dyDescent="0.25">
      <c r="A4718">
        <v>33573</v>
      </c>
      <c r="B4718" s="10">
        <v>40455</v>
      </c>
      <c r="C4718" t="s">
        <v>58</v>
      </c>
      <c r="D4718">
        <v>15</v>
      </c>
      <c r="E4718">
        <v>3958.27</v>
      </c>
      <c r="F4718">
        <v>0.06</v>
      </c>
      <c r="G4718" t="s">
        <v>46</v>
      </c>
      <c r="H4718">
        <v>0.46</v>
      </c>
      <c r="I4718">
        <v>1677.56</v>
      </c>
      <c r="J4718">
        <v>279.58999999999997</v>
      </c>
      <c r="K4718">
        <v>150.97999999999999</v>
      </c>
      <c r="L4718">
        <v>16.010000000000002</v>
      </c>
      <c r="M4718" t="s">
        <v>1541</v>
      </c>
      <c r="N4718" t="s">
        <v>63</v>
      </c>
      <c r="O4718" t="s">
        <v>32</v>
      </c>
      <c r="P4718" t="s">
        <v>42</v>
      </c>
      <c r="Q4718" t="s">
        <v>47</v>
      </c>
      <c r="R4718" t="s">
        <v>854</v>
      </c>
      <c r="S4718" t="s">
        <v>49</v>
      </c>
      <c r="T4718" s="10">
        <v>40455</v>
      </c>
    </row>
    <row r="4719" spans="1:20" x14ac:dyDescent="0.25">
      <c r="A4719">
        <v>33600</v>
      </c>
      <c r="B4719" s="10">
        <v>40457</v>
      </c>
      <c r="C4719" t="s">
        <v>20</v>
      </c>
      <c r="D4719">
        <v>42</v>
      </c>
      <c r="E4719">
        <v>312.02</v>
      </c>
      <c r="F4719">
        <v>0.06</v>
      </c>
      <c r="G4719" t="s">
        <v>21</v>
      </c>
      <c r="H4719">
        <v>0.45</v>
      </c>
      <c r="I4719">
        <v>127.47</v>
      </c>
      <c r="J4719">
        <v>7.78</v>
      </c>
      <c r="K4719">
        <v>4.28</v>
      </c>
      <c r="L4719">
        <v>4.79</v>
      </c>
      <c r="M4719" t="s">
        <v>134</v>
      </c>
      <c r="N4719" t="s">
        <v>31</v>
      </c>
      <c r="O4719" t="s">
        <v>32</v>
      </c>
      <c r="P4719" t="s">
        <v>25</v>
      </c>
      <c r="Q4719" t="s">
        <v>85</v>
      </c>
      <c r="R4719" t="s">
        <v>1327</v>
      </c>
      <c r="S4719" t="s">
        <v>57</v>
      </c>
      <c r="T4719" s="10">
        <v>40459</v>
      </c>
    </row>
    <row r="4720" spans="1:20" x14ac:dyDescent="0.25">
      <c r="A4720">
        <v>33604</v>
      </c>
      <c r="B4720" s="10">
        <v>40773</v>
      </c>
      <c r="C4720" t="s">
        <v>36</v>
      </c>
      <c r="D4720">
        <v>10</v>
      </c>
      <c r="E4720">
        <v>109.43</v>
      </c>
      <c r="F4720">
        <v>0.04</v>
      </c>
      <c r="G4720" t="s">
        <v>21</v>
      </c>
      <c r="H4720">
        <v>0.49</v>
      </c>
      <c r="I4720">
        <v>47.65</v>
      </c>
      <c r="J4720">
        <v>10.59</v>
      </c>
      <c r="K4720">
        <v>5.4</v>
      </c>
      <c r="L4720">
        <v>7.78</v>
      </c>
      <c r="M4720" t="s">
        <v>1400</v>
      </c>
      <c r="N4720" t="s">
        <v>31</v>
      </c>
      <c r="O4720" t="s">
        <v>32</v>
      </c>
      <c r="P4720" t="s">
        <v>25</v>
      </c>
      <c r="Q4720" t="s">
        <v>121</v>
      </c>
      <c r="R4720" t="s">
        <v>136</v>
      </c>
      <c r="S4720" t="s">
        <v>57</v>
      </c>
      <c r="T4720" s="10">
        <v>40775</v>
      </c>
    </row>
    <row r="4721" spans="1:20" x14ac:dyDescent="0.25">
      <c r="A4721">
        <v>33605</v>
      </c>
      <c r="B4721" s="10">
        <v>41002</v>
      </c>
      <c r="C4721" t="s">
        <v>58</v>
      </c>
      <c r="D4721">
        <v>42</v>
      </c>
      <c r="E4721">
        <v>243.37</v>
      </c>
      <c r="F4721">
        <v>0.04</v>
      </c>
      <c r="G4721" t="s">
        <v>21</v>
      </c>
      <c r="H4721">
        <v>0.4</v>
      </c>
      <c r="I4721">
        <v>88.7</v>
      </c>
      <c r="J4721">
        <v>5.87</v>
      </c>
      <c r="K4721">
        <v>3.52</v>
      </c>
      <c r="L4721">
        <v>6.83</v>
      </c>
      <c r="M4721" t="s">
        <v>1655</v>
      </c>
      <c r="N4721" t="s">
        <v>38</v>
      </c>
      <c r="O4721" t="s">
        <v>32</v>
      </c>
      <c r="P4721" t="s">
        <v>25</v>
      </c>
      <c r="Q4721" t="s">
        <v>121</v>
      </c>
      <c r="R4721" t="s">
        <v>1726</v>
      </c>
      <c r="S4721" t="s">
        <v>57</v>
      </c>
      <c r="T4721" s="10">
        <v>41004</v>
      </c>
    </row>
    <row r="4722" spans="1:20" x14ac:dyDescent="0.25">
      <c r="A4722">
        <v>33606</v>
      </c>
      <c r="B4722" s="10">
        <v>40969</v>
      </c>
      <c r="C4722" t="s">
        <v>36</v>
      </c>
      <c r="D4722">
        <v>46</v>
      </c>
      <c r="E4722">
        <v>667.81</v>
      </c>
      <c r="F4722">
        <v>0.05</v>
      </c>
      <c r="G4722" t="s">
        <v>21</v>
      </c>
      <c r="H4722">
        <v>0.42</v>
      </c>
      <c r="I4722">
        <v>256.77</v>
      </c>
      <c r="J4722">
        <v>15.09</v>
      </c>
      <c r="K4722">
        <v>8.75</v>
      </c>
      <c r="L4722">
        <v>8.5399999999999991</v>
      </c>
      <c r="M4722" t="s">
        <v>988</v>
      </c>
      <c r="N4722" t="s">
        <v>73</v>
      </c>
      <c r="O4722" t="s">
        <v>24</v>
      </c>
      <c r="P4722" t="s">
        <v>42</v>
      </c>
      <c r="Q4722" t="s">
        <v>43</v>
      </c>
      <c r="R4722" t="s">
        <v>901</v>
      </c>
      <c r="S4722" t="s">
        <v>35</v>
      </c>
      <c r="T4722" s="10">
        <v>40971</v>
      </c>
    </row>
    <row r="4723" spans="1:20" x14ac:dyDescent="0.25">
      <c r="A4723">
        <v>33632</v>
      </c>
      <c r="B4723" s="10">
        <v>40250</v>
      </c>
      <c r="C4723" t="s">
        <v>58</v>
      </c>
      <c r="D4723">
        <v>8</v>
      </c>
      <c r="E4723">
        <v>1368.14</v>
      </c>
      <c r="F4723">
        <v>0.06</v>
      </c>
      <c r="G4723" t="s">
        <v>21</v>
      </c>
      <c r="H4723">
        <v>0.36</v>
      </c>
      <c r="I4723">
        <v>434.96</v>
      </c>
      <c r="J4723">
        <v>181.23</v>
      </c>
      <c r="K4723">
        <v>115.99</v>
      </c>
      <c r="L4723">
        <v>5.26</v>
      </c>
      <c r="M4723" t="s">
        <v>459</v>
      </c>
      <c r="N4723" t="s">
        <v>31</v>
      </c>
      <c r="O4723" t="s">
        <v>60</v>
      </c>
      <c r="P4723" t="s">
        <v>39</v>
      </c>
      <c r="Q4723" t="s">
        <v>50</v>
      </c>
      <c r="R4723" t="s">
        <v>76</v>
      </c>
      <c r="S4723" t="s">
        <v>57</v>
      </c>
      <c r="T4723" s="10">
        <v>40251</v>
      </c>
    </row>
    <row r="4724" spans="1:20" x14ac:dyDescent="0.25">
      <c r="A4724">
        <v>33634</v>
      </c>
      <c r="B4724" s="10">
        <v>40421</v>
      </c>
      <c r="C4724" t="s">
        <v>29</v>
      </c>
      <c r="D4724">
        <v>40</v>
      </c>
      <c r="E4724">
        <v>392.61</v>
      </c>
      <c r="F4724">
        <v>0.05</v>
      </c>
      <c r="G4724" t="s">
        <v>21</v>
      </c>
      <c r="H4724">
        <v>0.36</v>
      </c>
      <c r="I4724">
        <v>125.55</v>
      </c>
      <c r="J4724">
        <v>10.130000000000001</v>
      </c>
      <c r="K4724">
        <v>6.48</v>
      </c>
      <c r="L4724">
        <v>7.86</v>
      </c>
      <c r="M4724" t="s">
        <v>1095</v>
      </c>
      <c r="N4724" t="s">
        <v>31</v>
      </c>
      <c r="O4724" t="s">
        <v>24</v>
      </c>
      <c r="P4724" t="s">
        <v>25</v>
      </c>
      <c r="Q4724" t="s">
        <v>85</v>
      </c>
      <c r="R4724" t="s">
        <v>825</v>
      </c>
      <c r="S4724" t="s">
        <v>57</v>
      </c>
      <c r="T4724" s="10">
        <v>40423</v>
      </c>
    </row>
    <row r="4725" spans="1:20" x14ac:dyDescent="0.25">
      <c r="A4725">
        <v>33635</v>
      </c>
      <c r="B4725" s="10">
        <v>40006</v>
      </c>
      <c r="C4725" t="s">
        <v>36</v>
      </c>
      <c r="D4725">
        <v>5</v>
      </c>
      <c r="E4725">
        <v>836.62</v>
      </c>
      <c r="F4725">
        <v>0.04</v>
      </c>
      <c r="G4725" t="s">
        <v>46</v>
      </c>
      <c r="H4725">
        <v>0.46</v>
      </c>
      <c r="I4725">
        <v>353.77</v>
      </c>
      <c r="J4725">
        <v>168.46</v>
      </c>
      <c r="K4725">
        <v>90.97</v>
      </c>
      <c r="L4725">
        <v>28</v>
      </c>
      <c r="M4725" t="s">
        <v>185</v>
      </c>
      <c r="N4725" t="s">
        <v>63</v>
      </c>
      <c r="O4725" t="s">
        <v>24</v>
      </c>
      <c r="P4725" t="s">
        <v>39</v>
      </c>
      <c r="Q4725" t="s">
        <v>88</v>
      </c>
      <c r="R4725" t="s">
        <v>1331</v>
      </c>
      <c r="S4725" t="s">
        <v>132</v>
      </c>
      <c r="T4725" s="10">
        <v>40007</v>
      </c>
    </row>
    <row r="4726" spans="1:20" x14ac:dyDescent="0.25">
      <c r="A4726">
        <v>33635</v>
      </c>
      <c r="B4726" s="10">
        <v>40006</v>
      </c>
      <c r="C4726" t="s">
        <v>36</v>
      </c>
      <c r="D4726">
        <v>4</v>
      </c>
      <c r="E4726">
        <v>203.14</v>
      </c>
      <c r="F4726">
        <v>7.0000000000000007E-2</v>
      </c>
      <c r="G4726" t="s">
        <v>21</v>
      </c>
      <c r="H4726">
        <v>0.55000000000000004</v>
      </c>
      <c r="I4726">
        <v>86.78</v>
      </c>
      <c r="J4726">
        <v>45.2</v>
      </c>
      <c r="K4726">
        <v>20.34</v>
      </c>
      <c r="L4726">
        <v>35</v>
      </c>
      <c r="M4726" t="s">
        <v>185</v>
      </c>
      <c r="N4726" t="s">
        <v>63</v>
      </c>
      <c r="O4726" t="s">
        <v>24</v>
      </c>
      <c r="P4726" t="s">
        <v>25</v>
      </c>
      <c r="Q4726" t="s">
        <v>26</v>
      </c>
      <c r="R4726" t="s">
        <v>1571</v>
      </c>
      <c r="S4726" t="s">
        <v>28</v>
      </c>
      <c r="T4726" s="10">
        <v>40007</v>
      </c>
    </row>
    <row r="4727" spans="1:20" x14ac:dyDescent="0.25">
      <c r="A4727">
        <v>33637</v>
      </c>
      <c r="B4727" s="10">
        <v>41237</v>
      </c>
      <c r="C4727" t="s">
        <v>20</v>
      </c>
      <c r="D4727">
        <v>35</v>
      </c>
      <c r="E4727">
        <v>312.24</v>
      </c>
      <c r="F4727">
        <v>7.0000000000000007E-2</v>
      </c>
      <c r="G4727" t="s">
        <v>21</v>
      </c>
      <c r="H4727">
        <v>0.42</v>
      </c>
      <c r="I4727">
        <v>115.53</v>
      </c>
      <c r="J4727">
        <v>9.43</v>
      </c>
      <c r="K4727">
        <v>5.47</v>
      </c>
      <c r="L4727">
        <v>5.26</v>
      </c>
      <c r="M4727" t="s">
        <v>1562</v>
      </c>
      <c r="N4727" t="s">
        <v>38</v>
      </c>
      <c r="O4727" t="s">
        <v>24</v>
      </c>
      <c r="P4727" t="s">
        <v>42</v>
      </c>
      <c r="Q4727" t="s">
        <v>43</v>
      </c>
      <c r="R4727" t="s">
        <v>591</v>
      </c>
      <c r="S4727" t="s">
        <v>35</v>
      </c>
      <c r="T4727" s="10">
        <v>41239</v>
      </c>
    </row>
    <row r="4728" spans="1:20" x14ac:dyDescent="0.25">
      <c r="A4728">
        <v>33665</v>
      </c>
      <c r="B4728" s="10">
        <v>40688</v>
      </c>
      <c r="C4728" t="s">
        <v>20</v>
      </c>
      <c r="D4728">
        <v>45</v>
      </c>
      <c r="E4728">
        <v>23203.22</v>
      </c>
      <c r="F4728">
        <v>0.08</v>
      </c>
      <c r="G4728" t="s">
        <v>46</v>
      </c>
      <c r="H4728">
        <v>0.49</v>
      </c>
      <c r="I4728">
        <v>10309.57</v>
      </c>
      <c r="J4728">
        <v>558.78</v>
      </c>
      <c r="K4728">
        <v>284.98</v>
      </c>
      <c r="L4728">
        <v>69.55</v>
      </c>
      <c r="M4728" t="s">
        <v>725</v>
      </c>
      <c r="N4728" t="s">
        <v>31</v>
      </c>
      <c r="O4728" t="s">
        <v>32</v>
      </c>
      <c r="P4728" t="s">
        <v>42</v>
      </c>
      <c r="Q4728" t="s">
        <v>193</v>
      </c>
      <c r="R4728" t="s">
        <v>1530</v>
      </c>
      <c r="S4728" t="s">
        <v>132</v>
      </c>
      <c r="T4728" s="10">
        <v>40693</v>
      </c>
    </row>
    <row r="4729" spans="1:20" x14ac:dyDescent="0.25">
      <c r="A4729">
        <v>33666</v>
      </c>
      <c r="B4729" s="10">
        <v>41106</v>
      </c>
      <c r="C4729" t="s">
        <v>29</v>
      </c>
      <c r="D4729">
        <v>17</v>
      </c>
      <c r="E4729">
        <v>5694.97</v>
      </c>
      <c r="F4729">
        <v>0.02</v>
      </c>
      <c r="G4729" t="s">
        <v>21</v>
      </c>
      <c r="H4729">
        <v>0.38</v>
      </c>
      <c r="I4729">
        <v>2066.6799999999998</v>
      </c>
      <c r="J4729">
        <v>337.69</v>
      </c>
      <c r="K4729">
        <v>209.37</v>
      </c>
      <c r="L4729">
        <v>69</v>
      </c>
      <c r="M4729" t="s">
        <v>988</v>
      </c>
      <c r="N4729" t="s">
        <v>73</v>
      </c>
      <c r="O4729" t="s">
        <v>60</v>
      </c>
      <c r="P4729" t="s">
        <v>42</v>
      </c>
      <c r="Q4729" t="s">
        <v>47</v>
      </c>
      <c r="R4729" t="s">
        <v>1038</v>
      </c>
      <c r="S4729" t="s">
        <v>28</v>
      </c>
      <c r="T4729" s="10">
        <v>41108</v>
      </c>
    </row>
    <row r="4730" spans="1:20" x14ac:dyDescent="0.25">
      <c r="A4730">
        <v>33670</v>
      </c>
      <c r="B4730" s="10">
        <v>41026</v>
      </c>
      <c r="C4730" t="s">
        <v>36</v>
      </c>
      <c r="D4730">
        <v>50</v>
      </c>
      <c r="E4730">
        <v>386.43</v>
      </c>
      <c r="F4730">
        <v>0.03</v>
      </c>
      <c r="G4730" t="s">
        <v>21</v>
      </c>
      <c r="H4730">
        <v>0.48</v>
      </c>
      <c r="I4730">
        <v>178.7</v>
      </c>
      <c r="J4730">
        <v>7.94</v>
      </c>
      <c r="K4730">
        <v>4.13</v>
      </c>
      <c r="L4730">
        <v>1.23</v>
      </c>
      <c r="M4730" t="s">
        <v>735</v>
      </c>
      <c r="N4730" t="s">
        <v>38</v>
      </c>
      <c r="O4730" t="s">
        <v>60</v>
      </c>
      <c r="P4730" t="s">
        <v>25</v>
      </c>
      <c r="Q4730" t="s">
        <v>53</v>
      </c>
      <c r="R4730" t="s">
        <v>2009</v>
      </c>
      <c r="S4730" t="s">
        <v>55</v>
      </c>
      <c r="T4730" s="10">
        <v>41028</v>
      </c>
    </row>
    <row r="4731" spans="1:20" x14ac:dyDescent="0.25">
      <c r="A4731">
        <v>33670</v>
      </c>
      <c r="B4731" s="10">
        <v>41026</v>
      </c>
      <c r="C4731" t="s">
        <v>36</v>
      </c>
      <c r="D4731">
        <v>4</v>
      </c>
      <c r="E4731">
        <v>27.84</v>
      </c>
      <c r="F4731">
        <v>0.06</v>
      </c>
      <c r="G4731" t="s">
        <v>21</v>
      </c>
      <c r="H4731">
        <v>0.46</v>
      </c>
      <c r="I4731">
        <v>9.7200000000000006</v>
      </c>
      <c r="J4731">
        <v>6.07</v>
      </c>
      <c r="K4731">
        <v>3.28</v>
      </c>
      <c r="L4731">
        <v>5</v>
      </c>
      <c r="M4731" t="s">
        <v>735</v>
      </c>
      <c r="N4731" t="s">
        <v>38</v>
      </c>
      <c r="O4731" t="s">
        <v>60</v>
      </c>
      <c r="P4731" t="s">
        <v>25</v>
      </c>
      <c r="Q4731" t="s">
        <v>53</v>
      </c>
      <c r="R4731" t="s">
        <v>779</v>
      </c>
      <c r="S4731" t="s">
        <v>55</v>
      </c>
      <c r="T4731" s="10">
        <v>41027</v>
      </c>
    </row>
    <row r="4732" spans="1:20" x14ac:dyDescent="0.25">
      <c r="A4732">
        <v>33696</v>
      </c>
      <c r="B4732" s="10">
        <v>39940</v>
      </c>
      <c r="C4732" t="s">
        <v>36</v>
      </c>
      <c r="D4732">
        <v>2</v>
      </c>
      <c r="E4732">
        <v>87.33</v>
      </c>
      <c r="F4732">
        <v>0.06</v>
      </c>
      <c r="G4732" t="s">
        <v>21</v>
      </c>
      <c r="H4732">
        <v>0.38</v>
      </c>
      <c r="I4732">
        <v>28.37</v>
      </c>
      <c r="J4732">
        <v>44.32</v>
      </c>
      <c r="K4732">
        <v>27.48</v>
      </c>
      <c r="L4732">
        <v>4</v>
      </c>
      <c r="M4732" t="s">
        <v>687</v>
      </c>
      <c r="N4732" t="s">
        <v>31</v>
      </c>
      <c r="O4732" t="s">
        <v>24</v>
      </c>
      <c r="P4732" t="s">
        <v>39</v>
      </c>
      <c r="Q4732" t="s">
        <v>40</v>
      </c>
      <c r="R4732" t="s">
        <v>1220</v>
      </c>
      <c r="S4732" t="s">
        <v>57</v>
      </c>
      <c r="T4732" s="10">
        <v>39942</v>
      </c>
    </row>
    <row r="4733" spans="1:20" x14ac:dyDescent="0.25">
      <c r="A4733">
        <v>33699</v>
      </c>
      <c r="B4733" s="10">
        <v>40020</v>
      </c>
      <c r="C4733" t="s">
        <v>20</v>
      </c>
      <c r="D4733">
        <v>18</v>
      </c>
      <c r="E4733">
        <v>474.09</v>
      </c>
      <c r="F4733">
        <v>7.0000000000000007E-2</v>
      </c>
      <c r="G4733" t="s">
        <v>21</v>
      </c>
      <c r="H4733">
        <v>0.4</v>
      </c>
      <c r="I4733">
        <v>165.73</v>
      </c>
      <c r="J4733">
        <v>27.9</v>
      </c>
      <c r="K4733">
        <v>16.739999999999998</v>
      </c>
      <c r="L4733">
        <v>7.04</v>
      </c>
      <c r="M4733" t="s">
        <v>1520</v>
      </c>
      <c r="N4733" t="s">
        <v>93</v>
      </c>
      <c r="O4733" t="s">
        <v>24</v>
      </c>
      <c r="P4733" t="s">
        <v>25</v>
      </c>
      <c r="Q4733" t="s">
        <v>26</v>
      </c>
      <c r="R4733" t="s">
        <v>1483</v>
      </c>
      <c r="S4733" t="s">
        <v>57</v>
      </c>
      <c r="T4733" s="10">
        <v>40027</v>
      </c>
    </row>
    <row r="4734" spans="1:20" x14ac:dyDescent="0.25">
      <c r="A4734">
        <v>33699</v>
      </c>
      <c r="B4734" s="10">
        <v>40020</v>
      </c>
      <c r="C4734" t="s">
        <v>20</v>
      </c>
      <c r="D4734">
        <v>31</v>
      </c>
      <c r="E4734">
        <v>377.25</v>
      </c>
      <c r="F4734">
        <v>0.06</v>
      </c>
      <c r="G4734" t="s">
        <v>21</v>
      </c>
      <c r="H4734">
        <v>0.5</v>
      </c>
      <c r="I4734">
        <v>175.96</v>
      </c>
      <c r="J4734">
        <v>12.9</v>
      </c>
      <c r="K4734">
        <v>6.45</v>
      </c>
      <c r="L4734">
        <v>1.34</v>
      </c>
      <c r="M4734" t="s">
        <v>1520</v>
      </c>
      <c r="N4734" t="s">
        <v>93</v>
      </c>
      <c r="O4734" t="s">
        <v>24</v>
      </c>
      <c r="P4734" t="s">
        <v>25</v>
      </c>
      <c r="Q4734" t="s">
        <v>85</v>
      </c>
      <c r="R4734" t="s">
        <v>1748</v>
      </c>
      <c r="S4734" t="s">
        <v>55</v>
      </c>
      <c r="T4734" s="10">
        <v>40025</v>
      </c>
    </row>
    <row r="4735" spans="1:20" x14ac:dyDescent="0.25">
      <c r="A4735">
        <v>33699</v>
      </c>
      <c r="B4735" s="10">
        <v>40020</v>
      </c>
      <c r="C4735" t="s">
        <v>20</v>
      </c>
      <c r="D4735">
        <v>13</v>
      </c>
      <c r="E4735">
        <v>2443.52</v>
      </c>
      <c r="F4735">
        <v>0.05</v>
      </c>
      <c r="G4735" t="s">
        <v>46</v>
      </c>
      <c r="H4735">
        <v>0.36</v>
      </c>
      <c r="I4735">
        <v>774.45</v>
      </c>
      <c r="J4735">
        <v>192.17</v>
      </c>
      <c r="K4735">
        <v>122.99</v>
      </c>
      <c r="L4735">
        <v>70.2</v>
      </c>
      <c r="M4735" t="s">
        <v>1520</v>
      </c>
      <c r="N4735" t="s">
        <v>73</v>
      </c>
      <c r="O4735" t="s">
        <v>24</v>
      </c>
      <c r="P4735" t="s">
        <v>42</v>
      </c>
      <c r="Q4735" t="s">
        <v>193</v>
      </c>
      <c r="R4735" t="s">
        <v>736</v>
      </c>
      <c r="S4735" t="s">
        <v>132</v>
      </c>
      <c r="T4735" s="10">
        <v>40024</v>
      </c>
    </row>
    <row r="4736" spans="1:20" x14ac:dyDescent="0.25">
      <c r="A4736">
        <v>33700</v>
      </c>
      <c r="B4736" s="10">
        <v>40640</v>
      </c>
      <c r="C4736" t="s">
        <v>20</v>
      </c>
      <c r="D4736">
        <v>36</v>
      </c>
      <c r="E4736">
        <v>526.59</v>
      </c>
      <c r="F4736">
        <v>0</v>
      </c>
      <c r="G4736" t="s">
        <v>21</v>
      </c>
      <c r="H4736">
        <v>0.55000000000000004</v>
      </c>
      <c r="I4736">
        <v>285.12</v>
      </c>
      <c r="J4736">
        <v>14.4</v>
      </c>
      <c r="K4736">
        <v>6.48</v>
      </c>
      <c r="L4736">
        <v>8.19</v>
      </c>
      <c r="M4736" t="s">
        <v>1102</v>
      </c>
      <c r="N4736" t="s">
        <v>31</v>
      </c>
      <c r="O4736" t="s">
        <v>32</v>
      </c>
      <c r="P4736" t="s">
        <v>25</v>
      </c>
      <c r="Q4736" t="s">
        <v>85</v>
      </c>
      <c r="R4736" t="s">
        <v>86</v>
      </c>
      <c r="S4736" t="s">
        <v>57</v>
      </c>
      <c r="T4736" s="10">
        <v>40644</v>
      </c>
    </row>
    <row r="4737" spans="1:20" x14ac:dyDescent="0.25">
      <c r="A4737">
        <v>33701</v>
      </c>
      <c r="B4737" s="10">
        <v>40087</v>
      </c>
      <c r="C4737" t="s">
        <v>79</v>
      </c>
      <c r="D4737">
        <v>35</v>
      </c>
      <c r="E4737">
        <v>4107.57</v>
      </c>
      <c r="F4737">
        <v>0.08</v>
      </c>
      <c r="G4737" t="s">
        <v>70</v>
      </c>
      <c r="H4737">
        <v>0.47</v>
      </c>
      <c r="I4737">
        <v>1732.78</v>
      </c>
      <c r="J4737">
        <v>126.94</v>
      </c>
      <c r="K4737">
        <v>67.28</v>
      </c>
      <c r="L4737">
        <v>19.989999999999998</v>
      </c>
      <c r="M4737" t="s">
        <v>951</v>
      </c>
      <c r="N4737" t="s">
        <v>38</v>
      </c>
      <c r="O4737" t="s">
        <v>66</v>
      </c>
      <c r="P4737" t="s">
        <v>25</v>
      </c>
      <c r="Q4737" t="s">
        <v>121</v>
      </c>
      <c r="R4737" t="s">
        <v>738</v>
      </c>
      <c r="S4737" t="s">
        <v>57</v>
      </c>
      <c r="T4737" s="10">
        <v>40089</v>
      </c>
    </row>
    <row r="4738" spans="1:20" x14ac:dyDescent="0.25">
      <c r="A4738">
        <v>33702</v>
      </c>
      <c r="B4738" s="10">
        <v>41154</v>
      </c>
      <c r="C4738" t="s">
        <v>29</v>
      </c>
      <c r="D4738">
        <v>14</v>
      </c>
      <c r="E4738">
        <v>72.75</v>
      </c>
      <c r="F4738">
        <v>0</v>
      </c>
      <c r="G4738" t="s">
        <v>70</v>
      </c>
      <c r="H4738">
        <v>0.44</v>
      </c>
      <c r="I4738">
        <v>31.79</v>
      </c>
      <c r="J4738">
        <v>5.16</v>
      </c>
      <c r="K4738">
        <v>2.89</v>
      </c>
      <c r="L4738">
        <v>0.5</v>
      </c>
      <c r="M4738" t="s">
        <v>565</v>
      </c>
      <c r="N4738" t="s">
        <v>31</v>
      </c>
      <c r="O4738" t="s">
        <v>32</v>
      </c>
      <c r="P4738" t="s">
        <v>25</v>
      </c>
      <c r="Q4738" t="s">
        <v>82</v>
      </c>
      <c r="R4738" t="s">
        <v>83</v>
      </c>
      <c r="S4738" t="s">
        <v>57</v>
      </c>
      <c r="T4738" s="10">
        <v>41155</v>
      </c>
    </row>
    <row r="4739" spans="1:20" x14ac:dyDescent="0.25">
      <c r="A4739">
        <v>33703</v>
      </c>
      <c r="B4739" s="10">
        <v>40215</v>
      </c>
      <c r="C4739" t="s">
        <v>29</v>
      </c>
      <c r="D4739">
        <v>4</v>
      </c>
      <c r="E4739">
        <v>450.8</v>
      </c>
      <c r="F4739">
        <v>0.08</v>
      </c>
      <c r="G4739" t="s">
        <v>21</v>
      </c>
      <c r="H4739">
        <v>0.5</v>
      </c>
      <c r="I4739">
        <v>204.89</v>
      </c>
      <c r="J4739">
        <v>121.96</v>
      </c>
      <c r="K4739">
        <v>60.98</v>
      </c>
      <c r="L4739">
        <v>1.99</v>
      </c>
      <c r="M4739" t="s">
        <v>405</v>
      </c>
      <c r="N4739" t="s">
        <v>81</v>
      </c>
      <c r="O4739" t="s">
        <v>32</v>
      </c>
      <c r="P4739" t="s">
        <v>39</v>
      </c>
      <c r="Q4739" t="s">
        <v>40</v>
      </c>
      <c r="R4739" t="s">
        <v>1751</v>
      </c>
      <c r="S4739" t="s">
        <v>35</v>
      </c>
      <c r="T4739" s="10">
        <v>40216</v>
      </c>
    </row>
    <row r="4740" spans="1:20" x14ac:dyDescent="0.25">
      <c r="A4740">
        <v>33703</v>
      </c>
      <c r="B4740" s="10">
        <v>40215</v>
      </c>
      <c r="C4740" t="s">
        <v>29</v>
      </c>
      <c r="D4740">
        <v>25</v>
      </c>
      <c r="E4740">
        <v>1555.6</v>
      </c>
      <c r="F4740">
        <v>0</v>
      </c>
      <c r="G4740" t="s">
        <v>21</v>
      </c>
      <c r="H4740">
        <v>0.52</v>
      </c>
      <c r="I4740">
        <v>805.46</v>
      </c>
      <c r="J4740">
        <v>61.96</v>
      </c>
      <c r="K4740">
        <v>29.74</v>
      </c>
      <c r="L4740">
        <v>6.64</v>
      </c>
      <c r="M4740" t="s">
        <v>405</v>
      </c>
      <c r="N4740" t="s">
        <v>81</v>
      </c>
      <c r="O4740" t="s">
        <v>32</v>
      </c>
      <c r="P4740" t="s">
        <v>25</v>
      </c>
      <c r="Q4740" t="s">
        <v>26</v>
      </c>
      <c r="R4740" t="s">
        <v>1267</v>
      </c>
      <c r="S4740" t="s">
        <v>57</v>
      </c>
      <c r="T4740" s="10">
        <v>40216</v>
      </c>
    </row>
    <row r="4741" spans="1:20" x14ac:dyDescent="0.25">
      <c r="A4741">
        <v>33703</v>
      </c>
      <c r="B4741" s="10">
        <v>40215</v>
      </c>
      <c r="C4741" t="s">
        <v>29</v>
      </c>
      <c r="D4741">
        <v>4</v>
      </c>
      <c r="E4741">
        <v>91.22</v>
      </c>
      <c r="F4741">
        <v>0.08</v>
      </c>
      <c r="G4741" t="s">
        <v>70</v>
      </c>
      <c r="H4741">
        <v>0.48</v>
      </c>
      <c r="I4741">
        <v>37.57</v>
      </c>
      <c r="J4741">
        <v>23.48</v>
      </c>
      <c r="K4741">
        <v>12.21</v>
      </c>
      <c r="L4741">
        <v>4.8099999999999996</v>
      </c>
      <c r="M4741" t="s">
        <v>405</v>
      </c>
      <c r="N4741" t="s">
        <v>81</v>
      </c>
      <c r="O4741" t="s">
        <v>32</v>
      </c>
      <c r="P4741" t="s">
        <v>25</v>
      </c>
      <c r="Q4741" t="s">
        <v>26</v>
      </c>
      <c r="R4741" t="s">
        <v>1556</v>
      </c>
      <c r="S4741" t="s">
        <v>57</v>
      </c>
      <c r="T4741" s="10">
        <v>40217</v>
      </c>
    </row>
    <row r="4742" spans="1:20" x14ac:dyDescent="0.25">
      <c r="A4742">
        <v>33729</v>
      </c>
      <c r="B4742" s="10">
        <v>41171</v>
      </c>
      <c r="C4742" t="s">
        <v>29</v>
      </c>
      <c r="D4742">
        <v>26</v>
      </c>
      <c r="E4742">
        <v>11686.42</v>
      </c>
      <c r="F4742">
        <v>7.0000000000000007E-2</v>
      </c>
      <c r="G4742" t="s">
        <v>21</v>
      </c>
      <c r="H4742">
        <v>0.42</v>
      </c>
      <c r="I4742">
        <v>4384.9399999999996</v>
      </c>
      <c r="J4742">
        <v>481.86</v>
      </c>
      <c r="K4742">
        <v>279.48</v>
      </c>
      <c r="L4742">
        <v>35</v>
      </c>
      <c r="M4742" t="s">
        <v>1531</v>
      </c>
      <c r="N4742" t="s">
        <v>31</v>
      </c>
      <c r="O4742" t="s">
        <v>24</v>
      </c>
      <c r="P4742" t="s">
        <v>25</v>
      </c>
      <c r="Q4742" t="s">
        <v>26</v>
      </c>
      <c r="R4742" t="s">
        <v>818</v>
      </c>
      <c r="S4742" t="s">
        <v>28</v>
      </c>
      <c r="T4742" s="10">
        <v>41172</v>
      </c>
    </row>
    <row r="4743" spans="1:20" x14ac:dyDescent="0.25">
      <c r="A4743">
        <v>33731</v>
      </c>
      <c r="B4743" s="10">
        <v>41190</v>
      </c>
      <c r="C4743" t="s">
        <v>36</v>
      </c>
      <c r="D4743">
        <v>27</v>
      </c>
      <c r="E4743">
        <v>13779.68</v>
      </c>
      <c r="F4743">
        <v>0.02</v>
      </c>
      <c r="G4743" t="s">
        <v>46</v>
      </c>
      <c r="H4743">
        <v>0.45</v>
      </c>
      <c r="I4743">
        <v>6015.67</v>
      </c>
      <c r="J4743">
        <v>518.15</v>
      </c>
      <c r="K4743">
        <v>284.98</v>
      </c>
      <c r="L4743">
        <v>69.55</v>
      </c>
      <c r="M4743" t="s">
        <v>68</v>
      </c>
      <c r="N4743" t="s">
        <v>38</v>
      </c>
      <c r="O4743" t="s">
        <v>32</v>
      </c>
      <c r="P4743" t="s">
        <v>42</v>
      </c>
      <c r="Q4743" t="s">
        <v>193</v>
      </c>
      <c r="R4743" t="s">
        <v>1530</v>
      </c>
      <c r="S4743" t="s">
        <v>132</v>
      </c>
      <c r="T4743" s="10">
        <v>41191</v>
      </c>
    </row>
    <row r="4744" spans="1:20" x14ac:dyDescent="0.25">
      <c r="A4744">
        <v>33731</v>
      </c>
      <c r="B4744" s="10">
        <v>41190</v>
      </c>
      <c r="C4744" t="s">
        <v>36</v>
      </c>
      <c r="D4744">
        <v>32</v>
      </c>
      <c r="E4744">
        <v>202.11</v>
      </c>
      <c r="F4744">
        <v>0.09</v>
      </c>
      <c r="G4744" t="s">
        <v>21</v>
      </c>
      <c r="H4744">
        <v>0.48</v>
      </c>
      <c r="I4744">
        <v>85.92</v>
      </c>
      <c r="J4744">
        <v>6.88</v>
      </c>
      <c r="K4744">
        <v>3.58</v>
      </c>
      <c r="L4744">
        <v>1.63</v>
      </c>
      <c r="M4744" t="s">
        <v>68</v>
      </c>
      <c r="N4744" t="s">
        <v>38</v>
      </c>
      <c r="O4744" t="s">
        <v>32</v>
      </c>
      <c r="P4744" t="s">
        <v>25</v>
      </c>
      <c r="Q4744" t="s">
        <v>74</v>
      </c>
      <c r="R4744" t="s">
        <v>307</v>
      </c>
      <c r="S4744" t="s">
        <v>55</v>
      </c>
      <c r="T4744" s="10">
        <v>41190</v>
      </c>
    </row>
    <row r="4745" spans="1:20" x14ac:dyDescent="0.25">
      <c r="A4745">
        <v>33731</v>
      </c>
      <c r="B4745" s="10">
        <v>41190</v>
      </c>
      <c r="C4745" t="s">
        <v>36</v>
      </c>
      <c r="D4745">
        <v>12</v>
      </c>
      <c r="E4745">
        <v>257.39</v>
      </c>
      <c r="F4745">
        <v>0.05</v>
      </c>
      <c r="G4745" t="s">
        <v>21</v>
      </c>
      <c r="H4745">
        <v>0.49</v>
      </c>
      <c r="I4745">
        <v>116.88</v>
      </c>
      <c r="J4745">
        <v>22.14</v>
      </c>
      <c r="K4745">
        <v>11.29</v>
      </c>
      <c r="L4745">
        <v>5.03</v>
      </c>
      <c r="M4745" t="s">
        <v>68</v>
      </c>
      <c r="N4745" t="s">
        <v>38</v>
      </c>
      <c r="O4745" t="s">
        <v>32</v>
      </c>
      <c r="P4745" t="s">
        <v>25</v>
      </c>
      <c r="Q4745" t="s">
        <v>26</v>
      </c>
      <c r="R4745" t="s">
        <v>992</v>
      </c>
      <c r="S4745" t="s">
        <v>57</v>
      </c>
      <c r="T4745" s="10">
        <v>41192</v>
      </c>
    </row>
    <row r="4746" spans="1:20" x14ac:dyDescent="0.25">
      <c r="A4746">
        <v>33732</v>
      </c>
      <c r="B4746" s="10">
        <v>40053</v>
      </c>
      <c r="C4746" t="s">
        <v>29</v>
      </c>
      <c r="D4746">
        <v>33</v>
      </c>
      <c r="E4746">
        <v>494.17</v>
      </c>
      <c r="F4746">
        <v>0.05</v>
      </c>
      <c r="G4746" t="s">
        <v>21</v>
      </c>
      <c r="H4746">
        <v>0.38</v>
      </c>
      <c r="I4746">
        <v>169.5</v>
      </c>
      <c r="J4746">
        <v>15.56</v>
      </c>
      <c r="K4746">
        <v>9.65</v>
      </c>
      <c r="L4746">
        <v>6.22</v>
      </c>
      <c r="M4746" t="s">
        <v>1930</v>
      </c>
      <c r="N4746" t="s">
        <v>31</v>
      </c>
      <c r="O4746" t="s">
        <v>32</v>
      </c>
      <c r="P4746" t="s">
        <v>42</v>
      </c>
      <c r="Q4746" t="s">
        <v>43</v>
      </c>
      <c r="R4746" t="s">
        <v>418</v>
      </c>
      <c r="S4746" t="s">
        <v>57</v>
      </c>
      <c r="T4746" s="10">
        <v>40054</v>
      </c>
    </row>
    <row r="4747" spans="1:20" x14ac:dyDescent="0.25">
      <c r="A4747">
        <v>33734</v>
      </c>
      <c r="B4747" s="10">
        <v>40833</v>
      </c>
      <c r="C4747" t="s">
        <v>29</v>
      </c>
      <c r="D4747">
        <v>13</v>
      </c>
      <c r="E4747">
        <v>804.59</v>
      </c>
      <c r="F4747">
        <v>0.05</v>
      </c>
      <c r="G4747" t="s">
        <v>21</v>
      </c>
      <c r="H4747">
        <v>0.55000000000000004</v>
      </c>
      <c r="I4747">
        <v>420.91</v>
      </c>
      <c r="J4747">
        <v>64.760000000000005</v>
      </c>
      <c r="K4747">
        <v>29.14</v>
      </c>
      <c r="L4747">
        <v>4.8600000000000003</v>
      </c>
      <c r="M4747" t="s">
        <v>1421</v>
      </c>
      <c r="N4747" t="s">
        <v>81</v>
      </c>
      <c r="O4747" t="s">
        <v>32</v>
      </c>
      <c r="P4747" t="s">
        <v>25</v>
      </c>
      <c r="Q4747" t="s">
        <v>85</v>
      </c>
      <c r="R4747" t="s">
        <v>1860</v>
      </c>
      <c r="S4747" t="s">
        <v>55</v>
      </c>
      <c r="T4747" s="10">
        <v>40834</v>
      </c>
    </row>
    <row r="4748" spans="1:20" x14ac:dyDescent="0.25">
      <c r="A4748">
        <v>33761</v>
      </c>
      <c r="B4748" s="10">
        <v>41125</v>
      </c>
      <c r="C4748" t="s">
        <v>36</v>
      </c>
      <c r="D4748">
        <v>45</v>
      </c>
      <c r="E4748">
        <v>872.11</v>
      </c>
      <c r="F4748">
        <v>0.06</v>
      </c>
      <c r="G4748" t="s">
        <v>21</v>
      </c>
      <c r="H4748">
        <v>0.49</v>
      </c>
      <c r="I4748">
        <v>397.62</v>
      </c>
      <c r="J4748">
        <v>20.55</v>
      </c>
      <c r="K4748">
        <v>10.48</v>
      </c>
      <c r="L4748">
        <v>2.89</v>
      </c>
      <c r="M4748" t="s">
        <v>1590</v>
      </c>
      <c r="N4748" t="s">
        <v>73</v>
      </c>
      <c r="O4748" t="s">
        <v>60</v>
      </c>
      <c r="P4748" t="s">
        <v>25</v>
      </c>
      <c r="Q4748" t="s">
        <v>53</v>
      </c>
      <c r="R4748" t="s">
        <v>1630</v>
      </c>
      <c r="S4748" t="s">
        <v>35</v>
      </c>
      <c r="T4748" s="10">
        <v>41126</v>
      </c>
    </row>
    <row r="4749" spans="1:20" x14ac:dyDescent="0.25">
      <c r="A4749">
        <v>33763</v>
      </c>
      <c r="B4749" s="10">
        <v>40444</v>
      </c>
      <c r="C4749" t="s">
        <v>29</v>
      </c>
      <c r="D4749">
        <v>23</v>
      </c>
      <c r="E4749">
        <v>18916.97</v>
      </c>
      <c r="F4749">
        <v>0.08</v>
      </c>
      <c r="G4749" t="s">
        <v>21</v>
      </c>
      <c r="H4749">
        <v>0.44</v>
      </c>
      <c r="I4749">
        <v>7392.71</v>
      </c>
      <c r="J4749">
        <v>892.84</v>
      </c>
      <c r="K4749">
        <v>499.99</v>
      </c>
      <c r="L4749">
        <v>24.49</v>
      </c>
      <c r="M4749" t="s">
        <v>1388</v>
      </c>
      <c r="N4749" t="s">
        <v>93</v>
      </c>
      <c r="O4749" t="s">
        <v>32</v>
      </c>
      <c r="P4749" t="s">
        <v>39</v>
      </c>
      <c r="Q4749" t="s">
        <v>387</v>
      </c>
      <c r="R4749" t="s">
        <v>1025</v>
      </c>
      <c r="S4749" t="s">
        <v>28</v>
      </c>
      <c r="T4749" s="10">
        <v>40446</v>
      </c>
    </row>
    <row r="4750" spans="1:20" x14ac:dyDescent="0.25">
      <c r="A4750">
        <v>33764</v>
      </c>
      <c r="B4750" s="10">
        <v>40584</v>
      </c>
      <c r="C4750" t="s">
        <v>58</v>
      </c>
      <c r="D4750">
        <v>31</v>
      </c>
      <c r="E4750">
        <v>464.66</v>
      </c>
      <c r="F4750">
        <v>0.01</v>
      </c>
      <c r="G4750" t="s">
        <v>21</v>
      </c>
      <c r="H4750">
        <v>0.53</v>
      </c>
      <c r="I4750">
        <v>242.83</v>
      </c>
      <c r="J4750">
        <v>15.06</v>
      </c>
      <c r="K4750">
        <v>7.08</v>
      </c>
      <c r="L4750">
        <v>2.35</v>
      </c>
      <c r="M4750" t="s">
        <v>177</v>
      </c>
      <c r="N4750" t="s">
        <v>73</v>
      </c>
      <c r="O4750" t="s">
        <v>24</v>
      </c>
      <c r="P4750" t="s">
        <v>25</v>
      </c>
      <c r="Q4750" t="s">
        <v>53</v>
      </c>
      <c r="R4750" t="s">
        <v>1703</v>
      </c>
      <c r="S4750" t="s">
        <v>55</v>
      </c>
      <c r="T4750" s="10">
        <v>40585</v>
      </c>
    </row>
    <row r="4751" spans="1:20" x14ac:dyDescent="0.25">
      <c r="A4751">
        <v>33764</v>
      </c>
      <c r="B4751" s="10">
        <v>40584</v>
      </c>
      <c r="C4751" t="s">
        <v>58</v>
      </c>
      <c r="D4751">
        <v>4</v>
      </c>
      <c r="E4751">
        <v>822.19</v>
      </c>
      <c r="F4751">
        <v>0</v>
      </c>
      <c r="G4751" t="s">
        <v>21</v>
      </c>
      <c r="H4751">
        <v>0.4</v>
      </c>
      <c r="I4751">
        <v>320.88</v>
      </c>
      <c r="J4751">
        <v>200.55</v>
      </c>
      <c r="K4751">
        <v>120.33</v>
      </c>
      <c r="L4751">
        <v>19.989999999999998</v>
      </c>
      <c r="M4751" t="s">
        <v>177</v>
      </c>
      <c r="N4751" t="s">
        <v>31</v>
      </c>
      <c r="O4751" t="s">
        <v>24</v>
      </c>
      <c r="P4751" t="s">
        <v>25</v>
      </c>
      <c r="Q4751" t="s">
        <v>26</v>
      </c>
      <c r="R4751" t="s">
        <v>546</v>
      </c>
      <c r="S4751" t="s">
        <v>57</v>
      </c>
      <c r="T4751" s="10">
        <v>40586</v>
      </c>
    </row>
    <row r="4752" spans="1:20" x14ac:dyDescent="0.25">
      <c r="A4752">
        <v>33764</v>
      </c>
      <c r="B4752" s="10">
        <v>40584</v>
      </c>
      <c r="C4752" t="s">
        <v>58</v>
      </c>
      <c r="D4752">
        <v>6</v>
      </c>
      <c r="E4752">
        <v>1978.11</v>
      </c>
      <c r="F4752">
        <v>0.06</v>
      </c>
      <c r="G4752" t="s">
        <v>70</v>
      </c>
      <c r="H4752">
        <v>0.41</v>
      </c>
      <c r="I4752">
        <v>733.18</v>
      </c>
      <c r="J4752">
        <v>349.14</v>
      </c>
      <c r="K4752">
        <v>205.99</v>
      </c>
      <c r="L4752">
        <v>8.99</v>
      </c>
      <c r="M4752" t="s">
        <v>177</v>
      </c>
      <c r="N4752" t="s">
        <v>31</v>
      </c>
      <c r="O4752" t="s">
        <v>24</v>
      </c>
      <c r="P4752" t="s">
        <v>39</v>
      </c>
      <c r="Q4752" t="s">
        <v>50</v>
      </c>
      <c r="R4752" t="s">
        <v>1355</v>
      </c>
      <c r="S4752" t="s">
        <v>57</v>
      </c>
      <c r="T4752" s="10">
        <v>40585</v>
      </c>
    </row>
    <row r="4753" spans="1:20" x14ac:dyDescent="0.25">
      <c r="A4753">
        <v>33793</v>
      </c>
      <c r="B4753" s="10">
        <v>41087</v>
      </c>
      <c r="C4753" t="s">
        <v>58</v>
      </c>
      <c r="D4753">
        <v>17</v>
      </c>
      <c r="E4753">
        <v>525.27</v>
      </c>
      <c r="F4753">
        <v>0.03</v>
      </c>
      <c r="G4753" t="s">
        <v>21</v>
      </c>
      <c r="H4753">
        <v>0.51</v>
      </c>
      <c r="I4753">
        <v>252.46</v>
      </c>
      <c r="J4753">
        <v>30.94</v>
      </c>
      <c r="K4753">
        <v>15.16</v>
      </c>
      <c r="L4753">
        <v>15.09</v>
      </c>
      <c r="M4753" t="s">
        <v>1528</v>
      </c>
      <c r="N4753" t="s">
        <v>38</v>
      </c>
      <c r="O4753" t="s">
        <v>60</v>
      </c>
      <c r="P4753" t="s">
        <v>25</v>
      </c>
      <c r="Q4753" t="s">
        <v>121</v>
      </c>
      <c r="R4753" t="s">
        <v>1804</v>
      </c>
      <c r="S4753" t="s">
        <v>57</v>
      </c>
      <c r="T4753" s="10">
        <v>41088</v>
      </c>
    </row>
    <row r="4754" spans="1:20" x14ac:dyDescent="0.25">
      <c r="A4754">
        <v>33794</v>
      </c>
      <c r="B4754" s="10">
        <v>40596</v>
      </c>
      <c r="C4754" t="s">
        <v>58</v>
      </c>
      <c r="D4754">
        <v>18</v>
      </c>
      <c r="E4754">
        <v>172.6</v>
      </c>
      <c r="F4754">
        <v>0.06</v>
      </c>
      <c r="G4754" t="s">
        <v>21</v>
      </c>
      <c r="H4754">
        <v>0.51</v>
      </c>
      <c r="I4754">
        <v>81.17</v>
      </c>
      <c r="J4754">
        <v>10.02</v>
      </c>
      <c r="K4754">
        <v>4.91</v>
      </c>
      <c r="L4754">
        <v>3.05</v>
      </c>
      <c r="M4754" t="s">
        <v>869</v>
      </c>
      <c r="N4754" t="s">
        <v>38</v>
      </c>
      <c r="O4754" t="s">
        <v>24</v>
      </c>
      <c r="P4754" t="s">
        <v>42</v>
      </c>
      <c r="Q4754" t="s">
        <v>43</v>
      </c>
      <c r="R4754" t="s">
        <v>1911</v>
      </c>
      <c r="S4754" t="s">
        <v>35</v>
      </c>
      <c r="T4754" s="10">
        <v>40598</v>
      </c>
    </row>
    <row r="4755" spans="1:20" x14ac:dyDescent="0.25">
      <c r="A4755">
        <v>33797</v>
      </c>
      <c r="B4755" s="10">
        <v>39824</v>
      </c>
      <c r="C4755" t="s">
        <v>29</v>
      </c>
      <c r="D4755">
        <v>20</v>
      </c>
      <c r="E4755">
        <v>11920.3</v>
      </c>
      <c r="F4755">
        <v>0.08</v>
      </c>
      <c r="G4755" t="s">
        <v>46</v>
      </c>
      <c r="H4755">
        <v>0.54</v>
      </c>
      <c r="I4755">
        <v>5952.8</v>
      </c>
      <c r="J4755">
        <v>647.04</v>
      </c>
      <c r="K4755">
        <v>297.64</v>
      </c>
      <c r="L4755">
        <v>14.7</v>
      </c>
      <c r="M4755" t="s">
        <v>687</v>
      </c>
      <c r="N4755" t="s">
        <v>93</v>
      </c>
      <c r="O4755" t="s">
        <v>24</v>
      </c>
      <c r="P4755" t="s">
        <v>39</v>
      </c>
      <c r="Q4755" t="s">
        <v>88</v>
      </c>
      <c r="R4755" t="s">
        <v>1799</v>
      </c>
      <c r="S4755" t="s">
        <v>132</v>
      </c>
      <c r="T4755" s="10">
        <v>39824</v>
      </c>
    </row>
    <row r="4756" spans="1:20" x14ac:dyDescent="0.25">
      <c r="A4756">
        <v>33797</v>
      </c>
      <c r="B4756" s="10">
        <v>39824</v>
      </c>
      <c r="C4756" t="s">
        <v>29</v>
      </c>
      <c r="D4756">
        <v>44</v>
      </c>
      <c r="E4756">
        <v>1206.1300000000001</v>
      </c>
      <c r="F4756">
        <v>0.02</v>
      </c>
      <c r="G4756" t="s">
        <v>21</v>
      </c>
      <c r="H4756">
        <v>0.53</v>
      </c>
      <c r="I4756">
        <v>620.20000000000005</v>
      </c>
      <c r="J4756">
        <v>27.64</v>
      </c>
      <c r="K4756">
        <v>12.99</v>
      </c>
      <c r="L4756">
        <v>14.37</v>
      </c>
      <c r="M4756" t="s">
        <v>687</v>
      </c>
      <c r="N4756" t="s">
        <v>93</v>
      </c>
      <c r="O4756" t="s">
        <v>24</v>
      </c>
      <c r="P4756" t="s">
        <v>42</v>
      </c>
      <c r="Q4756" t="s">
        <v>43</v>
      </c>
      <c r="R4756" t="s">
        <v>1578</v>
      </c>
      <c r="S4756" t="s">
        <v>28</v>
      </c>
      <c r="T4756" s="10">
        <v>39825</v>
      </c>
    </row>
    <row r="4757" spans="1:20" x14ac:dyDescent="0.25">
      <c r="A4757">
        <v>33797</v>
      </c>
      <c r="B4757" s="10">
        <v>39824</v>
      </c>
      <c r="C4757" t="s">
        <v>29</v>
      </c>
      <c r="D4757">
        <v>18</v>
      </c>
      <c r="E4757">
        <v>394.03</v>
      </c>
      <c r="F4757">
        <v>0.06</v>
      </c>
      <c r="G4757" t="s">
        <v>21</v>
      </c>
      <c r="H4757">
        <v>0.37</v>
      </c>
      <c r="I4757">
        <v>127.72</v>
      </c>
      <c r="J4757">
        <v>22.89</v>
      </c>
      <c r="K4757">
        <v>14.42</v>
      </c>
      <c r="L4757">
        <v>6.75</v>
      </c>
      <c r="M4757" t="s">
        <v>687</v>
      </c>
      <c r="N4757" t="s">
        <v>93</v>
      </c>
      <c r="O4757" t="s">
        <v>24</v>
      </c>
      <c r="P4757" t="s">
        <v>25</v>
      </c>
      <c r="Q4757" t="s">
        <v>127</v>
      </c>
      <c r="R4757" t="s">
        <v>343</v>
      </c>
      <c r="S4757" t="s">
        <v>45</v>
      </c>
      <c r="T4757" s="10">
        <v>39825</v>
      </c>
    </row>
    <row r="4758" spans="1:20" x14ac:dyDescent="0.25">
      <c r="A4758">
        <v>33797</v>
      </c>
      <c r="B4758" s="10">
        <v>39824</v>
      </c>
      <c r="C4758" t="s">
        <v>29</v>
      </c>
      <c r="D4758">
        <v>29</v>
      </c>
      <c r="E4758">
        <v>244.22</v>
      </c>
      <c r="F4758">
        <v>0.05</v>
      </c>
      <c r="G4758" t="s">
        <v>70</v>
      </c>
      <c r="H4758">
        <v>0.52</v>
      </c>
      <c r="I4758">
        <v>117.56</v>
      </c>
      <c r="J4758">
        <v>8.6300000000000008</v>
      </c>
      <c r="K4758">
        <v>4.1399999999999997</v>
      </c>
      <c r="L4758">
        <v>6.6</v>
      </c>
      <c r="M4758" t="s">
        <v>687</v>
      </c>
      <c r="N4758" t="s">
        <v>73</v>
      </c>
      <c r="O4758" t="s">
        <v>24</v>
      </c>
      <c r="P4758" t="s">
        <v>42</v>
      </c>
      <c r="Q4758" t="s">
        <v>43</v>
      </c>
      <c r="R4758" t="s">
        <v>1555</v>
      </c>
      <c r="S4758" t="s">
        <v>57</v>
      </c>
      <c r="T4758" s="10">
        <v>39826</v>
      </c>
    </row>
    <row r="4759" spans="1:20" x14ac:dyDescent="0.25">
      <c r="A4759">
        <v>33797</v>
      </c>
      <c r="B4759" s="10">
        <v>39824</v>
      </c>
      <c r="C4759" t="s">
        <v>29</v>
      </c>
      <c r="D4759">
        <v>18</v>
      </c>
      <c r="E4759">
        <v>426.28</v>
      </c>
      <c r="F4759">
        <v>0.03</v>
      </c>
      <c r="G4759" t="s">
        <v>21</v>
      </c>
      <c r="H4759">
        <v>0.53</v>
      </c>
      <c r="I4759">
        <v>217.15</v>
      </c>
      <c r="J4759">
        <v>24.13</v>
      </c>
      <c r="K4759">
        <v>11.34</v>
      </c>
      <c r="L4759">
        <v>5.01</v>
      </c>
      <c r="M4759" t="s">
        <v>687</v>
      </c>
      <c r="N4759" t="s">
        <v>73</v>
      </c>
      <c r="O4759" t="s">
        <v>24</v>
      </c>
      <c r="P4759" t="s">
        <v>25</v>
      </c>
      <c r="Q4759" t="s">
        <v>85</v>
      </c>
      <c r="R4759" t="s">
        <v>1316</v>
      </c>
      <c r="S4759" t="s">
        <v>57</v>
      </c>
      <c r="T4759" s="10">
        <v>39824</v>
      </c>
    </row>
    <row r="4760" spans="1:20" x14ac:dyDescent="0.25">
      <c r="A4760">
        <v>33824</v>
      </c>
      <c r="B4760" s="10">
        <v>40604</v>
      </c>
      <c r="C4760" t="s">
        <v>58</v>
      </c>
      <c r="D4760">
        <v>19</v>
      </c>
      <c r="E4760">
        <v>86.94</v>
      </c>
      <c r="F4760">
        <v>0.06</v>
      </c>
      <c r="G4760" t="s">
        <v>21</v>
      </c>
      <c r="H4760">
        <v>0.42</v>
      </c>
      <c r="I4760">
        <v>32.78</v>
      </c>
      <c r="J4760">
        <v>4.79</v>
      </c>
      <c r="K4760">
        <v>2.78</v>
      </c>
      <c r="L4760">
        <v>1.34</v>
      </c>
      <c r="M4760" t="s">
        <v>1900</v>
      </c>
      <c r="N4760" t="s">
        <v>31</v>
      </c>
      <c r="O4760" t="s">
        <v>32</v>
      </c>
      <c r="P4760" t="s">
        <v>25</v>
      </c>
      <c r="Q4760" t="s">
        <v>53</v>
      </c>
      <c r="R4760" t="s">
        <v>354</v>
      </c>
      <c r="S4760" t="s">
        <v>55</v>
      </c>
      <c r="T4760" s="10">
        <v>40605</v>
      </c>
    </row>
    <row r="4761" spans="1:20" x14ac:dyDescent="0.25">
      <c r="A4761">
        <v>33826</v>
      </c>
      <c r="B4761" s="10">
        <v>40531</v>
      </c>
      <c r="C4761" t="s">
        <v>20</v>
      </c>
      <c r="D4761">
        <v>13</v>
      </c>
      <c r="E4761">
        <v>333.78</v>
      </c>
      <c r="F4761">
        <v>0.03</v>
      </c>
      <c r="G4761" t="s">
        <v>21</v>
      </c>
      <c r="H4761">
        <v>0.45</v>
      </c>
      <c r="I4761">
        <v>142.36000000000001</v>
      </c>
      <c r="J4761">
        <v>26.07</v>
      </c>
      <c r="K4761">
        <v>14.34</v>
      </c>
      <c r="L4761">
        <v>5</v>
      </c>
      <c r="M4761" t="s">
        <v>968</v>
      </c>
      <c r="N4761" t="s">
        <v>81</v>
      </c>
      <c r="O4761" t="s">
        <v>24</v>
      </c>
      <c r="P4761" t="s">
        <v>42</v>
      </c>
      <c r="Q4761" t="s">
        <v>43</v>
      </c>
      <c r="R4761" t="s">
        <v>215</v>
      </c>
      <c r="S4761" t="s">
        <v>35</v>
      </c>
      <c r="T4761" s="10">
        <v>40535</v>
      </c>
    </row>
    <row r="4762" spans="1:20" x14ac:dyDescent="0.25">
      <c r="A4762">
        <v>33857</v>
      </c>
      <c r="B4762" s="10">
        <v>40297</v>
      </c>
      <c r="C4762" t="s">
        <v>58</v>
      </c>
      <c r="D4762">
        <v>18</v>
      </c>
      <c r="E4762">
        <v>241.26</v>
      </c>
      <c r="F4762">
        <v>0</v>
      </c>
      <c r="G4762" t="s">
        <v>21</v>
      </c>
      <c r="H4762">
        <v>0.47</v>
      </c>
      <c r="I4762">
        <v>112.37</v>
      </c>
      <c r="J4762">
        <v>13.28</v>
      </c>
      <c r="K4762">
        <v>7.04</v>
      </c>
      <c r="L4762">
        <v>2.17</v>
      </c>
      <c r="M4762" t="s">
        <v>603</v>
      </c>
      <c r="N4762" t="s">
        <v>38</v>
      </c>
      <c r="O4762" t="s">
        <v>60</v>
      </c>
      <c r="P4762" t="s">
        <v>25</v>
      </c>
      <c r="Q4762" t="s">
        <v>85</v>
      </c>
      <c r="R4762" t="s">
        <v>1687</v>
      </c>
      <c r="S4762" t="s">
        <v>55</v>
      </c>
      <c r="T4762" s="10">
        <v>40298</v>
      </c>
    </row>
    <row r="4763" spans="1:20" x14ac:dyDescent="0.25">
      <c r="A4763">
        <v>33862</v>
      </c>
      <c r="B4763" s="10">
        <v>40351</v>
      </c>
      <c r="C4763" t="s">
        <v>29</v>
      </c>
      <c r="D4763">
        <v>22</v>
      </c>
      <c r="E4763">
        <v>217.94</v>
      </c>
      <c r="F4763">
        <v>0.03</v>
      </c>
      <c r="G4763" t="s">
        <v>21</v>
      </c>
      <c r="H4763">
        <v>0.44</v>
      </c>
      <c r="I4763">
        <v>89.88</v>
      </c>
      <c r="J4763">
        <v>9.9600000000000009</v>
      </c>
      <c r="K4763">
        <v>5.58</v>
      </c>
      <c r="L4763">
        <v>5.3</v>
      </c>
      <c r="M4763" t="s">
        <v>562</v>
      </c>
      <c r="N4763" t="s">
        <v>73</v>
      </c>
      <c r="O4763" t="s">
        <v>66</v>
      </c>
      <c r="P4763" t="s">
        <v>25</v>
      </c>
      <c r="Q4763" t="s">
        <v>139</v>
      </c>
      <c r="R4763" t="s">
        <v>765</v>
      </c>
      <c r="S4763" t="s">
        <v>57</v>
      </c>
      <c r="T4763" s="10">
        <v>40352</v>
      </c>
    </row>
    <row r="4764" spans="1:20" x14ac:dyDescent="0.25">
      <c r="A4764">
        <v>33888</v>
      </c>
      <c r="B4764" s="10">
        <v>40045</v>
      </c>
      <c r="C4764" t="s">
        <v>29</v>
      </c>
      <c r="D4764">
        <v>31</v>
      </c>
      <c r="E4764">
        <v>629.44000000000005</v>
      </c>
      <c r="F4764">
        <v>0.04</v>
      </c>
      <c r="G4764" t="s">
        <v>21</v>
      </c>
      <c r="H4764">
        <v>0.45</v>
      </c>
      <c r="I4764">
        <v>265.75</v>
      </c>
      <c r="J4764">
        <v>20.91</v>
      </c>
      <c r="K4764">
        <v>11.5</v>
      </c>
      <c r="L4764">
        <v>7.19</v>
      </c>
      <c r="M4764" t="s">
        <v>1841</v>
      </c>
      <c r="N4764" t="s">
        <v>81</v>
      </c>
      <c r="O4764" t="s">
        <v>60</v>
      </c>
      <c r="P4764" t="s">
        <v>25</v>
      </c>
      <c r="Q4764" t="s">
        <v>121</v>
      </c>
      <c r="R4764" t="s">
        <v>519</v>
      </c>
      <c r="S4764" t="s">
        <v>57</v>
      </c>
      <c r="T4764" s="10">
        <v>40048</v>
      </c>
    </row>
    <row r="4765" spans="1:20" x14ac:dyDescent="0.25">
      <c r="A4765">
        <v>33888</v>
      </c>
      <c r="B4765" s="10">
        <v>40045</v>
      </c>
      <c r="C4765" t="s">
        <v>29</v>
      </c>
      <c r="D4765">
        <v>3</v>
      </c>
      <c r="E4765">
        <v>105.45</v>
      </c>
      <c r="F4765">
        <v>0.02</v>
      </c>
      <c r="G4765" t="s">
        <v>21</v>
      </c>
      <c r="H4765">
        <v>0.51</v>
      </c>
      <c r="I4765">
        <v>47.1</v>
      </c>
      <c r="J4765">
        <v>32.04</v>
      </c>
      <c r="K4765">
        <v>15.7</v>
      </c>
      <c r="L4765">
        <v>11.25</v>
      </c>
      <c r="M4765" t="s">
        <v>1841</v>
      </c>
      <c r="N4765" t="s">
        <v>81</v>
      </c>
      <c r="O4765" t="s">
        <v>60</v>
      </c>
      <c r="P4765" t="s">
        <v>25</v>
      </c>
      <c r="Q4765" t="s">
        <v>26</v>
      </c>
      <c r="R4765" t="s">
        <v>184</v>
      </c>
      <c r="S4765" t="s">
        <v>57</v>
      </c>
      <c r="T4765" s="10">
        <v>40046</v>
      </c>
    </row>
    <row r="4766" spans="1:20" x14ac:dyDescent="0.25">
      <c r="A4766">
        <v>33888</v>
      </c>
      <c r="B4766" s="10">
        <v>40045</v>
      </c>
      <c r="C4766" t="s">
        <v>29</v>
      </c>
      <c r="D4766">
        <v>47</v>
      </c>
      <c r="E4766">
        <v>15727.32</v>
      </c>
      <c r="F4766">
        <v>0.05</v>
      </c>
      <c r="G4766" t="s">
        <v>46</v>
      </c>
      <c r="H4766">
        <v>0.36</v>
      </c>
      <c r="I4766">
        <v>5122.72</v>
      </c>
      <c r="J4766">
        <v>351.59</v>
      </c>
      <c r="K4766">
        <v>225.02</v>
      </c>
      <c r="L4766">
        <v>28.66</v>
      </c>
      <c r="M4766" t="s">
        <v>1841</v>
      </c>
      <c r="N4766" t="s">
        <v>81</v>
      </c>
      <c r="O4766" t="s">
        <v>60</v>
      </c>
      <c r="P4766" t="s">
        <v>25</v>
      </c>
      <c r="Q4766" t="s">
        <v>26</v>
      </c>
      <c r="R4766" t="s">
        <v>642</v>
      </c>
      <c r="S4766" t="s">
        <v>132</v>
      </c>
      <c r="T4766" s="10">
        <v>40047</v>
      </c>
    </row>
    <row r="4767" spans="1:20" x14ac:dyDescent="0.25">
      <c r="A4767">
        <v>33889</v>
      </c>
      <c r="B4767" s="10">
        <v>40488</v>
      </c>
      <c r="C4767" t="s">
        <v>20</v>
      </c>
      <c r="D4767">
        <v>46</v>
      </c>
      <c r="E4767">
        <v>17045.2</v>
      </c>
      <c r="F4767">
        <v>0</v>
      </c>
      <c r="G4767" t="s">
        <v>46</v>
      </c>
      <c r="H4767">
        <v>0.51</v>
      </c>
      <c r="I4767">
        <v>8664.8799999999992</v>
      </c>
      <c r="J4767">
        <v>369.35</v>
      </c>
      <c r="K4767">
        <v>180.98</v>
      </c>
      <c r="L4767">
        <v>55.24</v>
      </c>
      <c r="M4767" t="s">
        <v>711</v>
      </c>
      <c r="N4767" t="s">
        <v>63</v>
      </c>
      <c r="O4767" t="s">
        <v>24</v>
      </c>
      <c r="P4767" t="s">
        <v>25</v>
      </c>
      <c r="Q4767" t="s">
        <v>127</v>
      </c>
      <c r="R4767" t="s">
        <v>1311</v>
      </c>
      <c r="S4767" t="s">
        <v>132</v>
      </c>
      <c r="T4767" s="10">
        <v>40493</v>
      </c>
    </row>
    <row r="4768" spans="1:20" x14ac:dyDescent="0.25">
      <c r="A4768">
        <v>33889</v>
      </c>
      <c r="B4768" s="10">
        <v>40488</v>
      </c>
      <c r="C4768" t="s">
        <v>20</v>
      </c>
      <c r="D4768">
        <v>43</v>
      </c>
      <c r="E4768">
        <v>629.29</v>
      </c>
      <c r="F4768">
        <v>0.06</v>
      </c>
      <c r="G4768" t="s">
        <v>21</v>
      </c>
      <c r="H4768">
        <v>0.44</v>
      </c>
      <c r="I4768">
        <v>252.98</v>
      </c>
      <c r="J4768">
        <v>15.48</v>
      </c>
      <c r="K4768">
        <v>8.67</v>
      </c>
      <c r="L4768">
        <v>3.5</v>
      </c>
      <c r="M4768" t="s">
        <v>711</v>
      </c>
      <c r="N4768" t="s">
        <v>63</v>
      </c>
      <c r="O4768" t="s">
        <v>24</v>
      </c>
      <c r="P4768" t="s">
        <v>25</v>
      </c>
      <c r="Q4768" t="s">
        <v>127</v>
      </c>
      <c r="R4768" t="s">
        <v>757</v>
      </c>
      <c r="S4768" t="s">
        <v>57</v>
      </c>
      <c r="T4768" s="10">
        <v>40495</v>
      </c>
    </row>
    <row r="4769" spans="1:20" x14ac:dyDescent="0.25">
      <c r="A4769">
        <v>33889</v>
      </c>
      <c r="B4769" s="10">
        <v>40488</v>
      </c>
      <c r="C4769" t="s">
        <v>20</v>
      </c>
      <c r="D4769">
        <v>27</v>
      </c>
      <c r="E4769">
        <v>240.96</v>
      </c>
      <c r="F4769">
        <v>0.04</v>
      </c>
      <c r="G4769" t="s">
        <v>21</v>
      </c>
      <c r="H4769">
        <v>0.35</v>
      </c>
      <c r="I4769">
        <v>77</v>
      </c>
      <c r="J4769">
        <v>9.1999999999999993</v>
      </c>
      <c r="K4769">
        <v>5.98</v>
      </c>
      <c r="L4769">
        <v>2.5</v>
      </c>
      <c r="M4769" t="s">
        <v>711</v>
      </c>
      <c r="N4769" t="s">
        <v>63</v>
      </c>
      <c r="O4769" t="s">
        <v>24</v>
      </c>
      <c r="P4769" t="s">
        <v>25</v>
      </c>
      <c r="Q4769" t="s">
        <v>139</v>
      </c>
      <c r="R4769" t="s">
        <v>439</v>
      </c>
      <c r="S4769" t="s">
        <v>57</v>
      </c>
      <c r="T4769" s="10">
        <v>40492</v>
      </c>
    </row>
    <row r="4770" spans="1:20" x14ac:dyDescent="0.25">
      <c r="A4770">
        <v>33889</v>
      </c>
      <c r="B4770" s="10">
        <v>40488</v>
      </c>
      <c r="C4770" t="s">
        <v>20</v>
      </c>
      <c r="D4770">
        <v>39</v>
      </c>
      <c r="E4770">
        <v>232.16</v>
      </c>
      <c r="F4770">
        <v>0.01</v>
      </c>
      <c r="G4770" t="s">
        <v>21</v>
      </c>
      <c r="H4770">
        <v>0.52</v>
      </c>
      <c r="I4770">
        <v>119.34</v>
      </c>
      <c r="J4770">
        <v>6</v>
      </c>
      <c r="K4770">
        <v>2.88</v>
      </c>
      <c r="L4770">
        <v>0.5</v>
      </c>
      <c r="M4770" t="s">
        <v>711</v>
      </c>
      <c r="N4770" t="s">
        <v>63</v>
      </c>
      <c r="O4770" t="s">
        <v>24</v>
      </c>
      <c r="P4770" t="s">
        <v>25</v>
      </c>
      <c r="Q4770" t="s">
        <v>82</v>
      </c>
      <c r="R4770" t="s">
        <v>835</v>
      </c>
      <c r="S4770" t="s">
        <v>57</v>
      </c>
      <c r="T4770" s="10">
        <v>40490</v>
      </c>
    </row>
    <row r="4771" spans="1:20" x14ac:dyDescent="0.25">
      <c r="A4771">
        <v>33893</v>
      </c>
      <c r="B4771" s="10">
        <v>41172</v>
      </c>
      <c r="C4771" t="s">
        <v>29</v>
      </c>
      <c r="D4771">
        <v>6</v>
      </c>
      <c r="E4771">
        <v>463.35</v>
      </c>
      <c r="F4771">
        <v>0</v>
      </c>
      <c r="G4771" t="s">
        <v>21</v>
      </c>
      <c r="H4771">
        <v>0.52</v>
      </c>
      <c r="I4771">
        <v>233.29</v>
      </c>
      <c r="J4771">
        <v>74.77</v>
      </c>
      <c r="K4771">
        <v>35.89</v>
      </c>
      <c r="L4771">
        <v>14.72</v>
      </c>
      <c r="M4771" t="s">
        <v>230</v>
      </c>
      <c r="N4771" t="s">
        <v>31</v>
      </c>
      <c r="O4771" t="s">
        <v>66</v>
      </c>
      <c r="P4771" t="s">
        <v>25</v>
      </c>
      <c r="Q4771" t="s">
        <v>139</v>
      </c>
      <c r="R4771" t="s">
        <v>1559</v>
      </c>
      <c r="S4771" t="s">
        <v>57</v>
      </c>
      <c r="T4771" s="10">
        <v>41174</v>
      </c>
    </row>
    <row r="4772" spans="1:20" x14ac:dyDescent="0.25">
      <c r="A4772">
        <v>33893</v>
      </c>
      <c r="B4772" s="10">
        <v>41172</v>
      </c>
      <c r="C4772" t="s">
        <v>29</v>
      </c>
      <c r="D4772">
        <v>16</v>
      </c>
      <c r="E4772">
        <v>157.13999999999999</v>
      </c>
      <c r="F4772">
        <v>0.09</v>
      </c>
      <c r="G4772" t="s">
        <v>21</v>
      </c>
      <c r="H4772">
        <v>0.45</v>
      </c>
      <c r="I4772">
        <v>61.27</v>
      </c>
      <c r="J4772">
        <v>10.64</v>
      </c>
      <c r="K4772">
        <v>5.85</v>
      </c>
      <c r="L4772">
        <v>2.27</v>
      </c>
      <c r="M4772" t="s">
        <v>230</v>
      </c>
      <c r="N4772" t="s">
        <v>31</v>
      </c>
      <c r="O4772" t="s">
        <v>66</v>
      </c>
      <c r="P4772" t="s">
        <v>25</v>
      </c>
      <c r="Q4772" t="s">
        <v>53</v>
      </c>
      <c r="R4772" t="s">
        <v>710</v>
      </c>
      <c r="S4772" t="s">
        <v>55</v>
      </c>
      <c r="T4772" s="10">
        <v>41173</v>
      </c>
    </row>
    <row r="4773" spans="1:20" x14ac:dyDescent="0.25">
      <c r="A4773">
        <v>33894</v>
      </c>
      <c r="B4773" s="10">
        <v>40343</v>
      </c>
      <c r="C4773" t="s">
        <v>58</v>
      </c>
      <c r="D4773">
        <v>14</v>
      </c>
      <c r="E4773">
        <v>274.77</v>
      </c>
      <c r="F4773">
        <v>0</v>
      </c>
      <c r="G4773" t="s">
        <v>21</v>
      </c>
      <c r="H4773">
        <v>0.52</v>
      </c>
      <c r="I4773">
        <v>140.6</v>
      </c>
      <c r="J4773">
        <v>19.309999999999999</v>
      </c>
      <c r="K4773">
        <v>9.27</v>
      </c>
      <c r="L4773">
        <v>4.3899999999999997</v>
      </c>
      <c r="M4773" t="s">
        <v>1397</v>
      </c>
      <c r="N4773" t="s">
        <v>81</v>
      </c>
      <c r="O4773" t="s">
        <v>32</v>
      </c>
      <c r="P4773" t="s">
        <v>25</v>
      </c>
      <c r="Q4773" t="s">
        <v>85</v>
      </c>
      <c r="R4773" t="s">
        <v>364</v>
      </c>
      <c r="S4773" t="s">
        <v>55</v>
      </c>
      <c r="T4773" s="10">
        <v>40346</v>
      </c>
    </row>
    <row r="4774" spans="1:20" x14ac:dyDescent="0.25">
      <c r="A4774">
        <v>33894</v>
      </c>
      <c r="B4774" s="10">
        <v>40343</v>
      </c>
      <c r="C4774" t="s">
        <v>58</v>
      </c>
      <c r="D4774">
        <v>5</v>
      </c>
      <c r="E4774">
        <v>64.23</v>
      </c>
      <c r="F4774">
        <v>0.02</v>
      </c>
      <c r="G4774" t="s">
        <v>21</v>
      </c>
      <c r="H4774">
        <v>0.4</v>
      </c>
      <c r="I4774">
        <v>21.66</v>
      </c>
      <c r="J4774">
        <v>11.4</v>
      </c>
      <c r="K4774">
        <v>6.84</v>
      </c>
      <c r="L4774">
        <v>8.3699999999999992</v>
      </c>
      <c r="M4774" t="s">
        <v>1397</v>
      </c>
      <c r="N4774" t="s">
        <v>81</v>
      </c>
      <c r="O4774" t="s">
        <v>32</v>
      </c>
      <c r="P4774" t="s">
        <v>25</v>
      </c>
      <c r="Q4774" t="s">
        <v>33</v>
      </c>
      <c r="R4774" t="s">
        <v>1085</v>
      </c>
      <c r="S4774" t="s">
        <v>35</v>
      </c>
      <c r="T4774" s="10">
        <v>40344</v>
      </c>
    </row>
    <row r="4775" spans="1:20" x14ac:dyDescent="0.25">
      <c r="A4775">
        <v>33894</v>
      </c>
      <c r="B4775" s="10">
        <v>40343</v>
      </c>
      <c r="C4775" t="s">
        <v>58</v>
      </c>
      <c r="D4775">
        <v>48</v>
      </c>
      <c r="E4775">
        <v>431.14</v>
      </c>
      <c r="F4775">
        <v>0.09</v>
      </c>
      <c r="G4775" t="s">
        <v>21</v>
      </c>
      <c r="H4775">
        <v>0.49</v>
      </c>
      <c r="I4775">
        <v>187.48</v>
      </c>
      <c r="J4775">
        <v>9.76</v>
      </c>
      <c r="K4775">
        <v>4.9800000000000004</v>
      </c>
      <c r="L4775">
        <v>4.62</v>
      </c>
      <c r="M4775" t="s">
        <v>1397</v>
      </c>
      <c r="N4775" t="s">
        <v>81</v>
      </c>
      <c r="O4775" t="s">
        <v>32</v>
      </c>
      <c r="P4775" t="s">
        <v>39</v>
      </c>
      <c r="Q4775" t="s">
        <v>40</v>
      </c>
      <c r="R4775" t="s">
        <v>99</v>
      </c>
      <c r="S4775" t="s">
        <v>35</v>
      </c>
      <c r="T4775" s="10">
        <v>40345</v>
      </c>
    </row>
    <row r="4776" spans="1:20" x14ac:dyDescent="0.25">
      <c r="A4776">
        <v>33894</v>
      </c>
      <c r="B4776" s="10">
        <v>40343</v>
      </c>
      <c r="C4776" t="s">
        <v>58</v>
      </c>
      <c r="D4776">
        <v>13</v>
      </c>
      <c r="E4776">
        <v>669.36</v>
      </c>
      <c r="F4776">
        <v>0.04</v>
      </c>
      <c r="G4776" t="s">
        <v>70</v>
      </c>
      <c r="H4776">
        <v>0.38</v>
      </c>
      <c r="I4776">
        <v>235.12</v>
      </c>
      <c r="J4776">
        <v>53.19</v>
      </c>
      <c r="K4776">
        <v>32.979999999999997</v>
      </c>
      <c r="L4776">
        <v>5.5</v>
      </c>
      <c r="M4776" t="s">
        <v>1397</v>
      </c>
      <c r="N4776" t="s">
        <v>81</v>
      </c>
      <c r="O4776" t="s">
        <v>32</v>
      </c>
      <c r="P4776" t="s">
        <v>39</v>
      </c>
      <c r="Q4776" t="s">
        <v>40</v>
      </c>
      <c r="R4776" t="s">
        <v>904</v>
      </c>
      <c r="S4776" t="s">
        <v>57</v>
      </c>
      <c r="T4776" s="10">
        <v>40345</v>
      </c>
    </row>
    <row r="4777" spans="1:20" x14ac:dyDescent="0.25">
      <c r="A4777">
        <v>33921</v>
      </c>
      <c r="B4777" s="10">
        <v>40267</v>
      </c>
      <c r="C4777" t="s">
        <v>20</v>
      </c>
      <c r="D4777">
        <v>35</v>
      </c>
      <c r="E4777">
        <v>3096.16</v>
      </c>
      <c r="F4777">
        <v>0.05</v>
      </c>
      <c r="G4777" t="s">
        <v>46</v>
      </c>
      <c r="H4777">
        <v>0.45</v>
      </c>
      <c r="I4777">
        <v>1297.67</v>
      </c>
      <c r="J4777">
        <v>92.69</v>
      </c>
      <c r="K4777">
        <v>50.98</v>
      </c>
      <c r="L4777">
        <v>14.19</v>
      </c>
      <c r="M4777" t="s">
        <v>999</v>
      </c>
      <c r="N4777" t="s">
        <v>73</v>
      </c>
      <c r="O4777" t="s">
        <v>24</v>
      </c>
      <c r="P4777" t="s">
        <v>42</v>
      </c>
      <c r="Q4777" t="s">
        <v>193</v>
      </c>
      <c r="R4777" t="s">
        <v>1024</v>
      </c>
      <c r="S4777" t="s">
        <v>132</v>
      </c>
      <c r="T4777" s="10">
        <v>40276</v>
      </c>
    </row>
    <row r="4778" spans="1:20" x14ac:dyDescent="0.25">
      <c r="A4778">
        <v>33922</v>
      </c>
      <c r="B4778" s="10">
        <v>40236</v>
      </c>
      <c r="C4778" t="s">
        <v>29</v>
      </c>
      <c r="D4778">
        <v>31</v>
      </c>
      <c r="E4778">
        <v>23241.15</v>
      </c>
      <c r="F4778">
        <v>0.06</v>
      </c>
      <c r="G4778" t="s">
        <v>46</v>
      </c>
      <c r="H4778">
        <v>0.37</v>
      </c>
      <c r="I4778">
        <v>7641.78</v>
      </c>
      <c r="J4778">
        <v>795.19</v>
      </c>
      <c r="K4778">
        <v>500.97</v>
      </c>
      <c r="L4778">
        <v>69.3</v>
      </c>
      <c r="M4778" t="s">
        <v>270</v>
      </c>
      <c r="N4778" t="s">
        <v>81</v>
      </c>
      <c r="O4778" t="s">
        <v>60</v>
      </c>
      <c r="P4778" t="s">
        <v>39</v>
      </c>
      <c r="Q4778" t="s">
        <v>88</v>
      </c>
      <c r="R4778" t="s">
        <v>1488</v>
      </c>
      <c r="S4778" t="s">
        <v>132</v>
      </c>
      <c r="T4778" s="10">
        <v>40236</v>
      </c>
    </row>
    <row r="4779" spans="1:20" x14ac:dyDescent="0.25">
      <c r="A4779">
        <v>33923</v>
      </c>
      <c r="B4779" s="10">
        <v>39820</v>
      </c>
      <c r="C4779" t="s">
        <v>20</v>
      </c>
      <c r="D4779">
        <v>34</v>
      </c>
      <c r="E4779">
        <v>4268.9399999999996</v>
      </c>
      <c r="F4779">
        <v>0.05</v>
      </c>
      <c r="G4779" t="s">
        <v>21</v>
      </c>
      <c r="H4779">
        <v>0.5</v>
      </c>
      <c r="I4779">
        <v>2019.29</v>
      </c>
      <c r="J4779">
        <v>131.97999999999999</v>
      </c>
      <c r="K4779">
        <v>65.989999999999995</v>
      </c>
      <c r="L4779">
        <v>5.99</v>
      </c>
      <c r="M4779" t="s">
        <v>474</v>
      </c>
      <c r="N4779" t="s">
        <v>31</v>
      </c>
      <c r="O4779" t="s">
        <v>24</v>
      </c>
      <c r="P4779" t="s">
        <v>39</v>
      </c>
      <c r="Q4779" t="s">
        <v>50</v>
      </c>
      <c r="R4779" t="s">
        <v>1458</v>
      </c>
      <c r="S4779" t="s">
        <v>57</v>
      </c>
      <c r="T4779" s="10">
        <v>39824</v>
      </c>
    </row>
    <row r="4780" spans="1:20" x14ac:dyDescent="0.25">
      <c r="A4780">
        <v>33924</v>
      </c>
      <c r="B4780" s="10">
        <v>41200</v>
      </c>
      <c r="C4780" t="s">
        <v>29</v>
      </c>
      <c r="D4780">
        <v>12</v>
      </c>
      <c r="E4780">
        <v>11450.48</v>
      </c>
      <c r="F4780">
        <v>0.05</v>
      </c>
      <c r="G4780" t="s">
        <v>46</v>
      </c>
      <c r="H4780">
        <v>0.5</v>
      </c>
      <c r="I4780">
        <v>5410.58</v>
      </c>
      <c r="J4780">
        <v>1001.96</v>
      </c>
      <c r="K4780">
        <v>500.98</v>
      </c>
      <c r="L4780">
        <v>28.14</v>
      </c>
      <c r="M4780" t="s">
        <v>1504</v>
      </c>
      <c r="N4780" t="s">
        <v>31</v>
      </c>
      <c r="O4780" t="s">
        <v>66</v>
      </c>
      <c r="P4780" t="s">
        <v>39</v>
      </c>
      <c r="Q4780" t="s">
        <v>88</v>
      </c>
      <c r="R4780" t="s">
        <v>175</v>
      </c>
      <c r="S4780" t="s">
        <v>132</v>
      </c>
      <c r="T4780" s="10">
        <v>41202</v>
      </c>
    </row>
    <row r="4781" spans="1:20" x14ac:dyDescent="0.25">
      <c r="A4781">
        <v>33925</v>
      </c>
      <c r="B4781" s="10">
        <v>40666</v>
      </c>
      <c r="C4781" t="s">
        <v>20</v>
      </c>
      <c r="D4781">
        <v>47</v>
      </c>
      <c r="E4781">
        <v>2542.09</v>
      </c>
      <c r="F4781">
        <v>0.03</v>
      </c>
      <c r="G4781" t="s">
        <v>21</v>
      </c>
      <c r="H4781">
        <v>0.44</v>
      </c>
      <c r="I4781">
        <v>1066.04</v>
      </c>
      <c r="J4781">
        <v>55.32</v>
      </c>
      <c r="K4781">
        <v>30.98</v>
      </c>
      <c r="L4781">
        <v>19.989999999999998</v>
      </c>
      <c r="M4781" t="s">
        <v>1862</v>
      </c>
      <c r="N4781" t="s">
        <v>31</v>
      </c>
      <c r="O4781" t="s">
        <v>60</v>
      </c>
      <c r="P4781" t="s">
        <v>25</v>
      </c>
      <c r="Q4781" t="s">
        <v>85</v>
      </c>
      <c r="R4781" t="s">
        <v>1861</v>
      </c>
      <c r="S4781" t="s">
        <v>57</v>
      </c>
      <c r="T4781" s="10">
        <v>40670</v>
      </c>
    </row>
    <row r="4782" spans="1:20" x14ac:dyDescent="0.25">
      <c r="A4782">
        <v>33956</v>
      </c>
      <c r="B4782" s="10">
        <v>40927</v>
      </c>
      <c r="C4782" t="s">
        <v>20</v>
      </c>
      <c r="D4782">
        <v>13</v>
      </c>
      <c r="E4782">
        <v>190.17</v>
      </c>
      <c r="F4782">
        <v>0</v>
      </c>
      <c r="G4782" t="s">
        <v>21</v>
      </c>
      <c r="H4782">
        <v>0.47</v>
      </c>
      <c r="I4782">
        <v>87.5</v>
      </c>
      <c r="J4782">
        <v>14.32</v>
      </c>
      <c r="K4782">
        <v>7.59</v>
      </c>
      <c r="L4782">
        <v>4</v>
      </c>
      <c r="M4782" t="s">
        <v>337</v>
      </c>
      <c r="N4782" t="s">
        <v>73</v>
      </c>
      <c r="O4782" t="s">
        <v>24</v>
      </c>
      <c r="P4782" t="s">
        <v>42</v>
      </c>
      <c r="Q4782" t="s">
        <v>43</v>
      </c>
      <c r="R4782" t="s">
        <v>864</v>
      </c>
      <c r="S4782" t="s">
        <v>55</v>
      </c>
      <c r="T4782" s="10">
        <v>40929</v>
      </c>
    </row>
    <row r="4783" spans="1:20" x14ac:dyDescent="0.25">
      <c r="A4783">
        <v>33958</v>
      </c>
      <c r="B4783" s="10">
        <v>40576</v>
      </c>
      <c r="C4783" t="s">
        <v>58</v>
      </c>
      <c r="D4783">
        <v>27</v>
      </c>
      <c r="E4783">
        <v>882.71</v>
      </c>
      <c r="F4783">
        <v>0.1</v>
      </c>
      <c r="G4783" t="s">
        <v>21</v>
      </c>
      <c r="H4783">
        <v>0.42</v>
      </c>
      <c r="I4783">
        <v>312.68</v>
      </c>
      <c r="J4783">
        <v>36.19</v>
      </c>
      <c r="K4783">
        <v>20.99</v>
      </c>
      <c r="L4783">
        <v>3.3</v>
      </c>
      <c r="M4783" t="s">
        <v>934</v>
      </c>
      <c r="N4783" t="s">
        <v>93</v>
      </c>
      <c r="O4783" t="s">
        <v>24</v>
      </c>
      <c r="P4783" t="s">
        <v>39</v>
      </c>
      <c r="Q4783" t="s">
        <v>50</v>
      </c>
      <c r="R4783" t="s">
        <v>686</v>
      </c>
      <c r="S4783" t="s">
        <v>35</v>
      </c>
      <c r="T4783" s="10">
        <v>40578</v>
      </c>
    </row>
    <row r="4784" spans="1:20" x14ac:dyDescent="0.25">
      <c r="A4784">
        <v>33958</v>
      </c>
      <c r="B4784" s="10">
        <v>40576</v>
      </c>
      <c r="C4784" t="s">
        <v>58</v>
      </c>
      <c r="D4784">
        <v>14</v>
      </c>
      <c r="E4784">
        <v>576.25</v>
      </c>
      <c r="F4784">
        <v>0.09</v>
      </c>
      <c r="G4784" t="s">
        <v>21</v>
      </c>
      <c r="H4784">
        <v>0.42</v>
      </c>
      <c r="I4784">
        <v>207.02</v>
      </c>
      <c r="J4784">
        <v>44.81</v>
      </c>
      <c r="K4784">
        <v>25.99</v>
      </c>
      <c r="L4784">
        <v>5.37</v>
      </c>
      <c r="M4784" t="s">
        <v>934</v>
      </c>
      <c r="N4784" t="s">
        <v>93</v>
      </c>
      <c r="O4784" t="s">
        <v>24</v>
      </c>
      <c r="P4784" t="s">
        <v>25</v>
      </c>
      <c r="Q4784" t="s">
        <v>53</v>
      </c>
      <c r="R4784" t="s">
        <v>1720</v>
      </c>
      <c r="S4784" t="s">
        <v>57</v>
      </c>
      <c r="T4784" s="10">
        <v>40578</v>
      </c>
    </row>
    <row r="4785" spans="1:20" x14ac:dyDescent="0.25">
      <c r="A4785">
        <v>33959</v>
      </c>
      <c r="B4785" s="10">
        <v>40025</v>
      </c>
      <c r="C4785" t="s">
        <v>58</v>
      </c>
      <c r="D4785">
        <v>23</v>
      </c>
      <c r="E4785">
        <v>584.77</v>
      </c>
      <c r="F4785">
        <v>0.03</v>
      </c>
      <c r="G4785" t="s">
        <v>46</v>
      </c>
      <c r="H4785">
        <v>0.39</v>
      </c>
      <c r="I4785">
        <v>206.73</v>
      </c>
      <c r="J4785">
        <v>24.97</v>
      </c>
      <c r="K4785">
        <v>15.23</v>
      </c>
      <c r="L4785">
        <v>27.75</v>
      </c>
      <c r="M4785" t="s">
        <v>704</v>
      </c>
      <c r="N4785" t="s">
        <v>93</v>
      </c>
      <c r="O4785" t="s">
        <v>32</v>
      </c>
      <c r="P4785" t="s">
        <v>42</v>
      </c>
      <c r="Q4785" t="s">
        <v>47</v>
      </c>
      <c r="R4785" t="s">
        <v>1518</v>
      </c>
      <c r="S4785" t="s">
        <v>49</v>
      </c>
      <c r="T4785" s="10">
        <v>40026</v>
      </c>
    </row>
    <row r="4786" spans="1:20" x14ac:dyDescent="0.25">
      <c r="A4786">
        <v>33987</v>
      </c>
      <c r="B4786" s="10">
        <v>40841</v>
      </c>
      <c r="C4786" t="s">
        <v>36</v>
      </c>
      <c r="D4786">
        <v>19</v>
      </c>
      <c r="E4786">
        <v>2423.4699999999998</v>
      </c>
      <c r="F4786">
        <v>0.1</v>
      </c>
      <c r="G4786" t="s">
        <v>46</v>
      </c>
      <c r="H4786">
        <v>0.35</v>
      </c>
      <c r="I4786">
        <v>664.85</v>
      </c>
      <c r="J4786">
        <v>139.97</v>
      </c>
      <c r="K4786">
        <v>90.98</v>
      </c>
      <c r="L4786">
        <v>30</v>
      </c>
      <c r="M4786" t="s">
        <v>557</v>
      </c>
      <c r="N4786" t="s">
        <v>63</v>
      </c>
      <c r="O4786" t="s">
        <v>24</v>
      </c>
      <c r="P4786" t="s">
        <v>42</v>
      </c>
      <c r="Q4786" t="s">
        <v>193</v>
      </c>
      <c r="R4786" t="s">
        <v>543</v>
      </c>
      <c r="S4786" t="s">
        <v>132</v>
      </c>
      <c r="T4786" s="10">
        <v>40842</v>
      </c>
    </row>
    <row r="4787" spans="1:20" x14ac:dyDescent="0.25">
      <c r="A4787">
        <v>33987</v>
      </c>
      <c r="B4787" s="10">
        <v>40841</v>
      </c>
      <c r="C4787" t="s">
        <v>36</v>
      </c>
      <c r="D4787">
        <v>27</v>
      </c>
      <c r="E4787">
        <v>2634.16</v>
      </c>
      <c r="F4787">
        <v>7.0000000000000007E-2</v>
      </c>
      <c r="G4787" t="s">
        <v>21</v>
      </c>
      <c r="H4787">
        <v>0.37</v>
      </c>
      <c r="I4787">
        <v>848.44</v>
      </c>
      <c r="J4787">
        <v>104.75</v>
      </c>
      <c r="K4787">
        <v>65.989999999999995</v>
      </c>
      <c r="L4787">
        <v>3.99</v>
      </c>
      <c r="M4787" t="s">
        <v>557</v>
      </c>
      <c r="N4787" t="s">
        <v>31</v>
      </c>
      <c r="O4787" t="s">
        <v>24</v>
      </c>
      <c r="P4787" t="s">
        <v>39</v>
      </c>
      <c r="Q4787" t="s">
        <v>50</v>
      </c>
      <c r="R4787" t="s">
        <v>611</v>
      </c>
      <c r="S4787" t="s">
        <v>57</v>
      </c>
      <c r="T4787" s="10">
        <v>40842</v>
      </c>
    </row>
    <row r="4788" spans="1:20" x14ac:dyDescent="0.25">
      <c r="A4788">
        <v>33988</v>
      </c>
      <c r="B4788" s="10">
        <v>39823</v>
      </c>
      <c r="C4788" t="s">
        <v>79</v>
      </c>
      <c r="D4788">
        <v>30</v>
      </c>
      <c r="E4788">
        <v>264.8</v>
      </c>
      <c r="F4788">
        <v>0</v>
      </c>
      <c r="G4788" t="s">
        <v>21</v>
      </c>
      <c r="H4788">
        <v>0.42</v>
      </c>
      <c r="I4788">
        <v>109.06</v>
      </c>
      <c r="J4788">
        <v>8.66</v>
      </c>
      <c r="K4788">
        <v>5.0199999999999996</v>
      </c>
      <c r="L4788">
        <v>5.14</v>
      </c>
      <c r="M4788" t="s">
        <v>542</v>
      </c>
      <c r="N4788" t="s">
        <v>63</v>
      </c>
      <c r="O4788" t="s">
        <v>66</v>
      </c>
      <c r="P4788" t="s">
        <v>39</v>
      </c>
      <c r="Q4788" t="s">
        <v>40</v>
      </c>
      <c r="R4788" t="s">
        <v>489</v>
      </c>
      <c r="S4788" t="s">
        <v>35</v>
      </c>
      <c r="T4788" s="10">
        <v>39824</v>
      </c>
    </row>
    <row r="4789" spans="1:20" x14ac:dyDescent="0.25">
      <c r="A4789">
        <v>34017</v>
      </c>
      <c r="B4789" s="10">
        <v>39895</v>
      </c>
      <c r="C4789" t="s">
        <v>36</v>
      </c>
      <c r="D4789">
        <v>20</v>
      </c>
      <c r="E4789">
        <v>174.22</v>
      </c>
      <c r="F4789">
        <v>0.05</v>
      </c>
      <c r="G4789" t="s">
        <v>70</v>
      </c>
      <c r="H4789">
        <v>0.47</v>
      </c>
      <c r="I4789">
        <v>76.709999999999994</v>
      </c>
      <c r="J4789">
        <v>9.1300000000000008</v>
      </c>
      <c r="K4789">
        <v>4.84</v>
      </c>
      <c r="L4789">
        <v>0.71</v>
      </c>
      <c r="M4789" t="s">
        <v>678</v>
      </c>
      <c r="N4789" t="s">
        <v>63</v>
      </c>
      <c r="O4789" t="s">
        <v>32</v>
      </c>
      <c r="P4789" t="s">
        <v>25</v>
      </c>
      <c r="Q4789" t="s">
        <v>53</v>
      </c>
      <c r="R4789" t="s">
        <v>814</v>
      </c>
      <c r="S4789" t="s">
        <v>55</v>
      </c>
      <c r="T4789" s="10">
        <v>39895</v>
      </c>
    </row>
    <row r="4790" spans="1:20" x14ac:dyDescent="0.25">
      <c r="A4790">
        <v>34017</v>
      </c>
      <c r="B4790" s="10">
        <v>39895</v>
      </c>
      <c r="C4790" t="s">
        <v>36</v>
      </c>
      <c r="D4790">
        <v>28</v>
      </c>
      <c r="E4790">
        <v>699.77</v>
      </c>
      <c r="F4790">
        <v>0.01</v>
      </c>
      <c r="G4790" t="s">
        <v>21</v>
      </c>
      <c r="H4790">
        <v>0.4</v>
      </c>
      <c r="I4790">
        <v>272.64</v>
      </c>
      <c r="J4790">
        <v>24.97</v>
      </c>
      <c r="K4790">
        <v>14.98</v>
      </c>
      <c r="L4790">
        <v>7.69</v>
      </c>
      <c r="M4790" t="s">
        <v>678</v>
      </c>
      <c r="N4790" t="s">
        <v>63</v>
      </c>
      <c r="O4790" t="s">
        <v>32</v>
      </c>
      <c r="P4790" t="s">
        <v>25</v>
      </c>
      <c r="Q4790" t="s">
        <v>26</v>
      </c>
      <c r="R4790" t="s">
        <v>996</v>
      </c>
      <c r="S4790" t="s">
        <v>57</v>
      </c>
      <c r="T4790" s="10">
        <v>39897</v>
      </c>
    </row>
    <row r="4791" spans="1:20" x14ac:dyDescent="0.25">
      <c r="A4791">
        <v>34022</v>
      </c>
      <c r="B4791" s="10">
        <v>41216</v>
      </c>
      <c r="C4791" t="s">
        <v>29</v>
      </c>
      <c r="D4791">
        <v>6</v>
      </c>
      <c r="E4791">
        <v>86.36</v>
      </c>
      <c r="F4791">
        <v>0.06</v>
      </c>
      <c r="G4791" t="s">
        <v>21</v>
      </c>
      <c r="H4791">
        <v>0.54</v>
      </c>
      <c r="I4791">
        <v>41.57</v>
      </c>
      <c r="J4791">
        <v>14.43</v>
      </c>
      <c r="K4791">
        <v>6.64</v>
      </c>
      <c r="L4791">
        <v>4.95</v>
      </c>
      <c r="M4791" t="s">
        <v>1234</v>
      </c>
      <c r="N4791" t="s">
        <v>73</v>
      </c>
      <c r="O4791" t="s">
        <v>24</v>
      </c>
      <c r="P4791" t="s">
        <v>42</v>
      </c>
      <c r="Q4791" t="s">
        <v>43</v>
      </c>
      <c r="R4791" t="s">
        <v>199</v>
      </c>
      <c r="S4791" t="s">
        <v>35</v>
      </c>
      <c r="T4791" s="10">
        <v>41218</v>
      </c>
    </row>
    <row r="4792" spans="1:20" x14ac:dyDescent="0.25">
      <c r="A4792">
        <v>34022</v>
      </c>
      <c r="B4792" s="10">
        <v>41216</v>
      </c>
      <c r="C4792" t="s">
        <v>29</v>
      </c>
      <c r="D4792">
        <v>50</v>
      </c>
      <c r="E4792">
        <v>510.06</v>
      </c>
      <c r="F4792">
        <v>0.05</v>
      </c>
      <c r="G4792" t="s">
        <v>21</v>
      </c>
      <c r="H4792">
        <v>0.54</v>
      </c>
      <c r="I4792">
        <v>261.51</v>
      </c>
      <c r="J4792">
        <v>10.67</v>
      </c>
      <c r="K4792">
        <v>4.91</v>
      </c>
      <c r="L4792">
        <v>3.05</v>
      </c>
      <c r="M4792" t="s">
        <v>1234</v>
      </c>
      <c r="N4792" t="s">
        <v>73</v>
      </c>
      <c r="O4792" t="s">
        <v>24</v>
      </c>
      <c r="P4792" t="s">
        <v>42</v>
      </c>
      <c r="Q4792" t="s">
        <v>43</v>
      </c>
      <c r="R4792" t="s">
        <v>1911</v>
      </c>
      <c r="S4792" t="s">
        <v>35</v>
      </c>
      <c r="T4792" s="10">
        <v>41216</v>
      </c>
    </row>
    <row r="4793" spans="1:20" x14ac:dyDescent="0.25">
      <c r="A4793">
        <v>34048</v>
      </c>
      <c r="B4793" s="10">
        <v>40630</v>
      </c>
      <c r="C4793" t="s">
        <v>20</v>
      </c>
      <c r="D4793">
        <v>1</v>
      </c>
      <c r="E4793">
        <v>40.42</v>
      </c>
      <c r="F4793">
        <v>0.04</v>
      </c>
      <c r="G4793" t="s">
        <v>21</v>
      </c>
      <c r="H4793">
        <v>0.42</v>
      </c>
      <c r="I4793">
        <v>14.56</v>
      </c>
      <c r="J4793">
        <v>38.33</v>
      </c>
      <c r="K4793">
        <v>22.23</v>
      </c>
      <c r="L4793">
        <v>3.63</v>
      </c>
      <c r="M4793" t="s">
        <v>1289</v>
      </c>
      <c r="N4793" t="s">
        <v>93</v>
      </c>
      <c r="O4793" t="s">
        <v>32</v>
      </c>
      <c r="P4793" t="s">
        <v>42</v>
      </c>
      <c r="Q4793" t="s">
        <v>43</v>
      </c>
      <c r="R4793" t="s">
        <v>1617</v>
      </c>
      <c r="S4793" t="s">
        <v>35</v>
      </c>
      <c r="T4793" s="10">
        <v>40632</v>
      </c>
    </row>
    <row r="4794" spans="1:20" x14ac:dyDescent="0.25">
      <c r="A4794">
        <v>34082</v>
      </c>
      <c r="B4794" s="10">
        <v>40844</v>
      </c>
      <c r="C4794" t="s">
        <v>29</v>
      </c>
      <c r="D4794">
        <v>19</v>
      </c>
      <c r="E4794">
        <v>4091.5</v>
      </c>
      <c r="F4794">
        <v>0.1</v>
      </c>
      <c r="G4794" t="s">
        <v>21</v>
      </c>
      <c r="H4794">
        <v>0.4</v>
      </c>
      <c r="I4794">
        <v>1357.17</v>
      </c>
      <c r="J4794">
        <v>238.1</v>
      </c>
      <c r="K4794">
        <v>142.86000000000001</v>
      </c>
      <c r="L4794">
        <v>19.989999999999998</v>
      </c>
      <c r="M4794" t="s">
        <v>1516</v>
      </c>
      <c r="N4794" t="s">
        <v>63</v>
      </c>
      <c r="O4794" t="s">
        <v>32</v>
      </c>
      <c r="P4794" t="s">
        <v>25</v>
      </c>
      <c r="Q4794" t="s">
        <v>26</v>
      </c>
      <c r="R4794" t="s">
        <v>929</v>
      </c>
      <c r="S4794" t="s">
        <v>57</v>
      </c>
      <c r="T4794" s="10">
        <v>40845</v>
      </c>
    </row>
    <row r="4795" spans="1:20" x14ac:dyDescent="0.25">
      <c r="A4795">
        <v>34082</v>
      </c>
      <c r="B4795" s="10">
        <v>40844</v>
      </c>
      <c r="C4795" t="s">
        <v>29</v>
      </c>
      <c r="D4795">
        <v>20</v>
      </c>
      <c r="E4795">
        <v>65.069999999999993</v>
      </c>
      <c r="F4795">
        <v>7.0000000000000007E-2</v>
      </c>
      <c r="G4795" t="s">
        <v>21</v>
      </c>
      <c r="H4795">
        <v>0.45</v>
      </c>
      <c r="I4795">
        <v>25.98</v>
      </c>
      <c r="J4795">
        <v>3.42</v>
      </c>
      <c r="K4795">
        <v>1.88</v>
      </c>
      <c r="L4795">
        <v>1.49</v>
      </c>
      <c r="M4795" t="s">
        <v>1516</v>
      </c>
      <c r="N4795" t="s">
        <v>63</v>
      </c>
      <c r="O4795" t="s">
        <v>32</v>
      </c>
      <c r="P4795" t="s">
        <v>25</v>
      </c>
      <c r="Q4795" t="s">
        <v>121</v>
      </c>
      <c r="R4795" t="s">
        <v>1250</v>
      </c>
      <c r="S4795" t="s">
        <v>57</v>
      </c>
      <c r="T4795" s="10">
        <v>40845</v>
      </c>
    </row>
    <row r="4796" spans="1:20" x14ac:dyDescent="0.25">
      <c r="A4796">
        <v>34082</v>
      </c>
      <c r="B4796" s="10">
        <v>40844</v>
      </c>
      <c r="C4796" t="s">
        <v>29</v>
      </c>
      <c r="D4796">
        <v>35</v>
      </c>
      <c r="E4796">
        <v>1211.18</v>
      </c>
      <c r="F4796">
        <v>0.02</v>
      </c>
      <c r="G4796" t="s">
        <v>21</v>
      </c>
      <c r="H4796">
        <v>0.39</v>
      </c>
      <c r="I4796">
        <v>453.89</v>
      </c>
      <c r="J4796">
        <v>35.049999999999997</v>
      </c>
      <c r="K4796">
        <v>21.38</v>
      </c>
      <c r="L4796">
        <v>8.99</v>
      </c>
      <c r="M4796" t="s">
        <v>1516</v>
      </c>
      <c r="N4796" t="s">
        <v>63</v>
      </c>
      <c r="O4796" t="s">
        <v>32</v>
      </c>
      <c r="P4796" t="s">
        <v>25</v>
      </c>
      <c r="Q4796" t="s">
        <v>53</v>
      </c>
      <c r="R4796" t="s">
        <v>861</v>
      </c>
      <c r="S4796" t="s">
        <v>35</v>
      </c>
      <c r="T4796" s="10">
        <v>40846</v>
      </c>
    </row>
    <row r="4797" spans="1:20" x14ac:dyDescent="0.25">
      <c r="A4797">
        <v>34083</v>
      </c>
      <c r="B4797" s="10">
        <v>40944</v>
      </c>
      <c r="C4797" t="s">
        <v>29</v>
      </c>
      <c r="D4797">
        <v>29</v>
      </c>
      <c r="E4797">
        <v>3007.33</v>
      </c>
      <c r="F4797">
        <v>0.02</v>
      </c>
      <c r="G4797" t="s">
        <v>70</v>
      </c>
      <c r="H4797">
        <v>0.47</v>
      </c>
      <c r="I4797">
        <v>1378.62</v>
      </c>
      <c r="J4797">
        <v>105.64</v>
      </c>
      <c r="K4797">
        <v>55.99</v>
      </c>
      <c r="L4797">
        <v>5</v>
      </c>
      <c r="M4797" t="s">
        <v>1683</v>
      </c>
      <c r="N4797" t="s">
        <v>31</v>
      </c>
      <c r="O4797" t="s">
        <v>24</v>
      </c>
      <c r="P4797" t="s">
        <v>39</v>
      </c>
      <c r="Q4797" t="s">
        <v>50</v>
      </c>
      <c r="R4797" t="s">
        <v>889</v>
      </c>
      <c r="S4797" t="s">
        <v>35</v>
      </c>
      <c r="T4797" s="10">
        <v>40944</v>
      </c>
    </row>
    <row r="4798" spans="1:20" x14ac:dyDescent="0.25">
      <c r="A4798">
        <v>34086</v>
      </c>
      <c r="B4798" s="10">
        <v>41028</v>
      </c>
      <c r="C4798" t="s">
        <v>36</v>
      </c>
      <c r="D4798">
        <v>41</v>
      </c>
      <c r="E4798">
        <v>4480.72</v>
      </c>
      <c r="F4798">
        <v>0.04</v>
      </c>
      <c r="G4798" t="s">
        <v>21</v>
      </c>
      <c r="H4798">
        <v>0.42</v>
      </c>
      <c r="I4798">
        <v>1772.63</v>
      </c>
      <c r="J4798">
        <v>113.78</v>
      </c>
      <c r="K4798">
        <v>65.989999999999995</v>
      </c>
      <c r="L4798">
        <v>2.5</v>
      </c>
      <c r="M4798" t="s">
        <v>1013</v>
      </c>
      <c r="N4798" t="s">
        <v>63</v>
      </c>
      <c r="O4798" t="s">
        <v>66</v>
      </c>
      <c r="P4798" t="s">
        <v>39</v>
      </c>
      <c r="Q4798" t="s">
        <v>50</v>
      </c>
      <c r="R4798" t="s">
        <v>76</v>
      </c>
      <c r="S4798" t="s">
        <v>57</v>
      </c>
      <c r="T4798" s="10">
        <v>41030</v>
      </c>
    </row>
    <row r="4799" spans="1:20" x14ac:dyDescent="0.25">
      <c r="A4799">
        <v>34087</v>
      </c>
      <c r="B4799" s="10">
        <v>40018</v>
      </c>
      <c r="C4799" t="s">
        <v>20</v>
      </c>
      <c r="D4799">
        <v>31</v>
      </c>
      <c r="E4799">
        <v>5605.11</v>
      </c>
      <c r="F4799">
        <v>0.05</v>
      </c>
      <c r="G4799" t="s">
        <v>21</v>
      </c>
      <c r="H4799">
        <v>0.39</v>
      </c>
      <c r="I4799">
        <v>2004.16</v>
      </c>
      <c r="J4799">
        <v>190.15</v>
      </c>
      <c r="K4799">
        <v>115.99</v>
      </c>
      <c r="L4799">
        <v>5.26</v>
      </c>
      <c r="M4799" t="s">
        <v>1784</v>
      </c>
      <c r="N4799" t="s">
        <v>63</v>
      </c>
      <c r="O4799" t="s">
        <v>32</v>
      </c>
      <c r="P4799" t="s">
        <v>39</v>
      </c>
      <c r="Q4799" t="s">
        <v>50</v>
      </c>
      <c r="R4799" t="s">
        <v>76</v>
      </c>
      <c r="S4799" t="s">
        <v>57</v>
      </c>
      <c r="T4799" s="10">
        <v>40022</v>
      </c>
    </row>
    <row r="4800" spans="1:20" x14ac:dyDescent="0.25">
      <c r="A4800">
        <v>34112</v>
      </c>
      <c r="B4800" s="10">
        <v>40787</v>
      </c>
      <c r="C4800" t="s">
        <v>58</v>
      </c>
      <c r="D4800">
        <v>13</v>
      </c>
      <c r="E4800">
        <v>530.41</v>
      </c>
      <c r="F4800">
        <v>0.1</v>
      </c>
      <c r="G4800" t="s">
        <v>21</v>
      </c>
      <c r="H4800">
        <v>0.35</v>
      </c>
      <c r="I4800">
        <v>144.94999999999999</v>
      </c>
      <c r="J4800">
        <v>44.6</v>
      </c>
      <c r="K4800">
        <v>28.99</v>
      </c>
      <c r="L4800">
        <v>8.59</v>
      </c>
      <c r="M4800" t="s">
        <v>1208</v>
      </c>
      <c r="N4800" t="s">
        <v>38</v>
      </c>
      <c r="O4800" t="s">
        <v>24</v>
      </c>
      <c r="P4800" t="s">
        <v>39</v>
      </c>
      <c r="Q4800" t="s">
        <v>50</v>
      </c>
      <c r="R4800" t="s">
        <v>1489</v>
      </c>
      <c r="S4800" t="s">
        <v>45</v>
      </c>
      <c r="T4800" s="10">
        <v>40789</v>
      </c>
    </row>
    <row r="4801" spans="1:20" x14ac:dyDescent="0.25">
      <c r="A4801">
        <v>34117</v>
      </c>
      <c r="B4801" s="10">
        <v>40946</v>
      </c>
      <c r="C4801" t="s">
        <v>36</v>
      </c>
      <c r="D4801">
        <v>45</v>
      </c>
      <c r="E4801">
        <v>597.83000000000004</v>
      </c>
      <c r="F4801">
        <v>0.06</v>
      </c>
      <c r="G4801" t="s">
        <v>21</v>
      </c>
      <c r="H4801">
        <v>0.52</v>
      </c>
      <c r="I4801">
        <v>291.08999999999997</v>
      </c>
      <c r="J4801">
        <v>14.06</v>
      </c>
      <c r="K4801">
        <v>6.75</v>
      </c>
      <c r="L4801">
        <v>2.99</v>
      </c>
      <c r="M4801" t="s">
        <v>177</v>
      </c>
      <c r="N4801" t="s">
        <v>31</v>
      </c>
      <c r="O4801" t="s">
        <v>24</v>
      </c>
      <c r="P4801" t="s">
        <v>25</v>
      </c>
      <c r="Q4801" t="s">
        <v>121</v>
      </c>
      <c r="R4801" t="s">
        <v>1344</v>
      </c>
      <c r="S4801" t="s">
        <v>57</v>
      </c>
      <c r="T4801" s="10">
        <v>40948</v>
      </c>
    </row>
    <row r="4802" spans="1:20" x14ac:dyDescent="0.25">
      <c r="A4802">
        <v>34148</v>
      </c>
      <c r="B4802" s="10">
        <v>41142</v>
      </c>
      <c r="C4802" t="s">
        <v>58</v>
      </c>
      <c r="D4802">
        <v>33</v>
      </c>
      <c r="E4802">
        <v>218.13</v>
      </c>
      <c r="F4802">
        <v>0.06</v>
      </c>
      <c r="G4802" t="s">
        <v>21</v>
      </c>
      <c r="H4802">
        <v>0.41</v>
      </c>
      <c r="I4802">
        <v>80.849999999999994</v>
      </c>
      <c r="J4802">
        <v>7</v>
      </c>
      <c r="K4802">
        <v>4.13</v>
      </c>
      <c r="L4802">
        <v>0.99</v>
      </c>
      <c r="M4802" t="s">
        <v>988</v>
      </c>
      <c r="N4802" t="s">
        <v>73</v>
      </c>
      <c r="O4802" t="s">
        <v>24</v>
      </c>
      <c r="P4802" t="s">
        <v>25</v>
      </c>
      <c r="Q4802" t="s">
        <v>82</v>
      </c>
      <c r="R4802" t="s">
        <v>839</v>
      </c>
      <c r="S4802" t="s">
        <v>57</v>
      </c>
      <c r="T4802" s="10">
        <v>41143</v>
      </c>
    </row>
    <row r="4803" spans="1:20" x14ac:dyDescent="0.25">
      <c r="A4803">
        <v>34151</v>
      </c>
      <c r="B4803" s="10">
        <v>40795</v>
      </c>
      <c r="C4803" t="s">
        <v>29</v>
      </c>
      <c r="D4803">
        <v>26</v>
      </c>
      <c r="E4803">
        <v>7660.05</v>
      </c>
      <c r="F4803">
        <v>0.1</v>
      </c>
      <c r="G4803" t="s">
        <v>21</v>
      </c>
      <c r="H4803">
        <v>0.37</v>
      </c>
      <c r="I4803">
        <v>2295.3200000000002</v>
      </c>
      <c r="J4803">
        <v>326.97000000000003</v>
      </c>
      <c r="K4803">
        <v>205.99</v>
      </c>
      <c r="L4803">
        <v>8.99</v>
      </c>
      <c r="M4803" t="s">
        <v>80</v>
      </c>
      <c r="N4803" t="s">
        <v>81</v>
      </c>
      <c r="O4803" t="s">
        <v>32</v>
      </c>
      <c r="P4803" t="s">
        <v>39</v>
      </c>
      <c r="Q4803" t="s">
        <v>50</v>
      </c>
      <c r="R4803" t="s">
        <v>1355</v>
      </c>
      <c r="S4803" t="s">
        <v>57</v>
      </c>
      <c r="T4803" s="10">
        <v>40796</v>
      </c>
    </row>
    <row r="4804" spans="1:20" x14ac:dyDescent="0.25">
      <c r="A4804">
        <v>34177</v>
      </c>
      <c r="B4804" s="10">
        <v>40040</v>
      </c>
      <c r="C4804" t="s">
        <v>36</v>
      </c>
      <c r="D4804">
        <v>13</v>
      </c>
      <c r="E4804">
        <v>72.790000000000006</v>
      </c>
      <c r="F4804">
        <v>0.02</v>
      </c>
      <c r="G4804" t="s">
        <v>21</v>
      </c>
      <c r="H4804">
        <v>0.54</v>
      </c>
      <c r="I4804">
        <v>38.36</v>
      </c>
      <c r="J4804">
        <v>5.67</v>
      </c>
      <c r="K4804">
        <v>2.61</v>
      </c>
      <c r="L4804">
        <v>0.5</v>
      </c>
      <c r="M4804" t="s">
        <v>2010</v>
      </c>
      <c r="N4804" t="s">
        <v>81</v>
      </c>
      <c r="O4804" t="s">
        <v>32</v>
      </c>
      <c r="P4804" t="s">
        <v>25</v>
      </c>
      <c r="Q4804" t="s">
        <v>82</v>
      </c>
      <c r="R4804" t="s">
        <v>516</v>
      </c>
      <c r="S4804" t="s">
        <v>57</v>
      </c>
      <c r="T4804" s="10">
        <v>40043</v>
      </c>
    </row>
    <row r="4805" spans="1:20" x14ac:dyDescent="0.25">
      <c r="A4805">
        <v>34177</v>
      </c>
      <c r="B4805" s="10">
        <v>40040</v>
      </c>
      <c r="C4805" t="s">
        <v>36</v>
      </c>
      <c r="D4805">
        <v>26</v>
      </c>
      <c r="E4805">
        <v>323.23</v>
      </c>
      <c r="F4805">
        <v>0.1</v>
      </c>
      <c r="G4805" t="s">
        <v>21</v>
      </c>
      <c r="H4805">
        <v>0.47</v>
      </c>
      <c r="I4805">
        <v>132.68</v>
      </c>
      <c r="J4805">
        <v>13.79</v>
      </c>
      <c r="K4805">
        <v>7.31</v>
      </c>
      <c r="L4805">
        <v>0.49</v>
      </c>
      <c r="M4805" t="s">
        <v>2010</v>
      </c>
      <c r="N4805" t="s">
        <v>81</v>
      </c>
      <c r="O4805" t="s">
        <v>32</v>
      </c>
      <c r="P4805" t="s">
        <v>25</v>
      </c>
      <c r="Q4805" t="s">
        <v>82</v>
      </c>
      <c r="R4805" t="s">
        <v>578</v>
      </c>
      <c r="S4805" t="s">
        <v>57</v>
      </c>
      <c r="T4805" s="10">
        <v>40041</v>
      </c>
    </row>
    <row r="4806" spans="1:20" x14ac:dyDescent="0.25">
      <c r="A4806">
        <v>34177</v>
      </c>
      <c r="B4806" s="10">
        <v>40040</v>
      </c>
      <c r="C4806" t="s">
        <v>36</v>
      </c>
      <c r="D4806">
        <v>50</v>
      </c>
      <c r="E4806">
        <v>1970.31</v>
      </c>
      <c r="F4806">
        <v>0.1</v>
      </c>
      <c r="G4806" t="s">
        <v>21</v>
      </c>
      <c r="H4806">
        <v>0.52</v>
      </c>
      <c r="I4806">
        <v>918.31</v>
      </c>
      <c r="J4806">
        <v>43.73</v>
      </c>
      <c r="K4806">
        <v>20.99</v>
      </c>
      <c r="L4806">
        <v>2.5</v>
      </c>
      <c r="M4806" t="s">
        <v>2010</v>
      </c>
      <c r="N4806" t="s">
        <v>81</v>
      </c>
      <c r="O4806" t="s">
        <v>32</v>
      </c>
      <c r="P4806" t="s">
        <v>39</v>
      </c>
      <c r="Q4806" t="s">
        <v>50</v>
      </c>
      <c r="R4806" t="s">
        <v>373</v>
      </c>
      <c r="S4806" t="s">
        <v>55</v>
      </c>
      <c r="T4806" s="10">
        <v>40041</v>
      </c>
    </row>
    <row r="4807" spans="1:20" x14ac:dyDescent="0.25">
      <c r="A4807">
        <v>34179</v>
      </c>
      <c r="B4807" s="10">
        <v>40849</v>
      </c>
      <c r="C4807" t="s">
        <v>29</v>
      </c>
      <c r="D4807">
        <v>21</v>
      </c>
      <c r="E4807">
        <v>498.12</v>
      </c>
      <c r="F4807">
        <v>7.0000000000000007E-2</v>
      </c>
      <c r="G4807" t="s">
        <v>21</v>
      </c>
      <c r="H4807">
        <v>0.43</v>
      </c>
      <c r="I4807">
        <v>192.05</v>
      </c>
      <c r="J4807">
        <v>25.4</v>
      </c>
      <c r="K4807">
        <v>14.48</v>
      </c>
      <c r="L4807">
        <v>1.99</v>
      </c>
      <c r="M4807" t="s">
        <v>1482</v>
      </c>
      <c r="N4807" t="s">
        <v>31</v>
      </c>
      <c r="O4807" t="s">
        <v>32</v>
      </c>
      <c r="P4807" t="s">
        <v>39</v>
      </c>
      <c r="Q4807" t="s">
        <v>40</v>
      </c>
      <c r="R4807" t="s">
        <v>580</v>
      </c>
      <c r="S4807" t="s">
        <v>35</v>
      </c>
      <c r="T4807" s="10">
        <v>40851</v>
      </c>
    </row>
    <row r="4808" spans="1:20" x14ac:dyDescent="0.25">
      <c r="A4808">
        <v>34180</v>
      </c>
      <c r="B4808" s="10">
        <v>40789</v>
      </c>
      <c r="C4808" t="s">
        <v>36</v>
      </c>
      <c r="D4808">
        <v>2</v>
      </c>
      <c r="E4808">
        <v>27.97</v>
      </c>
      <c r="F4808">
        <v>0.02</v>
      </c>
      <c r="G4808" t="s">
        <v>70</v>
      </c>
      <c r="H4808">
        <v>0.43</v>
      </c>
      <c r="I4808">
        <v>8.32</v>
      </c>
      <c r="J4808">
        <v>10.14</v>
      </c>
      <c r="K4808">
        <v>5.78</v>
      </c>
      <c r="L4808">
        <v>8.09</v>
      </c>
      <c r="M4808" t="s">
        <v>1232</v>
      </c>
      <c r="N4808" t="s">
        <v>38</v>
      </c>
      <c r="O4808" t="s">
        <v>32</v>
      </c>
      <c r="P4808" t="s">
        <v>25</v>
      </c>
      <c r="Q4808" t="s">
        <v>85</v>
      </c>
      <c r="R4808" t="s">
        <v>527</v>
      </c>
      <c r="S4808" t="s">
        <v>57</v>
      </c>
      <c r="T4808" s="10">
        <v>40789</v>
      </c>
    </row>
    <row r="4809" spans="1:20" x14ac:dyDescent="0.25">
      <c r="A4809">
        <v>34182</v>
      </c>
      <c r="B4809" s="10">
        <v>41199</v>
      </c>
      <c r="C4809" t="s">
        <v>58</v>
      </c>
      <c r="D4809">
        <v>31</v>
      </c>
      <c r="E4809">
        <v>492.02</v>
      </c>
      <c r="F4809">
        <v>0.05</v>
      </c>
      <c r="G4809" t="s">
        <v>21</v>
      </c>
      <c r="H4809">
        <v>0.36</v>
      </c>
      <c r="I4809">
        <v>157.96</v>
      </c>
      <c r="J4809">
        <v>16.440000000000001</v>
      </c>
      <c r="K4809">
        <v>10.52</v>
      </c>
      <c r="L4809">
        <v>7.94</v>
      </c>
      <c r="M4809" t="s">
        <v>115</v>
      </c>
      <c r="N4809" t="s">
        <v>73</v>
      </c>
      <c r="O4809" t="s">
        <v>60</v>
      </c>
      <c r="P4809" t="s">
        <v>42</v>
      </c>
      <c r="Q4809" t="s">
        <v>43</v>
      </c>
      <c r="R4809" t="s">
        <v>1809</v>
      </c>
      <c r="S4809" t="s">
        <v>35</v>
      </c>
      <c r="T4809" s="10">
        <v>41201</v>
      </c>
    </row>
    <row r="4810" spans="1:20" x14ac:dyDescent="0.25">
      <c r="A4810">
        <v>34209</v>
      </c>
      <c r="B4810" s="10">
        <v>40414</v>
      </c>
      <c r="C4810" t="s">
        <v>36</v>
      </c>
      <c r="D4810">
        <v>48</v>
      </c>
      <c r="E4810">
        <v>1239.9000000000001</v>
      </c>
      <c r="F4810">
        <v>0.04</v>
      </c>
      <c r="G4810" t="s">
        <v>21</v>
      </c>
      <c r="H4810">
        <v>0.47</v>
      </c>
      <c r="I4810">
        <v>553</v>
      </c>
      <c r="J4810">
        <v>26.79</v>
      </c>
      <c r="K4810">
        <v>14.2</v>
      </c>
      <c r="L4810">
        <v>5.3</v>
      </c>
      <c r="M4810" t="s">
        <v>369</v>
      </c>
      <c r="N4810" t="s">
        <v>63</v>
      </c>
      <c r="O4810" t="s">
        <v>32</v>
      </c>
      <c r="P4810" t="s">
        <v>42</v>
      </c>
      <c r="Q4810" t="s">
        <v>43</v>
      </c>
      <c r="R4810" t="s">
        <v>843</v>
      </c>
      <c r="S4810" t="s">
        <v>55</v>
      </c>
      <c r="T4810" s="10">
        <v>40416</v>
      </c>
    </row>
    <row r="4811" spans="1:20" x14ac:dyDescent="0.25">
      <c r="A4811">
        <v>34209</v>
      </c>
      <c r="B4811" s="10">
        <v>40414</v>
      </c>
      <c r="C4811" t="s">
        <v>36</v>
      </c>
      <c r="D4811">
        <v>29</v>
      </c>
      <c r="E4811">
        <v>1922.09</v>
      </c>
      <c r="F4811">
        <v>0.03</v>
      </c>
      <c r="G4811" t="s">
        <v>21</v>
      </c>
      <c r="H4811">
        <v>0.48</v>
      </c>
      <c r="I4811">
        <v>889.41</v>
      </c>
      <c r="J4811">
        <v>68.150000000000006</v>
      </c>
      <c r="K4811">
        <v>35.44</v>
      </c>
      <c r="L4811">
        <v>4.92</v>
      </c>
      <c r="M4811" t="s">
        <v>369</v>
      </c>
      <c r="N4811" t="s">
        <v>63</v>
      </c>
      <c r="O4811" t="s">
        <v>32</v>
      </c>
      <c r="P4811" t="s">
        <v>25</v>
      </c>
      <c r="Q4811" t="s">
        <v>85</v>
      </c>
      <c r="R4811" t="s">
        <v>1718</v>
      </c>
      <c r="S4811" t="s">
        <v>57</v>
      </c>
      <c r="T4811" s="10">
        <v>40416</v>
      </c>
    </row>
    <row r="4812" spans="1:20" x14ac:dyDescent="0.25">
      <c r="A4812">
        <v>34211</v>
      </c>
      <c r="B4812" s="10">
        <v>40952</v>
      </c>
      <c r="C4812" t="s">
        <v>29</v>
      </c>
      <c r="D4812">
        <v>15</v>
      </c>
      <c r="E4812">
        <v>274.67</v>
      </c>
      <c r="F4812">
        <v>0.1</v>
      </c>
      <c r="G4812" t="s">
        <v>21</v>
      </c>
      <c r="H4812">
        <v>0.51</v>
      </c>
      <c r="I4812">
        <v>124.63</v>
      </c>
      <c r="J4812">
        <v>20.27</v>
      </c>
      <c r="K4812">
        <v>9.93</v>
      </c>
      <c r="L4812">
        <v>1.0900000000000001</v>
      </c>
      <c r="M4812" t="s">
        <v>490</v>
      </c>
      <c r="N4812" t="s">
        <v>63</v>
      </c>
      <c r="O4812" t="s">
        <v>24</v>
      </c>
      <c r="P4812" t="s">
        <v>25</v>
      </c>
      <c r="Q4812" t="s">
        <v>53</v>
      </c>
      <c r="R4812" t="s">
        <v>298</v>
      </c>
      <c r="S4812" t="s">
        <v>55</v>
      </c>
      <c r="T4812" s="10">
        <v>40955</v>
      </c>
    </row>
    <row r="4813" spans="1:20" x14ac:dyDescent="0.25">
      <c r="A4813">
        <v>34215</v>
      </c>
      <c r="B4813" s="10">
        <v>40677</v>
      </c>
      <c r="C4813" t="s">
        <v>36</v>
      </c>
      <c r="D4813">
        <v>6</v>
      </c>
      <c r="E4813">
        <v>60.08</v>
      </c>
      <c r="F4813">
        <v>0.02</v>
      </c>
      <c r="G4813" t="s">
        <v>21</v>
      </c>
      <c r="H4813">
        <v>0.45</v>
      </c>
      <c r="I4813">
        <v>25.05</v>
      </c>
      <c r="J4813">
        <v>9.7100000000000009</v>
      </c>
      <c r="K4813">
        <v>5.34</v>
      </c>
      <c r="L4813">
        <v>2.99</v>
      </c>
      <c r="M4813" t="s">
        <v>1802</v>
      </c>
      <c r="N4813" t="s">
        <v>81</v>
      </c>
      <c r="O4813" t="s">
        <v>60</v>
      </c>
      <c r="P4813" t="s">
        <v>25</v>
      </c>
      <c r="Q4813" t="s">
        <v>121</v>
      </c>
      <c r="R4813" t="s">
        <v>321</v>
      </c>
      <c r="S4813" t="s">
        <v>57</v>
      </c>
      <c r="T4813" s="10">
        <v>40678</v>
      </c>
    </row>
    <row r="4814" spans="1:20" x14ac:dyDescent="0.25">
      <c r="A4814">
        <v>34241</v>
      </c>
      <c r="B4814" s="10">
        <v>41190</v>
      </c>
      <c r="C4814" t="s">
        <v>20</v>
      </c>
      <c r="D4814">
        <v>4</v>
      </c>
      <c r="E4814">
        <v>348.88</v>
      </c>
      <c r="F4814">
        <v>0.08</v>
      </c>
      <c r="G4814" t="s">
        <v>21</v>
      </c>
      <c r="H4814">
        <v>0.44</v>
      </c>
      <c r="I4814">
        <v>135.54</v>
      </c>
      <c r="J4814">
        <v>94.13</v>
      </c>
      <c r="K4814">
        <v>52.71</v>
      </c>
      <c r="L4814">
        <v>2.5</v>
      </c>
      <c r="M4814" t="s">
        <v>144</v>
      </c>
      <c r="N4814" t="s">
        <v>31</v>
      </c>
      <c r="O4814" t="s">
        <v>60</v>
      </c>
      <c r="P4814" t="s">
        <v>25</v>
      </c>
      <c r="Q4814" t="s">
        <v>139</v>
      </c>
      <c r="R4814" t="s">
        <v>2011</v>
      </c>
      <c r="S4814" t="s">
        <v>57</v>
      </c>
      <c r="T4814" s="10">
        <v>41190</v>
      </c>
    </row>
    <row r="4815" spans="1:20" x14ac:dyDescent="0.25">
      <c r="A4815">
        <v>34243</v>
      </c>
      <c r="B4815" s="10">
        <v>40585</v>
      </c>
      <c r="C4815" t="s">
        <v>36</v>
      </c>
      <c r="D4815">
        <v>10</v>
      </c>
      <c r="E4815">
        <v>187.43</v>
      </c>
      <c r="F4815">
        <v>0.08</v>
      </c>
      <c r="G4815" t="s">
        <v>21</v>
      </c>
      <c r="H4815">
        <v>0.55000000000000004</v>
      </c>
      <c r="I4815">
        <v>91.39</v>
      </c>
      <c r="J4815">
        <v>19.440000000000001</v>
      </c>
      <c r="K4815">
        <v>8.75</v>
      </c>
      <c r="L4815">
        <v>8.5399999999999991</v>
      </c>
      <c r="M4815" t="s">
        <v>1845</v>
      </c>
      <c r="N4815" t="s">
        <v>31</v>
      </c>
      <c r="O4815" t="s">
        <v>60</v>
      </c>
      <c r="P4815" t="s">
        <v>42</v>
      </c>
      <c r="Q4815" t="s">
        <v>43</v>
      </c>
      <c r="R4815" t="s">
        <v>901</v>
      </c>
      <c r="S4815" t="s">
        <v>35</v>
      </c>
      <c r="T4815" s="10">
        <v>40587</v>
      </c>
    </row>
    <row r="4816" spans="1:20" x14ac:dyDescent="0.25">
      <c r="A4816">
        <v>34243</v>
      </c>
      <c r="B4816" s="10">
        <v>40585</v>
      </c>
      <c r="C4816" t="s">
        <v>36</v>
      </c>
      <c r="D4816">
        <v>40</v>
      </c>
      <c r="E4816">
        <v>477.07</v>
      </c>
      <c r="F4816">
        <v>0.04</v>
      </c>
      <c r="G4816" t="s">
        <v>70</v>
      </c>
      <c r="H4816">
        <v>0.4</v>
      </c>
      <c r="I4816">
        <v>174.72</v>
      </c>
      <c r="J4816">
        <v>12.13</v>
      </c>
      <c r="K4816">
        <v>7.28</v>
      </c>
      <c r="L4816">
        <v>11.15</v>
      </c>
      <c r="M4816" t="s">
        <v>1845</v>
      </c>
      <c r="N4816" t="s">
        <v>31</v>
      </c>
      <c r="O4816" t="s">
        <v>60</v>
      </c>
      <c r="P4816" t="s">
        <v>25</v>
      </c>
      <c r="Q4816" t="s">
        <v>85</v>
      </c>
      <c r="R4816" t="s">
        <v>1222</v>
      </c>
      <c r="S4816" t="s">
        <v>57</v>
      </c>
      <c r="T4816" s="10">
        <v>40586</v>
      </c>
    </row>
    <row r="4817" spans="1:20" x14ac:dyDescent="0.25">
      <c r="A4817">
        <v>34243</v>
      </c>
      <c r="B4817" s="10">
        <v>40585</v>
      </c>
      <c r="C4817" t="s">
        <v>36</v>
      </c>
      <c r="D4817">
        <v>35</v>
      </c>
      <c r="E4817">
        <v>2570.34</v>
      </c>
      <c r="F4817">
        <v>0.02</v>
      </c>
      <c r="G4817" t="s">
        <v>21</v>
      </c>
      <c r="H4817">
        <v>0.52</v>
      </c>
      <c r="I4817">
        <v>1293.54</v>
      </c>
      <c r="J4817">
        <v>73.92</v>
      </c>
      <c r="K4817">
        <v>35.479999999999997</v>
      </c>
      <c r="L4817">
        <v>35</v>
      </c>
      <c r="M4817" t="s">
        <v>1845</v>
      </c>
      <c r="N4817" t="s">
        <v>31</v>
      </c>
      <c r="O4817" t="s">
        <v>60</v>
      </c>
      <c r="P4817" t="s">
        <v>25</v>
      </c>
      <c r="Q4817" t="s">
        <v>26</v>
      </c>
      <c r="R4817" t="s">
        <v>421</v>
      </c>
      <c r="S4817" t="s">
        <v>28</v>
      </c>
      <c r="T4817" s="10">
        <v>40587</v>
      </c>
    </row>
    <row r="4818" spans="1:20" x14ac:dyDescent="0.25">
      <c r="A4818">
        <v>34244</v>
      </c>
      <c r="B4818" s="10">
        <v>40450</v>
      </c>
      <c r="C4818" t="s">
        <v>20</v>
      </c>
      <c r="D4818">
        <v>25</v>
      </c>
      <c r="E4818">
        <v>297.99</v>
      </c>
      <c r="F4818">
        <v>0</v>
      </c>
      <c r="G4818" t="s">
        <v>70</v>
      </c>
      <c r="H4818">
        <v>0.37</v>
      </c>
      <c r="I4818">
        <v>108.21</v>
      </c>
      <c r="J4818">
        <v>11.7</v>
      </c>
      <c r="K4818">
        <v>7.37</v>
      </c>
      <c r="L4818">
        <v>5.53</v>
      </c>
      <c r="M4818" t="s">
        <v>226</v>
      </c>
      <c r="N4818" t="s">
        <v>63</v>
      </c>
      <c r="O4818" t="s">
        <v>66</v>
      </c>
      <c r="P4818" t="s">
        <v>39</v>
      </c>
      <c r="Q4818" t="s">
        <v>40</v>
      </c>
      <c r="R4818" t="s">
        <v>977</v>
      </c>
      <c r="S4818" t="s">
        <v>35</v>
      </c>
      <c r="T4818" s="10">
        <v>40459</v>
      </c>
    </row>
    <row r="4819" spans="1:20" x14ac:dyDescent="0.25">
      <c r="A4819">
        <v>34244</v>
      </c>
      <c r="B4819" s="10">
        <v>40450</v>
      </c>
      <c r="C4819" t="s">
        <v>20</v>
      </c>
      <c r="D4819">
        <v>4</v>
      </c>
      <c r="E4819">
        <v>202.05</v>
      </c>
      <c r="F4819">
        <v>0.04</v>
      </c>
      <c r="G4819" t="s">
        <v>21</v>
      </c>
      <c r="H4819">
        <v>0.39</v>
      </c>
      <c r="I4819">
        <v>72.94</v>
      </c>
      <c r="J4819">
        <v>52.1</v>
      </c>
      <c r="K4819">
        <v>31.78</v>
      </c>
      <c r="L4819">
        <v>1.99</v>
      </c>
      <c r="M4819" t="s">
        <v>226</v>
      </c>
      <c r="N4819" t="s">
        <v>63</v>
      </c>
      <c r="O4819" t="s">
        <v>66</v>
      </c>
      <c r="P4819" t="s">
        <v>39</v>
      </c>
      <c r="Q4819" t="s">
        <v>40</v>
      </c>
      <c r="R4819" t="s">
        <v>353</v>
      </c>
      <c r="S4819" t="s">
        <v>35</v>
      </c>
      <c r="T4819" s="10">
        <v>40452</v>
      </c>
    </row>
    <row r="4820" spans="1:20" x14ac:dyDescent="0.25">
      <c r="A4820">
        <v>34245</v>
      </c>
      <c r="B4820" s="10">
        <v>40216</v>
      </c>
      <c r="C4820" t="s">
        <v>79</v>
      </c>
      <c r="D4820">
        <v>42</v>
      </c>
      <c r="E4820">
        <v>271.62</v>
      </c>
      <c r="F4820">
        <v>0.05</v>
      </c>
      <c r="G4820" t="s">
        <v>21</v>
      </c>
      <c r="H4820">
        <v>0.36</v>
      </c>
      <c r="I4820">
        <v>87.07</v>
      </c>
      <c r="J4820">
        <v>6.69</v>
      </c>
      <c r="K4820">
        <v>4.28</v>
      </c>
      <c r="L4820">
        <v>4.79</v>
      </c>
      <c r="M4820" t="s">
        <v>1512</v>
      </c>
      <c r="N4820" t="s">
        <v>31</v>
      </c>
      <c r="O4820" t="s">
        <v>66</v>
      </c>
      <c r="P4820" t="s">
        <v>25</v>
      </c>
      <c r="Q4820" t="s">
        <v>85</v>
      </c>
      <c r="R4820" t="s">
        <v>1327</v>
      </c>
      <c r="S4820" t="s">
        <v>57</v>
      </c>
      <c r="T4820" s="10">
        <v>40217</v>
      </c>
    </row>
    <row r="4821" spans="1:20" x14ac:dyDescent="0.25">
      <c r="A4821">
        <v>34246</v>
      </c>
      <c r="B4821" s="10">
        <v>40458</v>
      </c>
      <c r="C4821" t="s">
        <v>58</v>
      </c>
      <c r="D4821">
        <v>49</v>
      </c>
      <c r="E4821">
        <v>377.99</v>
      </c>
      <c r="F4821">
        <v>0.03</v>
      </c>
      <c r="G4821" t="s">
        <v>21</v>
      </c>
      <c r="H4821">
        <v>0.48</v>
      </c>
      <c r="I4821">
        <v>172.16</v>
      </c>
      <c r="J4821">
        <v>7.81</v>
      </c>
      <c r="K4821">
        <v>4.0599999999999996</v>
      </c>
      <c r="L4821">
        <v>6.89</v>
      </c>
      <c r="M4821" t="s">
        <v>1686</v>
      </c>
      <c r="N4821" t="s">
        <v>81</v>
      </c>
      <c r="O4821" t="s">
        <v>60</v>
      </c>
      <c r="P4821" t="s">
        <v>25</v>
      </c>
      <c r="Q4821" t="s">
        <v>127</v>
      </c>
      <c r="R4821" t="s">
        <v>1124</v>
      </c>
      <c r="S4821" t="s">
        <v>57</v>
      </c>
      <c r="T4821" s="10">
        <v>40459</v>
      </c>
    </row>
    <row r="4822" spans="1:20" x14ac:dyDescent="0.25">
      <c r="A4822">
        <v>34246</v>
      </c>
      <c r="B4822" s="10">
        <v>40458</v>
      </c>
      <c r="C4822" t="s">
        <v>58</v>
      </c>
      <c r="D4822">
        <v>18</v>
      </c>
      <c r="E4822">
        <v>2791.14</v>
      </c>
      <c r="F4822">
        <v>0.03</v>
      </c>
      <c r="G4822" t="s">
        <v>21</v>
      </c>
      <c r="H4822">
        <v>0.37</v>
      </c>
      <c r="I4822">
        <v>971.33</v>
      </c>
      <c r="J4822">
        <v>158.71</v>
      </c>
      <c r="K4822">
        <v>99.99</v>
      </c>
      <c r="L4822">
        <v>19.989999999999998</v>
      </c>
      <c r="M4822" t="s">
        <v>1686</v>
      </c>
      <c r="N4822" t="s">
        <v>81</v>
      </c>
      <c r="O4822" t="s">
        <v>60</v>
      </c>
      <c r="P4822" t="s">
        <v>39</v>
      </c>
      <c r="Q4822" t="s">
        <v>88</v>
      </c>
      <c r="R4822" t="s">
        <v>1206</v>
      </c>
      <c r="S4822" t="s">
        <v>57</v>
      </c>
      <c r="T4822" s="10">
        <v>40459</v>
      </c>
    </row>
    <row r="4823" spans="1:20" x14ac:dyDescent="0.25">
      <c r="A4823">
        <v>34246</v>
      </c>
      <c r="B4823" s="10">
        <v>40458</v>
      </c>
      <c r="C4823" t="s">
        <v>58</v>
      </c>
      <c r="D4823">
        <v>27</v>
      </c>
      <c r="E4823">
        <v>490.62</v>
      </c>
      <c r="F4823">
        <v>0.01</v>
      </c>
      <c r="G4823" t="s">
        <v>21</v>
      </c>
      <c r="H4823">
        <v>0.36</v>
      </c>
      <c r="I4823">
        <v>170.99</v>
      </c>
      <c r="J4823">
        <v>18.09</v>
      </c>
      <c r="K4823">
        <v>11.58</v>
      </c>
      <c r="L4823">
        <v>6.97</v>
      </c>
      <c r="M4823" t="s">
        <v>1686</v>
      </c>
      <c r="N4823" t="s">
        <v>81</v>
      </c>
      <c r="O4823" t="s">
        <v>60</v>
      </c>
      <c r="P4823" t="s">
        <v>25</v>
      </c>
      <c r="Q4823" t="s">
        <v>139</v>
      </c>
      <c r="R4823" t="s">
        <v>888</v>
      </c>
      <c r="S4823" t="s">
        <v>57</v>
      </c>
      <c r="T4823" s="10">
        <v>40460</v>
      </c>
    </row>
    <row r="4824" spans="1:20" x14ac:dyDescent="0.25">
      <c r="A4824">
        <v>34275</v>
      </c>
      <c r="B4824" s="10">
        <v>39995</v>
      </c>
      <c r="C4824" t="s">
        <v>20</v>
      </c>
      <c r="D4824">
        <v>27</v>
      </c>
      <c r="E4824">
        <v>234.43</v>
      </c>
      <c r="F4824">
        <v>7.0000000000000007E-2</v>
      </c>
      <c r="G4824" t="s">
        <v>21</v>
      </c>
      <c r="H4824">
        <v>0.48</v>
      </c>
      <c r="I4824">
        <v>103.04</v>
      </c>
      <c r="J4824">
        <v>9.31</v>
      </c>
      <c r="K4824">
        <v>4.84</v>
      </c>
      <c r="L4824">
        <v>0.71</v>
      </c>
      <c r="M4824" t="s">
        <v>1553</v>
      </c>
      <c r="N4824" t="s">
        <v>93</v>
      </c>
      <c r="O4824" t="s">
        <v>24</v>
      </c>
      <c r="P4824" t="s">
        <v>25</v>
      </c>
      <c r="Q4824" t="s">
        <v>53</v>
      </c>
      <c r="R4824" t="s">
        <v>814</v>
      </c>
      <c r="S4824" t="s">
        <v>55</v>
      </c>
      <c r="T4824" s="10">
        <v>39997</v>
      </c>
    </row>
    <row r="4825" spans="1:20" x14ac:dyDescent="0.25">
      <c r="A4825">
        <v>34275</v>
      </c>
      <c r="B4825" s="10">
        <v>39995</v>
      </c>
      <c r="C4825" t="s">
        <v>20</v>
      </c>
      <c r="D4825">
        <v>3</v>
      </c>
      <c r="E4825">
        <v>10126.879999999999</v>
      </c>
      <c r="F4825">
        <v>0.04</v>
      </c>
      <c r="G4825" t="s">
        <v>46</v>
      </c>
      <c r="H4825">
        <v>0.42</v>
      </c>
      <c r="I4825">
        <v>4002.74</v>
      </c>
      <c r="J4825">
        <v>3511.17</v>
      </c>
      <c r="K4825">
        <v>2036.48</v>
      </c>
      <c r="L4825">
        <v>14.7</v>
      </c>
      <c r="M4825" t="s">
        <v>1153</v>
      </c>
      <c r="N4825" t="s">
        <v>31</v>
      </c>
      <c r="O4825" t="s">
        <v>24</v>
      </c>
      <c r="P4825" t="s">
        <v>39</v>
      </c>
      <c r="Q4825" t="s">
        <v>88</v>
      </c>
      <c r="R4825" t="s">
        <v>564</v>
      </c>
      <c r="S4825" t="s">
        <v>132</v>
      </c>
      <c r="T4825" s="10">
        <v>40000</v>
      </c>
    </row>
    <row r="4826" spans="1:20" x14ac:dyDescent="0.25">
      <c r="A4826">
        <v>34279</v>
      </c>
      <c r="B4826" s="10">
        <v>40996</v>
      </c>
      <c r="C4826" t="s">
        <v>29</v>
      </c>
      <c r="D4826">
        <v>3</v>
      </c>
      <c r="E4826">
        <v>1715.29</v>
      </c>
      <c r="F4826">
        <v>0.1</v>
      </c>
      <c r="G4826" t="s">
        <v>46</v>
      </c>
      <c r="H4826">
        <v>0.43</v>
      </c>
      <c r="I4826">
        <v>606.94000000000005</v>
      </c>
      <c r="J4826">
        <v>613.07000000000005</v>
      </c>
      <c r="K4826">
        <v>349.45</v>
      </c>
      <c r="L4826">
        <v>60</v>
      </c>
      <c r="M4826" t="s">
        <v>1407</v>
      </c>
      <c r="N4826" t="s">
        <v>31</v>
      </c>
      <c r="O4826" t="s">
        <v>66</v>
      </c>
      <c r="P4826" t="s">
        <v>42</v>
      </c>
      <c r="Q4826" t="s">
        <v>47</v>
      </c>
      <c r="R4826" t="s">
        <v>941</v>
      </c>
      <c r="S4826" t="s">
        <v>132</v>
      </c>
      <c r="T4826" s="10">
        <v>40998</v>
      </c>
    </row>
    <row r="4827" spans="1:20" x14ac:dyDescent="0.25">
      <c r="A4827">
        <v>34309</v>
      </c>
      <c r="B4827" s="10">
        <v>41158</v>
      </c>
      <c r="C4827" t="s">
        <v>36</v>
      </c>
      <c r="D4827">
        <v>16</v>
      </c>
      <c r="E4827">
        <v>112.72</v>
      </c>
      <c r="F4827">
        <v>0</v>
      </c>
      <c r="G4827" t="s">
        <v>21</v>
      </c>
      <c r="H4827">
        <v>0.35</v>
      </c>
      <c r="I4827">
        <v>37.65</v>
      </c>
      <c r="J4827">
        <v>6.72</v>
      </c>
      <c r="K4827">
        <v>4.37</v>
      </c>
      <c r="L4827">
        <v>5.15</v>
      </c>
      <c r="M4827" t="s">
        <v>1253</v>
      </c>
      <c r="N4827" t="s">
        <v>73</v>
      </c>
      <c r="O4827" t="s">
        <v>24</v>
      </c>
      <c r="P4827" t="s">
        <v>25</v>
      </c>
      <c r="Q4827" t="s">
        <v>127</v>
      </c>
      <c r="R4827" t="s">
        <v>1081</v>
      </c>
      <c r="S4827" t="s">
        <v>57</v>
      </c>
      <c r="T4827" s="10">
        <v>41160</v>
      </c>
    </row>
    <row r="4828" spans="1:20" x14ac:dyDescent="0.25">
      <c r="A4828">
        <v>34311</v>
      </c>
      <c r="B4828" s="10">
        <v>40061</v>
      </c>
      <c r="C4828" t="s">
        <v>36</v>
      </c>
      <c r="D4828">
        <v>39</v>
      </c>
      <c r="E4828">
        <v>229.01</v>
      </c>
      <c r="F4828">
        <v>0.05</v>
      </c>
      <c r="G4828" t="s">
        <v>21</v>
      </c>
      <c r="H4828">
        <v>0.46</v>
      </c>
      <c r="I4828">
        <v>97.12</v>
      </c>
      <c r="J4828">
        <v>6.07</v>
      </c>
      <c r="K4828">
        <v>3.28</v>
      </c>
      <c r="L4828">
        <v>3.97</v>
      </c>
      <c r="M4828" t="s">
        <v>1904</v>
      </c>
      <c r="N4828" t="s">
        <v>31</v>
      </c>
      <c r="O4828" t="s">
        <v>32</v>
      </c>
      <c r="P4828" t="s">
        <v>25</v>
      </c>
      <c r="Q4828" t="s">
        <v>53</v>
      </c>
      <c r="R4828" t="s">
        <v>1545</v>
      </c>
      <c r="S4828" t="s">
        <v>55</v>
      </c>
      <c r="T4828" s="10">
        <v>40062</v>
      </c>
    </row>
    <row r="4829" spans="1:20" x14ac:dyDescent="0.25">
      <c r="A4829">
        <v>34311</v>
      </c>
      <c r="B4829" s="10">
        <v>40061</v>
      </c>
      <c r="C4829" t="s">
        <v>36</v>
      </c>
      <c r="D4829">
        <v>32</v>
      </c>
      <c r="E4829">
        <v>470.67</v>
      </c>
      <c r="F4829">
        <v>0.03</v>
      </c>
      <c r="G4829" t="s">
        <v>21</v>
      </c>
      <c r="H4829">
        <v>0.53</v>
      </c>
      <c r="I4829">
        <v>237.62</v>
      </c>
      <c r="J4829">
        <v>14.85</v>
      </c>
      <c r="K4829">
        <v>6.98</v>
      </c>
      <c r="L4829">
        <v>9.69</v>
      </c>
      <c r="M4829" t="s">
        <v>1904</v>
      </c>
      <c r="N4829" t="s">
        <v>31</v>
      </c>
      <c r="O4829" t="s">
        <v>32</v>
      </c>
      <c r="P4829" t="s">
        <v>25</v>
      </c>
      <c r="Q4829" t="s">
        <v>26</v>
      </c>
      <c r="R4829" t="s">
        <v>1722</v>
      </c>
      <c r="S4829" t="s">
        <v>57</v>
      </c>
      <c r="T4829" s="10">
        <v>40063</v>
      </c>
    </row>
    <row r="4830" spans="1:20" x14ac:dyDescent="0.25">
      <c r="A4830">
        <v>34337</v>
      </c>
      <c r="B4830" s="10">
        <v>40312</v>
      </c>
      <c r="C4830" t="s">
        <v>79</v>
      </c>
      <c r="D4830">
        <v>36</v>
      </c>
      <c r="E4830">
        <v>7305.56</v>
      </c>
      <c r="F4830">
        <v>0.04</v>
      </c>
      <c r="G4830" t="s">
        <v>70</v>
      </c>
      <c r="H4830">
        <v>0.53</v>
      </c>
      <c r="I4830">
        <v>3724.29</v>
      </c>
      <c r="J4830">
        <v>211.13</v>
      </c>
      <c r="K4830">
        <v>99.23</v>
      </c>
      <c r="L4830">
        <v>8.99</v>
      </c>
      <c r="M4830" t="s">
        <v>222</v>
      </c>
      <c r="N4830" t="s">
        <v>73</v>
      </c>
      <c r="O4830" t="s">
        <v>32</v>
      </c>
      <c r="P4830" t="s">
        <v>42</v>
      </c>
      <c r="Q4830" t="s">
        <v>43</v>
      </c>
      <c r="R4830" t="s">
        <v>1298</v>
      </c>
      <c r="S4830" t="s">
        <v>35</v>
      </c>
      <c r="T4830" s="10">
        <v>40313</v>
      </c>
    </row>
    <row r="4831" spans="1:20" x14ac:dyDescent="0.25">
      <c r="A4831">
        <v>34338</v>
      </c>
      <c r="B4831" s="10">
        <v>40359</v>
      </c>
      <c r="C4831" t="s">
        <v>20</v>
      </c>
      <c r="D4831">
        <v>26</v>
      </c>
      <c r="E4831">
        <v>1599.24</v>
      </c>
      <c r="F4831">
        <v>0.04</v>
      </c>
      <c r="G4831" t="s">
        <v>70</v>
      </c>
      <c r="H4831">
        <v>0.39</v>
      </c>
      <c r="I4831">
        <v>578.22</v>
      </c>
      <c r="J4831">
        <v>63.54</v>
      </c>
      <c r="K4831">
        <v>38.76</v>
      </c>
      <c r="L4831">
        <v>13.26</v>
      </c>
      <c r="M4831" t="s">
        <v>166</v>
      </c>
      <c r="N4831" t="s">
        <v>31</v>
      </c>
      <c r="O4831" t="s">
        <v>32</v>
      </c>
      <c r="P4831" t="s">
        <v>25</v>
      </c>
      <c r="Q4831" t="s">
        <v>85</v>
      </c>
      <c r="R4831" t="s">
        <v>640</v>
      </c>
      <c r="S4831" t="s">
        <v>57</v>
      </c>
      <c r="T4831" s="10">
        <v>40364</v>
      </c>
    </row>
    <row r="4832" spans="1:20" x14ac:dyDescent="0.25">
      <c r="A4832">
        <v>34371</v>
      </c>
      <c r="B4832" s="10">
        <v>40269</v>
      </c>
      <c r="C4832" t="s">
        <v>79</v>
      </c>
      <c r="D4832">
        <v>18</v>
      </c>
      <c r="E4832">
        <v>17461.490000000002</v>
      </c>
      <c r="F4832">
        <v>0.05</v>
      </c>
      <c r="G4832" t="s">
        <v>46</v>
      </c>
      <c r="H4832">
        <v>0.5</v>
      </c>
      <c r="I4832">
        <v>8264.27</v>
      </c>
      <c r="J4832">
        <v>1020.28</v>
      </c>
      <c r="K4832">
        <v>510.14</v>
      </c>
      <c r="L4832">
        <v>14.7</v>
      </c>
      <c r="M4832" t="s">
        <v>859</v>
      </c>
      <c r="N4832" t="s">
        <v>63</v>
      </c>
      <c r="O4832" t="s">
        <v>66</v>
      </c>
      <c r="P4832" t="s">
        <v>39</v>
      </c>
      <c r="Q4832" t="s">
        <v>88</v>
      </c>
      <c r="R4832" t="s">
        <v>1228</v>
      </c>
      <c r="S4832" t="s">
        <v>132</v>
      </c>
      <c r="T4832" s="10">
        <v>40271</v>
      </c>
    </row>
    <row r="4833" spans="1:20" x14ac:dyDescent="0.25">
      <c r="A4833">
        <v>34374</v>
      </c>
      <c r="B4833" s="10">
        <v>39994</v>
      </c>
      <c r="C4833" t="s">
        <v>20</v>
      </c>
      <c r="D4833">
        <v>42</v>
      </c>
      <c r="E4833">
        <v>701.71</v>
      </c>
      <c r="F4833">
        <v>0.04</v>
      </c>
      <c r="G4833" t="s">
        <v>21</v>
      </c>
      <c r="H4833">
        <v>0.52</v>
      </c>
      <c r="I4833">
        <v>349.86</v>
      </c>
      <c r="J4833">
        <v>17.350000000000001</v>
      </c>
      <c r="K4833">
        <v>8.33</v>
      </c>
      <c r="L4833">
        <v>1.99</v>
      </c>
      <c r="M4833" t="s">
        <v>1982</v>
      </c>
      <c r="N4833" t="s">
        <v>31</v>
      </c>
      <c r="O4833" t="s">
        <v>24</v>
      </c>
      <c r="P4833" t="s">
        <v>39</v>
      </c>
      <c r="Q4833" t="s">
        <v>40</v>
      </c>
      <c r="R4833" t="s">
        <v>880</v>
      </c>
      <c r="S4833" t="s">
        <v>35</v>
      </c>
      <c r="T4833" s="10">
        <v>40001</v>
      </c>
    </row>
    <row r="4834" spans="1:20" x14ac:dyDescent="0.25">
      <c r="A4834">
        <v>34400</v>
      </c>
      <c r="B4834" s="10">
        <v>41267</v>
      </c>
      <c r="C4834" t="s">
        <v>20</v>
      </c>
      <c r="D4834">
        <v>25</v>
      </c>
      <c r="E4834">
        <v>151.43</v>
      </c>
      <c r="F4834">
        <v>0.01</v>
      </c>
      <c r="G4834" t="s">
        <v>21</v>
      </c>
      <c r="H4834">
        <v>0.4</v>
      </c>
      <c r="I4834">
        <v>58.01</v>
      </c>
      <c r="J4834">
        <v>5.95</v>
      </c>
      <c r="K4834">
        <v>3.57</v>
      </c>
      <c r="L4834">
        <v>4.17</v>
      </c>
      <c r="M4834" t="s">
        <v>1960</v>
      </c>
      <c r="N4834" t="s">
        <v>38</v>
      </c>
      <c r="O4834" t="s">
        <v>32</v>
      </c>
      <c r="P4834" t="s">
        <v>25</v>
      </c>
      <c r="Q4834" t="s">
        <v>53</v>
      </c>
      <c r="R4834" t="s">
        <v>526</v>
      </c>
      <c r="S4834" t="s">
        <v>35</v>
      </c>
      <c r="T4834" s="10">
        <v>41271</v>
      </c>
    </row>
    <row r="4835" spans="1:20" x14ac:dyDescent="0.25">
      <c r="A4835">
        <v>34400</v>
      </c>
      <c r="B4835" s="10">
        <v>41267</v>
      </c>
      <c r="C4835" t="s">
        <v>20</v>
      </c>
      <c r="D4835">
        <v>17</v>
      </c>
      <c r="E4835">
        <v>2345.41</v>
      </c>
      <c r="F4835">
        <v>0.04</v>
      </c>
      <c r="G4835" t="s">
        <v>21</v>
      </c>
      <c r="H4835">
        <v>0.54</v>
      </c>
      <c r="I4835">
        <v>1219.3800000000001</v>
      </c>
      <c r="J4835">
        <v>143.46</v>
      </c>
      <c r="K4835">
        <v>65.989999999999995</v>
      </c>
      <c r="L4835">
        <v>4.2</v>
      </c>
      <c r="M4835" t="s">
        <v>1960</v>
      </c>
      <c r="N4835" t="s">
        <v>38</v>
      </c>
      <c r="O4835" t="s">
        <v>32</v>
      </c>
      <c r="P4835" t="s">
        <v>39</v>
      </c>
      <c r="Q4835" t="s">
        <v>50</v>
      </c>
      <c r="R4835" t="s">
        <v>76</v>
      </c>
      <c r="S4835" t="s">
        <v>57</v>
      </c>
      <c r="T4835" s="10">
        <v>41272</v>
      </c>
    </row>
    <row r="4836" spans="1:20" x14ac:dyDescent="0.25">
      <c r="A4836">
        <v>34402</v>
      </c>
      <c r="B4836" s="10">
        <v>40300</v>
      </c>
      <c r="C4836" t="s">
        <v>36</v>
      </c>
      <c r="D4836">
        <v>38</v>
      </c>
      <c r="E4836">
        <v>5255.32</v>
      </c>
      <c r="F4836">
        <v>0.05</v>
      </c>
      <c r="G4836" t="s">
        <v>21</v>
      </c>
      <c r="H4836">
        <v>0.44</v>
      </c>
      <c r="I4836">
        <v>2143.08</v>
      </c>
      <c r="J4836">
        <v>144.61000000000001</v>
      </c>
      <c r="K4836">
        <v>80.98</v>
      </c>
      <c r="L4836">
        <v>35</v>
      </c>
      <c r="M4836" t="s">
        <v>360</v>
      </c>
      <c r="N4836" t="s">
        <v>38</v>
      </c>
      <c r="O4836" t="s">
        <v>32</v>
      </c>
      <c r="P4836" t="s">
        <v>25</v>
      </c>
      <c r="Q4836" t="s">
        <v>26</v>
      </c>
      <c r="R4836" t="s">
        <v>1278</v>
      </c>
      <c r="S4836" t="s">
        <v>28</v>
      </c>
      <c r="T4836" s="10">
        <v>40302</v>
      </c>
    </row>
    <row r="4837" spans="1:20" x14ac:dyDescent="0.25">
      <c r="A4837">
        <v>34402</v>
      </c>
      <c r="B4837" s="10">
        <v>40300</v>
      </c>
      <c r="C4837" t="s">
        <v>36</v>
      </c>
      <c r="D4837">
        <v>11</v>
      </c>
      <c r="E4837">
        <v>58.04</v>
      </c>
      <c r="F4837">
        <v>7.0000000000000007E-2</v>
      </c>
      <c r="G4837" t="s">
        <v>70</v>
      </c>
      <c r="H4837">
        <v>0.44</v>
      </c>
      <c r="I4837">
        <v>22.89</v>
      </c>
      <c r="J4837">
        <v>5.63</v>
      </c>
      <c r="K4837">
        <v>3.15</v>
      </c>
      <c r="L4837">
        <v>0.5</v>
      </c>
      <c r="M4837" t="s">
        <v>360</v>
      </c>
      <c r="N4837" t="s">
        <v>38</v>
      </c>
      <c r="O4837" t="s">
        <v>32</v>
      </c>
      <c r="P4837" t="s">
        <v>25</v>
      </c>
      <c r="Q4837" t="s">
        <v>82</v>
      </c>
      <c r="R4837" t="s">
        <v>1597</v>
      </c>
      <c r="S4837" t="s">
        <v>57</v>
      </c>
      <c r="T4837" s="10">
        <v>40303</v>
      </c>
    </row>
    <row r="4838" spans="1:20" x14ac:dyDescent="0.25">
      <c r="A4838">
        <v>34406</v>
      </c>
      <c r="B4838" s="10">
        <v>41180</v>
      </c>
      <c r="C4838" t="s">
        <v>79</v>
      </c>
      <c r="D4838">
        <v>29</v>
      </c>
      <c r="E4838">
        <v>263.17</v>
      </c>
      <c r="F4838">
        <v>0.02</v>
      </c>
      <c r="G4838" t="s">
        <v>21</v>
      </c>
      <c r="H4838">
        <v>0.49</v>
      </c>
      <c r="I4838">
        <v>125.88</v>
      </c>
      <c r="J4838">
        <v>9.24</v>
      </c>
      <c r="K4838">
        <v>4.71</v>
      </c>
      <c r="L4838">
        <v>0.7</v>
      </c>
      <c r="M4838" t="s">
        <v>1028</v>
      </c>
      <c r="N4838" t="s">
        <v>31</v>
      </c>
      <c r="O4838" t="s">
        <v>60</v>
      </c>
      <c r="P4838" t="s">
        <v>25</v>
      </c>
      <c r="Q4838" t="s">
        <v>74</v>
      </c>
      <c r="R4838" t="s">
        <v>695</v>
      </c>
      <c r="S4838" t="s">
        <v>55</v>
      </c>
      <c r="T4838" s="10">
        <v>41181</v>
      </c>
    </row>
    <row r="4839" spans="1:20" x14ac:dyDescent="0.25">
      <c r="A4839">
        <v>34407</v>
      </c>
      <c r="B4839" s="10">
        <v>40390</v>
      </c>
      <c r="C4839" t="s">
        <v>20</v>
      </c>
      <c r="D4839">
        <v>41</v>
      </c>
      <c r="E4839">
        <v>2759.61</v>
      </c>
      <c r="F4839">
        <v>0.03</v>
      </c>
      <c r="G4839" t="s">
        <v>21</v>
      </c>
      <c r="H4839">
        <v>0.48</v>
      </c>
      <c r="I4839">
        <v>1273.4000000000001</v>
      </c>
      <c r="J4839">
        <v>69.02</v>
      </c>
      <c r="K4839">
        <v>35.89</v>
      </c>
      <c r="L4839">
        <v>14.72</v>
      </c>
      <c r="M4839" t="s">
        <v>1955</v>
      </c>
      <c r="N4839" t="s">
        <v>38</v>
      </c>
      <c r="O4839" t="s">
        <v>66</v>
      </c>
      <c r="P4839" t="s">
        <v>25</v>
      </c>
      <c r="Q4839" t="s">
        <v>139</v>
      </c>
      <c r="R4839" t="s">
        <v>1559</v>
      </c>
      <c r="S4839" t="s">
        <v>57</v>
      </c>
      <c r="T4839" s="10">
        <v>40390</v>
      </c>
    </row>
    <row r="4840" spans="1:20" x14ac:dyDescent="0.25">
      <c r="A4840">
        <v>34432</v>
      </c>
      <c r="B4840" s="10">
        <v>39910</v>
      </c>
      <c r="C4840" t="s">
        <v>29</v>
      </c>
      <c r="D4840">
        <v>20</v>
      </c>
      <c r="E4840">
        <v>355.2</v>
      </c>
      <c r="F4840">
        <v>0.08</v>
      </c>
      <c r="G4840" t="s">
        <v>21</v>
      </c>
      <c r="H4840">
        <v>0.35</v>
      </c>
      <c r="I4840">
        <v>104.1</v>
      </c>
      <c r="J4840">
        <v>19.28</v>
      </c>
      <c r="K4840">
        <v>12.53</v>
      </c>
      <c r="L4840">
        <v>0.5</v>
      </c>
      <c r="M4840" t="s">
        <v>1761</v>
      </c>
      <c r="N4840" t="s">
        <v>38</v>
      </c>
      <c r="O4840" t="s">
        <v>60</v>
      </c>
      <c r="P4840" t="s">
        <v>25</v>
      </c>
      <c r="Q4840" t="s">
        <v>82</v>
      </c>
      <c r="R4840" t="s">
        <v>1762</v>
      </c>
      <c r="S4840" t="s">
        <v>57</v>
      </c>
      <c r="T4840" s="10">
        <v>39911</v>
      </c>
    </row>
    <row r="4841" spans="1:20" x14ac:dyDescent="0.25">
      <c r="A4841">
        <v>34432</v>
      </c>
      <c r="B4841" s="10">
        <v>39910</v>
      </c>
      <c r="C4841" t="s">
        <v>29</v>
      </c>
      <c r="D4841">
        <v>3</v>
      </c>
      <c r="E4841">
        <v>1048.82</v>
      </c>
      <c r="F4841">
        <v>0.02</v>
      </c>
      <c r="G4841" t="s">
        <v>21</v>
      </c>
      <c r="H4841">
        <v>0.49</v>
      </c>
      <c r="I4841">
        <v>493.42</v>
      </c>
      <c r="J4841">
        <v>349.94</v>
      </c>
      <c r="K4841">
        <v>178.47</v>
      </c>
      <c r="L4841">
        <v>19.989999999999998</v>
      </c>
      <c r="M4841" t="s">
        <v>1761</v>
      </c>
      <c r="N4841" t="s">
        <v>38</v>
      </c>
      <c r="O4841" t="s">
        <v>60</v>
      </c>
      <c r="P4841" t="s">
        <v>25</v>
      </c>
      <c r="Q4841" t="s">
        <v>26</v>
      </c>
      <c r="R4841" t="s">
        <v>176</v>
      </c>
      <c r="S4841" t="s">
        <v>57</v>
      </c>
      <c r="T4841" s="10">
        <v>39911</v>
      </c>
    </row>
    <row r="4842" spans="1:20" x14ac:dyDescent="0.25">
      <c r="A4842">
        <v>34434</v>
      </c>
      <c r="B4842" s="10">
        <v>40672</v>
      </c>
      <c r="C4842" t="s">
        <v>29</v>
      </c>
      <c r="D4842">
        <v>16</v>
      </c>
      <c r="E4842">
        <v>48.23</v>
      </c>
      <c r="F4842">
        <v>0.08</v>
      </c>
      <c r="G4842" t="s">
        <v>21</v>
      </c>
      <c r="H4842">
        <v>0.39</v>
      </c>
      <c r="I4842">
        <v>14.64</v>
      </c>
      <c r="J4842">
        <v>2.95</v>
      </c>
      <c r="K4842">
        <v>1.8</v>
      </c>
      <c r="L4842">
        <v>4.79</v>
      </c>
      <c r="M4842" t="s">
        <v>1256</v>
      </c>
      <c r="N4842" t="s">
        <v>31</v>
      </c>
      <c r="O4842" t="s">
        <v>24</v>
      </c>
      <c r="P4842" t="s">
        <v>25</v>
      </c>
      <c r="Q4842" t="s">
        <v>121</v>
      </c>
      <c r="R4842" t="s">
        <v>1972</v>
      </c>
      <c r="S4842" t="s">
        <v>57</v>
      </c>
      <c r="T4842" s="10">
        <v>40673</v>
      </c>
    </row>
    <row r="4843" spans="1:20" x14ac:dyDescent="0.25">
      <c r="A4843">
        <v>34434</v>
      </c>
      <c r="B4843" s="10">
        <v>40672</v>
      </c>
      <c r="C4843" t="s">
        <v>29</v>
      </c>
      <c r="D4843">
        <v>23</v>
      </c>
      <c r="E4843">
        <v>204.12</v>
      </c>
      <c r="F4843">
        <v>0.04</v>
      </c>
      <c r="G4843" t="s">
        <v>21</v>
      </c>
      <c r="H4843">
        <v>0.46</v>
      </c>
      <c r="I4843">
        <v>89.09</v>
      </c>
      <c r="J4843">
        <v>9.2200000000000006</v>
      </c>
      <c r="K4843">
        <v>4.9800000000000004</v>
      </c>
      <c r="L4843">
        <v>0.49</v>
      </c>
      <c r="M4843" t="s">
        <v>1256</v>
      </c>
      <c r="N4843" t="s">
        <v>31</v>
      </c>
      <c r="O4843" t="s">
        <v>24</v>
      </c>
      <c r="P4843" t="s">
        <v>25</v>
      </c>
      <c r="Q4843" t="s">
        <v>82</v>
      </c>
      <c r="R4843" t="s">
        <v>240</v>
      </c>
      <c r="S4843" t="s">
        <v>57</v>
      </c>
      <c r="T4843" s="10">
        <v>40674</v>
      </c>
    </row>
    <row r="4844" spans="1:20" x14ac:dyDescent="0.25">
      <c r="A4844">
        <v>34435</v>
      </c>
      <c r="B4844" s="10">
        <v>40030</v>
      </c>
      <c r="C4844" t="s">
        <v>20</v>
      </c>
      <c r="D4844">
        <v>42</v>
      </c>
      <c r="E4844">
        <v>673.29</v>
      </c>
      <c r="F4844">
        <v>0.01</v>
      </c>
      <c r="G4844" t="s">
        <v>21</v>
      </c>
      <c r="H4844">
        <v>0.35</v>
      </c>
      <c r="I4844">
        <v>230.24</v>
      </c>
      <c r="J4844">
        <v>16.12</v>
      </c>
      <c r="K4844">
        <v>10.48</v>
      </c>
      <c r="L4844">
        <v>2.89</v>
      </c>
      <c r="M4844" t="s">
        <v>102</v>
      </c>
      <c r="N4844" t="s">
        <v>31</v>
      </c>
      <c r="O4844" t="s">
        <v>66</v>
      </c>
      <c r="P4844" t="s">
        <v>25</v>
      </c>
      <c r="Q4844" t="s">
        <v>53</v>
      </c>
      <c r="R4844" t="s">
        <v>1630</v>
      </c>
      <c r="S4844" t="s">
        <v>35</v>
      </c>
      <c r="T4844" s="10">
        <v>40032</v>
      </c>
    </row>
    <row r="4845" spans="1:20" x14ac:dyDescent="0.25">
      <c r="A4845">
        <v>34438</v>
      </c>
      <c r="B4845" s="10">
        <v>40523</v>
      </c>
      <c r="C4845" t="s">
        <v>36</v>
      </c>
      <c r="D4845">
        <v>28</v>
      </c>
      <c r="E4845">
        <v>882.59</v>
      </c>
      <c r="F4845">
        <v>0.04</v>
      </c>
      <c r="G4845" t="s">
        <v>21</v>
      </c>
      <c r="H4845">
        <v>0.38</v>
      </c>
      <c r="I4845">
        <v>309.39999999999998</v>
      </c>
      <c r="J4845">
        <v>32.5</v>
      </c>
      <c r="K4845">
        <v>20.149999999999999</v>
      </c>
      <c r="L4845">
        <v>8.99</v>
      </c>
      <c r="M4845" t="s">
        <v>224</v>
      </c>
      <c r="N4845" t="s">
        <v>93</v>
      </c>
      <c r="O4845" t="s">
        <v>66</v>
      </c>
      <c r="P4845" t="s">
        <v>25</v>
      </c>
      <c r="Q4845" t="s">
        <v>53</v>
      </c>
      <c r="R4845" t="s">
        <v>810</v>
      </c>
      <c r="S4845" t="s">
        <v>35</v>
      </c>
      <c r="T4845" s="10">
        <v>40524</v>
      </c>
    </row>
    <row r="4846" spans="1:20" x14ac:dyDescent="0.25">
      <c r="A4846">
        <v>34470</v>
      </c>
      <c r="B4846" s="10">
        <v>40940</v>
      </c>
      <c r="C4846" t="s">
        <v>58</v>
      </c>
      <c r="D4846">
        <v>31</v>
      </c>
      <c r="E4846">
        <v>5817.28</v>
      </c>
      <c r="F4846">
        <v>0.08</v>
      </c>
      <c r="G4846" t="s">
        <v>46</v>
      </c>
      <c r="H4846">
        <v>0.5</v>
      </c>
      <c r="I4846">
        <v>2629.52</v>
      </c>
      <c r="J4846">
        <v>201.96</v>
      </c>
      <c r="K4846">
        <v>100.98</v>
      </c>
      <c r="L4846">
        <v>57.38</v>
      </c>
      <c r="M4846" t="s">
        <v>1991</v>
      </c>
      <c r="N4846" t="s">
        <v>73</v>
      </c>
      <c r="O4846" t="s">
        <v>60</v>
      </c>
      <c r="P4846" t="s">
        <v>42</v>
      </c>
      <c r="Q4846" t="s">
        <v>94</v>
      </c>
      <c r="R4846" t="s">
        <v>547</v>
      </c>
      <c r="S4846" t="s">
        <v>49</v>
      </c>
      <c r="T4846" s="10">
        <v>40941</v>
      </c>
    </row>
    <row r="4847" spans="1:20" x14ac:dyDescent="0.25">
      <c r="A4847">
        <v>34497</v>
      </c>
      <c r="B4847" s="10">
        <v>39882</v>
      </c>
      <c r="C4847" t="s">
        <v>79</v>
      </c>
      <c r="D4847">
        <v>36</v>
      </c>
      <c r="E4847">
        <v>263.64999999999998</v>
      </c>
      <c r="F4847">
        <v>0.1</v>
      </c>
      <c r="G4847" t="s">
        <v>21</v>
      </c>
      <c r="H4847">
        <v>0.37</v>
      </c>
      <c r="I4847">
        <v>76.83</v>
      </c>
      <c r="J4847">
        <v>7.9</v>
      </c>
      <c r="K4847">
        <v>4.9800000000000004</v>
      </c>
      <c r="L4847">
        <v>7.54</v>
      </c>
      <c r="M4847" t="s">
        <v>1273</v>
      </c>
      <c r="N4847" t="s">
        <v>38</v>
      </c>
      <c r="O4847" t="s">
        <v>66</v>
      </c>
      <c r="P4847" t="s">
        <v>25</v>
      </c>
      <c r="Q4847" t="s">
        <v>85</v>
      </c>
      <c r="R4847" t="s">
        <v>1934</v>
      </c>
      <c r="S4847" t="s">
        <v>57</v>
      </c>
      <c r="T4847" s="10">
        <v>39883</v>
      </c>
    </row>
    <row r="4848" spans="1:20" x14ac:dyDescent="0.25">
      <c r="A4848">
        <v>34497</v>
      </c>
      <c r="B4848" s="10">
        <v>39882</v>
      </c>
      <c r="C4848" t="s">
        <v>79</v>
      </c>
      <c r="D4848">
        <v>25</v>
      </c>
      <c r="E4848">
        <v>1106.26</v>
      </c>
      <c r="F4848">
        <v>0</v>
      </c>
      <c r="G4848" t="s">
        <v>21</v>
      </c>
      <c r="H4848">
        <v>0.48</v>
      </c>
      <c r="I4848">
        <v>527.08000000000004</v>
      </c>
      <c r="J4848">
        <v>43.92</v>
      </c>
      <c r="K4848">
        <v>22.84</v>
      </c>
      <c r="L4848">
        <v>8.18</v>
      </c>
      <c r="M4848" t="s">
        <v>1273</v>
      </c>
      <c r="N4848" t="s">
        <v>38</v>
      </c>
      <c r="O4848" t="s">
        <v>66</v>
      </c>
      <c r="P4848" t="s">
        <v>25</v>
      </c>
      <c r="Q4848" t="s">
        <v>85</v>
      </c>
      <c r="R4848" t="s">
        <v>1379</v>
      </c>
      <c r="S4848" t="s">
        <v>57</v>
      </c>
      <c r="T4848" s="10">
        <v>39884</v>
      </c>
    </row>
    <row r="4849" spans="1:20" x14ac:dyDescent="0.25">
      <c r="A4849">
        <v>34498</v>
      </c>
      <c r="B4849" s="10">
        <v>39859</v>
      </c>
      <c r="C4849" t="s">
        <v>20</v>
      </c>
      <c r="D4849">
        <v>4</v>
      </c>
      <c r="E4849">
        <v>57.2</v>
      </c>
      <c r="F4849">
        <v>0.09</v>
      </c>
      <c r="G4849" t="s">
        <v>70</v>
      </c>
      <c r="H4849">
        <v>0.43</v>
      </c>
      <c r="I4849">
        <v>20.85</v>
      </c>
      <c r="J4849">
        <v>15.33</v>
      </c>
      <c r="K4849">
        <v>8.74</v>
      </c>
      <c r="L4849">
        <v>1.39</v>
      </c>
      <c r="M4849" t="s">
        <v>1036</v>
      </c>
      <c r="N4849" t="s">
        <v>38</v>
      </c>
      <c r="O4849" t="s">
        <v>24</v>
      </c>
      <c r="P4849" t="s">
        <v>25</v>
      </c>
      <c r="Q4849" t="s">
        <v>139</v>
      </c>
      <c r="R4849" t="s">
        <v>505</v>
      </c>
      <c r="S4849" t="s">
        <v>57</v>
      </c>
      <c r="T4849" s="10">
        <v>39864</v>
      </c>
    </row>
    <row r="4850" spans="1:20" x14ac:dyDescent="0.25">
      <c r="A4850">
        <v>34498</v>
      </c>
      <c r="B4850" s="10">
        <v>39859</v>
      </c>
      <c r="C4850" t="s">
        <v>20</v>
      </c>
      <c r="D4850">
        <v>3</v>
      </c>
      <c r="E4850">
        <v>112.61</v>
      </c>
      <c r="F4850">
        <v>0.09</v>
      </c>
      <c r="G4850" t="s">
        <v>21</v>
      </c>
      <c r="H4850">
        <v>0.5</v>
      </c>
      <c r="I4850">
        <v>46.67</v>
      </c>
      <c r="J4850">
        <v>37.94</v>
      </c>
      <c r="K4850">
        <v>18.97</v>
      </c>
      <c r="L4850">
        <v>9.0299999999999994</v>
      </c>
      <c r="M4850" t="s">
        <v>1036</v>
      </c>
      <c r="N4850" t="s">
        <v>38</v>
      </c>
      <c r="O4850" t="s">
        <v>24</v>
      </c>
      <c r="P4850" t="s">
        <v>25</v>
      </c>
      <c r="Q4850" t="s">
        <v>85</v>
      </c>
      <c r="R4850" t="s">
        <v>90</v>
      </c>
      <c r="S4850" t="s">
        <v>57</v>
      </c>
      <c r="T4850" s="10">
        <v>39864</v>
      </c>
    </row>
    <row r="4851" spans="1:20" x14ac:dyDescent="0.25">
      <c r="A4851">
        <v>34499</v>
      </c>
      <c r="B4851" s="10">
        <v>40377</v>
      </c>
      <c r="C4851" t="s">
        <v>79</v>
      </c>
      <c r="D4851">
        <v>2</v>
      </c>
      <c r="E4851">
        <v>1029.0999999999999</v>
      </c>
      <c r="F4851">
        <v>0.01</v>
      </c>
      <c r="G4851" t="s">
        <v>46</v>
      </c>
      <c r="H4851">
        <v>0.5</v>
      </c>
      <c r="I4851">
        <v>478.2</v>
      </c>
      <c r="J4851">
        <v>487.96</v>
      </c>
      <c r="K4851">
        <v>243.98</v>
      </c>
      <c r="L4851">
        <v>62.94</v>
      </c>
      <c r="M4851" t="s">
        <v>1528</v>
      </c>
      <c r="N4851" t="s">
        <v>38</v>
      </c>
      <c r="O4851" t="s">
        <v>60</v>
      </c>
      <c r="P4851" t="s">
        <v>42</v>
      </c>
      <c r="Q4851" t="s">
        <v>193</v>
      </c>
      <c r="R4851" t="s">
        <v>1214</v>
      </c>
      <c r="S4851" t="s">
        <v>132</v>
      </c>
      <c r="T4851" s="10">
        <v>40378</v>
      </c>
    </row>
    <row r="4852" spans="1:20" x14ac:dyDescent="0.25">
      <c r="A4852">
        <v>34530</v>
      </c>
      <c r="B4852" s="10">
        <v>40420</v>
      </c>
      <c r="C4852" t="s">
        <v>20</v>
      </c>
      <c r="D4852">
        <v>22</v>
      </c>
      <c r="E4852">
        <v>2551.77</v>
      </c>
      <c r="F4852">
        <v>0.06</v>
      </c>
      <c r="G4852" t="s">
        <v>70</v>
      </c>
      <c r="H4852">
        <v>0.45</v>
      </c>
      <c r="I4852">
        <v>1058.3</v>
      </c>
      <c r="J4852">
        <v>123.35</v>
      </c>
      <c r="K4852">
        <v>67.84</v>
      </c>
      <c r="L4852">
        <v>0.99</v>
      </c>
      <c r="M4852" t="s">
        <v>1582</v>
      </c>
      <c r="N4852" t="s">
        <v>63</v>
      </c>
      <c r="O4852" t="s">
        <v>66</v>
      </c>
      <c r="P4852" t="s">
        <v>25</v>
      </c>
      <c r="Q4852" t="s">
        <v>127</v>
      </c>
      <c r="R4852" t="s">
        <v>1867</v>
      </c>
      <c r="S4852" t="s">
        <v>57</v>
      </c>
      <c r="T4852" s="10">
        <v>40422</v>
      </c>
    </row>
    <row r="4853" spans="1:20" x14ac:dyDescent="0.25">
      <c r="A4853">
        <v>34530</v>
      </c>
      <c r="B4853" s="10">
        <v>40420</v>
      </c>
      <c r="C4853" t="s">
        <v>20</v>
      </c>
      <c r="D4853">
        <v>38</v>
      </c>
      <c r="E4853">
        <v>1009.42</v>
      </c>
      <c r="F4853">
        <v>0.09</v>
      </c>
      <c r="G4853" t="s">
        <v>21</v>
      </c>
      <c r="H4853">
        <v>0.4</v>
      </c>
      <c r="I4853">
        <v>343.19</v>
      </c>
      <c r="J4853">
        <v>29.13</v>
      </c>
      <c r="K4853">
        <v>17.48</v>
      </c>
      <c r="L4853">
        <v>1.99</v>
      </c>
      <c r="M4853" t="s">
        <v>1582</v>
      </c>
      <c r="N4853" t="s">
        <v>63</v>
      </c>
      <c r="O4853" t="s">
        <v>66</v>
      </c>
      <c r="P4853" t="s">
        <v>39</v>
      </c>
      <c r="Q4853" t="s">
        <v>40</v>
      </c>
      <c r="R4853" t="s">
        <v>1162</v>
      </c>
      <c r="S4853" t="s">
        <v>35</v>
      </c>
      <c r="T4853" s="10">
        <v>40425</v>
      </c>
    </row>
    <row r="4854" spans="1:20" x14ac:dyDescent="0.25">
      <c r="A4854">
        <v>34530</v>
      </c>
      <c r="B4854" s="10">
        <v>40420</v>
      </c>
      <c r="C4854" t="s">
        <v>20</v>
      </c>
      <c r="D4854">
        <v>7</v>
      </c>
      <c r="E4854">
        <v>2026.12</v>
      </c>
      <c r="F4854">
        <v>0.03</v>
      </c>
      <c r="G4854" t="s">
        <v>46</v>
      </c>
      <c r="H4854">
        <v>0.49</v>
      </c>
      <c r="I4854">
        <v>953.25</v>
      </c>
      <c r="J4854">
        <v>296.04000000000002</v>
      </c>
      <c r="K4854">
        <v>150.97999999999999</v>
      </c>
      <c r="L4854">
        <v>16.010000000000002</v>
      </c>
      <c r="M4854" t="s">
        <v>1582</v>
      </c>
      <c r="N4854" t="s">
        <v>63</v>
      </c>
      <c r="O4854" t="s">
        <v>66</v>
      </c>
      <c r="P4854" t="s">
        <v>42</v>
      </c>
      <c r="Q4854" t="s">
        <v>47</v>
      </c>
      <c r="R4854" t="s">
        <v>854</v>
      </c>
      <c r="S4854" t="s">
        <v>49</v>
      </c>
      <c r="T4854" s="10">
        <v>40425</v>
      </c>
    </row>
    <row r="4855" spans="1:20" x14ac:dyDescent="0.25">
      <c r="A4855">
        <v>34532</v>
      </c>
      <c r="B4855" s="10">
        <v>41254</v>
      </c>
      <c r="C4855" t="s">
        <v>20</v>
      </c>
      <c r="D4855">
        <v>41</v>
      </c>
      <c r="E4855">
        <v>2121.88</v>
      </c>
      <c r="F4855">
        <v>0.04</v>
      </c>
      <c r="G4855" t="s">
        <v>70</v>
      </c>
      <c r="H4855">
        <v>0.42</v>
      </c>
      <c r="I4855">
        <v>832.19</v>
      </c>
      <c r="J4855">
        <v>53.41</v>
      </c>
      <c r="K4855">
        <v>30.98</v>
      </c>
      <c r="L4855">
        <v>19.510000000000002</v>
      </c>
      <c r="M4855" t="s">
        <v>382</v>
      </c>
      <c r="N4855" t="s">
        <v>31</v>
      </c>
      <c r="O4855" t="s">
        <v>24</v>
      </c>
      <c r="P4855" t="s">
        <v>25</v>
      </c>
      <c r="Q4855" t="s">
        <v>139</v>
      </c>
      <c r="R4855" t="s">
        <v>1213</v>
      </c>
      <c r="S4855" t="s">
        <v>57</v>
      </c>
      <c r="T4855" s="10">
        <v>41261</v>
      </c>
    </row>
    <row r="4856" spans="1:20" x14ac:dyDescent="0.25">
      <c r="A4856">
        <v>34562</v>
      </c>
      <c r="B4856" s="10">
        <v>40414</v>
      </c>
      <c r="C4856" t="s">
        <v>20</v>
      </c>
      <c r="D4856">
        <v>22</v>
      </c>
      <c r="E4856">
        <v>1223.56</v>
      </c>
      <c r="F4856">
        <v>0.1</v>
      </c>
      <c r="G4856" t="s">
        <v>21</v>
      </c>
      <c r="H4856">
        <v>0.54</v>
      </c>
      <c r="I4856">
        <v>597.21</v>
      </c>
      <c r="J4856">
        <v>61.7</v>
      </c>
      <c r="K4856">
        <v>28.38</v>
      </c>
      <c r="L4856">
        <v>1.99</v>
      </c>
      <c r="M4856" t="s">
        <v>426</v>
      </c>
      <c r="N4856" t="s">
        <v>63</v>
      </c>
      <c r="O4856" t="s">
        <v>24</v>
      </c>
      <c r="P4856" t="s">
        <v>39</v>
      </c>
      <c r="Q4856" t="s">
        <v>40</v>
      </c>
      <c r="R4856" t="s">
        <v>1961</v>
      </c>
      <c r="S4856" t="s">
        <v>35</v>
      </c>
      <c r="T4856" s="10">
        <v>40416</v>
      </c>
    </row>
    <row r="4857" spans="1:20" x14ac:dyDescent="0.25">
      <c r="A4857">
        <v>34562</v>
      </c>
      <c r="B4857" s="10">
        <v>40414</v>
      </c>
      <c r="C4857" t="s">
        <v>20</v>
      </c>
      <c r="D4857">
        <v>19</v>
      </c>
      <c r="E4857">
        <v>656.47</v>
      </c>
      <c r="F4857">
        <v>0.03</v>
      </c>
      <c r="G4857" t="s">
        <v>21</v>
      </c>
      <c r="H4857">
        <v>0.46</v>
      </c>
      <c r="I4857">
        <v>287.01</v>
      </c>
      <c r="J4857">
        <v>35.130000000000003</v>
      </c>
      <c r="K4857">
        <v>18.97</v>
      </c>
      <c r="L4857">
        <v>9.0299999999999994</v>
      </c>
      <c r="M4857" t="s">
        <v>426</v>
      </c>
      <c r="N4857" t="s">
        <v>63</v>
      </c>
      <c r="O4857" t="s">
        <v>24</v>
      </c>
      <c r="P4857" t="s">
        <v>25</v>
      </c>
      <c r="Q4857" t="s">
        <v>85</v>
      </c>
      <c r="R4857" t="s">
        <v>90</v>
      </c>
      <c r="S4857" t="s">
        <v>57</v>
      </c>
      <c r="T4857" s="10">
        <v>40418</v>
      </c>
    </row>
    <row r="4858" spans="1:20" x14ac:dyDescent="0.25">
      <c r="A4858">
        <v>34565</v>
      </c>
      <c r="B4858" s="10">
        <v>40007</v>
      </c>
      <c r="C4858" t="s">
        <v>79</v>
      </c>
      <c r="D4858">
        <v>47</v>
      </c>
      <c r="E4858">
        <v>11122.17</v>
      </c>
      <c r="F4858">
        <v>0.08</v>
      </c>
      <c r="G4858" t="s">
        <v>21</v>
      </c>
      <c r="H4858">
        <v>0.51</v>
      </c>
      <c r="I4858">
        <v>5196.4399999999996</v>
      </c>
      <c r="J4858">
        <v>257.12</v>
      </c>
      <c r="K4858">
        <v>125.99</v>
      </c>
      <c r="L4858">
        <v>4.2</v>
      </c>
      <c r="M4858" t="s">
        <v>100</v>
      </c>
      <c r="N4858" t="s">
        <v>31</v>
      </c>
      <c r="O4858" t="s">
        <v>66</v>
      </c>
      <c r="P4858" t="s">
        <v>39</v>
      </c>
      <c r="Q4858" t="s">
        <v>50</v>
      </c>
      <c r="R4858" t="s">
        <v>1277</v>
      </c>
      <c r="S4858" t="s">
        <v>57</v>
      </c>
      <c r="T4858" s="10">
        <v>40008</v>
      </c>
    </row>
    <row r="4859" spans="1:20" x14ac:dyDescent="0.25">
      <c r="A4859">
        <v>34567</v>
      </c>
      <c r="B4859" s="10">
        <v>39929</v>
      </c>
      <c r="C4859" t="s">
        <v>20</v>
      </c>
      <c r="D4859">
        <v>18</v>
      </c>
      <c r="E4859">
        <v>7048.22</v>
      </c>
      <c r="F4859">
        <v>0.03</v>
      </c>
      <c r="G4859" t="s">
        <v>46</v>
      </c>
      <c r="H4859">
        <v>0.55000000000000004</v>
      </c>
      <c r="I4859">
        <v>3764.38</v>
      </c>
      <c r="J4859">
        <v>402.18</v>
      </c>
      <c r="K4859">
        <v>180.98</v>
      </c>
      <c r="L4859">
        <v>26.2</v>
      </c>
      <c r="M4859" t="s">
        <v>1854</v>
      </c>
      <c r="N4859" t="s">
        <v>63</v>
      </c>
      <c r="O4859" t="s">
        <v>66</v>
      </c>
      <c r="P4859" t="s">
        <v>42</v>
      </c>
      <c r="Q4859" t="s">
        <v>193</v>
      </c>
      <c r="R4859" t="s">
        <v>1387</v>
      </c>
      <c r="S4859" t="s">
        <v>132</v>
      </c>
      <c r="T4859" s="10">
        <v>39933</v>
      </c>
    </row>
    <row r="4860" spans="1:20" x14ac:dyDescent="0.25">
      <c r="A4860">
        <v>34595</v>
      </c>
      <c r="B4860" s="10">
        <v>41109</v>
      </c>
      <c r="C4860" t="s">
        <v>79</v>
      </c>
      <c r="D4860">
        <v>12</v>
      </c>
      <c r="E4860">
        <v>820.02</v>
      </c>
      <c r="F4860">
        <v>7.0000000000000007E-2</v>
      </c>
      <c r="G4860" t="s">
        <v>21</v>
      </c>
      <c r="H4860">
        <v>0.43</v>
      </c>
      <c r="I4860">
        <v>310.66000000000003</v>
      </c>
      <c r="J4860">
        <v>71.91</v>
      </c>
      <c r="K4860">
        <v>40.99</v>
      </c>
      <c r="L4860">
        <v>17.48</v>
      </c>
      <c r="M4860" t="s">
        <v>415</v>
      </c>
      <c r="N4860" t="s">
        <v>73</v>
      </c>
      <c r="O4860" t="s">
        <v>24</v>
      </c>
      <c r="P4860" t="s">
        <v>25</v>
      </c>
      <c r="Q4860" t="s">
        <v>85</v>
      </c>
      <c r="R4860" t="s">
        <v>507</v>
      </c>
      <c r="S4860" t="s">
        <v>57</v>
      </c>
      <c r="T4860" s="10">
        <v>41110</v>
      </c>
    </row>
    <row r="4861" spans="1:20" x14ac:dyDescent="0.25">
      <c r="A4861">
        <v>34596</v>
      </c>
      <c r="B4861" s="10">
        <v>40786</v>
      </c>
      <c r="C4861" t="s">
        <v>58</v>
      </c>
      <c r="D4861">
        <v>39</v>
      </c>
      <c r="E4861">
        <v>564.09</v>
      </c>
      <c r="F4861">
        <v>0.05</v>
      </c>
      <c r="G4861" t="s">
        <v>21</v>
      </c>
      <c r="H4861">
        <v>0.49</v>
      </c>
      <c r="I4861">
        <v>258.41000000000003</v>
      </c>
      <c r="J4861">
        <v>15.06</v>
      </c>
      <c r="K4861">
        <v>7.68</v>
      </c>
      <c r="L4861">
        <v>6.16</v>
      </c>
      <c r="M4861" t="s">
        <v>496</v>
      </c>
      <c r="N4861" t="s">
        <v>93</v>
      </c>
      <c r="O4861" t="s">
        <v>66</v>
      </c>
      <c r="P4861" t="s">
        <v>25</v>
      </c>
      <c r="Q4861" t="s">
        <v>121</v>
      </c>
      <c r="R4861" t="s">
        <v>1104</v>
      </c>
      <c r="S4861" t="s">
        <v>57</v>
      </c>
      <c r="T4861" s="10">
        <v>40787</v>
      </c>
    </row>
    <row r="4862" spans="1:20" x14ac:dyDescent="0.25">
      <c r="A4862">
        <v>34597</v>
      </c>
      <c r="B4862" s="10">
        <v>40528</v>
      </c>
      <c r="C4862" t="s">
        <v>79</v>
      </c>
      <c r="D4862">
        <v>8</v>
      </c>
      <c r="E4862">
        <v>2040.25</v>
      </c>
      <c r="F4862">
        <v>7.0000000000000007E-2</v>
      </c>
      <c r="G4862" t="s">
        <v>70</v>
      </c>
      <c r="H4862">
        <v>0.54</v>
      </c>
      <c r="I4862">
        <v>1029.83</v>
      </c>
      <c r="J4862">
        <v>273.89</v>
      </c>
      <c r="K4862">
        <v>125.99</v>
      </c>
      <c r="L4862">
        <v>2.5</v>
      </c>
      <c r="M4862" t="s">
        <v>107</v>
      </c>
      <c r="N4862" t="s">
        <v>31</v>
      </c>
      <c r="O4862" t="s">
        <v>60</v>
      </c>
      <c r="P4862" t="s">
        <v>39</v>
      </c>
      <c r="Q4862" t="s">
        <v>50</v>
      </c>
      <c r="R4862" t="s">
        <v>1705</v>
      </c>
      <c r="S4862" t="s">
        <v>57</v>
      </c>
      <c r="T4862" s="10">
        <v>40530</v>
      </c>
    </row>
    <row r="4863" spans="1:20" x14ac:dyDescent="0.25">
      <c r="A4863">
        <v>34599</v>
      </c>
      <c r="B4863" s="10">
        <v>40240</v>
      </c>
      <c r="C4863" t="s">
        <v>20</v>
      </c>
      <c r="D4863">
        <v>26</v>
      </c>
      <c r="E4863">
        <v>291.47000000000003</v>
      </c>
      <c r="F4863">
        <v>0.08</v>
      </c>
      <c r="G4863" t="s">
        <v>21</v>
      </c>
      <c r="H4863">
        <v>0.36</v>
      </c>
      <c r="I4863">
        <v>87.59</v>
      </c>
      <c r="J4863">
        <v>12.03</v>
      </c>
      <c r="K4863">
        <v>7.7</v>
      </c>
      <c r="L4863">
        <v>3.68</v>
      </c>
      <c r="M4863" t="s">
        <v>933</v>
      </c>
      <c r="N4863" t="s">
        <v>31</v>
      </c>
      <c r="O4863" t="s">
        <v>24</v>
      </c>
      <c r="P4863" t="s">
        <v>42</v>
      </c>
      <c r="Q4863" t="s">
        <v>43</v>
      </c>
      <c r="R4863" t="s">
        <v>891</v>
      </c>
      <c r="S4863" t="s">
        <v>55</v>
      </c>
      <c r="T4863" s="10">
        <v>40244</v>
      </c>
    </row>
    <row r="4864" spans="1:20" x14ac:dyDescent="0.25">
      <c r="A4864">
        <v>34599</v>
      </c>
      <c r="B4864" s="10">
        <v>40240</v>
      </c>
      <c r="C4864" t="s">
        <v>20</v>
      </c>
      <c r="D4864">
        <v>29</v>
      </c>
      <c r="E4864">
        <v>1597.63</v>
      </c>
      <c r="F4864">
        <v>0.05</v>
      </c>
      <c r="G4864" t="s">
        <v>21</v>
      </c>
      <c r="H4864">
        <v>0.46</v>
      </c>
      <c r="I4864">
        <v>682.13</v>
      </c>
      <c r="J4864">
        <v>57.37</v>
      </c>
      <c r="K4864">
        <v>30.98</v>
      </c>
      <c r="L4864">
        <v>17.079999999999998</v>
      </c>
      <c r="M4864" t="s">
        <v>933</v>
      </c>
      <c r="N4864" t="s">
        <v>31</v>
      </c>
      <c r="O4864" t="s">
        <v>24</v>
      </c>
      <c r="P4864" t="s">
        <v>25</v>
      </c>
      <c r="Q4864" t="s">
        <v>85</v>
      </c>
      <c r="R4864" t="s">
        <v>1734</v>
      </c>
      <c r="S4864" t="s">
        <v>57</v>
      </c>
      <c r="T4864" s="10">
        <v>40244</v>
      </c>
    </row>
    <row r="4865" spans="1:20" x14ac:dyDescent="0.25">
      <c r="A4865">
        <v>34631</v>
      </c>
      <c r="B4865" s="10">
        <v>40109</v>
      </c>
      <c r="C4865" t="s">
        <v>29</v>
      </c>
      <c r="D4865">
        <v>5</v>
      </c>
      <c r="E4865">
        <v>41.36</v>
      </c>
      <c r="F4865">
        <v>0.06</v>
      </c>
      <c r="G4865" t="s">
        <v>21</v>
      </c>
      <c r="H4865">
        <v>0.55000000000000004</v>
      </c>
      <c r="I4865">
        <v>18.29</v>
      </c>
      <c r="J4865">
        <v>7.47</v>
      </c>
      <c r="K4865">
        <v>3.36</v>
      </c>
      <c r="L4865">
        <v>6.27</v>
      </c>
      <c r="M4865" t="s">
        <v>1478</v>
      </c>
      <c r="N4865" t="s">
        <v>81</v>
      </c>
      <c r="O4865" t="s">
        <v>32</v>
      </c>
      <c r="P4865" t="s">
        <v>25</v>
      </c>
      <c r="Q4865" t="s">
        <v>121</v>
      </c>
      <c r="R4865" t="s">
        <v>574</v>
      </c>
      <c r="S4865" t="s">
        <v>57</v>
      </c>
      <c r="T4865" s="10">
        <v>40110</v>
      </c>
    </row>
    <row r="4866" spans="1:20" x14ac:dyDescent="0.25">
      <c r="A4866">
        <v>34631</v>
      </c>
      <c r="B4866" s="10">
        <v>40109</v>
      </c>
      <c r="C4866" t="s">
        <v>29</v>
      </c>
      <c r="D4866">
        <v>19</v>
      </c>
      <c r="E4866">
        <v>22929.72</v>
      </c>
      <c r="F4866">
        <v>7.0000000000000007E-2</v>
      </c>
      <c r="G4866" t="s">
        <v>21</v>
      </c>
      <c r="H4866">
        <v>0.46</v>
      </c>
      <c r="I4866">
        <v>9605.42</v>
      </c>
      <c r="J4866">
        <v>1296.28</v>
      </c>
      <c r="K4866">
        <v>699.99</v>
      </c>
      <c r="L4866">
        <v>24.49</v>
      </c>
      <c r="M4866" t="s">
        <v>1478</v>
      </c>
      <c r="N4866" t="s">
        <v>81</v>
      </c>
      <c r="O4866" t="s">
        <v>32</v>
      </c>
      <c r="P4866" t="s">
        <v>39</v>
      </c>
      <c r="Q4866" t="s">
        <v>387</v>
      </c>
      <c r="R4866" t="s">
        <v>388</v>
      </c>
      <c r="S4866" t="s">
        <v>28</v>
      </c>
      <c r="T4866" s="10">
        <v>40111</v>
      </c>
    </row>
    <row r="4867" spans="1:20" x14ac:dyDescent="0.25">
      <c r="A4867">
        <v>34657</v>
      </c>
      <c r="B4867" s="10">
        <v>40303</v>
      </c>
      <c r="C4867" t="s">
        <v>20</v>
      </c>
      <c r="D4867">
        <v>46</v>
      </c>
      <c r="E4867">
        <v>2930.31</v>
      </c>
      <c r="F4867">
        <v>0.04</v>
      </c>
      <c r="G4867" t="s">
        <v>70</v>
      </c>
      <c r="H4867">
        <v>0.53</v>
      </c>
      <c r="I4867">
        <v>1485.72</v>
      </c>
      <c r="J4867">
        <v>65.91</v>
      </c>
      <c r="K4867">
        <v>30.98</v>
      </c>
      <c r="L4867">
        <v>19.510000000000002</v>
      </c>
      <c r="M4867" t="s">
        <v>973</v>
      </c>
      <c r="N4867" t="s">
        <v>73</v>
      </c>
      <c r="O4867" t="s">
        <v>32</v>
      </c>
      <c r="P4867" t="s">
        <v>25</v>
      </c>
      <c r="Q4867" t="s">
        <v>139</v>
      </c>
      <c r="R4867" t="s">
        <v>1213</v>
      </c>
      <c r="S4867" t="s">
        <v>57</v>
      </c>
      <c r="T4867" s="10">
        <v>40312</v>
      </c>
    </row>
    <row r="4868" spans="1:20" x14ac:dyDescent="0.25">
      <c r="A4868">
        <v>34658</v>
      </c>
      <c r="B4868" s="10">
        <v>40500</v>
      </c>
      <c r="C4868" t="s">
        <v>79</v>
      </c>
      <c r="D4868">
        <v>33</v>
      </c>
      <c r="E4868">
        <v>4995.8500000000004</v>
      </c>
      <c r="F4868">
        <v>0.05</v>
      </c>
      <c r="G4868" t="s">
        <v>46</v>
      </c>
      <c r="H4868">
        <v>0.48</v>
      </c>
      <c r="I4868">
        <v>2236.02</v>
      </c>
      <c r="J4868">
        <v>157.58000000000001</v>
      </c>
      <c r="K4868">
        <v>81.94</v>
      </c>
      <c r="L4868">
        <v>55.81</v>
      </c>
      <c r="M4868" t="s">
        <v>490</v>
      </c>
      <c r="N4868" t="s">
        <v>63</v>
      </c>
      <c r="O4868" t="s">
        <v>24</v>
      </c>
      <c r="P4868" t="s">
        <v>42</v>
      </c>
      <c r="Q4868" t="s">
        <v>94</v>
      </c>
      <c r="R4868" t="s">
        <v>1187</v>
      </c>
      <c r="S4868" t="s">
        <v>49</v>
      </c>
      <c r="T4868" s="10">
        <v>40500</v>
      </c>
    </row>
    <row r="4869" spans="1:20" x14ac:dyDescent="0.25">
      <c r="A4869">
        <v>34659</v>
      </c>
      <c r="B4869" s="10">
        <v>41232</v>
      </c>
      <c r="C4869" t="s">
        <v>36</v>
      </c>
      <c r="D4869">
        <v>42</v>
      </c>
      <c r="E4869">
        <v>430.13</v>
      </c>
      <c r="F4869">
        <v>0</v>
      </c>
      <c r="G4869" t="s">
        <v>21</v>
      </c>
      <c r="H4869">
        <v>0.43</v>
      </c>
      <c r="I4869">
        <v>182.82</v>
      </c>
      <c r="J4869">
        <v>10.119999999999999</v>
      </c>
      <c r="K4869">
        <v>5.77</v>
      </c>
      <c r="L4869">
        <v>4.97</v>
      </c>
      <c r="M4869" t="s">
        <v>581</v>
      </c>
      <c r="N4869" t="s">
        <v>81</v>
      </c>
      <c r="O4869" t="s">
        <v>66</v>
      </c>
      <c r="P4869" t="s">
        <v>25</v>
      </c>
      <c r="Q4869" t="s">
        <v>121</v>
      </c>
      <c r="R4869" t="s">
        <v>2012</v>
      </c>
      <c r="S4869" t="s">
        <v>57</v>
      </c>
      <c r="T4869" s="10">
        <v>41234</v>
      </c>
    </row>
    <row r="4870" spans="1:20" x14ac:dyDescent="0.25">
      <c r="A4870">
        <v>34660</v>
      </c>
      <c r="B4870" s="10">
        <v>40789</v>
      </c>
      <c r="C4870" t="s">
        <v>29</v>
      </c>
      <c r="D4870">
        <v>4</v>
      </c>
      <c r="E4870">
        <v>35.64</v>
      </c>
      <c r="F4870">
        <v>0.1</v>
      </c>
      <c r="G4870" t="s">
        <v>21</v>
      </c>
      <c r="H4870">
        <v>0.41</v>
      </c>
      <c r="I4870">
        <v>10.32</v>
      </c>
      <c r="J4870">
        <v>8.32</v>
      </c>
      <c r="K4870">
        <v>4.91</v>
      </c>
      <c r="L4870">
        <v>5.68</v>
      </c>
      <c r="M4870" t="s">
        <v>1644</v>
      </c>
      <c r="N4870" t="s">
        <v>38</v>
      </c>
      <c r="O4870" t="s">
        <v>60</v>
      </c>
      <c r="P4870" t="s">
        <v>25</v>
      </c>
      <c r="Q4870" t="s">
        <v>121</v>
      </c>
      <c r="R4870" t="s">
        <v>1183</v>
      </c>
      <c r="S4870" t="s">
        <v>57</v>
      </c>
      <c r="T4870" s="10">
        <v>40790</v>
      </c>
    </row>
    <row r="4871" spans="1:20" x14ac:dyDescent="0.25">
      <c r="A4871">
        <v>34660</v>
      </c>
      <c r="B4871" s="10">
        <v>40789</v>
      </c>
      <c r="C4871" t="s">
        <v>29</v>
      </c>
      <c r="D4871">
        <v>36</v>
      </c>
      <c r="E4871">
        <v>6288.38</v>
      </c>
      <c r="F4871">
        <v>0.01</v>
      </c>
      <c r="G4871" t="s">
        <v>21</v>
      </c>
      <c r="H4871">
        <v>0.39</v>
      </c>
      <c r="I4871">
        <v>2411.4899999999998</v>
      </c>
      <c r="J4871">
        <v>176.28</v>
      </c>
      <c r="K4871">
        <v>107.53</v>
      </c>
      <c r="L4871">
        <v>5.81</v>
      </c>
      <c r="M4871" t="s">
        <v>1644</v>
      </c>
      <c r="N4871" t="s">
        <v>38</v>
      </c>
      <c r="O4871" t="s">
        <v>60</v>
      </c>
      <c r="P4871" t="s">
        <v>42</v>
      </c>
      <c r="Q4871" t="s">
        <v>43</v>
      </c>
      <c r="R4871" t="s">
        <v>44</v>
      </c>
      <c r="S4871" t="s">
        <v>45</v>
      </c>
      <c r="T4871" s="10">
        <v>40791</v>
      </c>
    </row>
    <row r="4872" spans="1:20" x14ac:dyDescent="0.25">
      <c r="A4872">
        <v>34661</v>
      </c>
      <c r="B4872" s="10">
        <v>40198</v>
      </c>
      <c r="C4872" t="s">
        <v>58</v>
      </c>
      <c r="D4872">
        <v>26</v>
      </c>
      <c r="E4872">
        <v>1660.74</v>
      </c>
      <c r="F4872">
        <v>0.09</v>
      </c>
      <c r="G4872" t="s">
        <v>21</v>
      </c>
      <c r="H4872">
        <v>0.51</v>
      </c>
      <c r="I4872">
        <v>757.27</v>
      </c>
      <c r="J4872">
        <v>69.349999999999994</v>
      </c>
      <c r="K4872">
        <v>33.979999999999997</v>
      </c>
      <c r="L4872">
        <v>19.989999999999998</v>
      </c>
      <c r="M4872" t="s">
        <v>1068</v>
      </c>
      <c r="N4872" t="s">
        <v>93</v>
      </c>
      <c r="O4872" t="s">
        <v>32</v>
      </c>
      <c r="P4872" t="s">
        <v>42</v>
      </c>
      <c r="Q4872" t="s">
        <v>43</v>
      </c>
      <c r="R4872" t="s">
        <v>1138</v>
      </c>
      <c r="S4872" t="s">
        <v>57</v>
      </c>
      <c r="T4872" s="10">
        <v>40200</v>
      </c>
    </row>
    <row r="4873" spans="1:20" x14ac:dyDescent="0.25">
      <c r="A4873">
        <v>34662</v>
      </c>
      <c r="B4873" s="10">
        <v>40918</v>
      </c>
      <c r="C4873" t="s">
        <v>58</v>
      </c>
      <c r="D4873">
        <v>35</v>
      </c>
      <c r="E4873">
        <v>26356.14</v>
      </c>
      <c r="F4873">
        <v>0.09</v>
      </c>
      <c r="G4873" t="s">
        <v>46</v>
      </c>
      <c r="H4873">
        <v>0.55000000000000004</v>
      </c>
      <c r="I4873">
        <v>13272.84</v>
      </c>
      <c r="J4873">
        <v>824.4</v>
      </c>
      <c r="K4873">
        <v>370.98</v>
      </c>
      <c r="L4873">
        <v>99</v>
      </c>
      <c r="M4873" t="s">
        <v>1665</v>
      </c>
      <c r="N4873" t="s">
        <v>73</v>
      </c>
      <c r="O4873" t="s">
        <v>66</v>
      </c>
      <c r="P4873" t="s">
        <v>25</v>
      </c>
      <c r="Q4873" t="s">
        <v>26</v>
      </c>
      <c r="R4873" t="s">
        <v>458</v>
      </c>
      <c r="S4873" t="s">
        <v>132</v>
      </c>
      <c r="T4873" s="10">
        <v>40920</v>
      </c>
    </row>
    <row r="4874" spans="1:20" x14ac:dyDescent="0.25">
      <c r="A4874">
        <v>34663</v>
      </c>
      <c r="B4874" s="10">
        <v>40730</v>
      </c>
      <c r="C4874" t="s">
        <v>29</v>
      </c>
      <c r="D4874">
        <v>38</v>
      </c>
      <c r="E4874">
        <v>54104.35</v>
      </c>
      <c r="F4874">
        <v>0.05</v>
      </c>
      <c r="G4874" t="s">
        <v>46</v>
      </c>
      <c r="H4874">
        <v>0.46</v>
      </c>
      <c r="I4874">
        <v>23326.43</v>
      </c>
      <c r="J4874">
        <v>1497.2</v>
      </c>
      <c r="K4874">
        <v>808.49</v>
      </c>
      <c r="L4874">
        <v>55.3</v>
      </c>
      <c r="M4874" t="s">
        <v>1757</v>
      </c>
      <c r="N4874" t="s">
        <v>38</v>
      </c>
      <c r="O4874" t="s">
        <v>32</v>
      </c>
      <c r="P4874" t="s">
        <v>39</v>
      </c>
      <c r="Q4874" t="s">
        <v>88</v>
      </c>
      <c r="R4874" t="s">
        <v>1878</v>
      </c>
      <c r="S4874" t="s">
        <v>132</v>
      </c>
      <c r="T4874" s="10">
        <v>40732</v>
      </c>
    </row>
    <row r="4875" spans="1:20" x14ac:dyDescent="0.25">
      <c r="A4875">
        <v>34689</v>
      </c>
      <c r="B4875" s="10">
        <v>40140</v>
      </c>
      <c r="C4875" t="s">
        <v>20</v>
      </c>
      <c r="D4875">
        <v>36</v>
      </c>
      <c r="E4875">
        <v>1094.99</v>
      </c>
      <c r="F4875">
        <v>7.0000000000000007E-2</v>
      </c>
      <c r="G4875" t="s">
        <v>21</v>
      </c>
      <c r="H4875">
        <v>0.48</v>
      </c>
      <c r="I4875">
        <v>479.98</v>
      </c>
      <c r="J4875">
        <v>32.520000000000003</v>
      </c>
      <c r="K4875">
        <v>16.91</v>
      </c>
      <c r="L4875">
        <v>6.25</v>
      </c>
      <c r="M4875" t="s">
        <v>107</v>
      </c>
      <c r="N4875" t="s">
        <v>73</v>
      </c>
      <c r="O4875" t="s">
        <v>60</v>
      </c>
      <c r="P4875" t="s">
        <v>25</v>
      </c>
      <c r="Q4875" t="s">
        <v>26</v>
      </c>
      <c r="R4875" t="s">
        <v>1471</v>
      </c>
      <c r="S4875" t="s">
        <v>57</v>
      </c>
      <c r="T4875" s="10">
        <v>40147</v>
      </c>
    </row>
    <row r="4876" spans="1:20" x14ac:dyDescent="0.25">
      <c r="A4876">
        <v>34691</v>
      </c>
      <c r="B4876" s="10">
        <v>39827</v>
      </c>
      <c r="C4876" t="s">
        <v>58</v>
      </c>
      <c r="D4876">
        <v>27</v>
      </c>
      <c r="E4876">
        <v>336.36</v>
      </c>
      <c r="F4876">
        <v>0.08</v>
      </c>
      <c r="G4876" t="s">
        <v>21</v>
      </c>
      <c r="H4876">
        <v>0.41</v>
      </c>
      <c r="I4876">
        <v>117.34</v>
      </c>
      <c r="J4876">
        <v>13.17</v>
      </c>
      <c r="K4876">
        <v>7.77</v>
      </c>
      <c r="L4876">
        <v>9.23</v>
      </c>
      <c r="M4876" t="s">
        <v>884</v>
      </c>
      <c r="N4876" t="s">
        <v>63</v>
      </c>
      <c r="O4876" t="s">
        <v>24</v>
      </c>
      <c r="P4876" t="s">
        <v>25</v>
      </c>
      <c r="Q4876" t="s">
        <v>127</v>
      </c>
      <c r="R4876" t="s">
        <v>1260</v>
      </c>
      <c r="S4876" t="s">
        <v>57</v>
      </c>
      <c r="T4876" s="10">
        <v>39829</v>
      </c>
    </row>
    <row r="4877" spans="1:20" x14ac:dyDescent="0.25">
      <c r="A4877">
        <v>34691</v>
      </c>
      <c r="B4877" s="10">
        <v>39827</v>
      </c>
      <c r="C4877" t="s">
        <v>58</v>
      </c>
      <c r="D4877">
        <v>23</v>
      </c>
      <c r="E4877">
        <v>10979.54</v>
      </c>
      <c r="F4877">
        <v>0.02</v>
      </c>
      <c r="G4877" t="s">
        <v>46</v>
      </c>
      <c r="H4877">
        <v>0.37</v>
      </c>
      <c r="I4877">
        <v>3911.79</v>
      </c>
      <c r="J4877">
        <v>485.94</v>
      </c>
      <c r="K4877">
        <v>306.14</v>
      </c>
      <c r="L4877">
        <v>26.53</v>
      </c>
      <c r="M4877" t="s">
        <v>884</v>
      </c>
      <c r="N4877" t="s">
        <v>63</v>
      </c>
      <c r="O4877" t="s">
        <v>24</v>
      </c>
      <c r="P4877" t="s">
        <v>39</v>
      </c>
      <c r="Q4877" t="s">
        <v>88</v>
      </c>
      <c r="R4877" t="s">
        <v>1297</v>
      </c>
      <c r="S4877" t="s">
        <v>132</v>
      </c>
      <c r="T4877" s="10">
        <v>39827</v>
      </c>
    </row>
    <row r="4878" spans="1:20" x14ac:dyDescent="0.25">
      <c r="A4878">
        <v>34691</v>
      </c>
      <c r="B4878" s="10">
        <v>39827</v>
      </c>
      <c r="C4878" t="s">
        <v>58</v>
      </c>
      <c r="D4878">
        <v>13</v>
      </c>
      <c r="E4878">
        <v>492.04</v>
      </c>
      <c r="F4878">
        <v>0.1</v>
      </c>
      <c r="G4878" t="s">
        <v>70</v>
      </c>
      <c r="H4878">
        <v>0.54</v>
      </c>
      <c r="I4878">
        <v>235.89</v>
      </c>
      <c r="J4878">
        <v>41.24</v>
      </c>
      <c r="K4878">
        <v>18.97</v>
      </c>
      <c r="L4878">
        <v>9.5399999999999991</v>
      </c>
      <c r="M4878" t="s">
        <v>884</v>
      </c>
      <c r="N4878" t="s">
        <v>63</v>
      </c>
      <c r="O4878" t="s">
        <v>24</v>
      </c>
      <c r="P4878" t="s">
        <v>25</v>
      </c>
      <c r="Q4878" t="s">
        <v>85</v>
      </c>
      <c r="R4878" t="s">
        <v>219</v>
      </c>
      <c r="S4878" t="s">
        <v>57</v>
      </c>
      <c r="T4878" s="10">
        <v>39829</v>
      </c>
    </row>
    <row r="4879" spans="1:20" x14ac:dyDescent="0.25">
      <c r="A4879">
        <v>34694</v>
      </c>
      <c r="B4879" s="10">
        <v>40661</v>
      </c>
      <c r="C4879" t="s">
        <v>20</v>
      </c>
      <c r="D4879">
        <v>11</v>
      </c>
      <c r="E4879">
        <v>100</v>
      </c>
      <c r="F4879">
        <v>0.04</v>
      </c>
      <c r="G4879" t="s">
        <v>21</v>
      </c>
      <c r="H4879">
        <v>0.49</v>
      </c>
      <c r="I4879">
        <v>43.48</v>
      </c>
      <c r="J4879">
        <v>8.7799999999999994</v>
      </c>
      <c r="K4879">
        <v>4.4800000000000004</v>
      </c>
      <c r="L4879">
        <v>7.24</v>
      </c>
      <c r="M4879" t="s">
        <v>1688</v>
      </c>
      <c r="N4879" t="s">
        <v>73</v>
      </c>
      <c r="O4879" t="s">
        <v>66</v>
      </c>
      <c r="P4879" t="s">
        <v>42</v>
      </c>
      <c r="Q4879" t="s">
        <v>43</v>
      </c>
      <c r="R4879" t="s">
        <v>1392</v>
      </c>
      <c r="S4879" t="s">
        <v>57</v>
      </c>
      <c r="T4879" s="10">
        <v>40661</v>
      </c>
    </row>
    <row r="4880" spans="1:20" x14ac:dyDescent="0.25">
      <c r="A4880">
        <v>34721</v>
      </c>
      <c r="B4880" s="10">
        <v>40483</v>
      </c>
      <c r="C4880" t="s">
        <v>29</v>
      </c>
      <c r="D4880">
        <v>46</v>
      </c>
      <c r="E4880">
        <v>822</v>
      </c>
      <c r="F4880">
        <v>0.01</v>
      </c>
      <c r="G4880" t="s">
        <v>21</v>
      </c>
      <c r="H4880">
        <v>0.43</v>
      </c>
      <c r="I4880">
        <v>346.74</v>
      </c>
      <c r="J4880">
        <v>17.95</v>
      </c>
      <c r="K4880">
        <v>10.23</v>
      </c>
      <c r="L4880">
        <v>4.68</v>
      </c>
      <c r="M4880" t="s">
        <v>2013</v>
      </c>
      <c r="N4880" t="s">
        <v>31</v>
      </c>
      <c r="O4880" t="s">
        <v>32</v>
      </c>
      <c r="P4880" t="s">
        <v>25</v>
      </c>
      <c r="Q4880" t="s">
        <v>33</v>
      </c>
      <c r="R4880" t="s">
        <v>1069</v>
      </c>
      <c r="S4880" t="s">
        <v>35</v>
      </c>
      <c r="T4880" s="10">
        <v>40484</v>
      </c>
    </row>
    <row r="4881" spans="1:20" x14ac:dyDescent="0.25">
      <c r="A4881">
        <v>34723</v>
      </c>
      <c r="B4881" s="10">
        <v>41252</v>
      </c>
      <c r="C4881" t="s">
        <v>79</v>
      </c>
      <c r="D4881">
        <v>4</v>
      </c>
      <c r="E4881">
        <v>11547.35</v>
      </c>
      <c r="F4881">
        <v>0.06</v>
      </c>
      <c r="G4881" t="s">
        <v>46</v>
      </c>
      <c r="H4881">
        <v>0.51</v>
      </c>
      <c r="I4881">
        <v>5513.77</v>
      </c>
      <c r="J4881">
        <v>3063.2</v>
      </c>
      <c r="K4881">
        <v>1500.97</v>
      </c>
      <c r="L4881">
        <v>29.7</v>
      </c>
      <c r="M4881" t="s">
        <v>2014</v>
      </c>
      <c r="N4881" t="s">
        <v>38</v>
      </c>
      <c r="O4881" t="s">
        <v>24</v>
      </c>
      <c r="P4881" t="s">
        <v>39</v>
      </c>
      <c r="Q4881" t="s">
        <v>88</v>
      </c>
      <c r="R4881" t="s">
        <v>1230</v>
      </c>
      <c r="S4881" t="s">
        <v>132</v>
      </c>
      <c r="T4881" s="10">
        <v>41254</v>
      </c>
    </row>
    <row r="4882" spans="1:20" x14ac:dyDescent="0.25">
      <c r="A4882">
        <v>34723</v>
      </c>
      <c r="B4882" s="10">
        <v>41252</v>
      </c>
      <c r="C4882" t="s">
        <v>79</v>
      </c>
      <c r="D4882">
        <v>46</v>
      </c>
      <c r="E4882">
        <v>6066.51</v>
      </c>
      <c r="F4882">
        <v>0.06</v>
      </c>
      <c r="G4882" t="s">
        <v>46</v>
      </c>
      <c r="H4882">
        <v>0.42</v>
      </c>
      <c r="I4882">
        <v>2311.83</v>
      </c>
      <c r="J4882">
        <v>139.6</v>
      </c>
      <c r="K4882">
        <v>80.97</v>
      </c>
      <c r="L4882">
        <v>30.06</v>
      </c>
      <c r="M4882" t="s">
        <v>2014</v>
      </c>
      <c r="N4882" t="s">
        <v>38</v>
      </c>
      <c r="O4882" t="s">
        <v>24</v>
      </c>
      <c r="P4882" t="s">
        <v>39</v>
      </c>
      <c r="Q4882" t="s">
        <v>88</v>
      </c>
      <c r="R4882" t="s">
        <v>1433</v>
      </c>
      <c r="S4882" t="s">
        <v>49</v>
      </c>
      <c r="T4882" s="10">
        <v>41255</v>
      </c>
    </row>
    <row r="4883" spans="1:20" x14ac:dyDescent="0.25">
      <c r="A4883">
        <v>34723</v>
      </c>
      <c r="B4883" s="10">
        <v>41252</v>
      </c>
      <c r="C4883" t="s">
        <v>79</v>
      </c>
      <c r="D4883">
        <v>29</v>
      </c>
      <c r="E4883">
        <v>3637.07</v>
      </c>
      <c r="F4883">
        <v>0.09</v>
      </c>
      <c r="G4883" t="s">
        <v>21</v>
      </c>
      <c r="H4883">
        <v>0.52</v>
      </c>
      <c r="I4883">
        <v>1714.37</v>
      </c>
      <c r="J4883">
        <v>137.47999999999999</v>
      </c>
      <c r="K4883">
        <v>65.989999999999995</v>
      </c>
      <c r="L4883">
        <v>8.99</v>
      </c>
      <c r="M4883" t="s">
        <v>2014</v>
      </c>
      <c r="N4883" t="s">
        <v>38</v>
      </c>
      <c r="O4883" t="s">
        <v>24</v>
      </c>
      <c r="P4883" t="s">
        <v>39</v>
      </c>
      <c r="Q4883" t="s">
        <v>50</v>
      </c>
      <c r="R4883" t="s">
        <v>76</v>
      </c>
      <c r="S4883" t="s">
        <v>57</v>
      </c>
      <c r="T4883" s="10">
        <v>41254</v>
      </c>
    </row>
    <row r="4884" spans="1:20" x14ac:dyDescent="0.25">
      <c r="A4884">
        <v>34725</v>
      </c>
      <c r="B4884" s="10">
        <v>40751</v>
      </c>
      <c r="C4884" t="s">
        <v>20</v>
      </c>
      <c r="D4884">
        <v>14</v>
      </c>
      <c r="E4884">
        <v>2904.75</v>
      </c>
      <c r="F4884">
        <v>0.08</v>
      </c>
      <c r="G4884" t="s">
        <v>21</v>
      </c>
      <c r="H4884">
        <v>0.38</v>
      </c>
      <c r="I4884">
        <v>935.79</v>
      </c>
      <c r="J4884">
        <v>222.81</v>
      </c>
      <c r="K4884">
        <v>138.13999999999999</v>
      </c>
      <c r="L4884">
        <v>35</v>
      </c>
      <c r="M4884" t="s">
        <v>1253</v>
      </c>
      <c r="N4884" t="s">
        <v>73</v>
      </c>
      <c r="O4884" t="s">
        <v>24</v>
      </c>
      <c r="P4884" t="s">
        <v>25</v>
      </c>
      <c r="Q4884" t="s">
        <v>26</v>
      </c>
      <c r="R4884" t="s">
        <v>221</v>
      </c>
      <c r="S4884" t="s">
        <v>28</v>
      </c>
      <c r="T4884" s="10">
        <v>40753</v>
      </c>
    </row>
    <row r="4885" spans="1:20" x14ac:dyDescent="0.25">
      <c r="A4885">
        <v>34727</v>
      </c>
      <c r="B4885" s="10">
        <v>40615</v>
      </c>
      <c r="C4885" t="s">
        <v>20</v>
      </c>
      <c r="D4885">
        <v>20</v>
      </c>
      <c r="E4885">
        <v>276.94</v>
      </c>
      <c r="F4885">
        <v>0.1</v>
      </c>
      <c r="G4885" t="s">
        <v>70</v>
      </c>
      <c r="H4885">
        <v>0.46</v>
      </c>
      <c r="I4885">
        <v>107.2</v>
      </c>
      <c r="J4885">
        <v>14.89</v>
      </c>
      <c r="K4885">
        <v>8.0399999999999991</v>
      </c>
      <c r="L4885">
        <v>8.94</v>
      </c>
      <c r="M4885" t="s">
        <v>137</v>
      </c>
      <c r="N4885" t="s">
        <v>73</v>
      </c>
      <c r="O4885" t="s">
        <v>32</v>
      </c>
      <c r="P4885" t="s">
        <v>25</v>
      </c>
      <c r="Q4885" t="s">
        <v>121</v>
      </c>
      <c r="R4885" t="s">
        <v>906</v>
      </c>
      <c r="S4885" t="s">
        <v>57</v>
      </c>
      <c r="T4885" s="10">
        <v>40619</v>
      </c>
    </row>
    <row r="4886" spans="1:20" x14ac:dyDescent="0.25">
      <c r="A4886">
        <v>34753</v>
      </c>
      <c r="B4886" s="10">
        <v>40196</v>
      </c>
      <c r="C4886" t="s">
        <v>29</v>
      </c>
      <c r="D4886">
        <v>7</v>
      </c>
      <c r="E4886">
        <v>273.86</v>
      </c>
      <c r="F4886">
        <v>0.09</v>
      </c>
      <c r="G4886" t="s">
        <v>21</v>
      </c>
      <c r="H4886">
        <v>0.51</v>
      </c>
      <c r="I4886">
        <v>125.94</v>
      </c>
      <c r="J4886">
        <v>42.84</v>
      </c>
      <c r="K4886">
        <v>20.99</v>
      </c>
      <c r="L4886">
        <v>0.99</v>
      </c>
      <c r="M4886" t="s">
        <v>1256</v>
      </c>
      <c r="N4886" t="s">
        <v>31</v>
      </c>
      <c r="O4886" t="s">
        <v>24</v>
      </c>
      <c r="P4886" t="s">
        <v>39</v>
      </c>
      <c r="Q4886" t="s">
        <v>50</v>
      </c>
      <c r="R4886" t="s">
        <v>1501</v>
      </c>
      <c r="S4886" t="s">
        <v>55</v>
      </c>
      <c r="T4886" s="10">
        <v>40198</v>
      </c>
    </row>
    <row r="4887" spans="1:20" x14ac:dyDescent="0.25">
      <c r="A4887">
        <v>34754</v>
      </c>
      <c r="B4887" s="10">
        <v>41064</v>
      </c>
      <c r="C4887" t="s">
        <v>58</v>
      </c>
      <c r="D4887">
        <v>16</v>
      </c>
      <c r="E4887">
        <v>1285.1400000000001</v>
      </c>
      <c r="F4887">
        <v>0.03</v>
      </c>
      <c r="G4887" t="s">
        <v>21</v>
      </c>
      <c r="H4887">
        <v>0.54</v>
      </c>
      <c r="I4887">
        <v>673.02</v>
      </c>
      <c r="J4887">
        <v>82.48</v>
      </c>
      <c r="K4887">
        <v>37.94</v>
      </c>
      <c r="L4887">
        <v>5.08</v>
      </c>
      <c r="M4887" t="s">
        <v>740</v>
      </c>
      <c r="N4887" t="s">
        <v>93</v>
      </c>
      <c r="O4887" t="s">
        <v>60</v>
      </c>
      <c r="P4887" t="s">
        <v>25</v>
      </c>
      <c r="Q4887" t="s">
        <v>85</v>
      </c>
      <c r="R4887" t="s">
        <v>815</v>
      </c>
      <c r="S4887" t="s">
        <v>55</v>
      </c>
      <c r="T4887" s="10">
        <v>41066</v>
      </c>
    </row>
    <row r="4888" spans="1:20" x14ac:dyDescent="0.25">
      <c r="A4888">
        <v>34757</v>
      </c>
      <c r="B4888" s="10">
        <v>41057</v>
      </c>
      <c r="C4888" t="s">
        <v>36</v>
      </c>
      <c r="D4888">
        <v>40</v>
      </c>
      <c r="E4888">
        <v>408.43</v>
      </c>
      <c r="F4888">
        <v>0.1</v>
      </c>
      <c r="G4888" t="s">
        <v>70</v>
      </c>
      <c r="H4888">
        <v>0.42</v>
      </c>
      <c r="I4888">
        <v>143.01</v>
      </c>
      <c r="J4888">
        <v>11.17</v>
      </c>
      <c r="K4888">
        <v>6.48</v>
      </c>
      <c r="L4888">
        <v>6.22</v>
      </c>
      <c r="M4888" t="s">
        <v>2014</v>
      </c>
      <c r="N4888" t="s">
        <v>38</v>
      </c>
      <c r="O4888" t="s">
        <v>24</v>
      </c>
      <c r="P4888" t="s">
        <v>25</v>
      </c>
      <c r="Q4888" t="s">
        <v>85</v>
      </c>
      <c r="R4888" t="s">
        <v>1221</v>
      </c>
      <c r="S4888" t="s">
        <v>57</v>
      </c>
      <c r="T4888" s="10">
        <v>41059</v>
      </c>
    </row>
    <row r="4889" spans="1:20" x14ac:dyDescent="0.25">
      <c r="A4889">
        <v>34785</v>
      </c>
      <c r="B4889" s="10">
        <v>40203</v>
      </c>
      <c r="C4889" t="s">
        <v>58</v>
      </c>
      <c r="D4889">
        <v>45</v>
      </c>
      <c r="E4889">
        <v>30841.93</v>
      </c>
      <c r="F4889">
        <v>0.01</v>
      </c>
      <c r="G4889" t="s">
        <v>46</v>
      </c>
      <c r="H4889">
        <v>0.42</v>
      </c>
      <c r="I4889">
        <v>12755.31</v>
      </c>
      <c r="J4889">
        <v>691.34</v>
      </c>
      <c r="K4889">
        <v>400.98</v>
      </c>
      <c r="L4889">
        <v>42.52</v>
      </c>
      <c r="M4889" t="s">
        <v>1784</v>
      </c>
      <c r="N4889" t="s">
        <v>63</v>
      </c>
      <c r="O4889" t="s">
        <v>32</v>
      </c>
      <c r="P4889" t="s">
        <v>42</v>
      </c>
      <c r="Q4889" t="s">
        <v>47</v>
      </c>
      <c r="R4889" t="s">
        <v>912</v>
      </c>
      <c r="S4889" t="s">
        <v>49</v>
      </c>
      <c r="T4889" s="10">
        <v>40206</v>
      </c>
    </row>
    <row r="4890" spans="1:20" x14ac:dyDescent="0.25">
      <c r="A4890">
        <v>34787</v>
      </c>
      <c r="B4890" s="10">
        <v>40237</v>
      </c>
      <c r="C4890" t="s">
        <v>20</v>
      </c>
      <c r="D4890">
        <v>14</v>
      </c>
      <c r="E4890">
        <v>833.06</v>
      </c>
      <c r="F4890">
        <v>0.05</v>
      </c>
      <c r="G4890" t="s">
        <v>21</v>
      </c>
      <c r="H4890">
        <v>0.5</v>
      </c>
      <c r="I4890">
        <v>390.35</v>
      </c>
      <c r="J4890">
        <v>61.96</v>
      </c>
      <c r="K4890">
        <v>30.98</v>
      </c>
      <c r="L4890">
        <v>8.99</v>
      </c>
      <c r="M4890" t="s">
        <v>931</v>
      </c>
      <c r="N4890" t="s">
        <v>31</v>
      </c>
      <c r="O4890" t="s">
        <v>32</v>
      </c>
      <c r="P4890" t="s">
        <v>25</v>
      </c>
      <c r="Q4890" t="s">
        <v>53</v>
      </c>
      <c r="R4890" t="s">
        <v>423</v>
      </c>
      <c r="S4890" t="s">
        <v>35</v>
      </c>
      <c r="T4890" s="10">
        <v>40239</v>
      </c>
    </row>
    <row r="4891" spans="1:20" x14ac:dyDescent="0.25">
      <c r="A4891">
        <v>34788</v>
      </c>
      <c r="B4891" s="10">
        <v>40126</v>
      </c>
      <c r="C4891" t="s">
        <v>36</v>
      </c>
      <c r="D4891">
        <v>4</v>
      </c>
      <c r="E4891">
        <v>42.96</v>
      </c>
      <c r="F4891">
        <v>0.02</v>
      </c>
      <c r="G4891" t="s">
        <v>21</v>
      </c>
      <c r="H4891">
        <v>0.38</v>
      </c>
      <c r="I4891">
        <v>13.89</v>
      </c>
      <c r="J4891">
        <v>9.65</v>
      </c>
      <c r="K4891">
        <v>5.98</v>
      </c>
      <c r="L4891">
        <v>5.15</v>
      </c>
      <c r="M4891" t="s">
        <v>490</v>
      </c>
      <c r="N4891" t="s">
        <v>63</v>
      </c>
      <c r="O4891" t="s">
        <v>32</v>
      </c>
      <c r="P4891" t="s">
        <v>25</v>
      </c>
      <c r="Q4891" t="s">
        <v>85</v>
      </c>
      <c r="R4891" t="s">
        <v>113</v>
      </c>
      <c r="S4891" t="s">
        <v>57</v>
      </c>
      <c r="T4891" s="10">
        <v>40128</v>
      </c>
    </row>
    <row r="4892" spans="1:20" x14ac:dyDescent="0.25">
      <c r="A4892">
        <v>34791</v>
      </c>
      <c r="B4892" s="10">
        <v>40670</v>
      </c>
      <c r="C4892" t="s">
        <v>79</v>
      </c>
      <c r="D4892">
        <v>37</v>
      </c>
      <c r="E4892">
        <v>490.44</v>
      </c>
      <c r="F4892">
        <v>0.03</v>
      </c>
      <c r="G4892" t="s">
        <v>21</v>
      </c>
      <c r="H4892">
        <v>0.44</v>
      </c>
      <c r="I4892">
        <v>205.61</v>
      </c>
      <c r="J4892">
        <v>13.55</v>
      </c>
      <c r="K4892">
        <v>7.59</v>
      </c>
      <c r="L4892">
        <v>4</v>
      </c>
      <c r="M4892" t="s">
        <v>2015</v>
      </c>
      <c r="N4892" t="s">
        <v>31</v>
      </c>
      <c r="O4892" t="s">
        <v>60</v>
      </c>
      <c r="P4892" t="s">
        <v>42</v>
      </c>
      <c r="Q4892" t="s">
        <v>43</v>
      </c>
      <c r="R4892" t="s">
        <v>864</v>
      </c>
      <c r="S4892" t="s">
        <v>55</v>
      </c>
      <c r="T4892" s="10">
        <v>40672</v>
      </c>
    </row>
    <row r="4893" spans="1:20" x14ac:dyDescent="0.25">
      <c r="A4893">
        <v>34791</v>
      </c>
      <c r="B4893" s="10">
        <v>40670</v>
      </c>
      <c r="C4893" t="s">
        <v>79</v>
      </c>
      <c r="D4893">
        <v>9</v>
      </c>
      <c r="E4893">
        <v>1926.55</v>
      </c>
      <c r="F4893">
        <v>0.01</v>
      </c>
      <c r="G4893" t="s">
        <v>21</v>
      </c>
      <c r="H4893">
        <v>0.51</v>
      </c>
      <c r="I4893">
        <v>962.91</v>
      </c>
      <c r="J4893">
        <v>213.98</v>
      </c>
      <c r="K4893">
        <v>104.85</v>
      </c>
      <c r="L4893">
        <v>19.989999999999998</v>
      </c>
      <c r="M4893" t="s">
        <v>2015</v>
      </c>
      <c r="N4893" t="s">
        <v>31</v>
      </c>
      <c r="O4893" t="s">
        <v>60</v>
      </c>
      <c r="P4893" t="s">
        <v>25</v>
      </c>
      <c r="Q4893" t="s">
        <v>85</v>
      </c>
      <c r="R4893" t="s">
        <v>1957</v>
      </c>
      <c r="S4893" t="s">
        <v>57</v>
      </c>
      <c r="T4893" s="10">
        <v>40670</v>
      </c>
    </row>
    <row r="4894" spans="1:20" x14ac:dyDescent="0.25">
      <c r="A4894">
        <v>34816</v>
      </c>
      <c r="B4894" s="10">
        <v>40487</v>
      </c>
      <c r="C4894" t="s">
        <v>29</v>
      </c>
      <c r="D4894">
        <v>29</v>
      </c>
      <c r="E4894">
        <v>1881.45</v>
      </c>
      <c r="F4894">
        <v>0.1</v>
      </c>
      <c r="G4894" t="s">
        <v>21</v>
      </c>
      <c r="H4894">
        <v>0.42</v>
      </c>
      <c r="I4894">
        <v>667.36</v>
      </c>
      <c r="J4894">
        <v>71.91</v>
      </c>
      <c r="K4894">
        <v>41.71</v>
      </c>
      <c r="L4894">
        <v>4.5</v>
      </c>
      <c r="M4894" t="s">
        <v>1349</v>
      </c>
      <c r="N4894" t="s">
        <v>31</v>
      </c>
      <c r="O4894" t="s">
        <v>32</v>
      </c>
      <c r="P4894" t="s">
        <v>25</v>
      </c>
      <c r="Q4894" t="s">
        <v>127</v>
      </c>
      <c r="R4894" t="s">
        <v>1977</v>
      </c>
      <c r="S4894" t="s">
        <v>57</v>
      </c>
      <c r="T4894" s="10">
        <v>40487</v>
      </c>
    </row>
    <row r="4895" spans="1:20" x14ac:dyDescent="0.25">
      <c r="A4895">
        <v>34816</v>
      </c>
      <c r="B4895" s="10">
        <v>40487</v>
      </c>
      <c r="C4895" t="s">
        <v>29</v>
      </c>
      <c r="D4895">
        <v>43</v>
      </c>
      <c r="E4895">
        <v>4310.76</v>
      </c>
      <c r="F4895">
        <v>0.1</v>
      </c>
      <c r="G4895" t="s">
        <v>21</v>
      </c>
      <c r="H4895">
        <v>0.45</v>
      </c>
      <c r="I4895">
        <v>1668.63</v>
      </c>
      <c r="J4895">
        <v>110.87</v>
      </c>
      <c r="K4895">
        <v>60.98</v>
      </c>
      <c r="L4895">
        <v>19.989999999999998</v>
      </c>
      <c r="M4895" t="s">
        <v>1349</v>
      </c>
      <c r="N4895" t="s">
        <v>31</v>
      </c>
      <c r="O4895" t="s">
        <v>32</v>
      </c>
      <c r="P4895" t="s">
        <v>25</v>
      </c>
      <c r="Q4895" t="s">
        <v>139</v>
      </c>
      <c r="R4895" t="s">
        <v>1151</v>
      </c>
      <c r="S4895" t="s">
        <v>57</v>
      </c>
      <c r="T4895" s="10">
        <v>40489</v>
      </c>
    </row>
    <row r="4896" spans="1:20" x14ac:dyDescent="0.25">
      <c r="A4896">
        <v>34822</v>
      </c>
      <c r="B4896" s="10">
        <v>41100</v>
      </c>
      <c r="C4896" t="s">
        <v>29</v>
      </c>
      <c r="D4896">
        <v>23</v>
      </c>
      <c r="E4896">
        <v>1736.06</v>
      </c>
      <c r="F4896">
        <v>0.04</v>
      </c>
      <c r="G4896" t="s">
        <v>21</v>
      </c>
      <c r="H4896">
        <v>0.44</v>
      </c>
      <c r="I4896">
        <v>722.53</v>
      </c>
      <c r="J4896">
        <v>78.540000000000006</v>
      </c>
      <c r="K4896">
        <v>43.98</v>
      </c>
      <c r="L4896">
        <v>1.99</v>
      </c>
      <c r="M4896" t="s">
        <v>600</v>
      </c>
      <c r="N4896" t="s">
        <v>31</v>
      </c>
      <c r="O4896" t="s">
        <v>66</v>
      </c>
      <c r="P4896" t="s">
        <v>39</v>
      </c>
      <c r="Q4896" t="s">
        <v>40</v>
      </c>
      <c r="R4896" t="s">
        <v>1584</v>
      </c>
      <c r="S4896" t="s">
        <v>35</v>
      </c>
      <c r="T4896" s="10">
        <v>41101</v>
      </c>
    </row>
    <row r="4897" spans="1:20" x14ac:dyDescent="0.25">
      <c r="A4897">
        <v>34849</v>
      </c>
      <c r="B4897" s="10">
        <v>40463</v>
      </c>
      <c r="C4897" t="s">
        <v>58</v>
      </c>
      <c r="D4897">
        <v>3</v>
      </c>
      <c r="E4897">
        <v>22.8</v>
      </c>
      <c r="F4897">
        <v>0.1</v>
      </c>
      <c r="G4897" t="s">
        <v>21</v>
      </c>
      <c r="H4897">
        <v>0.5</v>
      </c>
      <c r="I4897">
        <v>9.91</v>
      </c>
      <c r="J4897">
        <v>8.26</v>
      </c>
      <c r="K4897">
        <v>4.13</v>
      </c>
      <c r="L4897">
        <v>0.5</v>
      </c>
      <c r="M4897" t="s">
        <v>625</v>
      </c>
      <c r="N4897" t="s">
        <v>38</v>
      </c>
      <c r="O4897" t="s">
        <v>60</v>
      </c>
      <c r="P4897" t="s">
        <v>25</v>
      </c>
      <c r="Q4897" t="s">
        <v>82</v>
      </c>
      <c r="R4897" t="s">
        <v>575</v>
      </c>
      <c r="S4897" t="s">
        <v>57</v>
      </c>
      <c r="T4897" s="10">
        <v>40465</v>
      </c>
    </row>
    <row r="4898" spans="1:20" x14ac:dyDescent="0.25">
      <c r="A4898">
        <v>34849</v>
      </c>
      <c r="B4898" s="10">
        <v>40463</v>
      </c>
      <c r="C4898" t="s">
        <v>58</v>
      </c>
      <c r="D4898">
        <v>22</v>
      </c>
      <c r="E4898">
        <v>205.21</v>
      </c>
      <c r="F4898">
        <v>0.08</v>
      </c>
      <c r="G4898" t="s">
        <v>21</v>
      </c>
      <c r="H4898">
        <v>0.53</v>
      </c>
      <c r="I4898">
        <v>99.63</v>
      </c>
      <c r="J4898">
        <v>10.06</v>
      </c>
      <c r="K4898">
        <v>4.7300000000000004</v>
      </c>
      <c r="L4898">
        <v>1.52</v>
      </c>
      <c r="M4898" t="s">
        <v>625</v>
      </c>
      <c r="N4898" t="s">
        <v>38</v>
      </c>
      <c r="O4898" t="s">
        <v>60</v>
      </c>
      <c r="P4898" t="s">
        <v>25</v>
      </c>
      <c r="Q4898" t="s">
        <v>85</v>
      </c>
      <c r="R4898" t="s">
        <v>597</v>
      </c>
      <c r="S4898" t="s">
        <v>55</v>
      </c>
      <c r="T4898" s="10">
        <v>40464</v>
      </c>
    </row>
    <row r="4899" spans="1:20" x14ac:dyDescent="0.25">
      <c r="A4899">
        <v>34849</v>
      </c>
      <c r="B4899" s="10">
        <v>40463</v>
      </c>
      <c r="C4899" t="s">
        <v>58</v>
      </c>
      <c r="D4899">
        <v>3</v>
      </c>
      <c r="E4899">
        <v>1906.35</v>
      </c>
      <c r="F4899">
        <v>7.0000000000000007E-2</v>
      </c>
      <c r="G4899" t="s">
        <v>21</v>
      </c>
      <c r="H4899">
        <v>0.38</v>
      </c>
      <c r="I4899">
        <v>628.79</v>
      </c>
      <c r="J4899">
        <v>676.11</v>
      </c>
      <c r="K4899">
        <v>419.19</v>
      </c>
      <c r="L4899">
        <v>19.989999999999998</v>
      </c>
      <c r="M4899" t="s">
        <v>625</v>
      </c>
      <c r="N4899" t="s">
        <v>38</v>
      </c>
      <c r="O4899" t="s">
        <v>60</v>
      </c>
      <c r="P4899" t="s">
        <v>25</v>
      </c>
      <c r="Q4899" t="s">
        <v>26</v>
      </c>
      <c r="R4899" t="s">
        <v>1070</v>
      </c>
      <c r="S4899" t="s">
        <v>57</v>
      </c>
      <c r="T4899" s="10">
        <v>40464</v>
      </c>
    </row>
    <row r="4900" spans="1:20" x14ac:dyDescent="0.25">
      <c r="A4900">
        <v>34852</v>
      </c>
      <c r="B4900" s="10">
        <v>41157</v>
      </c>
      <c r="C4900" t="s">
        <v>20</v>
      </c>
      <c r="D4900">
        <v>26</v>
      </c>
      <c r="E4900">
        <v>109.65</v>
      </c>
      <c r="F4900">
        <v>0.04</v>
      </c>
      <c r="G4900" t="s">
        <v>21</v>
      </c>
      <c r="H4900">
        <v>0.52</v>
      </c>
      <c r="I4900">
        <v>54.08</v>
      </c>
      <c r="J4900">
        <v>4.33</v>
      </c>
      <c r="K4900">
        <v>2.08</v>
      </c>
      <c r="L4900">
        <v>1.49</v>
      </c>
      <c r="M4900" t="s">
        <v>928</v>
      </c>
      <c r="N4900" t="s">
        <v>31</v>
      </c>
      <c r="O4900" t="s">
        <v>32</v>
      </c>
      <c r="P4900" t="s">
        <v>25</v>
      </c>
      <c r="Q4900" t="s">
        <v>121</v>
      </c>
      <c r="R4900" t="s">
        <v>1771</v>
      </c>
      <c r="S4900" t="s">
        <v>57</v>
      </c>
      <c r="T4900" s="10">
        <v>41161</v>
      </c>
    </row>
    <row r="4901" spans="1:20" x14ac:dyDescent="0.25">
      <c r="A4901">
        <v>34853</v>
      </c>
      <c r="B4901" s="10">
        <v>40815</v>
      </c>
      <c r="C4901" t="s">
        <v>58</v>
      </c>
      <c r="D4901">
        <v>49</v>
      </c>
      <c r="E4901">
        <v>876.28</v>
      </c>
      <c r="F4901">
        <v>0.16</v>
      </c>
      <c r="G4901" t="s">
        <v>21</v>
      </c>
      <c r="H4901">
        <v>0.35</v>
      </c>
      <c r="I4901">
        <v>196.66</v>
      </c>
      <c r="J4901">
        <v>21.12</v>
      </c>
      <c r="K4901">
        <v>13.73</v>
      </c>
      <c r="L4901">
        <v>6.85</v>
      </c>
      <c r="M4901" t="s">
        <v>118</v>
      </c>
      <c r="N4901" t="s">
        <v>31</v>
      </c>
      <c r="O4901" t="s">
        <v>24</v>
      </c>
      <c r="P4901" t="s">
        <v>42</v>
      </c>
      <c r="Q4901" t="s">
        <v>43</v>
      </c>
      <c r="R4901" t="s">
        <v>293</v>
      </c>
      <c r="S4901" t="s">
        <v>55</v>
      </c>
      <c r="T4901" s="10">
        <v>40818</v>
      </c>
    </row>
    <row r="4902" spans="1:20" x14ac:dyDescent="0.25">
      <c r="A4902">
        <v>34880</v>
      </c>
      <c r="B4902" s="10">
        <v>40072</v>
      </c>
      <c r="C4902" t="s">
        <v>36</v>
      </c>
      <c r="D4902">
        <v>44</v>
      </c>
      <c r="E4902">
        <v>563.79</v>
      </c>
      <c r="F4902">
        <v>0.04</v>
      </c>
      <c r="G4902" t="s">
        <v>21</v>
      </c>
      <c r="H4902">
        <v>0.51</v>
      </c>
      <c r="I4902">
        <v>273.48</v>
      </c>
      <c r="J4902">
        <v>13.22</v>
      </c>
      <c r="K4902">
        <v>6.48</v>
      </c>
      <c r="L4902">
        <v>5.19</v>
      </c>
      <c r="M4902" t="s">
        <v>616</v>
      </c>
      <c r="N4902" t="s">
        <v>93</v>
      </c>
      <c r="O4902" t="s">
        <v>60</v>
      </c>
      <c r="P4902" t="s">
        <v>25</v>
      </c>
      <c r="Q4902" t="s">
        <v>85</v>
      </c>
      <c r="R4902" t="s">
        <v>1887</v>
      </c>
      <c r="S4902" t="s">
        <v>57</v>
      </c>
      <c r="T4902" s="10">
        <v>40073</v>
      </c>
    </row>
    <row r="4903" spans="1:20" x14ac:dyDescent="0.25">
      <c r="A4903">
        <v>34881</v>
      </c>
      <c r="B4903" s="10">
        <v>40581</v>
      </c>
      <c r="C4903" t="s">
        <v>79</v>
      </c>
      <c r="D4903">
        <v>37</v>
      </c>
      <c r="E4903">
        <v>289.98</v>
      </c>
      <c r="F4903">
        <v>0.01</v>
      </c>
      <c r="G4903" t="s">
        <v>21</v>
      </c>
      <c r="H4903">
        <v>0.36</v>
      </c>
      <c r="I4903">
        <v>100.77</v>
      </c>
      <c r="J4903">
        <v>7.78</v>
      </c>
      <c r="K4903">
        <v>4.9800000000000004</v>
      </c>
      <c r="L4903">
        <v>4.95</v>
      </c>
      <c r="M4903" t="s">
        <v>236</v>
      </c>
      <c r="N4903" t="s">
        <v>73</v>
      </c>
      <c r="O4903" t="s">
        <v>32</v>
      </c>
      <c r="P4903" t="s">
        <v>25</v>
      </c>
      <c r="Q4903" t="s">
        <v>121</v>
      </c>
      <c r="R4903" t="s">
        <v>1455</v>
      </c>
      <c r="S4903" t="s">
        <v>57</v>
      </c>
      <c r="T4903" s="10">
        <v>40583</v>
      </c>
    </row>
    <row r="4904" spans="1:20" x14ac:dyDescent="0.25">
      <c r="A4904">
        <v>34882</v>
      </c>
      <c r="B4904" s="10">
        <v>40018</v>
      </c>
      <c r="C4904" t="s">
        <v>58</v>
      </c>
      <c r="D4904">
        <v>43</v>
      </c>
      <c r="E4904">
        <v>139.06</v>
      </c>
      <c r="F4904">
        <v>0.03</v>
      </c>
      <c r="G4904" t="s">
        <v>21</v>
      </c>
      <c r="H4904">
        <v>0.43</v>
      </c>
      <c r="I4904">
        <v>56.73</v>
      </c>
      <c r="J4904">
        <v>3.3</v>
      </c>
      <c r="K4904">
        <v>1.88</v>
      </c>
      <c r="L4904">
        <v>1.49</v>
      </c>
      <c r="M4904" t="s">
        <v>1801</v>
      </c>
      <c r="N4904" t="s">
        <v>73</v>
      </c>
      <c r="O4904" t="s">
        <v>60</v>
      </c>
      <c r="P4904" t="s">
        <v>25</v>
      </c>
      <c r="Q4904" t="s">
        <v>121</v>
      </c>
      <c r="R4904" t="s">
        <v>1250</v>
      </c>
      <c r="S4904" t="s">
        <v>57</v>
      </c>
      <c r="T4904" s="10">
        <v>40019</v>
      </c>
    </row>
    <row r="4905" spans="1:20" x14ac:dyDescent="0.25">
      <c r="A4905">
        <v>34883</v>
      </c>
      <c r="B4905" s="10">
        <v>40121</v>
      </c>
      <c r="C4905" t="s">
        <v>58</v>
      </c>
      <c r="D4905">
        <v>31</v>
      </c>
      <c r="E4905">
        <v>1743.54</v>
      </c>
      <c r="F4905">
        <v>0.05</v>
      </c>
      <c r="G4905" t="s">
        <v>21</v>
      </c>
      <c r="H4905">
        <v>0.39</v>
      </c>
      <c r="I4905">
        <v>621.86</v>
      </c>
      <c r="J4905">
        <v>59</v>
      </c>
      <c r="K4905">
        <v>35.99</v>
      </c>
      <c r="L4905">
        <v>5.99</v>
      </c>
      <c r="M4905" t="s">
        <v>938</v>
      </c>
      <c r="N4905" t="s">
        <v>63</v>
      </c>
      <c r="O4905" t="s">
        <v>32</v>
      </c>
      <c r="P4905" t="s">
        <v>39</v>
      </c>
      <c r="Q4905" t="s">
        <v>50</v>
      </c>
      <c r="R4905" t="s">
        <v>1462</v>
      </c>
      <c r="S4905" t="s">
        <v>55</v>
      </c>
      <c r="T4905" s="10">
        <v>40122</v>
      </c>
    </row>
    <row r="4906" spans="1:20" x14ac:dyDescent="0.25">
      <c r="A4906">
        <v>34913</v>
      </c>
      <c r="B4906" s="10">
        <v>40869</v>
      </c>
      <c r="C4906" t="s">
        <v>79</v>
      </c>
      <c r="D4906">
        <v>15</v>
      </c>
      <c r="E4906">
        <v>187.89</v>
      </c>
      <c r="F4906">
        <v>0</v>
      </c>
      <c r="G4906" t="s">
        <v>21</v>
      </c>
      <c r="H4906">
        <v>0.44</v>
      </c>
      <c r="I4906">
        <v>80.260000000000005</v>
      </c>
      <c r="J4906">
        <v>12.16</v>
      </c>
      <c r="K4906">
        <v>6.81</v>
      </c>
      <c r="L4906">
        <v>5.48</v>
      </c>
      <c r="M4906" t="s">
        <v>942</v>
      </c>
      <c r="N4906" t="s">
        <v>38</v>
      </c>
      <c r="O4906" t="s">
        <v>60</v>
      </c>
      <c r="P4906" t="s">
        <v>25</v>
      </c>
      <c r="Q4906" t="s">
        <v>121</v>
      </c>
      <c r="R4906" t="s">
        <v>1420</v>
      </c>
      <c r="S4906" t="s">
        <v>57</v>
      </c>
      <c r="T4906" s="10">
        <v>40871</v>
      </c>
    </row>
    <row r="4907" spans="1:20" x14ac:dyDescent="0.25">
      <c r="A4907">
        <v>34916</v>
      </c>
      <c r="B4907" s="10">
        <v>40399</v>
      </c>
      <c r="C4907" t="s">
        <v>36</v>
      </c>
      <c r="D4907">
        <v>3</v>
      </c>
      <c r="E4907">
        <v>32.33</v>
      </c>
      <c r="F4907">
        <v>0.08</v>
      </c>
      <c r="G4907" t="s">
        <v>70</v>
      </c>
      <c r="H4907">
        <v>0.5</v>
      </c>
      <c r="I4907">
        <v>12.15</v>
      </c>
      <c r="J4907">
        <v>9.64</v>
      </c>
      <c r="K4907">
        <v>4.82</v>
      </c>
      <c r="L4907">
        <v>5.72</v>
      </c>
      <c r="M4907" t="s">
        <v>988</v>
      </c>
      <c r="N4907" t="s">
        <v>73</v>
      </c>
      <c r="O4907" t="s">
        <v>66</v>
      </c>
      <c r="P4907" t="s">
        <v>42</v>
      </c>
      <c r="Q4907" t="s">
        <v>43</v>
      </c>
      <c r="R4907" t="s">
        <v>1449</v>
      </c>
      <c r="S4907" t="s">
        <v>35</v>
      </c>
      <c r="T4907" s="10">
        <v>40401</v>
      </c>
    </row>
    <row r="4908" spans="1:20" x14ac:dyDescent="0.25">
      <c r="A4908">
        <v>34918</v>
      </c>
      <c r="B4908" s="10">
        <v>40109</v>
      </c>
      <c r="C4908" t="s">
        <v>79</v>
      </c>
      <c r="D4908">
        <v>12</v>
      </c>
      <c r="E4908">
        <v>3671.65</v>
      </c>
      <c r="F4908">
        <v>0.06</v>
      </c>
      <c r="G4908" t="s">
        <v>46</v>
      </c>
      <c r="H4908">
        <v>0.44</v>
      </c>
      <c r="I4908">
        <v>1473.69</v>
      </c>
      <c r="J4908">
        <v>323.18</v>
      </c>
      <c r="K4908">
        <v>180.98</v>
      </c>
      <c r="L4908">
        <v>26.2</v>
      </c>
      <c r="M4908" t="s">
        <v>1786</v>
      </c>
      <c r="N4908" t="s">
        <v>63</v>
      </c>
      <c r="O4908" t="s">
        <v>32</v>
      </c>
      <c r="P4908" t="s">
        <v>42</v>
      </c>
      <c r="Q4908" t="s">
        <v>193</v>
      </c>
      <c r="R4908" t="s">
        <v>1387</v>
      </c>
      <c r="S4908" t="s">
        <v>132</v>
      </c>
      <c r="T4908" s="10">
        <v>40110</v>
      </c>
    </row>
    <row r="4909" spans="1:20" x14ac:dyDescent="0.25">
      <c r="A4909">
        <v>34918</v>
      </c>
      <c r="B4909" s="10">
        <v>40109</v>
      </c>
      <c r="C4909" t="s">
        <v>79</v>
      </c>
      <c r="D4909">
        <v>25</v>
      </c>
      <c r="E4909">
        <v>354.48</v>
      </c>
      <c r="F4909">
        <v>0.01</v>
      </c>
      <c r="G4909" t="s">
        <v>21</v>
      </c>
      <c r="H4909">
        <v>0.48</v>
      </c>
      <c r="I4909">
        <v>164.5</v>
      </c>
      <c r="J4909">
        <v>14</v>
      </c>
      <c r="K4909">
        <v>7.28</v>
      </c>
      <c r="L4909">
        <v>7.98</v>
      </c>
      <c r="M4909" t="s">
        <v>1786</v>
      </c>
      <c r="N4909" t="s">
        <v>63</v>
      </c>
      <c r="O4909" t="s">
        <v>32</v>
      </c>
      <c r="P4909" t="s">
        <v>42</v>
      </c>
      <c r="Q4909" t="s">
        <v>43</v>
      </c>
      <c r="R4909" t="s">
        <v>105</v>
      </c>
      <c r="S4909" t="s">
        <v>55</v>
      </c>
      <c r="T4909" s="10">
        <v>40111</v>
      </c>
    </row>
    <row r="4910" spans="1:20" x14ac:dyDescent="0.25">
      <c r="A4910">
        <v>34948</v>
      </c>
      <c r="B4910" s="10">
        <v>40190</v>
      </c>
      <c r="C4910" t="s">
        <v>58</v>
      </c>
      <c r="D4910">
        <v>15</v>
      </c>
      <c r="E4910">
        <v>1591.58</v>
      </c>
      <c r="F4910">
        <v>0.08</v>
      </c>
      <c r="G4910" t="s">
        <v>46</v>
      </c>
      <c r="H4910">
        <v>0.38</v>
      </c>
      <c r="I4910">
        <v>499.43</v>
      </c>
      <c r="J4910">
        <v>110.98</v>
      </c>
      <c r="K4910">
        <v>68.81</v>
      </c>
      <c r="L4910">
        <v>60</v>
      </c>
      <c r="M4910" t="s">
        <v>1862</v>
      </c>
      <c r="N4910" t="s">
        <v>31</v>
      </c>
      <c r="O4910" t="s">
        <v>60</v>
      </c>
      <c r="P4910" t="s">
        <v>25</v>
      </c>
      <c r="Q4910" t="s">
        <v>127</v>
      </c>
      <c r="R4910" t="s">
        <v>296</v>
      </c>
      <c r="S4910" t="s">
        <v>132</v>
      </c>
      <c r="T4910" s="10">
        <v>40190</v>
      </c>
    </row>
    <row r="4911" spans="1:20" x14ac:dyDescent="0.25">
      <c r="A4911">
        <v>34976</v>
      </c>
      <c r="B4911" s="10">
        <v>41237</v>
      </c>
      <c r="C4911" t="s">
        <v>79</v>
      </c>
      <c r="D4911">
        <v>45</v>
      </c>
      <c r="E4911">
        <v>6899.18</v>
      </c>
      <c r="F4911">
        <v>0.02</v>
      </c>
      <c r="G4911" t="s">
        <v>46</v>
      </c>
      <c r="H4911">
        <v>0.38</v>
      </c>
      <c r="I4911">
        <v>2507.08</v>
      </c>
      <c r="J4911">
        <v>154.76</v>
      </c>
      <c r="K4911">
        <v>95.95</v>
      </c>
      <c r="L4911">
        <v>74.349999999999994</v>
      </c>
      <c r="M4911" t="s">
        <v>936</v>
      </c>
      <c r="N4911" t="s">
        <v>31</v>
      </c>
      <c r="O4911" t="s">
        <v>60</v>
      </c>
      <c r="P4911" t="s">
        <v>42</v>
      </c>
      <c r="Q4911" t="s">
        <v>193</v>
      </c>
      <c r="R4911" t="s">
        <v>466</v>
      </c>
      <c r="S4911" t="s">
        <v>132</v>
      </c>
      <c r="T4911" s="10">
        <v>41239</v>
      </c>
    </row>
    <row r="4912" spans="1:20" x14ac:dyDescent="0.25">
      <c r="A4912">
        <v>34976</v>
      </c>
      <c r="B4912" s="10">
        <v>41237</v>
      </c>
      <c r="C4912" t="s">
        <v>79</v>
      </c>
      <c r="D4912">
        <v>29</v>
      </c>
      <c r="E4912">
        <v>300.92</v>
      </c>
      <c r="F4912">
        <v>0.08</v>
      </c>
      <c r="G4912" t="s">
        <v>21</v>
      </c>
      <c r="H4912">
        <v>0.46</v>
      </c>
      <c r="I4912">
        <v>122.04</v>
      </c>
      <c r="J4912">
        <v>11.07</v>
      </c>
      <c r="K4912">
        <v>5.98</v>
      </c>
      <c r="L4912">
        <v>5.46</v>
      </c>
      <c r="M4912" t="s">
        <v>936</v>
      </c>
      <c r="N4912" t="s">
        <v>31</v>
      </c>
      <c r="O4912" t="s">
        <v>60</v>
      </c>
      <c r="P4912" t="s">
        <v>25</v>
      </c>
      <c r="Q4912" t="s">
        <v>85</v>
      </c>
      <c r="R4912" t="s">
        <v>1747</v>
      </c>
      <c r="S4912" t="s">
        <v>57</v>
      </c>
      <c r="T4912" s="10">
        <v>41238</v>
      </c>
    </row>
    <row r="4913" spans="1:20" x14ac:dyDescent="0.25">
      <c r="A4913">
        <v>34978</v>
      </c>
      <c r="B4913" s="10">
        <v>40578</v>
      </c>
      <c r="C4913" t="s">
        <v>36</v>
      </c>
      <c r="D4913">
        <v>49</v>
      </c>
      <c r="E4913">
        <v>317.97000000000003</v>
      </c>
      <c r="F4913">
        <v>0.08</v>
      </c>
      <c r="G4913" t="s">
        <v>21</v>
      </c>
      <c r="H4913">
        <v>0.49</v>
      </c>
      <c r="I4913">
        <v>138.66</v>
      </c>
      <c r="J4913">
        <v>6.9</v>
      </c>
      <c r="K4913">
        <v>3.52</v>
      </c>
      <c r="L4913">
        <v>6.83</v>
      </c>
      <c r="M4913" t="s">
        <v>197</v>
      </c>
      <c r="N4913" t="s">
        <v>93</v>
      </c>
      <c r="O4913" t="s">
        <v>66</v>
      </c>
      <c r="P4913" t="s">
        <v>25</v>
      </c>
      <c r="Q4913" t="s">
        <v>121</v>
      </c>
      <c r="R4913" t="s">
        <v>1726</v>
      </c>
      <c r="S4913" t="s">
        <v>57</v>
      </c>
      <c r="T4913" s="10">
        <v>40580</v>
      </c>
    </row>
    <row r="4914" spans="1:20" x14ac:dyDescent="0.25">
      <c r="A4914">
        <v>34979</v>
      </c>
      <c r="B4914" s="10">
        <v>40449</v>
      </c>
      <c r="C4914" t="s">
        <v>58</v>
      </c>
      <c r="D4914">
        <v>15</v>
      </c>
      <c r="E4914">
        <v>1261.99</v>
      </c>
      <c r="F4914">
        <v>0</v>
      </c>
      <c r="G4914" t="s">
        <v>21</v>
      </c>
      <c r="H4914">
        <v>0.53</v>
      </c>
      <c r="I4914">
        <v>667.8</v>
      </c>
      <c r="J4914">
        <v>84</v>
      </c>
      <c r="K4914">
        <v>39.479999999999997</v>
      </c>
      <c r="L4914">
        <v>1.99</v>
      </c>
      <c r="M4914" t="s">
        <v>570</v>
      </c>
      <c r="N4914" t="s">
        <v>31</v>
      </c>
      <c r="O4914" t="s">
        <v>24</v>
      </c>
      <c r="P4914" t="s">
        <v>39</v>
      </c>
      <c r="Q4914" t="s">
        <v>40</v>
      </c>
      <c r="R4914" t="s">
        <v>163</v>
      </c>
      <c r="S4914" t="s">
        <v>35</v>
      </c>
      <c r="T4914" s="10">
        <v>40451</v>
      </c>
    </row>
    <row r="4915" spans="1:20" x14ac:dyDescent="0.25">
      <c r="A4915">
        <v>34980</v>
      </c>
      <c r="B4915" s="10">
        <v>40392</v>
      </c>
      <c r="C4915" t="s">
        <v>29</v>
      </c>
      <c r="D4915">
        <v>7</v>
      </c>
      <c r="E4915">
        <v>230.51</v>
      </c>
      <c r="F4915">
        <v>0.01</v>
      </c>
      <c r="G4915" t="s">
        <v>21</v>
      </c>
      <c r="H4915">
        <v>0.43</v>
      </c>
      <c r="I4915">
        <v>96.19</v>
      </c>
      <c r="J4915">
        <v>32.72</v>
      </c>
      <c r="K4915">
        <v>18.649999999999999</v>
      </c>
      <c r="L4915">
        <v>3.77</v>
      </c>
      <c r="M4915" t="s">
        <v>855</v>
      </c>
      <c r="N4915" t="s">
        <v>31</v>
      </c>
      <c r="O4915" t="s">
        <v>32</v>
      </c>
      <c r="P4915" t="s">
        <v>42</v>
      </c>
      <c r="Q4915" t="s">
        <v>43</v>
      </c>
      <c r="R4915" t="s">
        <v>1640</v>
      </c>
      <c r="S4915" t="s">
        <v>35</v>
      </c>
      <c r="T4915" s="10">
        <v>40394</v>
      </c>
    </row>
    <row r="4916" spans="1:20" x14ac:dyDescent="0.25">
      <c r="A4916">
        <v>34980</v>
      </c>
      <c r="B4916" s="10">
        <v>40392</v>
      </c>
      <c r="C4916" t="s">
        <v>29</v>
      </c>
      <c r="D4916">
        <v>25</v>
      </c>
      <c r="E4916">
        <v>1464.17</v>
      </c>
      <c r="F4916">
        <v>0.06</v>
      </c>
      <c r="G4916" t="s">
        <v>70</v>
      </c>
      <c r="H4916">
        <v>0.44</v>
      </c>
      <c r="I4916">
        <v>589.67999999999995</v>
      </c>
      <c r="J4916">
        <v>62.07</v>
      </c>
      <c r="K4916">
        <v>34.76</v>
      </c>
      <c r="L4916">
        <v>5.49</v>
      </c>
      <c r="M4916" t="s">
        <v>855</v>
      </c>
      <c r="N4916" t="s">
        <v>31</v>
      </c>
      <c r="O4916" t="s">
        <v>32</v>
      </c>
      <c r="P4916" t="s">
        <v>25</v>
      </c>
      <c r="Q4916" t="s">
        <v>26</v>
      </c>
      <c r="R4916" t="s">
        <v>820</v>
      </c>
      <c r="S4916" t="s">
        <v>57</v>
      </c>
      <c r="T4916" s="10">
        <v>40394</v>
      </c>
    </row>
    <row r="4917" spans="1:20" x14ac:dyDescent="0.25">
      <c r="A4917">
        <v>34980</v>
      </c>
      <c r="B4917" s="10">
        <v>40392</v>
      </c>
      <c r="C4917" t="s">
        <v>29</v>
      </c>
      <c r="D4917">
        <v>12</v>
      </c>
      <c r="E4917">
        <v>889.31</v>
      </c>
      <c r="F4917">
        <v>0.01</v>
      </c>
      <c r="G4917" t="s">
        <v>21</v>
      </c>
      <c r="H4917">
        <v>0.37</v>
      </c>
      <c r="I4917">
        <v>321.52999999999997</v>
      </c>
      <c r="J4917">
        <v>74.430000000000007</v>
      </c>
      <c r="K4917">
        <v>46.89</v>
      </c>
      <c r="L4917">
        <v>5.0999999999999996</v>
      </c>
      <c r="M4917" t="s">
        <v>855</v>
      </c>
      <c r="N4917" t="s">
        <v>31</v>
      </c>
      <c r="O4917" t="s">
        <v>32</v>
      </c>
      <c r="P4917" t="s">
        <v>25</v>
      </c>
      <c r="Q4917" t="s">
        <v>127</v>
      </c>
      <c r="R4917" t="s">
        <v>1342</v>
      </c>
      <c r="S4917" t="s">
        <v>45</v>
      </c>
      <c r="T4917" s="10">
        <v>40394</v>
      </c>
    </row>
    <row r="4918" spans="1:20" x14ac:dyDescent="0.25">
      <c r="A4918">
        <v>35011</v>
      </c>
      <c r="B4918" s="10">
        <v>41253</v>
      </c>
      <c r="C4918" t="s">
        <v>29</v>
      </c>
      <c r="D4918">
        <v>14</v>
      </c>
      <c r="E4918">
        <v>244.55</v>
      </c>
      <c r="F4918">
        <v>0.09</v>
      </c>
      <c r="G4918" t="s">
        <v>21</v>
      </c>
      <c r="H4918">
        <v>0.42</v>
      </c>
      <c r="I4918">
        <v>87.46</v>
      </c>
      <c r="J4918">
        <v>18.93</v>
      </c>
      <c r="K4918">
        <v>10.98</v>
      </c>
      <c r="L4918">
        <v>3.37</v>
      </c>
      <c r="M4918" t="s">
        <v>1810</v>
      </c>
      <c r="N4918" t="s">
        <v>31</v>
      </c>
      <c r="O4918" t="s">
        <v>32</v>
      </c>
      <c r="P4918" t="s">
        <v>25</v>
      </c>
      <c r="Q4918" t="s">
        <v>33</v>
      </c>
      <c r="R4918" t="s">
        <v>1580</v>
      </c>
      <c r="S4918" t="s">
        <v>35</v>
      </c>
      <c r="T4918" s="10">
        <v>41255</v>
      </c>
    </row>
    <row r="4919" spans="1:20" x14ac:dyDescent="0.25">
      <c r="A4919">
        <v>35012</v>
      </c>
      <c r="B4919" s="10">
        <v>41068</v>
      </c>
      <c r="C4919" t="s">
        <v>79</v>
      </c>
      <c r="D4919">
        <v>10</v>
      </c>
      <c r="E4919">
        <v>249.47</v>
      </c>
      <c r="F4919">
        <v>0.04</v>
      </c>
      <c r="G4919" t="s">
        <v>21</v>
      </c>
      <c r="H4919">
        <v>0.53</v>
      </c>
      <c r="I4919">
        <v>124.79</v>
      </c>
      <c r="J4919">
        <v>25.47</v>
      </c>
      <c r="K4919">
        <v>11.97</v>
      </c>
      <c r="L4919">
        <v>4.9800000000000004</v>
      </c>
      <c r="M4919" t="s">
        <v>239</v>
      </c>
      <c r="N4919" t="s">
        <v>63</v>
      </c>
      <c r="O4919" t="s">
        <v>32</v>
      </c>
      <c r="P4919" t="s">
        <v>25</v>
      </c>
      <c r="Q4919" t="s">
        <v>127</v>
      </c>
      <c r="R4919" t="s">
        <v>1613</v>
      </c>
      <c r="S4919" t="s">
        <v>57</v>
      </c>
      <c r="T4919" s="10">
        <v>41068</v>
      </c>
    </row>
    <row r="4920" spans="1:20" x14ac:dyDescent="0.25">
      <c r="A4920">
        <v>35012</v>
      </c>
      <c r="B4920" s="10">
        <v>41068</v>
      </c>
      <c r="C4920" t="s">
        <v>79</v>
      </c>
      <c r="D4920">
        <v>11</v>
      </c>
      <c r="E4920">
        <v>3893.26</v>
      </c>
      <c r="F4920">
        <v>0.08</v>
      </c>
      <c r="G4920" t="s">
        <v>21</v>
      </c>
      <c r="H4920">
        <v>0.49</v>
      </c>
      <c r="I4920">
        <v>1733.17</v>
      </c>
      <c r="J4920">
        <v>384.29</v>
      </c>
      <c r="K4920">
        <v>195.99</v>
      </c>
      <c r="L4920">
        <v>4.2</v>
      </c>
      <c r="M4920" t="s">
        <v>239</v>
      </c>
      <c r="N4920" t="s">
        <v>63</v>
      </c>
      <c r="O4920" t="s">
        <v>32</v>
      </c>
      <c r="P4920" t="s">
        <v>39</v>
      </c>
      <c r="Q4920" t="s">
        <v>50</v>
      </c>
      <c r="R4920" t="s">
        <v>1118</v>
      </c>
      <c r="S4920" t="s">
        <v>57</v>
      </c>
      <c r="T4920" s="10">
        <v>41069</v>
      </c>
    </row>
    <row r="4921" spans="1:20" x14ac:dyDescent="0.25">
      <c r="A4921">
        <v>35040</v>
      </c>
      <c r="B4921" s="10">
        <v>41017</v>
      </c>
      <c r="C4921" t="s">
        <v>29</v>
      </c>
      <c r="D4921">
        <v>44</v>
      </c>
      <c r="E4921">
        <v>853.3</v>
      </c>
      <c r="F4921">
        <v>0.03</v>
      </c>
      <c r="G4921" t="s">
        <v>21</v>
      </c>
      <c r="H4921">
        <v>0.45</v>
      </c>
      <c r="I4921">
        <v>366.24</v>
      </c>
      <c r="J4921">
        <v>19.82</v>
      </c>
      <c r="K4921">
        <v>10.9</v>
      </c>
      <c r="L4921">
        <v>7.46</v>
      </c>
      <c r="M4921" t="s">
        <v>518</v>
      </c>
      <c r="N4921" t="s">
        <v>38</v>
      </c>
      <c r="O4921" t="s">
        <v>60</v>
      </c>
      <c r="P4921" t="s">
        <v>25</v>
      </c>
      <c r="Q4921" t="s">
        <v>26</v>
      </c>
      <c r="R4921" t="s">
        <v>853</v>
      </c>
      <c r="S4921" t="s">
        <v>57</v>
      </c>
      <c r="T4921" s="10">
        <v>41020</v>
      </c>
    </row>
    <row r="4922" spans="1:20" x14ac:dyDescent="0.25">
      <c r="A4922">
        <v>35041</v>
      </c>
      <c r="B4922" s="10">
        <v>39918</v>
      </c>
      <c r="C4922" t="s">
        <v>29</v>
      </c>
      <c r="D4922">
        <v>28</v>
      </c>
      <c r="E4922">
        <v>823.23</v>
      </c>
      <c r="F4922">
        <v>0.01</v>
      </c>
      <c r="G4922" t="s">
        <v>21</v>
      </c>
      <c r="H4922">
        <v>0.48</v>
      </c>
      <c r="I4922">
        <v>383.66</v>
      </c>
      <c r="J4922">
        <v>29.15</v>
      </c>
      <c r="K4922">
        <v>15.16</v>
      </c>
      <c r="L4922">
        <v>15.09</v>
      </c>
      <c r="M4922" t="s">
        <v>666</v>
      </c>
      <c r="N4922" t="s">
        <v>73</v>
      </c>
      <c r="O4922" t="s">
        <v>60</v>
      </c>
      <c r="P4922" t="s">
        <v>25</v>
      </c>
      <c r="Q4922" t="s">
        <v>121</v>
      </c>
      <c r="R4922" t="s">
        <v>1804</v>
      </c>
      <c r="S4922" t="s">
        <v>57</v>
      </c>
      <c r="T4922" s="10">
        <v>39918</v>
      </c>
    </row>
    <row r="4923" spans="1:20" x14ac:dyDescent="0.25">
      <c r="A4923">
        <v>35042</v>
      </c>
      <c r="B4923" s="10">
        <v>40514</v>
      </c>
      <c r="C4923" t="s">
        <v>29</v>
      </c>
      <c r="D4923">
        <v>23</v>
      </c>
      <c r="E4923">
        <v>2167.65</v>
      </c>
      <c r="F4923">
        <v>0.06</v>
      </c>
      <c r="G4923" t="s">
        <v>21</v>
      </c>
      <c r="H4923">
        <v>0.49</v>
      </c>
      <c r="I4923">
        <v>988.61</v>
      </c>
      <c r="J4923">
        <v>99.96</v>
      </c>
      <c r="K4923">
        <v>50.98</v>
      </c>
      <c r="L4923">
        <v>6.5</v>
      </c>
      <c r="M4923" t="s">
        <v>96</v>
      </c>
      <c r="N4923" t="s">
        <v>63</v>
      </c>
      <c r="O4923" t="s">
        <v>60</v>
      </c>
      <c r="P4923" t="s">
        <v>39</v>
      </c>
      <c r="Q4923" t="s">
        <v>40</v>
      </c>
      <c r="R4923" t="s">
        <v>1313</v>
      </c>
      <c r="S4923" t="s">
        <v>57</v>
      </c>
      <c r="T4923" s="10">
        <v>40515</v>
      </c>
    </row>
    <row r="4924" spans="1:20" x14ac:dyDescent="0.25">
      <c r="A4924">
        <v>35043</v>
      </c>
      <c r="B4924" s="10">
        <v>40378</v>
      </c>
      <c r="C4924" t="s">
        <v>29</v>
      </c>
      <c r="D4924">
        <v>45</v>
      </c>
      <c r="E4924">
        <v>213.02</v>
      </c>
      <c r="F4924">
        <v>0.01</v>
      </c>
      <c r="G4924" t="s">
        <v>70</v>
      </c>
      <c r="H4924">
        <v>0.45</v>
      </c>
      <c r="I4924">
        <v>94.32</v>
      </c>
      <c r="J4924">
        <v>4.76</v>
      </c>
      <c r="K4924">
        <v>2.62</v>
      </c>
      <c r="L4924">
        <v>0.8</v>
      </c>
      <c r="M4924" t="s">
        <v>1788</v>
      </c>
      <c r="N4924" t="s">
        <v>38</v>
      </c>
      <c r="O4924" t="s">
        <v>60</v>
      </c>
      <c r="P4924" t="s">
        <v>25</v>
      </c>
      <c r="Q4924" t="s">
        <v>74</v>
      </c>
      <c r="R4924" t="s">
        <v>828</v>
      </c>
      <c r="S4924" t="s">
        <v>55</v>
      </c>
      <c r="T4924" s="10">
        <v>40379</v>
      </c>
    </row>
    <row r="4925" spans="1:20" x14ac:dyDescent="0.25">
      <c r="A4925">
        <v>35043</v>
      </c>
      <c r="B4925" s="10">
        <v>40378</v>
      </c>
      <c r="C4925" t="s">
        <v>29</v>
      </c>
      <c r="D4925">
        <v>9</v>
      </c>
      <c r="E4925">
        <v>2057.84</v>
      </c>
      <c r="F4925">
        <v>0.06</v>
      </c>
      <c r="G4925" t="s">
        <v>21</v>
      </c>
      <c r="H4925">
        <v>0.48</v>
      </c>
      <c r="I4925">
        <v>915.85</v>
      </c>
      <c r="J4925">
        <v>242.29</v>
      </c>
      <c r="K4925">
        <v>125.99</v>
      </c>
      <c r="L4925">
        <v>8.08</v>
      </c>
      <c r="M4925" t="s">
        <v>1788</v>
      </c>
      <c r="N4925" t="s">
        <v>38</v>
      </c>
      <c r="O4925" t="s">
        <v>60</v>
      </c>
      <c r="P4925" t="s">
        <v>39</v>
      </c>
      <c r="Q4925" t="s">
        <v>50</v>
      </c>
      <c r="R4925" t="s">
        <v>461</v>
      </c>
      <c r="S4925" t="s">
        <v>57</v>
      </c>
      <c r="T4925" s="10">
        <v>40379</v>
      </c>
    </row>
    <row r="4926" spans="1:20" x14ac:dyDescent="0.25">
      <c r="A4926">
        <v>35045</v>
      </c>
      <c r="B4926" s="10">
        <v>41001</v>
      </c>
      <c r="C4926" t="s">
        <v>79</v>
      </c>
      <c r="D4926">
        <v>44</v>
      </c>
      <c r="E4926">
        <v>909.27</v>
      </c>
      <c r="F4926">
        <v>0.1</v>
      </c>
      <c r="G4926" t="s">
        <v>21</v>
      </c>
      <c r="H4926">
        <v>0.41</v>
      </c>
      <c r="I4926">
        <v>311.64</v>
      </c>
      <c r="J4926">
        <v>22.85</v>
      </c>
      <c r="K4926">
        <v>13.48</v>
      </c>
      <c r="L4926">
        <v>4.51</v>
      </c>
      <c r="M4926" t="s">
        <v>185</v>
      </c>
      <c r="N4926" t="s">
        <v>38</v>
      </c>
      <c r="O4926" t="s">
        <v>24</v>
      </c>
      <c r="P4926" t="s">
        <v>25</v>
      </c>
      <c r="Q4926" t="s">
        <v>26</v>
      </c>
      <c r="R4926" t="s">
        <v>442</v>
      </c>
      <c r="S4926" t="s">
        <v>57</v>
      </c>
      <c r="T4926" s="10">
        <v>41003</v>
      </c>
    </row>
    <row r="4927" spans="1:20" x14ac:dyDescent="0.25">
      <c r="A4927">
        <v>35046</v>
      </c>
      <c r="B4927" s="10">
        <v>40383</v>
      </c>
      <c r="C4927" t="s">
        <v>79</v>
      </c>
      <c r="D4927">
        <v>21</v>
      </c>
      <c r="E4927">
        <v>241.47</v>
      </c>
      <c r="F4927">
        <v>0.1</v>
      </c>
      <c r="G4927" t="s">
        <v>70</v>
      </c>
      <c r="H4927">
        <v>0.43</v>
      </c>
      <c r="I4927">
        <v>86.32</v>
      </c>
      <c r="J4927">
        <v>12.46</v>
      </c>
      <c r="K4927">
        <v>7.1</v>
      </c>
      <c r="L4927">
        <v>6.05</v>
      </c>
      <c r="M4927" t="s">
        <v>164</v>
      </c>
      <c r="N4927" t="s">
        <v>31</v>
      </c>
      <c r="O4927" t="s">
        <v>32</v>
      </c>
      <c r="P4927" t="s">
        <v>25</v>
      </c>
      <c r="Q4927" t="s">
        <v>121</v>
      </c>
      <c r="R4927" t="s">
        <v>826</v>
      </c>
      <c r="S4927" t="s">
        <v>57</v>
      </c>
      <c r="T4927" s="10">
        <v>40383</v>
      </c>
    </row>
    <row r="4928" spans="1:20" x14ac:dyDescent="0.25">
      <c r="A4928">
        <v>35046</v>
      </c>
      <c r="B4928" s="10">
        <v>40383</v>
      </c>
      <c r="C4928" t="s">
        <v>79</v>
      </c>
      <c r="D4928">
        <v>13</v>
      </c>
      <c r="E4928">
        <v>5370.18</v>
      </c>
      <c r="F4928">
        <v>7.0000000000000007E-2</v>
      </c>
      <c r="G4928" t="s">
        <v>46</v>
      </c>
      <c r="H4928">
        <v>0.35</v>
      </c>
      <c r="I4928">
        <v>1595.89</v>
      </c>
      <c r="J4928">
        <v>438.43</v>
      </c>
      <c r="K4928">
        <v>284.98</v>
      </c>
      <c r="L4928">
        <v>69.55</v>
      </c>
      <c r="M4928" t="s">
        <v>164</v>
      </c>
      <c r="N4928" t="s">
        <v>31</v>
      </c>
      <c r="O4928" t="s">
        <v>32</v>
      </c>
      <c r="P4928" t="s">
        <v>42</v>
      </c>
      <c r="Q4928" t="s">
        <v>193</v>
      </c>
      <c r="R4928" t="s">
        <v>1530</v>
      </c>
      <c r="S4928" t="s">
        <v>132</v>
      </c>
      <c r="T4928" s="10">
        <v>40384</v>
      </c>
    </row>
    <row r="4929" spans="1:20" x14ac:dyDescent="0.25">
      <c r="A4929">
        <v>35046</v>
      </c>
      <c r="B4929" s="10">
        <v>40383</v>
      </c>
      <c r="C4929" t="s">
        <v>79</v>
      </c>
      <c r="D4929">
        <v>45</v>
      </c>
      <c r="E4929">
        <v>8387.39</v>
      </c>
      <c r="F4929">
        <v>0.03</v>
      </c>
      <c r="G4929" t="s">
        <v>70</v>
      </c>
      <c r="H4929">
        <v>0.44</v>
      </c>
      <c r="I4929">
        <v>3542.73</v>
      </c>
      <c r="J4929">
        <v>192.02</v>
      </c>
      <c r="K4929">
        <v>107.53</v>
      </c>
      <c r="L4929">
        <v>5.81</v>
      </c>
      <c r="M4929" t="s">
        <v>164</v>
      </c>
      <c r="N4929" t="s">
        <v>31</v>
      </c>
      <c r="O4929" t="s">
        <v>32</v>
      </c>
      <c r="P4929" t="s">
        <v>42</v>
      </c>
      <c r="Q4929" t="s">
        <v>43</v>
      </c>
      <c r="R4929" t="s">
        <v>44</v>
      </c>
      <c r="S4929" t="s">
        <v>45</v>
      </c>
      <c r="T4929" s="10">
        <v>40384</v>
      </c>
    </row>
    <row r="4930" spans="1:20" x14ac:dyDescent="0.25">
      <c r="A4930">
        <v>35047</v>
      </c>
      <c r="B4930" s="10">
        <v>40338</v>
      </c>
      <c r="C4930" t="s">
        <v>79</v>
      </c>
      <c r="D4930">
        <v>31</v>
      </c>
      <c r="E4930">
        <v>225.33</v>
      </c>
      <c r="F4930">
        <v>0</v>
      </c>
      <c r="G4930" t="s">
        <v>21</v>
      </c>
      <c r="H4930">
        <v>0.35</v>
      </c>
      <c r="I4930">
        <v>78.62</v>
      </c>
      <c r="J4930">
        <v>7.25</v>
      </c>
      <c r="K4930">
        <v>4.71</v>
      </c>
      <c r="L4930">
        <v>0.7</v>
      </c>
      <c r="M4930" t="s">
        <v>1932</v>
      </c>
      <c r="N4930" t="s">
        <v>81</v>
      </c>
      <c r="O4930" t="s">
        <v>60</v>
      </c>
      <c r="P4930" t="s">
        <v>25</v>
      </c>
      <c r="Q4930" t="s">
        <v>74</v>
      </c>
      <c r="R4930" t="s">
        <v>695</v>
      </c>
      <c r="S4930" t="s">
        <v>55</v>
      </c>
      <c r="T4930" s="10">
        <v>40340</v>
      </c>
    </row>
    <row r="4931" spans="1:20" x14ac:dyDescent="0.25">
      <c r="A4931">
        <v>35077</v>
      </c>
      <c r="B4931" s="10">
        <v>40823</v>
      </c>
      <c r="C4931" t="s">
        <v>36</v>
      </c>
      <c r="D4931">
        <v>29</v>
      </c>
      <c r="E4931">
        <v>130.22999999999999</v>
      </c>
      <c r="F4931">
        <v>0.06</v>
      </c>
      <c r="G4931" t="s">
        <v>21</v>
      </c>
      <c r="H4931">
        <v>0.38</v>
      </c>
      <c r="I4931">
        <v>44.01</v>
      </c>
      <c r="J4931">
        <v>4.74</v>
      </c>
      <c r="K4931">
        <v>2.94</v>
      </c>
      <c r="L4931">
        <v>0.96</v>
      </c>
      <c r="M4931" t="s">
        <v>96</v>
      </c>
      <c r="N4931" t="s">
        <v>63</v>
      </c>
      <c r="O4931" t="s">
        <v>60</v>
      </c>
      <c r="P4931" t="s">
        <v>25</v>
      </c>
      <c r="Q4931" t="s">
        <v>53</v>
      </c>
      <c r="R4931" t="s">
        <v>746</v>
      </c>
      <c r="S4931" t="s">
        <v>55</v>
      </c>
      <c r="T4931" s="10">
        <v>40824</v>
      </c>
    </row>
    <row r="4932" spans="1:20" x14ac:dyDescent="0.25">
      <c r="A4932">
        <v>35079</v>
      </c>
      <c r="B4932" s="10">
        <v>40404</v>
      </c>
      <c r="C4932" t="s">
        <v>36</v>
      </c>
      <c r="D4932">
        <v>13</v>
      </c>
      <c r="E4932">
        <v>118.25</v>
      </c>
      <c r="F4932">
        <v>0.02</v>
      </c>
      <c r="G4932" t="s">
        <v>21</v>
      </c>
      <c r="H4932">
        <v>0.44</v>
      </c>
      <c r="I4932">
        <v>48.56</v>
      </c>
      <c r="J4932">
        <v>8.89</v>
      </c>
      <c r="K4932">
        <v>4.9800000000000004</v>
      </c>
      <c r="L4932">
        <v>4.95</v>
      </c>
      <c r="M4932" t="s">
        <v>1181</v>
      </c>
      <c r="N4932" t="s">
        <v>63</v>
      </c>
      <c r="O4932" t="s">
        <v>66</v>
      </c>
      <c r="P4932" t="s">
        <v>42</v>
      </c>
      <c r="Q4932" t="s">
        <v>94</v>
      </c>
      <c r="R4932" t="s">
        <v>1020</v>
      </c>
      <c r="S4932" t="s">
        <v>49</v>
      </c>
      <c r="T4932" s="10">
        <v>40406</v>
      </c>
    </row>
    <row r="4933" spans="1:20" x14ac:dyDescent="0.25">
      <c r="A4933">
        <v>35079</v>
      </c>
      <c r="B4933" s="10">
        <v>40404</v>
      </c>
      <c r="C4933" t="s">
        <v>36</v>
      </c>
      <c r="D4933">
        <v>32</v>
      </c>
      <c r="E4933">
        <v>3807.92</v>
      </c>
      <c r="F4933">
        <v>0.01</v>
      </c>
      <c r="G4933" t="s">
        <v>70</v>
      </c>
      <c r="H4933">
        <v>0.49</v>
      </c>
      <c r="I4933">
        <v>1836.57</v>
      </c>
      <c r="J4933">
        <v>119.57</v>
      </c>
      <c r="K4933">
        <v>60.98</v>
      </c>
      <c r="L4933">
        <v>19.989999999999998</v>
      </c>
      <c r="M4933" t="s">
        <v>1181</v>
      </c>
      <c r="N4933" t="s">
        <v>63</v>
      </c>
      <c r="O4933" t="s">
        <v>66</v>
      </c>
      <c r="P4933" t="s">
        <v>42</v>
      </c>
      <c r="Q4933" t="s">
        <v>47</v>
      </c>
      <c r="R4933" t="s">
        <v>1614</v>
      </c>
      <c r="S4933" t="s">
        <v>28</v>
      </c>
      <c r="T4933" s="10">
        <v>40406</v>
      </c>
    </row>
    <row r="4934" spans="1:20" x14ac:dyDescent="0.25">
      <c r="A4934">
        <v>35104</v>
      </c>
      <c r="B4934" s="10">
        <v>41021</v>
      </c>
      <c r="C4934" t="s">
        <v>36</v>
      </c>
      <c r="D4934">
        <v>1</v>
      </c>
      <c r="E4934">
        <v>51.2</v>
      </c>
      <c r="F4934">
        <v>0.04</v>
      </c>
      <c r="G4934" t="s">
        <v>21</v>
      </c>
      <c r="H4934">
        <v>0.37</v>
      </c>
      <c r="I4934">
        <v>15.71</v>
      </c>
      <c r="J4934">
        <v>47.6</v>
      </c>
      <c r="K4934">
        <v>29.99</v>
      </c>
      <c r="L4934">
        <v>5.5</v>
      </c>
      <c r="M4934" t="s">
        <v>1474</v>
      </c>
      <c r="N4934" t="s">
        <v>63</v>
      </c>
      <c r="O4934" t="s">
        <v>24</v>
      </c>
      <c r="P4934" t="s">
        <v>39</v>
      </c>
      <c r="Q4934" t="s">
        <v>40</v>
      </c>
      <c r="R4934" t="s">
        <v>807</v>
      </c>
      <c r="S4934" t="s">
        <v>57</v>
      </c>
      <c r="T4934" s="10">
        <v>41024</v>
      </c>
    </row>
    <row r="4935" spans="1:20" x14ac:dyDescent="0.25">
      <c r="A4935">
        <v>35104</v>
      </c>
      <c r="B4935" s="10">
        <v>41021</v>
      </c>
      <c r="C4935" t="s">
        <v>36</v>
      </c>
      <c r="D4935">
        <v>18</v>
      </c>
      <c r="E4935">
        <v>644.54999999999995</v>
      </c>
      <c r="F4935">
        <v>0</v>
      </c>
      <c r="G4935" t="s">
        <v>21</v>
      </c>
      <c r="H4935">
        <v>0.43</v>
      </c>
      <c r="I4935">
        <v>270.76</v>
      </c>
      <c r="J4935">
        <v>34.979999999999997</v>
      </c>
      <c r="K4935">
        <v>19.940000000000001</v>
      </c>
      <c r="L4935">
        <v>14.87</v>
      </c>
      <c r="M4935" t="s">
        <v>1474</v>
      </c>
      <c r="N4935" t="s">
        <v>63</v>
      </c>
      <c r="O4935" t="s">
        <v>24</v>
      </c>
      <c r="P4935" t="s">
        <v>42</v>
      </c>
      <c r="Q4935" t="s">
        <v>43</v>
      </c>
      <c r="R4935" t="s">
        <v>1896</v>
      </c>
      <c r="S4935" t="s">
        <v>28</v>
      </c>
      <c r="T4935" s="10">
        <v>41023</v>
      </c>
    </row>
    <row r="4936" spans="1:20" x14ac:dyDescent="0.25">
      <c r="A4936">
        <v>35110</v>
      </c>
      <c r="B4936" s="10">
        <v>40834</v>
      </c>
      <c r="C4936" t="s">
        <v>36</v>
      </c>
      <c r="D4936">
        <v>14</v>
      </c>
      <c r="E4936">
        <v>23928.22</v>
      </c>
      <c r="F4936">
        <v>0.01</v>
      </c>
      <c r="G4936" t="s">
        <v>21</v>
      </c>
      <c r="H4936">
        <v>0.48</v>
      </c>
      <c r="I4936">
        <v>11350.37</v>
      </c>
      <c r="J4936">
        <v>1724.98</v>
      </c>
      <c r="K4936">
        <v>896.99</v>
      </c>
      <c r="L4936">
        <v>19.989999999999998</v>
      </c>
      <c r="M4936" t="s">
        <v>1872</v>
      </c>
      <c r="N4936" t="s">
        <v>63</v>
      </c>
      <c r="O4936" t="s">
        <v>32</v>
      </c>
      <c r="P4936" t="s">
        <v>25</v>
      </c>
      <c r="Q4936" t="s">
        <v>121</v>
      </c>
      <c r="R4936" t="s">
        <v>346</v>
      </c>
      <c r="S4936" t="s">
        <v>57</v>
      </c>
      <c r="T4936" s="10">
        <v>40835</v>
      </c>
    </row>
    <row r="4937" spans="1:20" x14ac:dyDescent="0.25">
      <c r="A4937">
        <v>35110</v>
      </c>
      <c r="B4937" s="10">
        <v>40834</v>
      </c>
      <c r="C4937" t="s">
        <v>36</v>
      </c>
      <c r="D4937">
        <v>49</v>
      </c>
      <c r="E4937">
        <v>2476.6799999999998</v>
      </c>
      <c r="F4937">
        <v>0.02</v>
      </c>
      <c r="G4937" t="s">
        <v>21</v>
      </c>
      <c r="H4937">
        <v>0.42</v>
      </c>
      <c r="I4937">
        <v>1010.08</v>
      </c>
      <c r="J4937">
        <v>51.53</v>
      </c>
      <c r="K4937">
        <v>29.89</v>
      </c>
      <c r="L4937">
        <v>1.99</v>
      </c>
      <c r="M4937" t="s">
        <v>1872</v>
      </c>
      <c r="N4937" t="s">
        <v>63</v>
      </c>
      <c r="O4937" t="s">
        <v>32</v>
      </c>
      <c r="P4937" t="s">
        <v>39</v>
      </c>
      <c r="Q4937" t="s">
        <v>40</v>
      </c>
      <c r="R4937" t="s">
        <v>742</v>
      </c>
      <c r="S4937" t="s">
        <v>35</v>
      </c>
      <c r="T4937" s="10">
        <v>40836</v>
      </c>
    </row>
    <row r="4938" spans="1:20" x14ac:dyDescent="0.25">
      <c r="A4938">
        <v>35111</v>
      </c>
      <c r="B4938" s="10">
        <v>40334</v>
      </c>
      <c r="C4938" t="s">
        <v>58</v>
      </c>
      <c r="D4938">
        <v>39</v>
      </c>
      <c r="E4938">
        <v>1543.78</v>
      </c>
      <c r="F4938">
        <v>0.08</v>
      </c>
      <c r="G4938" t="s">
        <v>21</v>
      </c>
      <c r="H4938">
        <v>0.44</v>
      </c>
      <c r="I4938">
        <v>601.46</v>
      </c>
      <c r="J4938">
        <v>42.84</v>
      </c>
      <c r="K4938">
        <v>23.99</v>
      </c>
      <c r="L4938">
        <v>6.71</v>
      </c>
      <c r="M4938" t="s">
        <v>465</v>
      </c>
      <c r="N4938" t="s">
        <v>31</v>
      </c>
      <c r="O4938" t="s">
        <v>24</v>
      </c>
      <c r="P4938" t="s">
        <v>25</v>
      </c>
      <c r="Q4938" t="s">
        <v>139</v>
      </c>
      <c r="R4938" t="s">
        <v>1443</v>
      </c>
      <c r="S4938" t="s">
        <v>57</v>
      </c>
      <c r="T4938" s="10">
        <v>40336</v>
      </c>
    </row>
    <row r="4939" spans="1:20" x14ac:dyDescent="0.25">
      <c r="A4939">
        <v>35136</v>
      </c>
      <c r="B4939" s="10">
        <v>40094</v>
      </c>
      <c r="C4939" t="s">
        <v>58</v>
      </c>
      <c r="D4939">
        <v>23</v>
      </c>
      <c r="E4939">
        <v>99.07</v>
      </c>
      <c r="F4939">
        <v>7.0000000000000007E-2</v>
      </c>
      <c r="G4939" t="s">
        <v>21</v>
      </c>
      <c r="H4939">
        <v>0.36</v>
      </c>
      <c r="I4939">
        <v>30.64</v>
      </c>
      <c r="J4939">
        <v>4.59</v>
      </c>
      <c r="K4939">
        <v>2.94</v>
      </c>
      <c r="L4939">
        <v>0.81</v>
      </c>
      <c r="M4939" t="s">
        <v>120</v>
      </c>
      <c r="N4939" t="s">
        <v>38</v>
      </c>
      <c r="O4939" t="s">
        <v>32</v>
      </c>
      <c r="P4939" t="s">
        <v>25</v>
      </c>
      <c r="Q4939" t="s">
        <v>53</v>
      </c>
      <c r="R4939" t="s">
        <v>1469</v>
      </c>
      <c r="S4939" t="s">
        <v>55</v>
      </c>
      <c r="T4939" s="10">
        <v>40095</v>
      </c>
    </row>
    <row r="4940" spans="1:20" x14ac:dyDescent="0.25">
      <c r="A4940">
        <v>35137</v>
      </c>
      <c r="B4940" s="10">
        <v>40376</v>
      </c>
      <c r="C4940" t="s">
        <v>36</v>
      </c>
      <c r="D4940">
        <v>41</v>
      </c>
      <c r="E4940">
        <v>349.65</v>
      </c>
      <c r="F4940">
        <v>0.05</v>
      </c>
      <c r="G4940" t="s">
        <v>70</v>
      </c>
      <c r="H4940">
        <v>0.4</v>
      </c>
      <c r="I4940">
        <v>127.72</v>
      </c>
      <c r="J4940">
        <v>8.9</v>
      </c>
      <c r="K4940">
        <v>5.34</v>
      </c>
      <c r="L4940">
        <v>2.99</v>
      </c>
      <c r="M4940" t="s">
        <v>206</v>
      </c>
      <c r="N4940" t="s">
        <v>38</v>
      </c>
      <c r="O4940" t="s">
        <v>60</v>
      </c>
      <c r="P4940" t="s">
        <v>25</v>
      </c>
      <c r="Q4940" t="s">
        <v>121</v>
      </c>
      <c r="R4940" t="s">
        <v>321</v>
      </c>
      <c r="S4940" t="s">
        <v>57</v>
      </c>
      <c r="T4940" s="10">
        <v>40378</v>
      </c>
    </row>
    <row r="4941" spans="1:20" x14ac:dyDescent="0.25">
      <c r="A4941">
        <v>35137</v>
      </c>
      <c r="B4941" s="10">
        <v>40376</v>
      </c>
      <c r="C4941" t="s">
        <v>36</v>
      </c>
      <c r="D4941">
        <v>47</v>
      </c>
      <c r="E4941">
        <v>1726.67</v>
      </c>
      <c r="F4941">
        <v>0.1</v>
      </c>
      <c r="G4941" t="s">
        <v>21</v>
      </c>
      <c r="H4941">
        <v>0.41</v>
      </c>
      <c r="I4941">
        <v>592.42999999999995</v>
      </c>
      <c r="J4941">
        <v>40.659999999999997</v>
      </c>
      <c r="K4941">
        <v>23.99</v>
      </c>
      <c r="L4941">
        <v>6.71</v>
      </c>
      <c r="M4941" t="s">
        <v>206</v>
      </c>
      <c r="N4941" t="s">
        <v>38</v>
      </c>
      <c r="O4941" t="s">
        <v>60</v>
      </c>
      <c r="P4941" t="s">
        <v>25</v>
      </c>
      <c r="Q4941" t="s">
        <v>139</v>
      </c>
      <c r="R4941" t="s">
        <v>1443</v>
      </c>
      <c r="S4941" t="s">
        <v>57</v>
      </c>
      <c r="T4941" s="10">
        <v>40379</v>
      </c>
    </row>
    <row r="4942" spans="1:20" x14ac:dyDescent="0.25">
      <c r="A4942">
        <v>35139</v>
      </c>
      <c r="B4942" s="10">
        <v>40196</v>
      </c>
      <c r="C4942" t="s">
        <v>36</v>
      </c>
      <c r="D4942">
        <v>3</v>
      </c>
      <c r="E4942">
        <v>16371.19</v>
      </c>
      <c r="F4942">
        <v>0.05</v>
      </c>
      <c r="G4942" t="s">
        <v>46</v>
      </c>
      <c r="H4942">
        <v>0.39</v>
      </c>
      <c r="I4942">
        <v>5856.04</v>
      </c>
      <c r="J4942">
        <v>5741.21</v>
      </c>
      <c r="K4942">
        <v>3502.14</v>
      </c>
      <c r="L4942">
        <v>8.73</v>
      </c>
      <c r="M4942" t="s">
        <v>936</v>
      </c>
      <c r="N4942" t="s">
        <v>31</v>
      </c>
      <c r="O4942" t="s">
        <v>60</v>
      </c>
      <c r="P4942" t="s">
        <v>39</v>
      </c>
      <c r="Q4942" t="s">
        <v>88</v>
      </c>
      <c r="R4942" t="s">
        <v>535</v>
      </c>
      <c r="S4942" t="s">
        <v>49</v>
      </c>
      <c r="T4942" s="10">
        <v>40197</v>
      </c>
    </row>
    <row r="4943" spans="1:20" x14ac:dyDescent="0.25">
      <c r="A4943">
        <v>35139</v>
      </c>
      <c r="B4943" s="10">
        <v>40196</v>
      </c>
      <c r="C4943" t="s">
        <v>36</v>
      </c>
      <c r="D4943">
        <v>25</v>
      </c>
      <c r="E4943">
        <v>1719.98</v>
      </c>
      <c r="F4943">
        <v>0.05</v>
      </c>
      <c r="G4943" t="s">
        <v>21</v>
      </c>
      <c r="H4943">
        <v>0.52</v>
      </c>
      <c r="I4943">
        <v>846.49</v>
      </c>
      <c r="J4943">
        <v>72.040000000000006</v>
      </c>
      <c r="K4943">
        <v>34.58</v>
      </c>
      <c r="L4943">
        <v>8.99</v>
      </c>
      <c r="M4943" t="s">
        <v>936</v>
      </c>
      <c r="N4943" t="s">
        <v>31</v>
      </c>
      <c r="O4943" t="s">
        <v>60</v>
      </c>
      <c r="P4943" t="s">
        <v>25</v>
      </c>
      <c r="Q4943" t="s">
        <v>53</v>
      </c>
      <c r="R4943" t="s">
        <v>183</v>
      </c>
      <c r="S4943" t="s">
        <v>35</v>
      </c>
      <c r="T4943" s="10">
        <v>40198</v>
      </c>
    </row>
    <row r="4944" spans="1:20" x14ac:dyDescent="0.25">
      <c r="A4944">
        <v>35139</v>
      </c>
      <c r="B4944" s="10">
        <v>40196</v>
      </c>
      <c r="C4944" t="s">
        <v>36</v>
      </c>
      <c r="D4944">
        <v>32</v>
      </c>
      <c r="E4944">
        <v>717.3</v>
      </c>
      <c r="F4944">
        <v>7.0000000000000007E-2</v>
      </c>
      <c r="G4944" t="s">
        <v>21</v>
      </c>
      <c r="H4944">
        <v>0.49</v>
      </c>
      <c r="I4944">
        <v>321.77</v>
      </c>
      <c r="J4944">
        <v>23.94</v>
      </c>
      <c r="K4944">
        <v>12.21</v>
      </c>
      <c r="L4944">
        <v>4.8099999999999996</v>
      </c>
      <c r="M4944" t="s">
        <v>936</v>
      </c>
      <c r="N4944" t="s">
        <v>31</v>
      </c>
      <c r="O4944" t="s">
        <v>60</v>
      </c>
      <c r="P4944" t="s">
        <v>25</v>
      </c>
      <c r="Q4944" t="s">
        <v>26</v>
      </c>
      <c r="R4944" t="s">
        <v>1556</v>
      </c>
      <c r="S4944" t="s">
        <v>57</v>
      </c>
      <c r="T4944" s="10">
        <v>40198</v>
      </c>
    </row>
    <row r="4945" spans="1:20" x14ac:dyDescent="0.25">
      <c r="A4945">
        <v>35139</v>
      </c>
      <c r="B4945" s="10">
        <v>40196</v>
      </c>
      <c r="C4945" t="s">
        <v>36</v>
      </c>
      <c r="D4945">
        <v>29</v>
      </c>
      <c r="E4945">
        <v>401.33</v>
      </c>
      <c r="F4945">
        <v>0.02</v>
      </c>
      <c r="G4945" t="s">
        <v>21</v>
      </c>
      <c r="H4945">
        <v>0.38</v>
      </c>
      <c r="I4945">
        <v>146.33000000000001</v>
      </c>
      <c r="J4945">
        <v>14.02</v>
      </c>
      <c r="K4945">
        <v>8.69</v>
      </c>
      <c r="L4945">
        <v>2.99</v>
      </c>
      <c r="M4945" t="s">
        <v>936</v>
      </c>
      <c r="N4945" t="s">
        <v>31</v>
      </c>
      <c r="O4945" t="s">
        <v>60</v>
      </c>
      <c r="P4945" t="s">
        <v>25</v>
      </c>
      <c r="Q4945" t="s">
        <v>121</v>
      </c>
      <c r="R4945" t="s">
        <v>143</v>
      </c>
      <c r="S4945" t="s">
        <v>57</v>
      </c>
      <c r="T4945" s="10">
        <v>40197</v>
      </c>
    </row>
    <row r="4946" spans="1:20" x14ac:dyDescent="0.25">
      <c r="A4946">
        <v>35141</v>
      </c>
      <c r="B4946" s="10">
        <v>40432</v>
      </c>
      <c r="C4946" t="s">
        <v>79</v>
      </c>
      <c r="D4946">
        <v>29</v>
      </c>
      <c r="E4946">
        <v>4003.53</v>
      </c>
      <c r="F4946">
        <v>0.02</v>
      </c>
      <c r="G4946" t="s">
        <v>21</v>
      </c>
      <c r="H4946">
        <v>0.52</v>
      </c>
      <c r="I4946">
        <v>2032.42</v>
      </c>
      <c r="J4946">
        <v>140.16999999999999</v>
      </c>
      <c r="K4946">
        <v>67.28</v>
      </c>
      <c r="L4946">
        <v>19.989999999999998</v>
      </c>
      <c r="M4946" t="s">
        <v>555</v>
      </c>
      <c r="N4946" t="s">
        <v>93</v>
      </c>
      <c r="O4946" t="s">
        <v>24</v>
      </c>
      <c r="P4946" t="s">
        <v>25</v>
      </c>
      <c r="Q4946" t="s">
        <v>121</v>
      </c>
      <c r="R4946" t="s">
        <v>738</v>
      </c>
      <c r="S4946" t="s">
        <v>57</v>
      </c>
      <c r="T4946" s="10">
        <v>40433</v>
      </c>
    </row>
    <row r="4947" spans="1:20" x14ac:dyDescent="0.25">
      <c r="A4947">
        <v>35142</v>
      </c>
      <c r="B4947" s="10">
        <v>40290</v>
      </c>
      <c r="C4947" t="s">
        <v>20</v>
      </c>
      <c r="D4947">
        <v>11</v>
      </c>
      <c r="E4947">
        <v>486.58</v>
      </c>
      <c r="F4947">
        <v>0.03</v>
      </c>
      <c r="G4947" t="s">
        <v>21</v>
      </c>
      <c r="H4947">
        <v>0.55000000000000004</v>
      </c>
      <c r="I4947">
        <v>257.27</v>
      </c>
      <c r="J4947">
        <v>44.98</v>
      </c>
      <c r="K4947">
        <v>20.239999999999998</v>
      </c>
      <c r="L4947">
        <v>6.67</v>
      </c>
      <c r="M4947" t="s">
        <v>2016</v>
      </c>
      <c r="N4947" t="s">
        <v>63</v>
      </c>
      <c r="O4947" t="s">
        <v>32</v>
      </c>
      <c r="P4947" t="s">
        <v>42</v>
      </c>
      <c r="Q4947" t="s">
        <v>43</v>
      </c>
      <c r="R4947" t="s">
        <v>873</v>
      </c>
      <c r="S4947" t="s">
        <v>35</v>
      </c>
      <c r="T4947" s="10">
        <v>40292</v>
      </c>
    </row>
    <row r="4948" spans="1:20" x14ac:dyDescent="0.25">
      <c r="A4948">
        <v>35173</v>
      </c>
      <c r="B4948" s="10">
        <v>40981</v>
      </c>
      <c r="C4948" t="s">
        <v>29</v>
      </c>
      <c r="D4948">
        <v>29</v>
      </c>
      <c r="E4948">
        <v>10838.95</v>
      </c>
      <c r="F4948">
        <v>0.09</v>
      </c>
      <c r="G4948" t="s">
        <v>46</v>
      </c>
      <c r="H4948">
        <v>0.41</v>
      </c>
      <c r="I4948">
        <v>3790.33</v>
      </c>
      <c r="J4948">
        <v>408.44</v>
      </c>
      <c r="K4948">
        <v>240.98</v>
      </c>
      <c r="L4948">
        <v>60.2</v>
      </c>
      <c r="M4948" t="s">
        <v>1904</v>
      </c>
      <c r="N4948" t="s">
        <v>31</v>
      </c>
      <c r="O4948" t="s">
        <v>32</v>
      </c>
      <c r="P4948" t="s">
        <v>42</v>
      </c>
      <c r="Q4948" t="s">
        <v>94</v>
      </c>
      <c r="R4948" t="s">
        <v>1440</v>
      </c>
      <c r="S4948" t="s">
        <v>49</v>
      </c>
      <c r="T4948" s="10">
        <v>40983</v>
      </c>
    </row>
    <row r="4949" spans="1:20" x14ac:dyDescent="0.25">
      <c r="A4949">
        <v>35173</v>
      </c>
      <c r="B4949" s="10">
        <v>40981</v>
      </c>
      <c r="C4949" t="s">
        <v>29</v>
      </c>
      <c r="D4949">
        <v>13</v>
      </c>
      <c r="E4949">
        <v>3423.21</v>
      </c>
      <c r="F4949">
        <v>0.02</v>
      </c>
      <c r="G4949" t="s">
        <v>21</v>
      </c>
      <c r="H4949">
        <v>0.53</v>
      </c>
      <c r="I4949">
        <v>1777.26</v>
      </c>
      <c r="J4949">
        <v>268.06</v>
      </c>
      <c r="K4949">
        <v>125.99</v>
      </c>
      <c r="L4949">
        <v>8.08</v>
      </c>
      <c r="M4949" t="s">
        <v>1904</v>
      </c>
      <c r="N4949" t="s">
        <v>31</v>
      </c>
      <c r="O4949" t="s">
        <v>32</v>
      </c>
      <c r="P4949" t="s">
        <v>39</v>
      </c>
      <c r="Q4949" t="s">
        <v>50</v>
      </c>
      <c r="R4949" t="s">
        <v>125</v>
      </c>
      <c r="S4949" t="s">
        <v>57</v>
      </c>
      <c r="T4949" s="10">
        <v>40983</v>
      </c>
    </row>
    <row r="4950" spans="1:20" x14ac:dyDescent="0.25">
      <c r="A4950">
        <v>35200</v>
      </c>
      <c r="B4950" s="10">
        <v>39849</v>
      </c>
      <c r="C4950" t="s">
        <v>79</v>
      </c>
      <c r="D4950">
        <v>15</v>
      </c>
      <c r="E4950">
        <v>272.38</v>
      </c>
      <c r="F4950">
        <v>0.08</v>
      </c>
      <c r="G4950" t="s">
        <v>21</v>
      </c>
      <c r="H4950">
        <v>0.47</v>
      </c>
      <c r="I4950">
        <v>110.16</v>
      </c>
      <c r="J4950">
        <v>18.829999999999998</v>
      </c>
      <c r="K4950">
        <v>9.98</v>
      </c>
      <c r="L4950">
        <v>12.52</v>
      </c>
      <c r="M4950" t="s">
        <v>161</v>
      </c>
      <c r="N4950" t="s">
        <v>81</v>
      </c>
      <c r="O4950" t="s">
        <v>32</v>
      </c>
      <c r="P4950" t="s">
        <v>42</v>
      </c>
      <c r="Q4950" t="s">
        <v>43</v>
      </c>
      <c r="R4950" t="s">
        <v>1848</v>
      </c>
      <c r="S4950" t="s">
        <v>57</v>
      </c>
      <c r="T4950" s="10">
        <v>39851</v>
      </c>
    </row>
    <row r="4951" spans="1:20" x14ac:dyDescent="0.25">
      <c r="A4951">
        <v>35201</v>
      </c>
      <c r="B4951" s="10">
        <v>40333</v>
      </c>
      <c r="C4951" t="s">
        <v>20</v>
      </c>
      <c r="D4951">
        <v>18</v>
      </c>
      <c r="E4951">
        <v>367.89</v>
      </c>
      <c r="F4951">
        <v>0.03</v>
      </c>
      <c r="G4951" t="s">
        <v>21</v>
      </c>
      <c r="H4951">
        <v>0.47</v>
      </c>
      <c r="I4951">
        <v>163.93</v>
      </c>
      <c r="J4951">
        <v>20.7</v>
      </c>
      <c r="K4951">
        <v>10.97</v>
      </c>
      <c r="L4951">
        <v>6.5</v>
      </c>
      <c r="M4951" t="s">
        <v>107</v>
      </c>
      <c r="N4951" t="s">
        <v>73</v>
      </c>
      <c r="O4951" t="s">
        <v>60</v>
      </c>
      <c r="P4951" t="s">
        <v>39</v>
      </c>
      <c r="Q4951" t="s">
        <v>40</v>
      </c>
      <c r="R4951" t="s">
        <v>287</v>
      </c>
      <c r="S4951" t="s">
        <v>57</v>
      </c>
      <c r="T4951" s="10">
        <v>40340</v>
      </c>
    </row>
    <row r="4952" spans="1:20" x14ac:dyDescent="0.25">
      <c r="A4952">
        <v>35238</v>
      </c>
      <c r="B4952" s="10">
        <v>40661</v>
      </c>
      <c r="C4952" t="s">
        <v>20</v>
      </c>
      <c r="D4952">
        <v>27</v>
      </c>
      <c r="E4952">
        <v>2975.18</v>
      </c>
      <c r="F4952">
        <v>0.1</v>
      </c>
      <c r="G4952" t="s">
        <v>70</v>
      </c>
      <c r="H4952">
        <v>0.46</v>
      </c>
      <c r="I4952">
        <v>1187.82</v>
      </c>
      <c r="J4952">
        <v>122.2</v>
      </c>
      <c r="K4952">
        <v>65.989999999999995</v>
      </c>
      <c r="L4952">
        <v>5.63</v>
      </c>
      <c r="M4952" t="s">
        <v>518</v>
      </c>
      <c r="N4952" t="s">
        <v>38</v>
      </c>
      <c r="O4952" t="s">
        <v>24</v>
      </c>
      <c r="P4952" t="s">
        <v>39</v>
      </c>
      <c r="Q4952" t="s">
        <v>50</v>
      </c>
      <c r="R4952" t="s">
        <v>76</v>
      </c>
      <c r="S4952" t="s">
        <v>57</v>
      </c>
      <c r="T4952" s="10">
        <v>40661</v>
      </c>
    </row>
    <row r="4953" spans="1:20" x14ac:dyDescent="0.25">
      <c r="A4953">
        <v>35239</v>
      </c>
      <c r="B4953" s="10">
        <v>40859</v>
      </c>
      <c r="C4953" t="s">
        <v>58</v>
      </c>
      <c r="D4953">
        <v>21</v>
      </c>
      <c r="E4953">
        <v>182.14</v>
      </c>
      <c r="F4953">
        <v>0.08</v>
      </c>
      <c r="G4953" t="s">
        <v>21</v>
      </c>
      <c r="H4953">
        <v>0.42</v>
      </c>
      <c r="I4953">
        <v>65</v>
      </c>
      <c r="J4953">
        <v>9.1</v>
      </c>
      <c r="K4953">
        <v>5.28</v>
      </c>
      <c r="L4953">
        <v>6.26</v>
      </c>
      <c r="M4953" t="s">
        <v>1683</v>
      </c>
      <c r="N4953" t="s">
        <v>31</v>
      </c>
      <c r="O4953" t="s">
        <v>24</v>
      </c>
      <c r="P4953" t="s">
        <v>25</v>
      </c>
      <c r="Q4953" t="s">
        <v>85</v>
      </c>
      <c r="R4953" t="s">
        <v>210</v>
      </c>
      <c r="S4953" t="s">
        <v>57</v>
      </c>
      <c r="T4953" s="10">
        <v>40860</v>
      </c>
    </row>
    <row r="4954" spans="1:20" x14ac:dyDescent="0.25">
      <c r="A4954">
        <v>35239</v>
      </c>
      <c r="B4954" s="10">
        <v>40859</v>
      </c>
      <c r="C4954" t="s">
        <v>58</v>
      </c>
      <c r="D4954">
        <v>38</v>
      </c>
      <c r="E4954">
        <v>3468.43</v>
      </c>
      <c r="F4954">
        <v>0.01</v>
      </c>
      <c r="G4954" t="s">
        <v>21</v>
      </c>
      <c r="H4954">
        <v>0.35</v>
      </c>
      <c r="I4954">
        <v>1187.8399999999999</v>
      </c>
      <c r="J4954">
        <v>91.94</v>
      </c>
      <c r="K4954">
        <v>59.76</v>
      </c>
      <c r="L4954">
        <v>9.7100000000000009</v>
      </c>
      <c r="M4954" t="s">
        <v>1683</v>
      </c>
      <c r="N4954" t="s">
        <v>31</v>
      </c>
      <c r="O4954" t="s">
        <v>24</v>
      </c>
      <c r="P4954" t="s">
        <v>25</v>
      </c>
      <c r="Q4954" t="s">
        <v>26</v>
      </c>
      <c r="R4954" t="s">
        <v>1537</v>
      </c>
      <c r="S4954" t="s">
        <v>57</v>
      </c>
      <c r="T4954" s="10">
        <v>40861</v>
      </c>
    </row>
    <row r="4955" spans="1:20" x14ac:dyDescent="0.25">
      <c r="A4955">
        <v>35265</v>
      </c>
      <c r="B4955" s="10">
        <v>40511</v>
      </c>
      <c r="C4955" t="s">
        <v>29</v>
      </c>
      <c r="D4955">
        <v>4</v>
      </c>
      <c r="E4955">
        <v>252.56</v>
      </c>
      <c r="F4955">
        <v>0.02</v>
      </c>
      <c r="G4955" t="s">
        <v>21</v>
      </c>
      <c r="H4955">
        <v>0.52</v>
      </c>
      <c r="I4955">
        <v>127.33</v>
      </c>
      <c r="J4955">
        <v>63.67</v>
      </c>
      <c r="K4955">
        <v>30.56</v>
      </c>
      <c r="L4955">
        <v>2.99</v>
      </c>
      <c r="M4955" t="s">
        <v>126</v>
      </c>
      <c r="N4955" t="s">
        <v>38</v>
      </c>
      <c r="O4955" t="s">
        <v>24</v>
      </c>
      <c r="P4955" t="s">
        <v>25</v>
      </c>
      <c r="Q4955" t="s">
        <v>121</v>
      </c>
      <c r="R4955" t="s">
        <v>1276</v>
      </c>
      <c r="S4955" t="s">
        <v>57</v>
      </c>
      <c r="T4955" s="10">
        <v>40512</v>
      </c>
    </row>
    <row r="4956" spans="1:20" x14ac:dyDescent="0.25">
      <c r="A4956">
        <v>35265</v>
      </c>
      <c r="B4956" s="10">
        <v>40511</v>
      </c>
      <c r="C4956" t="s">
        <v>29</v>
      </c>
      <c r="D4956">
        <v>16</v>
      </c>
      <c r="E4956">
        <v>860.03</v>
      </c>
      <c r="F4956">
        <v>0.04</v>
      </c>
      <c r="G4956" t="s">
        <v>46</v>
      </c>
      <c r="H4956">
        <v>0.38</v>
      </c>
      <c r="I4956">
        <v>297.8</v>
      </c>
      <c r="J4956">
        <v>54.74</v>
      </c>
      <c r="K4956">
        <v>33.94</v>
      </c>
      <c r="L4956">
        <v>19.190000000000001</v>
      </c>
      <c r="M4956" t="s">
        <v>126</v>
      </c>
      <c r="N4956" t="s">
        <v>38</v>
      </c>
      <c r="O4956" t="s">
        <v>24</v>
      </c>
      <c r="P4956" t="s">
        <v>42</v>
      </c>
      <c r="Q4956" t="s">
        <v>193</v>
      </c>
      <c r="R4956" t="s">
        <v>1883</v>
      </c>
      <c r="S4956" t="s">
        <v>132</v>
      </c>
      <c r="T4956" s="10">
        <v>40512</v>
      </c>
    </row>
    <row r="4957" spans="1:20" x14ac:dyDescent="0.25">
      <c r="A4957">
        <v>35265</v>
      </c>
      <c r="B4957" s="10">
        <v>40511</v>
      </c>
      <c r="C4957" t="s">
        <v>29</v>
      </c>
      <c r="D4957">
        <v>2</v>
      </c>
      <c r="E4957">
        <v>35.15</v>
      </c>
      <c r="F4957">
        <v>0.04</v>
      </c>
      <c r="G4957" t="s">
        <v>21</v>
      </c>
      <c r="H4957">
        <v>0.38</v>
      </c>
      <c r="I4957">
        <v>10.41</v>
      </c>
      <c r="J4957">
        <v>15.31</v>
      </c>
      <c r="K4957">
        <v>9.49</v>
      </c>
      <c r="L4957">
        <v>5.76</v>
      </c>
      <c r="M4957" t="s">
        <v>126</v>
      </c>
      <c r="N4957" t="s">
        <v>38</v>
      </c>
      <c r="O4957" t="s">
        <v>24</v>
      </c>
      <c r="P4957" t="s">
        <v>39</v>
      </c>
      <c r="Q4957" t="s">
        <v>88</v>
      </c>
      <c r="R4957" t="s">
        <v>1834</v>
      </c>
      <c r="S4957" t="s">
        <v>45</v>
      </c>
      <c r="T4957" s="10">
        <v>40513</v>
      </c>
    </row>
    <row r="4958" spans="1:20" x14ac:dyDescent="0.25">
      <c r="A4958">
        <v>35266</v>
      </c>
      <c r="B4958" s="10">
        <v>40553</v>
      </c>
      <c r="C4958" t="s">
        <v>29</v>
      </c>
      <c r="D4958">
        <v>39</v>
      </c>
      <c r="E4958">
        <v>379.44</v>
      </c>
      <c r="F4958">
        <v>7.0000000000000007E-2</v>
      </c>
      <c r="G4958" t="s">
        <v>21</v>
      </c>
      <c r="H4958">
        <v>0.44</v>
      </c>
      <c r="I4958">
        <v>150.47999999999999</v>
      </c>
      <c r="J4958">
        <v>10.43</v>
      </c>
      <c r="K4958">
        <v>5.84</v>
      </c>
      <c r="L4958">
        <v>1.2</v>
      </c>
      <c r="M4958" t="s">
        <v>967</v>
      </c>
      <c r="N4958" t="s">
        <v>81</v>
      </c>
      <c r="O4958" t="s">
        <v>32</v>
      </c>
      <c r="P4958" t="s">
        <v>25</v>
      </c>
      <c r="Q4958" t="s">
        <v>53</v>
      </c>
      <c r="R4958" t="s">
        <v>1292</v>
      </c>
      <c r="S4958" t="s">
        <v>55</v>
      </c>
      <c r="T4958" s="10">
        <v>40553</v>
      </c>
    </row>
    <row r="4959" spans="1:20" x14ac:dyDescent="0.25">
      <c r="A4959">
        <v>35266</v>
      </c>
      <c r="B4959" s="10">
        <v>40553</v>
      </c>
      <c r="C4959" t="s">
        <v>29</v>
      </c>
      <c r="D4959">
        <v>28</v>
      </c>
      <c r="E4959">
        <v>11694.64</v>
      </c>
      <c r="F4959">
        <v>7.0000000000000007E-2</v>
      </c>
      <c r="G4959" t="s">
        <v>46</v>
      </c>
      <c r="H4959">
        <v>0.51</v>
      </c>
      <c r="I4959">
        <v>5500</v>
      </c>
      <c r="J4959">
        <v>446.43</v>
      </c>
      <c r="K4959">
        <v>218.75</v>
      </c>
      <c r="L4959">
        <v>69.64</v>
      </c>
      <c r="M4959" t="s">
        <v>967</v>
      </c>
      <c r="N4959" t="s">
        <v>81</v>
      </c>
      <c r="O4959" t="s">
        <v>32</v>
      </c>
      <c r="P4959" t="s">
        <v>42</v>
      </c>
      <c r="Q4959" t="s">
        <v>47</v>
      </c>
      <c r="R4959" t="s">
        <v>356</v>
      </c>
      <c r="S4959" t="s">
        <v>49</v>
      </c>
      <c r="T4959" s="10">
        <v>40555</v>
      </c>
    </row>
    <row r="4960" spans="1:20" x14ac:dyDescent="0.25">
      <c r="A4960">
        <v>35271</v>
      </c>
      <c r="B4960" s="10">
        <v>40385</v>
      </c>
      <c r="C4960" t="s">
        <v>36</v>
      </c>
      <c r="D4960">
        <v>19</v>
      </c>
      <c r="E4960">
        <v>2243.0500000000002</v>
      </c>
      <c r="F4960">
        <v>0.02</v>
      </c>
      <c r="G4960" t="s">
        <v>21</v>
      </c>
      <c r="H4960">
        <v>0.45</v>
      </c>
      <c r="I4960">
        <v>980.25</v>
      </c>
      <c r="J4960">
        <v>119.98</v>
      </c>
      <c r="K4960">
        <v>65.989999999999995</v>
      </c>
      <c r="L4960">
        <v>8.99</v>
      </c>
      <c r="M4960" t="s">
        <v>157</v>
      </c>
      <c r="N4960" t="s">
        <v>93</v>
      </c>
      <c r="O4960" t="s">
        <v>60</v>
      </c>
      <c r="P4960" t="s">
        <v>39</v>
      </c>
      <c r="Q4960" t="s">
        <v>50</v>
      </c>
      <c r="R4960" t="s">
        <v>76</v>
      </c>
      <c r="S4960" t="s">
        <v>57</v>
      </c>
      <c r="T4960" s="10">
        <v>40386</v>
      </c>
    </row>
    <row r="4961" spans="1:20" x14ac:dyDescent="0.25">
      <c r="A4961">
        <v>35296</v>
      </c>
      <c r="B4961" s="10">
        <v>40623</v>
      </c>
      <c r="C4961" t="s">
        <v>20</v>
      </c>
      <c r="D4961">
        <v>7</v>
      </c>
      <c r="E4961">
        <v>798.19</v>
      </c>
      <c r="F4961">
        <v>0.02</v>
      </c>
      <c r="G4961" t="s">
        <v>21</v>
      </c>
      <c r="H4961">
        <v>0.43</v>
      </c>
      <c r="I4961">
        <v>332.27</v>
      </c>
      <c r="J4961">
        <v>115.77</v>
      </c>
      <c r="K4961">
        <v>65.989999999999995</v>
      </c>
      <c r="L4961">
        <v>3.99</v>
      </c>
      <c r="M4961" t="s">
        <v>777</v>
      </c>
      <c r="N4961" t="s">
        <v>73</v>
      </c>
      <c r="O4961" t="s">
        <v>32</v>
      </c>
      <c r="P4961" t="s">
        <v>39</v>
      </c>
      <c r="Q4961" t="s">
        <v>50</v>
      </c>
      <c r="R4961" t="s">
        <v>611</v>
      </c>
      <c r="S4961" t="s">
        <v>57</v>
      </c>
      <c r="T4961" s="10">
        <v>40625</v>
      </c>
    </row>
    <row r="4962" spans="1:20" x14ac:dyDescent="0.25">
      <c r="A4962">
        <v>35299</v>
      </c>
      <c r="B4962" s="10">
        <v>41131</v>
      </c>
      <c r="C4962" t="s">
        <v>29</v>
      </c>
      <c r="D4962">
        <v>41</v>
      </c>
      <c r="E4962">
        <v>6200.91</v>
      </c>
      <c r="F4962">
        <v>0.02</v>
      </c>
      <c r="G4962" t="s">
        <v>21</v>
      </c>
      <c r="H4962">
        <v>0.35</v>
      </c>
      <c r="I4962">
        <v>2081.33</v>
      </c>
      <c r="J4962">
        <v>153.83000000000001</v>
      </c>
      <c r="K4962">
        <v>99.99</v>
      </c>
      <c r="L4962">
        <v>19.989999999999998</v>
      </c>
      <c r="M4962" t="s">
        <v>930</v>
      </c>
      <c r="N4962" t="s">
        <v>38</v>
      </c>
      <c r="O4962" t="s">
        <v>32</v>
      </c>
      <c r="P4962" t="s">
        <v>39</v>
      </c>
      <c r="Q4962" t="s">
        <v>40</v>
      </c>
      <c r="R4962" t="s">
        <v>422</v>
      </c>
      <c r="S4962" t="s">
        <v>57</v>
      </c>
      <c r="T4962" s="10">
        <v>41133</v>
      </c>
    </row>
    <row r="4963" spans="1:20" x14ac:dyDescent="0.25">
      <c r="A4963">
        <v>35300</v>
      </c>
      <c r="B4963" s="10">
        <v>40239</v>
      </c>
      <c r="C4963" t="s">
        <v>79</v>
      </c>
      <c r="D4963">
        <v>10</v>
      </c>
      <c r="E4963">
        <v>54.96</v>
      </c>
      <c r="F4963">
        <v>0.02</v>
      </c>
      <c r="G4963" t="s">
        <v>21</v>
      </c>
      <c r="H4963">
        <v>0.48</v>
      </c>
      <c r="I4963">
        <v>25.57</v>
      </c>
      <c r="J4963">
        <v>5.56</v>
      </c>
      <c r="K4963">
        <v>2.89</v>
      </c>
      <c r="L4963">
        <v>0.49</v>
      </c>
      <c r="M4963" t="s">
        <v>1608</v>
      </c>
      <c r="N4963" t="s">
        <v>93</v>
      </c>
      <c r="O4963" t="s">
        <v>32</v>
      </c>
      <c r="P4963" t="s">
        <v>25</v>
      </c>
      <c r="Q4963" t="s">
        <v>82</v>
      </c>
      <c r="R4963" t="s">
        <v>795</v>
      </c>
      <c r="S4963" t="s">
        <v>57</v>
      </c>
      <c r="T4963" s="10">
        <v>40240</v>
      </c>
    </row>
    <row r="4964" spans="1:20" x14ac:dyDescent="0.25">
      <c r="A4964">
        <v>35300</v>
      </c>
      <c r="B4964" s="10">
        <v>40239</v>
      </c>
      <c r="C4964" t="s">
        <v>79</v>
      </c>
      <c r="D4964">
        <v>35</v>
      </c>
      <c r="E4964">
        <v>2087.5700000000002</v>
      </c>
      <c r="F4964">
        <v>0.08</v>
      </c>
      <c r="G4964" t="s">
        <v>21</v>
      </c>
      <c r="H4964">
        <v>0.36</v>
      </c>
      <c r="I4964">
        <v>632.71</v>
      </c>
      <c r="J4964">
        <v>64.56</v>
      </c>
      <c r="K4964">
        <v>41.32</v>
      </c>
      <c r="L4964">
        <v>8.66</v>
      </c>
      <c r="M4964" t="s">
        <v>1608</v>
      </c>
      <c r="N4964" t="s">
        <v>93</v>
      </c>
      <c r="O4964" t="s">
        <v>32</v>
      </c>
      <c r="P4964" t="s">
        <v>42</v>
      </c>
      <c r="Q4964" t="s">
        <v>43</v>
      </c>
      <c r="R4964" t="s">
        <v>234</v>
      </c>
      <c r="S4964" t="s">
        <v>45</v>
      </c>
      <c r="T4964" s="10">
        <v>40242</v>
      </c>
    </row>
    <row r="4965" spans="1:20" x14ac:dyDescent="0.25">
      <c r="A4965">
        <v>35300</v>
      </c>
      <c r="B4965" s="10">
        <v>40239</v>
      </c>
      <c r="C4965" t="s">
        <v>79</v>
      </c>
      <c r="D4965">
        <v>13</v>
      </c>
      <c r="E4965">
        <v>239.77</v>
      </c>
      <c r="F4965">
        <v>0.06</v>
      </c>
      <c r="G4965" t="s">
        <v>21</v>
      </c>
      <c r="H4965">
        <v>0.54</v>
      </c>
      <c r="I4965">
        <v>121.41</v>
      </c>
      <c r="J4965">
        <v>19.46</v>
      </c>
      <c r="K4965">
        <v>8.9499999999999993</v>
      </c>
      <c r="L4965">
        <v>2.0099999999999998</v>
      </c>
      <c r="M4965" t="s">
        <v>1608</v>
      </c>
      <c r="N4965" t="s">
        <v>93</v>
      </c>
      <c r="O4965" t="s">
        <v>32</v>
      </c>
      <c r="P4965" t="s">
        <v>25</v>
      </c>
      <c r="Q4965" t="s">
        <v>85</v>
      </c>
      <c r="R4965" t="s">
        <v>1811</v>
      </c>
      <c r="S4965" t="s">
        <v>55</v>
      </c>
      <c r="T4965" s="10">
        <v>40240</v>
      </c>
    </row>
    <row r="4966" spans="1:20" x14ac:dyDescent="0.25">
      <c r="A4966">
        <v>35302</v>
      </c>
      <c r="B4966" s="10">
        <v>40336</v>
      </c>
      <c r="C4966" t="s">
        <v>79</v>
      </c>
      <c r="D4966">
        <v>6</v>
      </c>
      <c r="E4966">
        <v>307.82</v>
      </c>
      <c r="F4966">
        <v>0.09</v>
      </c>
      <c r="G4966" t="s">
        <v>21</v>
      </c>
      <c r="H4966">
        <v>0.44</v>
      </c>
      <c r="I4966">
        <v>116.18</v>
      </c>
      <c r="J4966">
        <v>55.32</v>
      </c>
      <c r="K4966">
        <v>30.98</v>
      </c>
      <c r="L4966">
        <v>5.76</v>
      </c>
      <c r="M4966" t="s">
        <v>985</v>
      </c>
      <c r="N4966" t="s">
        <v>73</v>
      </c>
      <c r="O4966" t="s">
        <v>24</v>
      </c>
      <c r="P4966" t="s">
        <v>25</v>
      </c>
      <c r="Q4966" t="s">
        <v>85</v>
      </c>
      <c r="R4966" t="s">
        <v>633</v>
      </c>
      <c r="S4966" t="s">
        <v>57</v>
      </c>
      <c r="T4966" s="10">
        <v>40336</v>
      </c>
    </row>
    <row r="4967" spans="1:20" x14ac:dyDescent="0.25">
      <c r="A4967">
        <v>35302</v>
      </c>
      <c r="B4967" s="10">
        <v>40336</v>
      </c>
      <c r="C4967" t="s">
        <v>79</v>
      </c>
      <c r="D4967">
        <v>13</v>
      </c>
      <c r="E4967">
        <v>2385.2399999999998</v>
      </c>
      <c r="F4967">
        <v>0.1</v>
      </c>
      <c r="G4967" t="s">
        <v>21</v>
      </c>
      <c r="H4967">
        <v>0.38</v>
      </c>
      <c r="I4967">
        <v>739.68</v>
      </c>
      <c r="J4967">
        <v>203.21</v>
      </c>
      <c r="K4967">
        <v>125.99</v>
      </c>
      <c r="L4967">
        <v>7.69</v>
      </c>
      <c r="M4967" t="s">
        <v>985</v>
      </c>
      <c r="N4967" t="s">
        <v>73</v>
      </c>
      <c r="O4967" t="s">
        <v>24</v>
      </c>
      <c r="P4967" t="s">
        <v>39</v>
      </c>
      <c r="Q4967" t="s">
        <v>50</v>
      </c>
      <c r="R4967" t="s">
        <v>867</v>
      </c>
      <c r="S4967" t="s">
        <v>57</v>
      </c>
      <c r="T4967" s="10">
        <v>40337</v>
      </c>
    </row>
    <row r="4968" spans="1:20" x14ac:dyDescent="0.25">
      <c r="A4968">
        <v>35360</v>
      </c>
      <c r="B4968" s="10">
        <v>40651</v>
      </c>
      <c r="C4968" t="s">
        <v>58</v>
      </c>
      <c r="D4968">
        <v>4</v>
      </c>
      <c r="E4968">
        <v>65.069999999999993</v>
      </c>
      <c r="F4968">
        <v>0.04</v>
      </c>
      <c r="G4968" t="s">
        <v>21</v>
      </c>
      <c r="H4968">
        <v>0.42</v>
      </c>
      <c r="I4968">
        <v>23.27</v>
      </c>
      <c r="J4968">
        <v>15.31</v>
      </c>
      <c r="K4968">
        <v>8.8800000000000008</v>
      </c>
      <c r="L4968">
        <v>6.28</v>
      </c>
      <c r="M4968" t="s">
        <v>1400</v>
      </c>
      <c r="N4968" t="s">
        <v>73</v>
      </c>
      <c r="O4968" t="s">
        <v>32</v>
      </c>
      <c r="P4968" t="s">
        <v>25</v>
      </c>
      <c r="Q4968" t="s">
        <v>121</v>
      </c>
      <c r="R4968" t="s">
        <v>768</v>
      </c>
      <c r="S4968" t="s">
        <v>57</v>
      </c>
      <c r="T4968" s="10">
        <v>40653</v>
      </c>
    </row>
    <row r="4969" spans="1:20" x14ac:dyDescent="0.25">
      <c r="A4969">
        <v>35361</v>
      </c>
      <c r="B4969" s="10">
        <v>39909</v>
      </c>
      <c r="C4969" t="s">
        <v>79</v>
      </c>
      <c r="D4969">
        <v>40</v>
      </c>
      <c r="E4969">
        <v>1264.5</v>
      </c>
      <c r="F4969">
        <v>0.09</v>
      </c>
      <c r="G4969" t="s">
        <v>70</v>
      </c>
      <c r="H4969">
        <v>0.45</v>
      </c>
      <c r="I4969">
        <v>496.67</v>
      </c>
      <c r="J4969">
        <v>34.49</v>
      </c>
      <c r="K4969">
        <v>18.97</v>
      </c>
      <c r="L4969">
        <v>9.0299999999999994</v>
      </c>
      <c r="M4969" t="s">
        <v>2002</v>
      </c>
      <c r="N4969" t="s">
        <v>31</v>
      </c>
      <c r="O4969" t="s">
        <v>60</v>
      </c>
      <c r="P4969" t="s">
        <v>25</v>
      </c>
      <c r="Q4969" t="s">
        <v>85</v>
      </c>
      <c r="R4969" t="s">
        <v>90</v>
      </c>
      <c r="S4969" t="s">
        <v>57</v>
      </c>
      <c r="T4969" s="10">
        <v>39910</v>
      </c>
    </row>
    <row r="4970" spans="1:20" x14ac:dyDescent="0.25">
      <c r="A4970">
        <v>35361</v>
      </c>
      <c r="B4970" s="10">
        <v>39909</v>
      </c>
      <c r="C4970" t="s">
        <v>79</v>
      </c>
      <c r="D4970">
        <v>37</v>
      </c>
      <c r="E4970">
        <v>527.84</v>
      </c>
      <c r="F4970">
        <v>0</v>
      </c>
      <c r="G4970" t="s">
        <v>21</v>
      </c>
      <c r="H4970">
        <v>0.41</v>
      </c>
      <c r="I4970">
        <v>214.44</v>
      </c>
      <c r="J4970">
        <v>14.14</v>
      </c>
      <c r="K4970">
        <v>8.34</v>
      </c>
      <c r="L4970">
        <v>4.82</v>
      </c>
      <c r="M4970" t="s">
        <v>2002</v>
      </c>
      <c r="N4970" t="s">
        <v>31</v>
      </c>
      <c r="O4970" t="s">
        <v>60</v>
      </c>
      <c r="P4970" t="s">
        <v>25</v>
      </c>
      <c r="Q4970" t="s">
        <v>85</v>
      </c>
      <c r="R4970" t="s">
        <v>440</v>
      </c>
      <c r="S4970" t="s">
        <v>57</v>
      </c>
      <c r="T4970" s="10">
        <v>39910</v>
      </c>
    </row>
    <row r="4971" spans="1:20" x14ac:dyDescent="0.25">
      <c r="A4971">
        <v>35364</v>
      </c>
      <c r="B4971" s="10">
        <v>40159</v>
      </c>
      <c r="C4971" t="s">
        <v>58</v>
      </c>
      <c r="D4971">
        <v>16</v>
      </c>
      <c r="E4971">
        <v>132.1</v>
      </c>
      <c r="F4971">
        <v>0.04</v>
      </c>
      <c r="G4971" t="s">
        <v>21</v>
      </c>
      <c r="H4971">
        <v>0.48</v>
      </c>
      <c r="I4971">
        <v>57.94</v>
      </c>
      <c r="J4971">
        <v>8.23</v>
      </c>
      <c r="K4971">
        <v>4.28</v>
      </c>
      <c r="L4971">
        <v>5.68</v>
      </c>
      <c r="M4971" t="s">
        <v>725</v>
      </c>
      <c r="N4971" t="s">
        <v>31</v>
      </c>
      <c r="O4971" t="s">
        <v>32</v>
      </c>
      <c r="P4971" t="s">
        <v>25</v>
      </c>
      <c r="Q4971" t="s">
        <v>85</v>
      </c>
      <c r="R4971" t="s">
        <v>1417</v>
      </c>
      <c r="S4971" t="s">
        <v>57</v>
      </c>
      <c r="T4971" s="10">
        <v>40161</v>
      </c>
    </row>
    <row r="4972" spans="1:20" x14ac:dyDescent="0.25">
      <c r="A4972">
        <v>35364</v>
      </c>
      <c r="B4972" s="10">
        <v>40159</v>
      </c>
      <c r="C4972" t="s">
        <v>58</v>
      </c>
      <c r="D4972">
        <v>29</v>
      </c>
      <c r="E4972">
        <v>19431.490000000002</v>
      </c>
      <c r="F4972">
        <v>0.06</v>
      </c>
      <c r="G4972" t="s">
        <v>46</v>
      </c>
      <c r="H4972">
        <v>0.47</v>
      </c>
      <c r="I4972">
        <v>8438.09</v>
      </c>
      <c r="J4972">
        <v>709.68</v>
      </c>
      <c r="K4972">
        <v>376.13</v>
      </c>
      <c r="L4972">
        <v>85.63</v>
      </c>
      <c r="M4972" t="s">
        <v>725</v>
      </c>
      <c r="N4972" t="s">
        <v>31</v>
      </c>
      <c r="O4972" t="s">
        <v>32</v>
      </c>
      <c r="P4972" t="s">
        <v>42</v>
      </c>
      <c r="Q4972" t="s">
        <v>47</v>
      </c>
      <c r="R4972" t="s">
        <v>1062</v>
      </c>
      <c r="S4972" t="s">
        <v>49</v>
      </c>
      <c r="T4972" s="10">
        <v>40161</v>
      </c>
    </row>
    <row r="4973" spans="1:20" x14ac:dyDescent="0.25">
      <c r="A4973">
        <v>35364</v>
      </c>
      <c r="B4973" s="10">
        <v>40159</v>
      </c>
      <c r="C4973" t="s">
        <v>58</v>
      </c>
      <c r="D4973">
        <v>37</v>
      </c>
      <c r="E4973">
        <v>23163.360000000001</v>
      </c>
      <c r="F4973">
        <v>0.06</v>
      </c>
      <c r="G4973" t="s">
        <v>46</v>
      </c>
      <c r="H4973">
        <v>0.36</v>
      </c>
      <c r="I4973">
        <v>7357.39</v>
      </c>
      <c r="J4973">
        <v>662.83</v>
      </c>
      <c r="K4973">
        <v>424.21</v>
      </c>
      <c r="L4973">
        <v>110.2</v>
      </c>
      <c r="M4973" t="s">
        <v>725</v>
      </c>
      <c r="N4973" t="s">
        <v>31</v>
      </c>
      <c r="O4973" t="s">
        <v>32</v>
      </c>
      <c r="P4973" t="s">
        <v>42</v>
      </c>
      <c r="Q4973" t="s">
        <v>47</v>
      </c>
      <c r="R4973" t="s">
        <v>1933</v>
      </c>
      <c r="S4973" t="s">
        <v>49</v>
      </c>
      <c r="T4973" s="10">
        <v>40160</v>
      </c>
    </row>
    <row r="4974" spans="1:20" x14ac:dyDescent="0.25">
      <c r="A4974">
        <v>35364</v>
      </c>
      <c r="B4974" s="10">
        <v>40159</v>
      </c>
      <c r="C4974" t="s">
        <v>58</v>
      </c>
      <c r="D4974">
        <v>8</v>
      </c>
      <c r="E4974">
        <v>3213</v>
      </c>
      <c r="F4974">
        <v>0.06</v>
      </c>
      <c r="G4974" t="s">
        <v>21</v>
      </c>
      <c r="H4974">
        <v>0.54</v>
      </c>
      <c r="I4974">
        <v>1636.09</v>
      </c>
      <c r="J4974">
        <v>426.07</v>
      </c>
      <c r="K4974">
        <v>195.99</v>
      </c>
      <c r="L4974">
        <v>8.99</v>
      </c>
      <c r="M4974" t="s">
        <v>725</v>
      </c>
      <c r="N4974" t="s">
        <v>31</v>
      </c>
      <c r="O4974" t="s">
        <v>32</v>
      </c>
      <c r="P4974" t="s">
        <v>39</v>
      </c>
      <c r="Q4974" t="s">
        <v>50</v>
      </c>
      <c r="R4974" t="s">
        <v>320</v>
      </c>
      <c r="S4974" t="s">
        <v>57</v>
      </c>
      <c r="T4974" s="10">
        <v>40161</v>
      </c>
    </row>
    <row r="4975" spans="1:20" x14ac:dyDescent="0.25">
      <c r="A4975">
        <v>35366</v>
      </c>
      <c r="B4975" s="10">
        <v>40736</v>
      </c>
      <c r="C4975" t="s">
        <v>20</v>
      </c>
      <c r="D4975">
        <v>23</v>
      </c>
      <c r="E4975">
        <v>293.72000000000003</v>
      </c>
      <c r="F4975">
        <v>0.06</v>
      </c>
      <c r="G4975" t="s">
        <v>21</v>
      </c>
      <c r="H4975">
        <v>0.51</v>
      </c>
      <c r="I4975">
        <v>136.87</v>
      </c>
      <c r="J4975">
        <v>13.22</v>
      </c>
      <c r="K4975">
        <v>6.48</v>
      </c>
      <c r="L4975">
        <v>7.81</v>
      </c>
      <c r="M4975" t="s">
        <v>699</v>
      </c>
      <c r="N4975" t="s">
        <v>31</v>
      </c>
      <c r="O4975" t="s">
        <v>66</v>
      </c>
      <c r="P4975" t="s">
        <v>25</v>
      </c>
      <c r="Q4975" t="s">
        <v>85</v>
      </c>
      <c r="R4975" t="s">
        <v>2017</v>
      </c>
      <c r="S4975" t="s">
        <v>57</v>
      </c>
      <c r="T4975" s="10">
        <v>40743</v>
      </c>
    </row>
    <row r="4976" spans="1:20" x14ac:dyDescent="0.25">
      <c r="A4976">
        <v>35392</v>
      </c>
      <c r="B4976" s="10">
        <v>40962</v>
      </c>
      <c r="C4976" t="s">
        <v>36</v>
      </c>
      <c r="D4976">
        <v>9</v>
      </c>
      <c r="E4976">
        <v>116.6</v>
      </c>
      <c r="F4976">
        <v>0.01</v>
      </c>
      <c r="G4976" t="s">
        <v>21</v>
      </c>
      <c r="H4976">
        <v>0.46</v>
      </c>
      <c r="I4976">
        <v>48.6</v>
      </c>
      <c r="J4976">
        <v>12</v>
      </c>
      <c r="K4976">
        <v>6.48</v>
      </c>
      <c r="L4976">
        <v>9.68</v>
      </c>
      <c r="M4976" t="s">
        <v>1696</v>
      </c>
      <c r="N4976" t="s">
        <v>93</v>
      </c>
      <c r="O4976" t="s">
        <v>24</v>
      </c>
      <c r="P4976" t="s">
        <v>25</v>
      </c>
      <c r="Q4976" t="s">
        <v>85</v>
      </c>
      <c r="R4976" t="s">
        <v>1676</v>
      </c>
      <c r="S4976" t="s">
        <v>57</v>
      </c>
      <c r="T4976" s="10">
        <v>40962</v>
      </c>
    </row>
    <row r="4977" spans="1:20" x14ac:dyDescent="0.25">
      <c r="A4977">
        <v>35399</v>
      </c>
      <c r="B4977" s="10">
        <v>40564</v>
      </c>
      <c r="C4977" t="s">
        <v>20</v>
      </c>
      <c r="D4977">
        <v>38</v>
      </c>
      <c r="E4977">
        <v>356.89</v>
      </c>
      <c r="F4977">
        <v>0.04</v>
      </c>
      <c r="G4977" t="s">
        <v>21</v>
      </c>
      <c r="H4977">
        <v>0.49</v>
      </c>
      <c r="I4977">
        <v>164.63</v>
      </c>
      <c r="J4977">
        <v>9.6300000000000008</v>
      </c>
      <c r="K4977">
        <v>4.91</v>
      </c>
      <c r="L4977">
        <v>5.68</v>
      </c>
      <c r="M4977" t="s">
        <v>2018</v>
      </c>
      <c r="N4977" t="s">
        <v>38</v>
      </c>
      <c r="O4977" t="s">
        <v>32</v>
      </c>
      <c r="P4977" t="s">
        <v>25</v>
      </c>
      <c r="Q4977" t="s">
        <v>121</v>
      </c>
      <c r="R4977" t="s">
        <v>1183</v>
      </c>
      <c r="S4977" t="s">
        <v>57</v>
      </c>
      <c r="T4977" s="10">
        <v>40566</v>
      </c>
    </row>
    <row r="4978" spans="1:20" x14ac:dyDescent="0.25">
      <c r="A4978">
        <v>35425</v>
      </c>
      <c r="B4978" s="10">
        <v>40265</v>
      </c>
      <c r="C4978" t="s">
        <v>29</v>
      </c>
      <c r="D4978">
        <v>25</v>
      </c>
      <c r="E4978">
        <v>177.59</v>
      </c>
      <c r="F4978">
        <v>0</v>
      </c>
      <c r="G4978" t="s">
        <v>21</v>
      </c>
      <c r="H4978">
        <v>0.48</v>
      </c>
      <c r="I4978">
        <v>82.62</v>
      </c>
      <c r="J4978">
        <v>6.88</v>
      </c>
      <c r="K4978">
        <v>3.58</v>
      </c>
      <c r="L4978">
        <v>5.47</v>
      </c>
      <c r="M4978" t="s">
        <v>1644</v>
      </c>
      <c r="N4978" t="s">
        <v>38</v>
      </c>
      <c r="O4978" t="s">
        <v>60</v>
      </c>
      <c r="P4978" t="s">
        <v>25</v>
      </c>
      <c r="Q4978" t="s">
        <v>121</v>
      </c>
      <c r="R4978" t="s">
        <v>233</v>
      </c>
      <c r="S4978" t="s">
        <v>57</v>
      </c>
      <c r="T4978" s="10">
        <v>40267</v>
      </c>
    </row>
    <row r="4979" spans="1:20" x14ac:dyDescent="0.25">
      <c r="A4979">
        <v>35425</v>
      </c>
      <c r="B4979" s="10">
        <v>40265</v>
      </c>
      <c r="C4979" t="s">
        <v>29</v>
      </c>
      <c r="D4979">
        <v>45</v>
      </c>
      <c r="E4979">
        <v>139.52000000000001</v>
      </c>
      <c r="F4979">
        <v>0.08</v>
      </c>
      <c r="G4979" t="s">
        <v>21</v>
      </c>
      <c r="H4979">
        <v>0.46</v>
      </c>
      <c r="I4979">
        <v>57.32</v>
      </c>
      <c r="J4979">
        <v>3.35</v>
      </c>
      <c r="K4979">
        <v>1.81</v>
      </c>
      <c r="L4979">
        <v>0.75</v>
      </c>
      <c r="M4979" t="s">
        <v>1644</v>
      </c>
      <c r="N4979" t="s">
        <v>38</v>
      </c>
      <c r="O4979" t="s">
        <v>60</v>
      </c>
      <c r="P4979" t="s">
        <v>25</v>
      </c>
      <c r="Q4979" t="s">
        <v>74</v>
      </c>
      <c r="R4979" t="s">
        <v>1097</v>
      </c>
      <c r="S4979" t="s">
        <v>55</v>
      </c>
      <c r="T4979" s="10">
        <v>40267</v>
      </c>
    </row>
    <row r="4980" spans="1:20" x14ac:dyDescent="0.25">
      <c r="A4980">
        <v>35426</v>
      </c>
      <c r="B4980" s="10">
        <v>40454</v>
      </c>
      <c r="C4980" t="s">
        <v>36</v>
      </c>
      <c r="D4980">
        <v>5</v>
      </c>
      <c r="E4980">
        <v>107.18</v>
      </c>
      <c r="F4980">
        <v>0.08</v>
      </c>
      <c r="G4980" t="s">
        <v>21</v>
      </c>
      <c r="H4980">
        <v>0.55000000000000004</v>
      </c>
      <c r="I4980">
        <v>53.84</v>
      </c>
      <c r="J4980">
        <v>22.91</v>
      </c>
      <c r="K4980">
        <v>10.31</v>
      </c>
      <c r="L4980">
        <v>1.79</v>
      </c>
      <c r="M4980" t="s">
        <v>288</v>
      </c>
      <c r="N4980" t="s">
        <v>31</v>
      </c>
      <c r="O4980" t="s">
        <v>24</v>
      </c>
      <c r="P4980" t="s">
        <v>25</v>
      </c>
      <c r="Q4980" t="s">
        <v>85</v>
      </c>
      <c r="R4980" t="s">
        <v>921</v>
      </c>
      <c r="S4980" t="s">
        <v>55</v>
      </c>
      <c r="T4980" s="10">
        <v>40455</v>
      </c>
    </row>
    <row r="4981" spans="1:20" x14ac:dyDescent="0.25">
      <c r="A4981">
        <v>35430</v>
      </c>
      <c r="B4981" s="10">
        <v>40262</v>
      </c>
      <c r="C4981" t="s">
        <v>20</v>
      </c>
      <c r="D4981">
        <v>16</v>
      </c>
      <c r="E4981">
        <v>3026.3</v>
      </c>
      <c r="F4981">
        <v>0.05</v>
      </c>
      <c r="G4981" t="s">
        <v>21</v>
      </c>
      <c r="H4981">
        <v>0.44</v>
      </c>
      <c r="I4981">
        <v>1236.6300000000001</v>
      </c>
      <c r="J4981">
        <v>198.18</v>
      </c>
      <c r="K4981">
        <v>110.98</v>
      </c>
      <c r="L4981">
        <v>13.99</v>
      </c>
      <c r="M4981" t="s">
        <v>129</v>
      </c>
      <c r="N4981" t="s">
        <v>63</v>
      </c>
      <c r="O4981" t="s">
        <v>60</v>
      </c>
      <c r="P4981" t="s">
        <v>42</v>
      </c>
      <c r="Q4981" t="s">
        <v>43</v>
      </c>
      <c r="R4981" t="s">
        <v>328</v>
      </c>
      <c r="S4981" t="s">
        <v>45</v>
      </c>
      <c r="T4981" s="10">
        <v>40269</v>
      </c>
    </row>
    <row r="4982" spans="1:20" x14ac:dyDescent="0.25">
      <c r="A4982">
        <v>35430</v>
      </c>
      <c r="B4982" s="10">
        <v>40262</v>
      </c>
      <c r="C4982" t="s">
        <v>20</v>
      </c>
      <c r="D4982">
        <v>48</v>
      </c>
      <c r="E4982">
        <v>251.31</v>
      </c>
      <c r="F4982">
        <v>0.1</v>
      </c>
      <c r="G4982" t="s">
        <v>21</v>
      </c>
      <c r="H4982">
        <v>0.51</v>
      </c>
      <c r="I4982">
        <v>114.06</v>
      </c>
      <c r="J4982">
        <v>5.8</v>
      </c>
      <c r="K4982">
        <v>2.84</v>
      </c>
      <c r="L4982">
        <v>0.93</v>
      </c>
      <c r="M4982" t="s">
        <v>129</v>
      </c>
      <c r="N4982" t="s">
        <v>63</v>
      </c>
      <c r="O4982" t="s">
        <v>60</v>
      </c>
      <c r="P4982" t="s">
        <v>25</v>
      </c>
      <c r="Q4982" t="s">
        <v>53</v>
      </c>
      <c r="R4982" t="s">
        <v>436</v>
      </c>
      <c r="S4982" t="s">
        <v>55</v>
      </c>
      <c r="T4982" s="10">
        <v>40266</v>
      </c>
    </row>
    <row r="4983" spans="1:20" x14ac:dyDescent="0.25">
      <c r="A4983">
        <v>35430</v>
      </c>
      <c r="B4983" s="10">
        <v>40262</v>
      </c>
      <c r="C4983" t="s">
        <v>20</v>
      </c>
      <c r="D4983">
        <v>31</v>
      </c>
      <c r="E4983">
        <v>3849.88</v>
      </c>
      <c r="F4983">
        <v>0.08</v>
      </c>
      <c r="G4983" t="s">
        <v>21</v>
      </c>
      <c r="H4983">
        <v>0.51</v>
      </c>
      <c r="I4983">
        <v>1795.2</v>
      </c>
      <c r="J4983">
        <v>134.66999999999999</v>
      </c>
      <c r="K4983">
        <v>65.989999999999995</v>
      </c>
      <c r="L4983">
        <v>8.99</v>
      </c>
      <c r="M4983" t="s">
        <v>129</v>
      </c>
      <c r="N4983" t="s">
        <v>63</v>
      </c>
      <c r="O4983" t="s">
        <v>60</v>
      </c>
      <c r="P4983" t="s">
        <v>39</v>
      </c>
      <c r="Q4983" t="s">
        <v>50</v>
      </c>
      <c r="R4983" t="s">
        <v>76</v>
      </c>
      <c r="S4983" t="s">
        <v>57</v>
      </c>
      <c r="T4983" s="10">
        <v>40264</v>
      </c>
    </row>
    <row r="4984" spans="1:20" x14ac:dyDescent="0.25">
      <c r="A4984">
        <v>35456</v>
      </c>
      <c r="B4984" s="10">
        <v>41214</v>
      </c>
      <c r="C4984" t="s">
        <v>58</v>
      </c>
      <c r="D4984">
        <v>37</v>
      </c>
      <c r="E4984">
        <v>77.349999999999994</v>
      </c>
      <c r="F4984">
        <v>0.03</v>
      </c>
      <c r="G4984" t="s">
        <v>21</v>
      </c>
      <c r="H4984">
        <v>0.41</v>
      </c>
      <c r="I4984">
        <v>30.03</v>
      </c>
      <c r="J4984">
        <v>2.14</v>
      </c>
      <c r="K4984">
        <v>1.26</v>
      </c>
      <c r="L4984">
        <v>0.7</v>
      </c>
      <c r="M4984" t="s">
        <v>581</v>
      </c>
      <c r="N4984" t="s">
        <v>81</v>
      </c>
      <c r="O4984" t="s">
        <v>32</v>
      </c>
      <c r="P4984" t="s">
        <v>25</v>
      </c>
      <c r="Q4984" t="s">
        <v>74</v>
      </c>
      <c r="R4984" t="s">
        <v>252</v>
      </c>
      <c r="S4984" t="s">
        <v>55</v>
      </c>
      <c r="T4984" s="10">
        <v>41216</v>
      </c>
    </row>
    <row r="4985" spans="1:20" x14ac:dyDescent="0.25">
      <c r="A4985">
        <v>35457</v>
      </c>
      <c r="B4985" s="10">
        <v>40154</v>
      </c>
      <c r="C4985" t="s">
        <v>20</v>
      </c>
      <c r="D4985">
        <v>45</v>
      </c>
      <c r="E4985">
        <v>6263.05</v>
      </c>
      <c r="F4985">
        <v>0.02</v>
      </c>
      <c r="G4985" t="s">
        <v>21</v>
      </c>
      <c r="H4985">
        <v>0.5</v>
      </c>
      <c r="I4985">
        <v>3065.9</v>
      </c>
      <c r="J4985">
        <v>141.94</v>
      </c>
      <c r="K4985">
        <v>70.97</v>
      </c>
      <c r="L4985">
        <v>3.5</v>
      </c>
      <c r="M4985" t="s">
        <v>1121</v>
      </c>
      <c r="N4985" t="s">
        <v>93</v>
      </c>
      <c r="O4985" t="s">
        <v>66</v>
      </c>
      <c r="P4985" t="s">
        <v>25</v>
      </c>
      <c r="Q4985" t="s">
        <v>127</v>
      </c>
      <c r="R4985" t="s">
        <v>272</v>
      </c>
      <c r="S4985" t="s">
        <v>57</v>
      </c>
      <c r="T4985" s="10">
        <v>40161</v>
      </c>
    </row>
    <row r="4986" spans="1:20" x14ac:dyDescent="0.25">
      <c r="A4986">
        <v>35461</v>
      </c>
      <c r="B4986" s="10">
        <v>39965</v>
      </c>
      <c r="C4986" t="s">
        <v>58</v>
      </c>
      <c r="D4986">
        <v>11</v>
      </c>
      <c r="E4986">
        <v>84.11</v>
      </c>
      <c r="F4986">
        <v>0.08</v>
      </c>
      <c r="G4986" t="s">
        <v>21</v>
      </c>
      <c r="H4986">
        <v>0.45</v>
      </c>
      <c r="I4986">
        <v>33.229999999999997</v>
      </c>
      <c r="J4986">
        <v>8.16</v>
      </c>
      <c r="K4986">
        <v>4.49</v>
      </c>
      <c r="L4986">
        <v>1.49</v>
      </c>
      <c r="M4986" t="s">
        <v>2019</v>
      </c>
      <c r="N4986" t="s">
        <v>38</v>
      </c>
      <c r="O4986" t="s">
        <v>32</v>
      </c>
      <c r="P4986" t="s">
        <v>25</v>
      </c>
      <c r="Q4986" t="s">
        <v>121</v>
      </c>
      <c r="R4986" t="s">
        <v>2020</v>
      </c>
      <c r="S4986" t="s">
        <v>57</v>
      </c>
      <c r="T4986" s="10">
        <v>39965</v>
      </c>
    </row>
    <row r="4987" spans="1:20" x14ac:dyDescent="0.25">
      <c r="A4987">
        <v>35461</v>
      </c>
      <c r="B4987" s="10">
        <v>39965</v>
      </c>
      <c r="C4987" t="s">
        <v>58</v>
      </c>
      <c r="D4987">
        <v>30</v>
      </c>
      <c r="E4987">
        <v>209.13</v>
      </c>
      <c r="F4987">
        <v>0.04</v>
      </c>
      <c r="G4987" t="s">
        <v>21</v>
      </c>
      <c r="H4987">
        <v>0.49</v>
      </c>
      <c r="I4987">
        <v>97.41</v>
      </c>
      <c r="J4987">
        <v>7.22</v>
      </c>
      <c r="K4987">
        <v>3.68</v>
      </c>
      <c r="L4987">
        <v>1.32</v>
      </c>
      <c r="M4987" t="s">
        <v>2019</v>
      </c>
      <c r="N4987" t="s">
        <v>38</v>
      </c>
      <c r="O4987" t="s">
        <v>32</v>
      </c>
      <c r="P4987" t="s">
        <v>25</v>
      </c>
      <c r="Q4987" t="s">
        <v>33</v>
      </c>
      <c r="R4987" t="s">
        <v>923</v>
      </c>
      <c r="S4987" t="s">
        <v>55</v>
      </c>
      <c r="T4987" s="10">
        <v>39966</v>
      </c>
    </row>
    <row r="4988" spans="1:20" x14ac:dyDescent="0.25">
      <c r="A4988">
        <v>35490</v>
      </c>
      <c r="B4988" s="10">
        <v>40519</v>
      </c>
      <c r="C4988" t="s">
        <v>36</v>
      </c>
      <c r="D4988">
        <v>7</v>
      </c>
      <c r="E4988">
        <v>82.13</v>
      </c>
      <c r="F4988">
        <v>0.03</v>
      </c>
      <c r="G4988" t="s">
        <v>70</v>
      </c>
      <c r="H4988">
        <v>0.51</v>
      </c>
      <c r="I4988">
        <v>40.049999999999997</v>
      </c>
      <c r="J4988">
        <v>11.92</v>
      </c>
      <c r="K4988">
        <v>5.84</v>
      </c>
      <c r="L4988">
        <v>1.2</v>
      </c>
      <c r="M4988" t="s">
        <v>1889</v>
      </c>
      <c r="N4988" t="s">
        <v>31</v>
      </c>
      <c r="O4988" t="s">
        <v>24</v>
      </c>
      <c r="P4988" t="s">
        <v>25</v>
      </c>
      <c r="Q4988" t="s">
        <v>53</v>
      </c>
      <c r="R4988" t="s">
        <v>1292</v>
      </c>
      <c r="S4988" t="s">
        <v>55</v>
      </c>
      <c r="T4988" s="10">
        <v>40521</v>
      </c>
    </row>
    <row r="4989" spans="1:20" x14ac:dyDescent="0.25">
      <c r="A4989">
        <v>35490</v>
      </c>
      <c r="B4989" s="10">
        <v>40519</v>
      </c>
      <c r="C4989" t="s">
        <v>36</v>
      </c>
      <c r="D4989">
        <v>41</v>
      </c>
      <c r="E4989">
        <v>3046.47</v>
      </c>
      <c r="F4989">
        <v>0.03</v>
      </c>
      <c r="G4989" t="s">
        <v>21</v>
      </c>
      <c r="H4989">
        <v>0.53</v>
      </c>
      <c r="I4989">
        <v>1569.78</v>
      </c>
      <c r="J4989">
        <v>76.569999999999993</v>
      </c>
      <c r="K4989">
        <v>35.99</v>
      </c>
      <c r="L4989">
        <v>1.1000000000000001</v>
      </c>
      <c r="M4989" t="s">
        <v>1889</v>
      </c>
      <c r="N4989" t="s">
        <v>31</v>
      </c>
      <c r="O4989" t="s">
        <v>24</v>
      </c>
      <c r="P4989" t="s">
        <v>39</v>
      </c>
      <c r="Q4989" t="s">
        <v>50</v>
      </c>
      <c r="R4989" t="s">
        <v>427</v>
      </c>
      <c r="S4989" t="s">
        <v>57</v>
      </c>
      <c r="T4989" s="10">
        <v>40521</v>
      </c>
    </row>
    <row r="4990" spans="1:20" x14ac:dyDescent="0.25">
      <c r="A4990">
        <v>35492</v>
      </c>
      <c r="B4990" s="10">
        <v>40949</v>
      </c>
      <c r="C4990" t="s">
        <v>79</v>
      </c>
      <c r="D4990">
        <v>36</v>
      </c>
      <c r="E4990">
        <v>773.84</v>
      </c>
      <c r="F4990">
        <v>0.02</v>
      </c>
      <c r="G4990" t="s">
        <v>70</v>
      </c>
      <c r="H4990">
        <v>0.42</v>
      </c>
      <c r="I4990">
        <v>313.82</v>
      </c>
      <c r="J4990">
        <v>21.79</v>
      </c>
      <c r="K4990">
        <v>12.64</v>
      </c>
      <c r="L4990">
        <v>4.9800000000000004</v>
      </c>
      <c r="M4990" t="s">
        <v>1721</v>
      </c>
      <c r="N4990" t="s">
        <v>73</v>
      </c>
      <c r="O4990" t="s">
        <v>32</v>
      </c>
      <c r="P4990" t="s">
        <v>42</v>
      </c>
      <c r="Q4990" t="s">
        <v>43</v>
      </c>
      <c r="R4990" t="s">
        <v>119</v>
      </c>
      <c r="S4990" t="s">
        <v>35</v>
      </c>
      <c r="T4990" s="10">
        <v>40951</v>
      </c>
    </row>
    <row r="4991" spans="1:20" x14ac:dyDescent="0.25">
      <c r="A4991">
        <v>35494</v>
      </c>
      <c r="B4991" s="10">
        <v>40588</v>
      </c>
      <c r="C4991" t="s">
        <v>79</v>
      </c>
      <c r="D4991">
        <v>18</v>
      </c>
      <c r="E4991">
        <v>3186.39</v>
      </c>
      <c r="F4991">
        <v>0.01</v>
      </c>
      <c r="G4991" t="s">
        <v>21</v>
      </c>
      <c r="H4991">
        <v>0.36</v>
      </c>
      <c r="I4991">
        <v>1102.1099999999999</v>
      </c>
      <c r="J4991">
        <v>174.94</v>
      </c>
      <c r="K4991">
        <v>111.96</v>
      </c>
      <c r="L4991">
        <v>69</v>
      </c>
      <c r="M4991" t="s">
        <v>1407</v>
      </c>
      <c r="N4991" t="s">
        <v>73</v>
      </c>
      <c r="O4991" t="s">
        <v>66</v>
      </c>
      <c r="P4991" t="s">
        <v>42</v>
      </c>
      <c r="Q4991" t="s">
        <v>47</v>
      </c>
      <c r="R4991" t="s">
        <v>1614</v>
      </c>
      <c r="S4991" t="s">
        <v>28</v>
      </c>
      <c r="T4991" s="10">
        <v>40589</v>
      </c>
    </row>
    <row r="4992" spans="1:20" x14ac:dyDescent="0.25">
      <c r="A4992">
        <v>35522</v>
      </c>
      <c r="B4992" s="10">
        <v>40476</v>
      </c>
      <c r="C4992" t="s">
        <v>20</v>
      </c>
      <c r="D4992">
        <v>27</v>
      </c>
      <c r="E4992">
        <v>4569.54</v>
      </c>
      <c r="F4992">
        <v>0.09</v>
      </c>
      <c r="G4992" t="s">
        <v>21</v>
      </c>
      <c r="H4992">
        <v>0.46</v>
      </c>
      <c r="I4992">
        <v>1849.82</v>
      </c>
      <c r="J4992">
        <v>185.17</v>
      </c>
      <c r="K4992">
        <v>99.99</v>
      </c>
      <c r="L4992">
        <v>19.989999999999998</v>
      </c>
      <c r="M4992" t="s">
        <v>708</v>
      </c>
      <c r="N4992" t="s">
        <v>31</v>
      </c>
      <c r="O4992" t="s">
        <v>60</v>
      </c>
      <c r="P4992" t="s">
        <v>39</v>
      </c>
      <c r="Q4992" t="s">
        <v>40</v>
      </c>
      <c r="R4992" t="s">
        <v>422</v>
      </c>
      <c r="S4992" t="s">
        <v>57</v>
      </c>
      <c r="T4992" s="10">
        <v>40483</v>
      </c>
    </row>
    <row r="4993" spans="1:20" x14ac:dyDescent="0.25">
      <c r="A4993">
        <v>35554</v>
      </c>
      <c r="B4993" s="10">
        <v>41176</v>
      </c>
      <c r="C4993" t="s">
        <v>29</v>
      </c>
      <c r="D4993">
        <v>34</v>
      </c>
      <c r="E4993">
        <v>9056.1299999999992</v>
      </c>
      <c r="F4993">
        <v>0.05</v>
      </c>
      <c r="G4993" t="s">
        <v>46</v>
      </c>
      <c r="H4993">
        <v>0.53</v>
      </c>
      <c r="I4993">
        <v>4548.07</v>
      </c>
      <c r="J4993">
        <v>278.68</v>
      </c>
      <c r="K4993">
        <v>130.97999999999999</v>
      </c>
      <c r="L4993">
        <v>54.74</v>
      </c>
      <c r="M4993" t="s">
        <v>1181</v>
      </c>
      <c r="N4993" t="s">
        <v>63</v>
      </c>
      <c r="O4993" t="s">
        <v>66</v>
      </c>
      <c r="P4993" t="s">
        <v>42</v>
      </c>
      <c r="Q4993" t="s">
        <v>94</v>
      </c>
      <c r="R4993" t="s">
        <v>95</v>
      </c>
      <c r="S4993" t="s">
        <v>49</v>
      </c>
      <c r="T4993" s="10">
        <v>41178</v>
      </c>
    </row>
    <row r="4994" spans="1:20" x14ac:dyDescent="0.25">
      <c r="A4994">
        <v>35555</v>
      </c>
      <c r="B4994" s="10">
        <v>40606</v>
      </c>
      <c r="C4994" t="s">
        <v>79</v>
      </c>
      <c r="D4994">
        <v>50</v>
      </c>
      <c r="E4994">
        <v>24441.32</v>
      </c>
      <c r="F4994">
        <v>0.08</v>
      </c>
      <c r="G4994" t="s">
        <v>46</v>
      </c>
      <c r="H4994">
        <v>0.54</v>
      </c>
      <c r="I4994">
        <v>12199</v>
      </c>
      <c r="J4994">
        <v>530.39</v>
      </c>
      <c r="K4994">
        <v>243.98</v>
      </c>
      <c r="L4994">
        <v>43.32</v>
      </c>
      <c r="M4994" t="s">
        <v>694</v>
      </c>
      <c r="N4994" t="s">
        <v>63</v>
      </c>
      <c r="O4994" t="s">
        <v>32</v>
      </c>
      <c r="P4994" t="s">
        <v>42</v>
      </c>
      <c r="Q4994" t="s">
        <v>193</v>
      </c>
      <c r="R4994" t="s">
        <v>588</v>
      </c>
      <c r="S4994" t="s">
        <v>132</v>
      </c>
      <c r="T4994" s="10">
        <v>40607</v>
      </c>
    </row>
    <row r="4995" spans="1:20" x14ac:dyDescent="0.25">
      <c r="A4995">
        <v>35555</v>
      </c>
      <c r="B4995" s="10">
        <v>40606</v>
      </c>
      <c r="C4995" t="s">
        <v>79</v>
      </c>
      <c r="D4995">
        <v>15</v>
      </c>
      <c r="E4995">
        <v>108.08</v>
      </c>
      <c r="F4995">
        <v>0.1</v>
      </c>
      <c r="G4995" t="s">
        <v>21</v>
      </c>
      <c r="H4995">
        <v>0.36</v>
      </c>
      <c r="I4995">
        <v>29.8</v>
      </c>
      <c r="J4995">
        <v>7.64</v>
      </c>
      <c r="K4995">
        <v>4.8899999999999997</v>
      </c>
      <c r="L4995">
        <v>4.93</v>
      </c>
      <c r="M4995" t="s">
        <v>694</v>
      </c>
      <c r="N4995" t="s">
        <v>63</v>
      </c>
      <c r="O4995" t="s">
        <v>32</v>
      </c>
      <c r="P4995" t="s">
        <v>39</v>
      </c>
      <c r="Q4995" t="s">
        <v>40</v>
      </c>
      <c r="R4995" t="s">
        <v>407</v>
      </c>
      <c r="S4995" t="s">
        <v>35</v>
      </c>
      <c r="T4995" s="10">
        <v>40608</v>
      </c>
    </row>
    <row r="4996" spans="1:20" x14ac:dyDescent="0.25">
      <c r="A4996">
        <v>35555</v>
      </c>
      <c r="B4996" s="10">
        <v>40606</v>
      </c>
      <c r="C4996" t="s">
        <v>79</v>
      </c>
      <c r="D4996">
        <v>2</v>
      </c>
      <c r="E4996">
        <v>16.239999999999998</v>
      </c>
      <c r="F4996">
        <v>7.0000000000000007E-2</v>
      </c>
      <c r="G4996" t="s">
        <v>21</v>
      </c>
      <c r="H4996">
        <v>0.4</v>
      </c>
      <c r="I4996">
        <v>5.48</v>
      </c>
      <c r="J4996">
        <v>8.3000000000000007</v>
      </c>
      <c r="K4996">
        <v>4.9800000000000004</v>
      </c>
      <c r="L4996">
        <v>0.8</v>
      </c>
      <c r="M4996" t="s">
        <v>694</v>
      </c>
      <c r="N4996" t="s">
        <v>63</v>
      </c>
      <c r="O4996" t="s">
        <v>32</v>
      </c>
      <c r="P4996" t="s">
        <v>25</v>
      </c>
      <c r="Q4996" t="s">
        <v>85</v>
      </c>
      <c r="R4996" t="s">
        <v>416</v>
      </c>
      <c r="S4996" t="s">
        <v>55</v>
      </c>
      <c r="T4996" s="10">
        <v>40606</v>
      </c>
    </row>
    <row r="4997" spans="1:20" x14ac:dyDescent="0.25">
      <c r="A4997">
        <v>35558</v>
      </c>
      <c r="B4997" s="10">
        <v>40071</v>
      </c>
      <c r="C4997" t="s">
        <v>58</v>
      </c>
      <c r="D4997">
        <v>2</v>
      </c>
      <c r="E4997">
        <v>63.34</v>
      </c>
      <c r="F4997">
        <v>0.09</v>
      </c>
      <c r="G4997" t="s">
        <v>21</v>
      </c>
      <c r="H4997">
        <v>0.54</v>
      </c>
      <c r="I4997">
        <v>26.98</v>
      </c>
      <c r="J4997">
        <v>29.98</v>
      </c>
      <c r="K4997">
        <v>13.79</v>
      </c>
      <c r="L4997">
        <v>8.7799999999999994</v>
      </c>
      <c r="M4997" t="s">
        <v>197</v>
      </c>
      <c r="N4997" t="s">
        <v>93</v>
      </c>
      <c r="O4997" t="s">
        <v>66</v>
      </c>
      <c r="P4997" t="s">
        <v>42</v>
      </c>
      <c r="Q4997" t="s">
        <v>43</v>
      </c>
      <c r="R4997" t="s">
        <v>1354</v>
      </c>
      <c r="S4997" t="s">
        <v>57</v>
      </c>
      <c r="T4997" s="10">
        <v>40073</v>
      </c>
    </row>
    <row r="4998" spans="1:20" x14ac:dyDescent="0.25">
      <c r="A4998">
        <v>35584</v>
      </c>
      <c r="B4998" s="10">
        <v>40666</v>
      </c>
      <c r="C4998" t="s">
        <v>79</v>
      </c>
      <c r="D4998">
        <v>15</v>
      </c>
      <c r="E4998">
        <v>215.6</v>
      </c>
      <c r="F4998">
        <v>0.08</v>
      </c>
      <c r="G4998" t="s">
        <v>70</v>
      </c>
      <c r="H4998">
        <v>0.35</v>
      </c>
      <c r="I4998">
        <v>60.5</v>
      </c>
      <c r="J4998">
        <v>14.94</v>
      </c>
      <c r="K4998">
        <v>9.7100000000000009</v>
      </c>
      <c r="L4998">
        <v>9.4499999999999993</v>
      </c>
      <c r="M4998" t="s">
        <v>2016</v>
      </c>
      <c r="N4998" t="s">
        <v>63</v>
      </c>
      <c r="O4998" t="s">
        <v>32</v>
      </c>
      <c r="P4998" t="s">
        <v>25</v>
      </c>
      <c r="Q4998" t="s">
        <v>26</v>
      </c>
      <c r="R4998" t="s">
        <v>91</v>
      </c>
      <c r="S4998" t="s">
        <v>57</v>
      </c>
      <c r="T4998" s="10">
        <v>40666</v>
      </c>
    </row>
    <row r="4999" spans="1:20" x14ac:dyDescent="0.25">
      <c r="A4999">
        <v>35587</v>
      </c>
      <c r="B4999" s="10">
        <v>40857</v>
      </c>
      <c r="C4999" t="s">
        <v>58</v>
      </c>
      <c r="D4999">
        <v>43</v>
      </c>
      <c r="E4999">
        <v>392.34</v>
      </c>
      <c r="F4999">
        <v>0.03</v>
      </c>
      <c r="G4999" t="s">
        <v>21</v>
      </c>
      <c r="H4999">
        <v>0.48</v>
      </c>
      <c r="I4999">
        <v>179.36</v>
      </c>
      <c r="J4999">
        <v>9.27</v>
      </c>
      <c r="K4999">
        <v>4.82</v>
      </c>
      <c r="L4999">
        <v>5.72</v>
      </c>
      <c r="M4999" t="s">
        <v>1282</v>
      </c>
      <c r="N4999" t="s">
        <v>31</v>
      </c>
      <c r="O4999" t="s">
        <v>66</v>
      </c>
      <c r="P4999" t="s">
        <v>42</v>
      </c>
      <c r="Q4999" t="s">
        <v>43</v>
      </c>
      <c r="R4999" t="s">
        <v>1449</v>
      </c>
      <c r="S4999" t="s">
        <v>35</v>
      </c>
      <c r="T4999" s="10">
        <v>40858</v>
      </c>
    </row>
    <row r="5000" spans="1:20" x14ac:dyDescent="0.25">
      <c r="A5000">
        <v>35588</v>
      </c>
      <c r="B5000" s="10">
        <v>40342</v>
      </c>
      <c r="C5000" t="s">
        <v>20</v>
      </c>
      <c r="D5000">
        <v>32</v>
      </c>
      <c r="E5000">
        <v>3081.03</v>
      </c>
      <c r="F5000">
        <v>0.1</v>
      </c>
      <c r="G5000" t="s">
        <v>46</v>
      </c>
      <c r="H5000">
        <v>0.45</v>
      </c>
      <c r="I5000">
        <v>1183.94</v>
      </c>
      <c r="J5000">
        <v>105.71</v>
      </c>
      <c r="K5000">
        <v>58.14</v>
      </c>
      <c r="L5000">
        <v>36.61</v>
      </c>
      <c r="M5000" t="s">
        <v>1526</v>
      </c>
      <c r="N5000" t="s">
        <v>63</v>
      </c>
      <c r="O5000" t="s">
        <v>32</v>
      </c>
      <c r="P5000" t="s">
        <v>42</v>
      </c>
      <c r="Q5000" t="s">
        <v>94</v>
      </c>
      <c r="R5000" t="s">
        <v>1197</v>
      </c>
      <c r="S5000" t="s">
        <v>49</v>
      </c>
      <c r="T5000" s="10">
        <v>40344</v>
      </c>
    </row>
    <row r="5001" spans="1:20" x14ac:dyDescent="0.25">
      <c r="A5001">
        <v>35590</v>
      </c>
      <c r="B5001" s="10">
        <v>41245</v>
      </c>
      <c r="C5001" t="s">
        <v>58</v>
      </c>
      <c r="D5001">
        <v>4</v>
      </c>
      <c r="E5001">
        <v>644.92999999999995</v>
      </c>
      <c r="F5001">
        <v>0</v>
      </c>
      <c r="G5001" t="s">
        <v>21</v>
      </c>
      <c r="H5001">
        <v>0.36</v>
      </c>
      <c r="I5001">
        <v>224.98</v>
      </c>
      <c r="J5001">
        <v>156.22999999999999</v>
      </c>
      <c r="K5001">
        <v>99.99</v>
      </c>
      <c r="L5001">
        <v>19.989999999999998</v>
      </c>
      <c r="M5001" t="s">
        <v>869</v>
      </c>
      <c r="N5001" t="s">
        <v>38</v>
      </c>
      <c r="O5001" t="s">
        <v>24</v>
      </c>
      <c r="P5001" t="s">
        <v>39</v>
      </c>
      <c r="Q5001" t="s">
        <v>40</v>
      </c>
      <c r="R5001" t="s">
        <v>422</v>
      </c>
      <c r="S5001" t="s">
        <v>57</v>
      </c>
      <c r="T5001" s="10">
        <v>41246</v>
      </c>
    </row>
    <row r="5002" spans="1:20" x14ac:dyDescent="0.25">
      <c r="A5002">
        <v>35649</v>
      </c>
      <c r="B5002" s="10">
        <v>40825</v>
      </c>
      <c r="C5002" t="s">
        <v>79</v>
      </c>
      <c r="D5002">
        <v>9</v>
      </c>
      <c r="E5002">
        <v>84.56</v>
      </c>
      <c r="F5002">
        <v>0.1</v>
      </c>
      <c r="G5002" t="s">
        <v>21</v>
      </c>
      <c r="H5002">
        <v>0.53</v>
      </c>
      <c r="I5002">
        <v>39.69</v>
      </c>
      <c r="J5002">
        <v>10.26</v>
      </c>
      <c r="K5002">
        <v>4.82</v>
      </c>
      <c r="L5002">
        <v>1.49</v>
      </c>
      <c r="M5002" t="s">
        <v>102</v>
      </c>
      <c r="N5002" t="s">
        <v>31</v>
      </c>
      <c r="O5002" t="s">
        <v>66</v>
      </c>
      <c r="P5002" t="s">
        <v>25</v>
      </c>
      <c r="Q5002" t="s">
        <v>121</v>
      </c>
      <c r="R5002" t="s">
        <v>1662</v>
      </c>
      <c r="S5002" t="s">
        <v>57</v>
      </c>
      <c r="T5002" s="10">
        <v>40827</v>
      </c>
    </row>
    <row r="5003" spans="1:20" x14ac:dyDescent="0.25">
      <c r="A5003">
        <v>35649</v>
      </c>
      <c r="B5003" s="10">
        <v>40825</v>
      </c>
      <c r="C5003" t="s">
        <v>79</v>
      </c>
      <c r="D5003">
        <v>25</v>
      </c>
      <c r="E5003">
        <v>289.24</v>
      </c>
      <c r="F5003">
        <v>0.02</v>
      </c>
      <c r="G5003" t="s">
        <v>21</v>
      </c>
      <c r="H5003">
        <v>0.44</v>
      </c>
      <c r="I5003">
        <v>121.5</v>
      </c>
      <c r="J5003">
        <v>11.57</v>
      </c>
      <c r="K5003">
        <v>6.48</v>
      </c>
      <c r="L5003">
        <v>5.74</v>
      </c>
      <c r="M5003" t="s">
        <v>102</v>
      </c>
      <c r="N5003" t="s">
        <v>31</v>
      </c>
      <c r="O5003" t="s">
        <v>66</v>
      </c>
      <c r="P5003" t="s">
        <v>25</v>
      </c>
      <c r="Q5003" t="s">
        <v>85</v>
      </c>
      <c r="R5003" t="s">
        <v>1446</v>
      </c>
      <c r="S5003" t="s">
        <v>57</v>
      </c>
      <c r="T5003" s="10">
        <v>40827</v>
      </c>
    </row>
    <row r="5004" spans="1:20" x14ac:dyDescent="0.25">
      <c r="A5004">
        <v>35652</v>
      </c>
      <c r="B5004" s="10">
        <v>40442</v>
      </c>
      <c r="C5004" t="s">
        <v>20</v>
      </c>
      <c r="D5004">
        <v>21</v>
      </c>
      <c r="E5004">
        <v>3358.56</v>
      </c>
      <c r="F5004">
        <v>0.01</v>
      </c>
      <c r="G5004" t="s">
        <v>46</v>
      </c>
      <c r="H5004">
        <v>0.37</v>
      </c>
      <c r="I5004">
        <v>1211.76</v>
      </c>
      <c r="J5004">
        <v>160.29</v>
      </c>
      <c r="K5004">
        <v>100.98</v>
      </c>
      <c r="L5004">
        <v>26.22</v>
      </c>
      <c r="M5004" t="s">
        <v>419</v>
      </c>
      <c r="N5004" t="s">
        <v>31</v>
      </c>
      <c r="O5004" t="s">
        <v>32</v>
      </c>
      <c r="P5004" t="s">
        <v>42</v>
      </c>
      <c r="Q5004" t="s">
        <v>94</v>
      </c>
      <c r="R5004" t="s">
        <v>330</v>
      </c>
      <c r="S5004" t="s">
        <v>49</v>
      </c>
      <c r="T5004" s="10">
        <v>40444</v>
      </c>
    </row>
    <row r="5005" spans="1:20" x14ac:dyDescent="0.25">
      <c r="A5005">
        <v>35684</v>
      </c>
      <c r="B5005" s="10">
        <v>40758</v>
      </c>
      <c r="C5005" t="s">
        <v>20</v>
      </c>
      <c r="D5005">
        <v>10</v>
      </c>
      <c r="E5005">
        <v>1560.52</v>
      </c>
      <c r="F5005">
        <v>7.0000000000000007E-2</v>
      </c>
      <c r="G5005" t="s">
        <v>21</v>
      </c>
      <c r="H5005">
        <v>0.42</v>
      </c>
      <c r="I5005">
        <v>582.03</v>
      </c>
      <c r="J5005">
        <v>166.29</v>
      </c>
      <c r="K5005">
        <v>96.45</v>
      </c>
      <c r="L5005">
        <v>13.99</v>
      </c>
      <c r="M5005" t="s">
        <v>164</v>
      </c>
      <c r="N5005" t="s">
        <v>31</v>
      </c>
      <c r="O5005" t="s">
        <v>32</v>
      </c>
      <c r="P5005" t="s">
        <v>39</v>
      </c>
      <c r="Q5005" t="s">
        <v>88</v>
      </c>
      <c r="R5005" t="s">
        <v>1876</v>
      </c>
      <c r="S5005" t="s">
        <v>45</v>
      </c>
      <c r="T5005" s="10">
        <v>40763</v>
      </c>
    </row>
    <row r="5006" spans="1:20" x14ac:dyDescent="0.25">
      <c r="A5006">
        <v>35686</v>
      </c>
      <c r="B5006" s="10">
        <v>40453</v>
      </c>
      <c r="C5006" t="s">
        <v>36</v>
      </c>
      <c r="D5006">
        <v>48</v>
      </c>
      <c r="E5006">
        <v>478.2</v>
      </c>
      <c r="F5006">
        <v>0.05</v>
      </c>
      <c r="G5006" t="s">
        <v>21</v>
      </c>
      <c r="H5006">
        <v>0.37</v>
      </c>
      <c r="I5006">
        <v>157.99</v>
      </c>
      <c r="J5006">
        <v>10.29</v>
      </c>
      <c r="K5006">
        <v>6.48</v>
      </c>
      <c r="L5006">
        <v>9.17</v>
      </c>
      <c r="M5006" t="s">
        <v>1335</v>
      </c>
      <c r="N5006" t="s">
        <v>31</v>
      </c>
      <c r="O5006" t="s">
        <v>60</v>
      </c>
      <c r="P5006" t="s">
        <v>25</v>
      </c>
      <c r="Q5006" t="s">
        <v>85</v>
      </c>
      <c r="R5006" t="s">
        <v>1405</v>
      </c>
      <c r="S5006" t="s">
        <v>57</v>
      </c>
      <c r="T5006" s="10">
        <v>40455</v>
      </c>
    </row>
    <row r="5007" spans="1:20" x14ac:dyDescent="0.25">
      <c r="A5007">
        <v>35687</v>
      </c>
      <c r="B5007" s="10">
        <v>40865</v>
      </c>
      <c r="C5007" t="s">
        <v>29</v>
      </c>
      <c r="D5007">
        <v>48</v>
      </c>
      <c r="E5007">
        <v>1005.54</v>
      </c>
      <c r="F5007">
        <v>0.06</v>
      </c>
      <c r="G5007" t="s">
        <v>70</v>
      </c>
      <c r="H5007">
        <v>0.43</v>
      </c>
      <c r="I5007">
        <v>393.84</v>
      </c>
      <c r="J5007">
        <v>22.18</v>
      </c>
      <c r="K5007">
        <v>12.64</v>
      </c>
      <c r="L5007">
        <v>4.9800000000000004</v>
      </c>
      <c r="M5007" t="s">
        <v>1235</v>
      </c>
      <c r="N5007" t="s">
        <v>38</v>
      </c>
      <c r="O5007" t="s">
        <v>60</v>
      </c>
      <c r="P5007" t="s">
        <v>42</v>
      </c>
      <c r="Q5007" t="s">
        <v>43</v>
      </c>
      <c r="R5007" t="s">
        <v>119</v>
      </c>
      <c r="S5007" t="s">
        <v>35</v>
      </c>
      <c r="T5007" s="10">
        <v>40866</v>
      </c>
    </row>
    <row r="5008" spans="1:20" x14ac:dyDescent="0.25">
      <c r="A5008">
        <v>35712</v>
      </c>
      <c r="B5008" s="10">
        <v>41205</v>
      </c>
      <c r="C5008" t="s">
        <v>36</v>
      </c>
      <c r="D5008">
        <v>42</v>
      </c>
      <c r="E5008">
        <v>6368.29</v>
      </c>
      <c r="F5008">
        <v>0.1</v>
      </c>
      <c r="G5008" t="s">
        <v>21</v>
      </c>
      <c r="H5008">
        <v>0.4</v>
      </c>
      <c r="I5008">
        <v>2120.37</v>
      </c>
      <c r="J5008">
        <v>168.28</v>
      </c>
      <c r="K5008">
        <v>100.97</v>
      </c>
      <c r="L5008">
        <v>7.18</v>
      </c>
      <c r="M5008" t="s">
        <v>729</v>
      </c>
      <c r="N5008" t="s">
        <v>63</v>
      </c>
      <c r="O5008" t="s">
        <v>66</v>
      </c>
      <c r="P5008" t="s">
        <v>39</v>
      </c>
      <c r="Q5008" t="s">
        <v>40</v>
      </c>
      <c r="R5008" t="s">
        <v>1885</v>
      </c>
      <c r="S5008" t="s">
        <v>57</v>
      </c>
      <c r="T5008" s="10">
        <v>41206</v>
      </c>
    </row>
    <row r="5009" spans="1:20" x14ac:dyDescent="0.25">
      <c r="A5009">
        <v>35712</v>
      </c>
      <c r="B5009" s="10">
        <v>41205</v>
      </c>
      <c r="C5009" t="s">
        <v>36</v>
      </c>
      <c r="D5009">
        <v>24</v>
      </c>
      <c r="E5009">
        <v>212.55</v>
      </c>
      <c r="F5009">
        <v>0</v>
      </c>
      <c r="G5009" t="s">
        <v>21</v>
      </c>
      <c r="H5009">
        <v>0.38</v>
      </c>
      <c r="I5009">
        <v>77.67</v>
      </c>
      <c r="J5009">
        <v>8.52</v>
      </c>
      <c r="K5009">
        <v>5.28</v>
      </c>
      <c r="L5009">
        <v>8.16</v>
      </c>
      <c r="M5009" t="s">
        <v>729</v>
      </c>
      <c r="N5009" t="s">
        <v>63</v>
      </c>
      <c r="O5009" t="s">
        <v>66</v>
      </c>
      <c r="P5009" t="s">
        <v>25</v>
      </c>
      <c r="Q5009" t="s">
        <v>85</v>
      </c>
      <c r="R5009" t="s">
        <v>1820</v>
      </c>
      <c r="S5009" t="s">
        <v>57</v>
      </c>
      <c r="T5009" s="10">
        <v>41205</v>
      </c>
    </row>
    <row r="5010" spans="1:20" x14ac:dyDescent="0.25">
      <c r="A5010">
        <v>35713</v>
      </c>
      <c r="B5010" s="10">
        <v>41199</v>
      </c>
      <c r="C5010" t="s">
        <v>79</v>
      </c>
      <c r="D5010">
        <v>49</v>
      </c>
      <c r="E5010">
        <v>2632.96</v>
      </c>
      <c r="F5010">
        <v>0.04</v>
      </c>
      <c r="G5010" t="s">
        <v>21</v>
      </c>
      <c r="H5010">
        <v>0.49</v>
      </c>
      <c r="I5010">
        <v>1233.5</v>
      </c>
      <c r="J5010">
        <v>55.94</v>
      </c>
      <c r="K5010">
        <v>28.53</v>
      </c>
      <c r="L5010">
        <v>1.49</v>
      </c>
      <c r="M5010" t="s">
        <v>1113</v>
      </c>
      <c r="N5010" t="s">
        <v>63</v>
      </c>
      <c r="O5010" t="s">
        <v>32</v>
      </c>
      <c r="P5010" t="s">
        <v>25</v>
      </c>
      <c r="Q5010" t="s">
        <v>121</v>
      </c>
      <c r="R5010" t="s">
        <v>1452</v>
      </c>
      <c r="S5010" t="s">
        <v>57</v>
      </c>
      <c r="T5010" s="10">
        <v>41199</v>
      </c>
    </row>
    <row r="5011" spans="1:20" x14ac:dyDescent="0.25">
      <c r="A5011">
        <v>35744</v>
      </c>
      <c r="B5011" s="10">
        <v>39893</v>
      </c>
      <c r="C5011" t="s">
        <v>29</v>
      </c>
      <c r="D5011">
        <v>44</v>
      </c>
      <c r="E5011">
        <v>5031.83</v>
      </c>
      <c r="F5011">
        <v>0.02</v>
      </c>
      <c r="G5011" t="s">
        <v>21</v>
      </c>
      <c r="H5011">
        <v>0.52</v>
      </c>
      <c r="I5011">
        <v>2563.92</v>
      </c>
      <c r="J5011">
        <v>116.54</v>
      </c>
      <c r="K5011">
        <v>55.94</v>
      </c>
      <c r="L5011">
        <v>6.55</v>
      </c>
      <c r="M5011" t="s">
        <v>940</v>
      </c>
      <c r="N5011" t="s">
        <v>31</v>
      </c>
      <c r="O5011" t="s">
        <v>66</v>
      </c>
      <c r="P5011" t="s">
        <v>39</v>
      </c>
      <c r="Q5011" t="s">
        <v>40</v>
      </c>
      <c r="R5011" t="s">
        <v>622</v>
      </c>
      <c r="S5011" t="s">
        <v>57</v>
      </c>
      <c r="T5011" s="10">
        <v>39895</v>
      </c>
    </row>
    <row r="5012" spans="1:20" x14ac:dyDescent="0.25">
      <c r="A5012">
        <v>35776</v>
      </c>
      <c r="B5012" s="10">
        <v>39848</v>
      </c>
      <c r="C5012" t="s">
        <v>79</v>
      </c>
      <c r="D5012">
        <v>9</v>
      </c>
      <c r="E5012">
        <v>183.28</v>
      </c>
      <c r="F5012">
        <v>0.05</v>
      </c>
      <c r="G5012" t="s">
        <v>21</v>
      </c>
      <c r="H5012">
        <v>0.39</v>
      </c>
      <c r="I5012">
        <v>65.06</v>
      </c>
      <c r="J5012">
        <v>21.26</v>
      </c>
      <c r="K5012">
        <v>12.97</v>
      </c>
      <c r="L5012">
        <v>1.49</v>
      </c>
      <c r="M5012" t="s">
        <v>1346</v>
      </c>
      <c r="N5012" t="s">
        <v>38</v>
      </c>
      <c r="O5012" t="s">
        <v>66</v>
      </c>
      <c r="P5012" t="s">
        <v>25</v>
      </c>
      <c r="Q5012" t="s">
        <v>121</v>
      </c>
      <c r="R5012" t="s">
        <v>787</v>
      </c>
      <c r="S5012" t="s">
        <v>57</v>
      </c>
      <c r="T5012" s="10">
        <v>39850</v>
      </c>
    </row>
    <row r="5013" spans="1:20" x14ac:dyDescent="0.25">
      <c r="A5013">
        <v>35776</v>
      </c>
      <c r="B5013" s="10">
        <v>39848</v>
      </c>
      <c r="C5013" t="s">
        <v>79</v>
      </c>
      <c r="D5013">
        <v>36</v>
      </c>
      <c r="E5013">
        <v>305.85000000000002</v>
      </c>
      <c r="F5013">
        <v>0.06</v>
      </c>
      <c r="G5013" t="s">
        <v>21</v>
      </c>
      <c r="H5013">
        <v>0.35</v>
      </c>
      <c r="I5013">
        <v>93.32</v>
      </c>
      <c r="J5013">
        <v>8.94</v>
      </c>
      <c r="K5013">
        <v>5.81</v>
      </c>
      <c r="L5013">
        <v>3.37</v>
      </c>
      <c r="M5013" t="s">
        <v>1346</v>
      </c>
      <c r="N5013" t="s">
        <v>38</v>
      </c>
      <c r="O5013" t="s">
        <v>66</v>
      </c>
      <c r="P5013" t="s">
        <v>25</v>
      </c>
      <c r="Q5013" t="s">
        <v>74</v>
      </c>
      <c r="R5013" t="s">
        <v>156</v>
      </c>
      <c r="S5013" t="s">
        <v>55</v>
      </c>
      <c r="T5013" s="10">
        <v>39850</v>
      </c>
    </row>
    <row r="5014" spans="1:20" x14ac:dyDescent="0.25">
      <c r="A5014">
        <v>35777</v>
      </c>
      <c r="B5014" s="10">
        <v>40429</v>
      </c>
      <c r="C5014" t="s">
        <v>58</v>
      </c>
      <c r="D5014">
        <v>35</v>
      </c>
      <c r="E5014">
        <v>269.68</v>
      </c>
      <c r="F5014">
        <v>0.09</v>
      </c>
      <c r="G5014" t="s">
        <v>21</v>
      </c>
      <c r="H5014">
        <v>0.51</v>
      </c>
      <c r="I5014">
        <v>123.9</v>
      </c>
      <c r="J5014">
        <v>8.43</v>
      </c>
      <c r="K5014">
        <v>4.13</v>
      </c>
      <c r="L5014">
        <v>1.23</v>
      </c>
      <c r="M5014" t="s">
        <v>1114</v>
      </c>
      <c r="N5014" t="s">
        <v>93</v>
      </c>
      <c r="O5014" t="s">
        <v>60</v>
      </c>
      <c r="P5014" t="s">
        <v>25</v>
      </c>
      <c r="Q5014" t="s">
        <v>53</v>
      </c>
      <c r="R5014" t="s">
        <v>2009</v>
      </c>
      <c r="S5014" t="s">
        <v>55</v>
      </c>
      <c r="T5014" s="10">
        <v>40431</v>
      </c>
    </row>
    <row r="5015" spans="1:20" x14ac:dyDescent="0.25">
      <c r="A5015">
        <v>35780</v>
      </c>
      <c r="B5015" s="10">
        <v>40560</v>
      </c>
      <c r="C5015" t="s">
        <v>79</v>
      </c>
      <c r="D5015">
        <v>6</v>
      </c>
      <c r="E5015">
        <v>50.49</v>
      </c>
      <c r="F5015">
        <v>0.01</v>
      </c>
      <c r="G5015" t="s">
        <v>21</v>
      </c>
      <c r="H5015">
        <v>0.48</v>
      </c>
      <c r="I5015">
        <v>23.21</v>
      </c>
      <c r="J5015">
        <v>8.23</v>
      </c>
      <c r="K5015">
        <v>4.28</v>
      </c>
      <c r="L5015">
        <v>1.6</v>
      </c>
      <c r="M5015" t="s">
        <v>1909</v>
      </c>
      <c r="N5015" t="s">
        <v>31</v>
      </c>
      <c r="O5015" t="s">
        <v>66</v>
      </c>
      <c r="P5015" t="s">
        <v>25</v>
      </c>
      <c r="Q5015" t="s">
        <v>53</v>
      </c>
      <c r="R5015" t="s">
        <v>1231</v>
      </c>
      <c r="S5015" t="s">
        <v>55</v>
      </c>
      <c r="T5015" s="10">
        <v>40562</v>
      </c>
    </row>
    <row r="5016" spans="1:20" x14ac:dyDescent="0.25">
      <c r="A5016">
        <v>35782</v>
      </c>
      <c r="B5016" s="10">
        <v>40760</v>
      </c>
      <c r="C5016" t="s">
        <v>20</v>
      </c>
      <c r="D5016">
        <v>42</v>
      </c>
      <c r="E5016">
        <v>10419.59</v>
      </c>
      <c r="F5016">
        <v>0.09</v>
      </c>
      <c r="G5016" t="s">
        <v>21</v>
      </c>
      <c r="H5016">
        <v>0.39</v>
      </c>
      <c r="I5016">
        <v>3428.44</v>
      </c>
      <c r="J5016">
        <v>272.10000000000002</v>
      </c>
      <c r="K5016">
        <v>165.98</v>
      </c>
      <c r="L5016">
        <v>19.989999999999998</v>
      </c>
      <c r="M5016" t="s">
        <v>2019</v>
      </c>
      <c r="N5016" t="s">
        <v>38</v>
      </c>
      <c r="O5016" t="s">
        <v>32</v>
      </c>
      <c r="P5016" t="s">
        <v>25</v>
      </c>
      <c r="Q5016" t="s">
        <v>121</v>
      </c>
      <c r="R5016" t="s">
        <v>858</v>
      </c>
      <c r="S5016" t="s">
        <v>57</v>
      </c>
      <c r="T5016" s="10">
        <v>40767</v>
      </c>
    </row>
    <row r="5017" spans="1:20" x14ac:dyDescent="0.25">
      <c r="A5017">
        <v>35782</v>
      </c>
      <c r="B5017" s="10">
        <v>40760</v>
      </c>
      <c r="C5017" t="s">
        <v>20</v>
      </c>
      <c r="D5017">
        <v>13</v>
      </c>
      <c r="E5017">
        <v>2120.81</v>
      </c>
      <c r="F5017">
        <v>0.06</v>
      </c>
      <c r="G5017" t="s">
        <v>46</v>
      </c>
      <c r="H5017">
        <v>0.38</v>
      </c>
      <c r="I5017">
        <v>707.8</v>
      </c>
      <c r="J5017">
        <v>170.15</v>
      </c>
      <c r="K5017">
        <v>105.49</v>
      </c>
      <c r="L5017">
        <v>41.64</v>
      </c>
      <c r="M5017" t="s">
        <v>2019</v>
      </c>
      <c r="N5017" t="s">
        <v>38</v>
      </c>
      <c r="O5017" t="s">
        <v>32</v>
      </c>
      <c r="P5017" t="s">
        <v>42</v>
      </c>
      <c r="Q5017" t="s">
        <v>47</v>
      </c>
      <c r="R5017" t="s">
        <v>383</v>
      </c>
      <c r="S5017" t="s">
        <v>49</v>
      </c>
      <c r="T5017" s="10">
        <v>40765</v>
      </c>
    </row>
    <row r="5018" spans="1:20" x14ac:dyDescent="0.25">
      <c r="A5018">
        <v>35811</v>
      </c>
      <c r="B5018" s="10">
        <v>40911</v>
      </c>
      <c r="C5018" t="s">
        <v>58</v>
      </c>
      <c r="D5018">
        <v>49</v>
      </c>
      <c r="E5018">
        <v>1374.66</v>
      </c>
      <c r="F5018">
        <v>0.1</v>
      </c>
      <c r="G5018" t="s">
        <v>21</v>
      </c>
      <c r="H5018">
        <v>0.5</v>
      </c>
      <c r="I5018">
        <v>610.34</v>
      </c>
      <c r="J5018">
        <v>31.14</v>
      </c>
      <c r="K5018">
        <v>15.57</v>
      </c>
      <c r="L5018">
        <v>1.39</v>
      </c>
      <c r="M5018" t="s">
        <v>1102</v>
      </c>
      <c r="N5018" t="s">
        <v>31</v>
      </c>
      <c r="O5018" t="s">
        <v>32</v>
      </c>
      <c r="P5018" t="s">
        <v>25</v>
      </c>
      <c r="Q5018" t="s">
        <v>139</v>
      </c>
      <c r="R5018" t="s">
        <v>719</v>
      </c>
      <c r="S5018" t="s">
        <v>57</v>
      </c>
      <c r="T5018" s="10">
        <v>40912</v>
      </c>
    </row>
    <row r="5019" spans="1:20" x14ac:dyDescent="0.25">
      <c r="A5019">
        <v>35811</v>
      </c>
      <c r="B5019" s="10">
        <v>40911</v>
      </c>
      <c r="C5019" t="s">
        <v>58</v>
      </c>
      <c r="D5019">
        <v>6</v>
      </c>
      <c r="E5019">
        <v>15.55</v>
      </c>
      <c r="F5019">
        <v>0.1</v>
      </c>
      <c r="G5019" t="s">
        <v>21</v>
      </c>
      <c r="H5019">
        <v>0.36</v>
      </c>
      <c r="I5019">
        <v>4.29</v>
      </c>
      <c r="J5019">
        <v>2.75</v>
      </c>
      <c r="K5019">
        <v>1.76</v>
      </c>
      <c r="L5019">
        <v>0.7</v>
      </c>
      <c r="M5019" t="s">
        <v>1102</v>
      </c>
      <c r="N5019" t="s">
        <v>31</v>
      </c>
      <c r="O5019" t="s">
        <v>32</v>
      </c>
      <c r="P5019" t="s">
        <v>25</v>
      </c>
      <c r="Q5019" t="s">
        <v>53</v>
      </c>
      <c r="R5019" t="s">
        <v>453</v>
      </c>
      <c r="S5019" t="s">
        <v>55</v>
      </c>
      <c r="T5019" s="10">
        <v>40913</v>
      </c>
    </row>
    <row r="5020" spans="1:20" x14ac:dyDescent="0.25">
      <c r="A5020">
        <v>35812</v>
      </c>
      <c r="B5020" s="10">
        <v>40200</v>
      </c>
      <c r="C5020" t="s">
        <v>58</v>
      </c>
      <c r="D5020">
        <v>24</v>
      </c>
      <c r="E5020">
        <v>5501.04</v>
      </c>
      <c r="F5020">
        <v>0.08</v>
      </c>
      <c r="G5020" t="s">
        <v>46</v>
      </c>
      <c r="H5020">
        <v>0.54</v>
      </c>
      <c r="I5020">
        <v>2735.52</v>
      </c>
      <c r="J5020">
        <v>247.78</v>
      </c>
      <c r="K5020">
        <v>113.98</v>
      </c>
      <c r="L5020">
        <v>30</v>
      </c>
      <c r="M5020" t="s">
        <v>1256</v>
      </c>
      <c r="N5020" t="s">
        <v>31</v>
      </c>
      <c r="O5020" t="s">
        <v>24</v>
      </c>
      <c r="P5020" t="s">
        <v>42</v>
      </c>
      <c r="Q5020" t="s">
        <v>193</v>
      </c>
      <c r="R5020" t="s">
        <v>448</v>
      </c>
      <c r="S5020" t="s">
        <v>132</v>
      </c>
      <c r="T5020" s="10">
        <v>40202</v>
      </c>
    </row>
    <row r="5021" spans="1:20" x14ac:dyDescent="0.25">
      <c r="A5021">
        <v>35812</v>
      </c>
      <c r="B5021" s="10">
        <v>40200</v>
      </c>
      <c r="C5021" t="s">
        <v>58</v>
      </c>
      <c r="D5021">
        <v>2</v>
      </c>
      <c r="E5021">
        <v>111.56</v>
      </c>
      <c r="F5021">
        <v>0.09</v>
      </c>
      <c r="G5021" t="s">
        <v>21</v>
      </c>
      <c r="H5021">
        <v>0.48</v>
      </c>
      <c r="I5021">
        <v>46.1</v>
      </c>
      <c r="J5021">
        <v>59.1</v>
      </c>
      <c r="K5021">
        <v>30.73</v>
      </c>
      <c r="L5021">
        <v>4</v>
      </c>
      <c r="M5021" t="s">
        <v>1256</v>
      </c>
      <c r="N5021" t="s">
        <v>31</v>
      </c>
      <c r="O5021" t="s">
        <v>24</v>
      </c>
      <c r="P5021" t="s">
        <v>39</v>
      </c>
      <c r="Q5021" t="s">
        <v>40</v>
      </c>
      <c r="R5021" t="s">
        <v>885</v>
      </c>
      <c r="S5021" t="s">
        <v>57</v>
      </c>
      <c r="T5021" s="10">
        <v>40202</v>
      </c>
    </row>
    <row r="5022" spans="1:20" x14ac:dyDescent="0.25">
      <c r="A5022">
        <v>35812</v>
      </c>
      <c r="B5022" s="10">
        <v>40200</v>
      </c>
      <c r="C5022" t="s">
        <v>58</v>
      </c>
      <c r="D5022">
        <v>19</v>
      </c>
      <c r="E5022">
        <v>1556.4</v>
      </c>
      <c r="F5022">
        <v>0.08</v>
      </c>
      <c r="G5022" t="s">
        <v>21</v>
      </c>
      <c r="H5022">
        <v>0.46</v>
      </c>
      <c r="I5022">
        <v>640.44000000000005</v>
      </c>
      <c r="J5022">
        <v>88.7</v>
      </c>
      <c r="K5022">
        <v>47.9</v>
      </c>
      <c r="L5022">
        <v>5.86</v>
      </c>
      <c r="M5022" t="s">
        <v>1256</v>
      </c>
      <c r="N5022" t="s">
        <v>31</v>
      </c>
      <c r="O5022" t="s">
        <v>24</v>
      </c>
      <c r="P5022" t="s">
        <v>25</v>
      </c>
      <c r="Q5022" t="s">
        <v>85</v>
      </c>
      <c r="R5022" t="s">
        <v>618</v>
      </c>
      <c r="S5022" t="s">
        <v>57</v>
      </c>
      <c r="T5022" s="10">
        <v>40202</v>
      </c>
    </row>
    <row r="5023" spans="1:20" x14ac:dyDescent="0.25">
      <c r="A5023">
        <v>35813</v>
      </c>
      <c r="B5023" s="10">
        <v>39924</v>
      </c>
      <c r="C5023" t="s">
        <v>58</v>
      </c>
      <c r="D5023">
        <v>21</v>
      </c>
      <c r="E5023">
        <v>12514.54</v>
      </c>
      <c r="F5023">
        <v>0.05</v>
      </c>
      <c r="G5023" t="s">
        <v>70</v>
      </c>
      <c r="H5023">
        <v>0.42</v>
      </c>
      <c r="I5023">
        <v>4866.3</v>
      </c>
      <c r="J5023">
        <v>626.29</v>
      </c>
      <c r="K5023">
        <v>363.25</v>
      </c>
      <c r="L5023">
        <v>19.989999999999998</v>
      </c>
      <c r="M5023" t="s">
        <v>1642</v>
      </c>
      <c r="N5023" t="s">
        <v>38</v>
      </c>
      <c r="O5023" t="s">
        <v>32</v>
      </c>
      <c r="P5023" t="s">
        <v>25</v>
      </c>
      <c r="Q5023" t="s">
        <v>127</v>
      </c>
      <c r="R5023" t="s">
        <v>128</v>
      </c>
      <c r="S5023" t="s">
        <v>57</v>
      </c>
      <c r="T5023" s="10">
        <v>39924</v>
      </c>
    </row>
    <row r="5024" spans="1:20" x14ac:dyDescent="0.25">
      <c r="A5024">
        <v>35813</v>
      </c>
      <c r="B5024" s="10">
        <v>39924</v>
      </c>
      <c r="C5024" t="s">
        <v>58</v>
      </c>
      <c r="D5024">
        <v>21</v>
      </c>
      <c r="E5024">
        <v>266.85000000000002</v>
      </c>
      <c r="F5024">
        <v>0.06</v>
      </c>
      <c r="G5024" t="s">
        <v>70</v>
      </c>
      <c r="H5024">
        <v>0.43</v>
      </c>
      <c r="I5024">
        <v>103.46</v>
      </c>
      <c r="J5024">
        <v>13.32</v>
      </c>
      <c r="K5024">
        <v>7.59</v>
      </c>
      <c r="L5024">
        <v>4</v>
      </c>
      <c r="M5024" t="s">
        <v>1642</v>
      </c>
      <c r="N5024" t="s">
        <v>38</v>
      </c>
      <c r="O5024" t="s">
        <v>32</v>
      </c>
      <c r="P5024" t="s">
        <v>42</v>
      </c>
      <c r="Q5024" t="s">
        <v>43</v>
      </c>
      <c r="R5024" t="s">
        <v>864</v>
      </c>
      <c r="S5024" t="s">
        <v>55</v>
      </c>
      <c r="T5024" s="10">
        <v>39924</v>
      </c>
    </row>
    <row r="5025" spans="1:20" x14ac:dyDescent="0.25">
      <c r="A5025">
        <v>35814</v>
      </c>
      <c r="B5025" s="10">
        <v>40995</v>
      </c>
      <c r="C5025" t="s">
        <v>36</v>
      </c>
      <c r="D5025">
        <v>11</v>
      </c>
      <c r="E5025">
        <v>576.44000000000005</v>
      </c>
      <c r="F5025">
        <v>0.08</v>
      </c>
      <c r="G5025" t="s">
        <v>21</v>
      </c>
      <c r="H5025">
        <v>0.48</v>
      </c>
      <c r="I5025">
        <v>246.91</v>
      </c>
      <c r="J5025">
        <v>56.12</v>
      </c>
      <c r="K5025">
        <v>29.18</v>
      </c>
      <c r="L5025">
        <v>8.5500000000000007</v>
      </c>
      <c r="M5025" t="s">
        <v>279</v>
      </c>
      <c r="N5025" t="s">
        <v>31</v>
      </c>
      <c r="O5025" t="s">
        <v>60</v>
      </c>
      <c r="P5025" t="s">
        <v>42</v>
      </c>
      <c r="Q5025" t="s">
        <v>43</v>
      </c>
      <c r="R5025" t="s">
        <v>783</v>
      </c>
      <c r="S5025" t="s">
        <v>57</v>
      </c>
      <c r="T5025" s="10">
        <v>40996</v>
      </c>
    </row>
    <row r="5026" spans="1:20" x14ac:dyDescent="0.25">
      <c r="A5026">
        <v>35840</v>
      </c>
      <c r="B5026" s="10">
        <v>40327</v>
      </c>
      <c r="C5026" t="s">
        <v>36</v>
      </c>
      <c r="D5026">
        <v>36</v>
      </c>
      <c r="E5026">
        <v>326.83</v>
      </c>
      <c r="F5026">
        <v>0.04</v>
      </c>
      <c r="G5026" t="s">
        <v>21</v>
      </c>
      <c r="H5026">
        <v>0.48</v>
      </c>
      <c r="I5026">
        <v>149.57</v>
      </c>
      <c r="J5026">
        <v>9.44</v>
      </c>
      <c r="K5026">
        <v>4.91</v>
      </c>
      <c r="L5026">
        <v>0.5</v>
      </c>
      <c r="M5026" t="s">
        <v>968</v>
      </c>
      <c r="N5026" t="s">
        <v>81</v>
      </c>
      <c r="O5026" t="s">
        <v>60</v>
      </c>
      <c r="P5026" t="s">
        <v>25</v>
      </c>
      <c r="Q5026" t="s">
        <v>82</v>
      </c>
      <c r="R5026" t="s">
        <v>703</v>
      </c>
      <c r="S5026" t="s">
        <v>57</v>
      </c>
      <c r="T5026" s="10">
        <v>40328</v>
      </c>
    </row>
    <row r="5027" spans="1:20" x14ac:dyDescent="0.25">
      <c r="A5027">
        <v>35840</v>
      </c>
      <c r="B5027" s="10">
        <v>40327</v>
      </c>
      <c r="C5027" t="s">
        <v>36</v>
      </c>
      <c r="D5027">
        <v>49</v>
      </c>
      <c r="E5027">
        <v>5964.73</v>
      </c>
      <c r="F5027">
        <v>0.08</v>
      </c>
      <c r="G5027" t="s">
        <v>21</v>
      </c>
      <c r="H5027">
        <v>0.35</v>
      </c>
      <c r="I5027">
        <v>1750.23</v>
      </c>
      <c r="J5027">
        <v>132.29</v>
      </c>
      <c r="K5027">
        <v>85.99</v>
      </c>
      <c r="L5027">
        <v>0.99</v>
      </c>
      <c r="M5027" t="s">
        <v>968</v>
      </c>
      <c r="N5027" t="s">
        <v>81</v>
      </c>
      <c r="O5027" t="s">
        <v>60</v>
      </c>
      <c r="P5027" t="s">
        <v>39</v>
      </c>
      <c r="Q5027" t="s">
        <v>50</v>
      </c>
      <c r="R5027" t="s">
        <v>1480</v>
      </c>
      <c r="S5027" t="s">
        <v>55</v>
      </c>
      <c r="T5027" s="10">
        <v>40329</v>
      </c>
    </row>
    <row r="5028" spans="1:20" x14ac:dyDescent="0.25">
      <c r="A5028">
        <v>35841</v>
      </c>
      <c r="B5028" s="10">
        <v>40671</v>
      </c>
      <c r="C5028" t="s">
        <v>79</v>
      </c>
      <c r="D5028">
        <v>23</v>
      </c>
      <c r="E5028">
        <v>330.68</v>
      </c>
      <c r="F5028">
        <v>0.06</v>
      </c>
      <c r="G5028" t="s">
        <v>21</v>
      </c>
      <c r="H5028">
        <v>0.35</v>
      </c>
      <c r="I5028">
        <v>101.59</v>
      </c>
      <c r="J5028">
        <v>15.23</v>
      </c>
      <c r="K5028">
        <v>9.9</v>
      </c>
      <c r="L5028">
        <v>1.39</v>
      </c>
      <c r="M5028" t="s">
        <v>1047</v>
      </c>
      <c r="N5028" t="s">
        <v>73</v>
      </c>
      <c r="O5028" t="s">
        <v>24</v>
      </c>
      <c r="P5028" t="s">
        <v>25</v>
      </c>
      <c r="Q5028" t="s">
        <v>139</v>
      </c>
      <c r="R5028" t="s">
        <v>140</v>
      </c>
      <c r="S5028" t="s">
        <v>57</v>
      </c>
      <c r="T5028" s="10">
        <v>40672</v>
      </c>
    </row>
    <row r="5029" spans="1:20" x14ac:dyDescent="0.25">
      <c r="A5029">
        <v>35841</v>
      </c>
      <c r="B5029" s="10">
        <v>40671</v>
      </c>
      <c r="C5029" t="s">
        <v>79</v>
      </c>
      <c r="D5029">
        <v>48</v>
      </c>
      <c r="E5029">
        <v>9079.36</v>
      </c>
      <c r="F5029">
        <v>7.0000000000000007E-2</v>
      </c>
      <c r="G5029" t="s">
        <v>21</v>
      </c>
      <c r="H5029">
        <v>0.38</v>
      </c>
      <c r="I5029">
        <v>3023.76</v>
      </c>
      <c r="J5029">
        <v>203.21</v>
      </c>
      <c r="K5029">
        <v>125.99</v>
      </c>
      <c r="L5029">
        <v>8.08</v>
      </c>
      <c r="M5029" t="s">
        <v>1047</v>
      </c>
      <c r="N5029" t="s">
        <v>73</v>
      </c>
      <c r="O5029" t="s">
        <v>24</v>
      </c>
      <c r="P5029" t="s">
        <v>39</v>
      </c>
      <c r="Q5029" t="s">
        <v>50</v>
      </c>
      <c r="R5029" t="s">
        <v>461</v>
      </c>
      <c r="S5029" t="s">
        <v>57</v>
      </c>
      <c r="T5029" s="10">
        <v>40672</v>
      </c>
    </row>
    <row r="5030" spans="1:20" x14ac:dyDescent="0.25">
      <c r="A5030">
        <v>35842</v>
      </c>
      <c r="B5030" s="10">
        <v>41053</v>
      </c>
      <c r="C5030" t="s">
        <v>36</v>
      </c>
      <c r="D5030">
        <v>18</v>
      </c>
      <c r="E5030">
        <v>82.09</v>
      </c>
      <c r="F5030">
        <v>0.03</v>
      </c>
      <c r="G5030" t="s">
        <v>21</v>
      </c>
      <c r="H5030">
        <v>0.38</v>
      </c>
      <c r="I5030">
        <v>29.26</v>
      </c>
      <c r="J5030">
        <v>4.6500000000000004</v>
      </c>
      <c r="K5030">
        <v>2.88</v>
      </c>
      <c r="L5030">
        <v>0.99</v>
      </c>
      <c r="M5030" t="s">
        <v>1402</v>
      </c>
      <c r="N5030" t="s">
        <v>38</v>
      </c>
      <c r="O5030" t="s">
        <v>60</v>
      </c>
      <c r="P5030" t="s">
        <v>25</v>
      </c>
      <c r="Q5030" t="s">
        <v>82</v>
      </c>
      <c r="R5030" t="s">
        <v>1057</v>
      </c>
      <c r="S5030" t="s">
        <v>57</v>
      </c>
      <c r="T5030" s="10">
        <v>41055</v>
      </c>
    </row>
    <row r="5031" spans="1:20" x14ac:dyDescent="0.25">
      <c r="A5031">
        <v>35845</v>
      </c>
      <c r="B5031" s="10">
        <v>40549</v>
      </c>
      <c r="C5031" t="s">
        <v>36</v>
      </c>
      <c r="D5031">
        <v>15</v>
      </c>
      <c r="E5031">
        <v>8593.33</v>
      </c>
      <c r="F5031">
        <v>0.05</v>
      </c>
      <c r="G5031" t="s">
        <v>46</v>
      </c>
      <c r="H5031">
        <v>0.37</v>
      </c>
      <c r="I5031">
        <v>2865.75</v>
      </c>
      <c r="J5031">
        <v>597.03</v>
      </c>
      <c r="K5031">
        <v>376.13</v>
      </c>
      <c r="L5031">
        <v>85.63</v>
      </c>
      <c r="M5031" t="s">
        <v>445</v>
      </c>
      <c r="N5031" t="s">
        <v>73</v>
      </c>
      <c r="O5031" t="s">
        <v>32</v>
      </c>
      <c r="P5031" t="s">
        <v>42</v>
      </c>
      <c r="Q5031" t="s">
        <v>47</v>
      </c>
      <c r="R5031" t="s">
        <v>1062</v>
      </c>
      <c r="S5031" t="s">
        <v>49</v>
      </c>
      <c r="T5031" s="10">
        <v>40551</v>
      </c>
    </row>
    <row r="5032" spans="1:20" x14ac:dyDescent="0.25">
      <c r="A5032">
        <v>35847</v>
      </c>
      <c r="B5032" s="10">
        <v>39843</v>
      </c>
      <c r="C5032" t="s">
        <v>58</v>
      </c>
      <c r="D5032">
        <v>23</v>
      </c>
      <c r="E5032">
        <v>612.80999999999995</v>
      </c>
      <c r="F5032">
        <v>0.08</v>
      </c>
      <c r="G5032" t="s">
        <v>70</v>
      </c>
      <c r="H5032">
        <v>0.44</v>
      </c>
      <c r="I5032">
        <v>236.28</v>
      </c>
      <c r="J5032">
        <v>28.54</v>
      </c>
      <c r="K5032">
        <v>15.98</v>
      </c>
      <c r="L5032">
        <v>8.99</v>
      </c>
      <c r="M5032" t="s">
        <v>630</v>
      </c>
      <c r="N5032" t="s">
        <v>81</v>
      </c>
      <c r="O5032" t="s">
        <v>32</v>
      </c>
      <c r="P5032" t="s">
        <v>39</v>
      </c>
      <c r="Q5032" t="s">
        <v>40</v>
      </c>
      <c r="R5032" t="s">
        <v>1100</v>
      </c>
      <c r="S5032" t="s">
        <v>35</v>
      </c>
      <c r="T5032" s="10">
        <v>39843</v>
      </c>
    </row>
    <row r="5033" spans="1:20" x14ac:dyDescent="0.25">
      <c r="A5033">
        <v>35875</v>
      </c>
      <c r="B5033" s="10">
        <v>40708</v>
      </c>
      <c r="C5033" t="s">
        <v>36</v>
      </c>
      <c r="D5033">
        <v>31</v>
      </c>
      <c r="E5033">
        <v>574.72</v>
      </c>
      <c r="F5033">
        <v>0.06</v>
      </c>
      <c r="G5033" t="s">
        <v>21</v>
      </c>
      <c r="H5033">
        <v>0.44</v>
      </c>
      <c r="I5033">
        <v>230.97</v>
      </c>
      <c r="J5033">
        <v>19.61</v>
      </c>
      <c r="K5033">
        <v>10.98</v>
      </c>
      <c r="L5033">
        <v>3.37</v>
      </c>
      <c r="M5033" t="s">
        <v>1445</v>
      </c>
      <c r="N5033" t="s">
        <v>31</v>
      </c>
      <c r="O5033" t="s">
        <v>32</v>
      </c>
      <c r="P5033" t="s">
        <v>25</v>
      </c>
      <c r="Q5033" t="s">
        <v>33</v>
      </c>
      <c r="R5033" t="s">
        <v>1580</v>
      </c>
      <c r="S5033" t="s">
        <v>35</v>
      </c>
      <c r="T5033" s="10">
        <v>40708</v>
      </c>
    </row>
    <row r="5034" spans="1:20" x14ac:dyDescent="0.25">
      <c r="A5034">
        <v>35877</v>
      </c>
      <c r="B5034" s="10">
        <v>40323</v>
      </c>
      <c r="C5034" t="s">
        <v>36</v>
      </c>
      <c r="D5034">
        <v>30</v>
      </c>
      <c r="E5034">
        <v>262.48</v>
      </c>
      <c r="F5034">
        <v>0.08</v>
      </c>
      <c r="G5034" t="s">
        <v>21</v>
      </c>
      <c r="H5034">
        <v>0.54</v>
      </c>
      <c r="I5034">
        <v>128.4</v>
      </c>
      <c r="J5034">
        <v>9.3000000000000007</v>
      </c>
      <c r="K5034">
        <v>4.28</v>
      </c>
      <c r="L5034">
        <v>5.68</v>
      </c>
      <c r="M5034" t="s">
        <v>123</v>
      </c>
      <c r="N5034" t="s">
        <v>63</v>
      </c>
      <c r="O5034" t="s">
        <v>32</v>
      </c>
      <c r="P5034" t="s">
        <v>25</v>
      </c>
      <c r="Q5034" t="s">
        <v>85</v>
      </c>
      <c r="R5034" t="s">
        <v>1417</v>
      </c>
      <c r="S5034" t="s">
        <v>57</v>
      </c>
      <c r="T5034" s="10">
        <v>40326</v>
      </c>
    </row>
    <row r="5035" spans="1:20" x14ac:dyDescent="0.25">
      <c r="A5035">
        <v>35878</v>
      </c>
      <c r="B5035" s="10">
        <v>40403</v>
      </c>
      <c r="C5035" t="s">
        <v>79</v>
      </c>
      <c r="D5035">
        <v>45</v>
      </c>
      <c r="E5035">
        <v>333.4</v>
      </c>
      <c r="F5035">
        <v>0.08</v>
      </c>
      <c r="G5035" t="s">
        <v>21</v>
      </c>
      <c r="H5035">
        <v>0.55000000000000004</v>
      </c>
      <c r="I5035">
        <v>169.2</v>
      </c>
      <c r="J5035">
        <v>8</v>
      </c>
      <c r="K5035">
        <v>3.6</v>
      </c>
      <c r="L5035">
        <v>2.2000000000000002</v>
      </c>
      <c r="M5035" t="s">
        <v>1704</v>
      </c>
      <c r="N5035" t="s">
        <v>63</v>
      </c>
      <c r="O5035" t="s">
        <v>32</v>
      </c>
      <c r="P5035" t="s">
        <v>25</v>
      </c>
      <c r="Q5035" t="s">
        <v>85</v>
      </c>
      <c r="R5035" t="s">
        <v>1785</v>
      </c>
      <c r="S5035" t="s">
        <v>55</v>
      </c>
      <c r="T5035" s="10">
        <v>40405</v>
      </c>
    </row>
    <row r="5036" spans="1:20" x14ac:dyDescent="0.25">
      <c r="A5036">
        <v>35878</v>
      </c>
      <c r="B5036" s="10">
        <v>40403</v>
      </c>
      <c r="C5036" t="s">
        <v>79</v>
      </c>
      <c r="D5036">
        <v>11</v>
      </c>
      <c r="E5036">
        <v>812.69</v>
      </c>
      <c r="F5036">
        <v>0.03</v>
      </c>
      <c r="G5036" t="s">
        <v>21</v>
      </c>
      <c r="H5036">
        <v>0.45</v>
      </c>
      <c r="I5036">
        <v>344.32</v>
      </c>
      <c r="J5036">
        <v>74.53</v>
      </c>
      <c r="K5036">
        <v>40.99</v>
      </c>
      <c r="L5036">
        <v>17.48</v>
      </c>
      <c r="M5036" t="s">
        <v>1704</v>
      </c>
      <c r="N5036" t="s">
        <v>63</v>
      </c>
      <c r="O5036" t="s">
        <v>32</v>
      </c>
      <c r="P5036" t="s">
        <v>25</v>
      </c>
      <c r="Q5036" t="s">
        <v>85</v>
      </c>
      <c r="R5036" t="s">
        <v>507</v>
      </c>
      <c r="S5036" t="s">
        <v>57</v>
      </c>
      <c r="T5036" s="10">
        <v>40404</v>
      </c>
    </row>
    <row r="5037" spans="1:20" x14ac:dyDescent="0.25">
      <c r="A5037">
        <v>35905</v>
      </c>
      <c r="B5037" s="10">
        <v>40958</v>
      </c>
      <c r="C5037" t="s">
        <v>20</v>
      </c>
      <c r="D5037">
        <v>20</v>
      </c>
      <c r="E5037">
        <v>49.35</v>
      </c>
      <c r="F5037">
        <v>0.09</v>
      </c>
      <c r="G5037" t="s">
        <v>70</v>
      </c>
      <c r="H5037">
        <v>0.36</v>
      </c>
      <c r="I5037">
        <v>14.18</v>
      </c>
      <c r="J5037">
        <v>2.63</v>
      </c>
      <c r="K5037">
        <v>1.68</v>
      </c>
      <c r="L5037">
        <v>1.57</v>
      </c>
      <c r="M5037" t="s">
        <v>445</v>
      </c>
      <c r="N5037" t="s">
        <v>73</v>
      </c>
      <c r="O5037" t="s">
        <v>32</v>
      </c>
      <c r="P5037" t="s">
        <v>25</v>
      </c>
      <c r="Q5037" t="s">
        <v>53</v>
      </c>
      <c r="R5037" t="s">
        <v>754</v>
      </c>
      <c r="S5037" t="s">
        <v>55</v>
      </c>
      <c r="T5037" s="10">
        <v>40963</v>
      </c>
    </row>
    <row r="5038" spans="1:20" x14ac:dyDescent="0.25">
      <c r="A5038">
        <v>35908</v>
      </c>
      <c r="B5038" s="10">
        <v>40524</v>
      </c>
      <c r="C5038" t="s">
        <v>29</v>
      </c>
      <c r="D5038">
        <v>40</v>
      </c>
      <c r="E5038">
        <v>442.3</v>
      </c>
      <c r="F5038">
        <v>0.06</v>
      </c>
      <c r="G5038" t="s">
        <v>21</v>
      </c>
      <c r="H5038">
        <v>0.5</v>
      </c>
      <c r="I5038">
        <v>203.46</v>
      </c>
      <c r="J5038">
        <v>11.56</v>
      </c>
      <c r="K5038">
        <v>5.78</v>
      </c>
      <c r="L5038">
        <v>7.64</v>
      </c>
      <c r="M5038" t="s">
        <v>692</v>
      </c>
      <c r="N5038" t="s">
        <v>63</v>
      </c>
      <c r="O5038" t="s">
        <v>24</v>
      </c>
      <c r="P5038" t="s">
        <v>25</v>
      </c>
      <c r="Q5038" t="s">
        <v>85</v>
      </c>
      <c r="R5038" t="s">
        <v>965</v>
      </c>
      <c r="S5038" t="s">
        <v>57</v>
      </c>
      <c r="T5038" s="10">
        <v>40526</v>
      </c>
    </row>
    <row r="5039" spans="1:20" x14ac:dyDescent="0.25">
      <c r="A5039">
        <v>35908</v>
      </c>
      <c r="B5039" s="10">
        <v>40524</v>
      </c>
      <c r="C5039" t="s">
        <v>29</v>
      </c>
      <c r="D5039">
        <v>45</v>
      </c>
      <c r="E5039">
        <v>777.47</v>
      </c>
      <c r="F5039">
        <v>0.1</v>
      </c>
      <c r="G5039" t="s">
        <v>70</v>
      </c>
      <c r="H5039">
        <v>0.36</v>
      </c>
      <c r="I5039">
        <v>223.21</v>
      </c>
      <c r="J5039">
        <v>19.079999999999998</v>
      </c>
      <c r="K5039">
        <v>12.21</v>
      </c>
      <c r="L5039">
        <v>4.8099999999999996</v>
      </c>
      <c r="M5039" t="s">
        <v>692</v>
      </c>
      <c r="N5039" t="s">
        <v>63</v>
      </c>
      <c r="O5039" t="s">
        <v>24</v>
      </c>
      <c r="P5039" t="s">
        <v>25</v>
      </c>
      <c r="Q5039" t="s">
        <v>26</v>
      </c>
      <c r="R5039" t="s">
        <v>1556</v>
      </c>
      <c r="S5039" t="s">
        <v>57</v>
      </c>
      <c r="T5039" s="10">
        <v>40525</v>
      </c>
    </row>
    <row r="5040" spans="1:20" x14ac:dyDescent="0.25">
      <c r="A5040">
        <v>35910</v>
      </c>
      <c r="B5040" s="10">
        <v>40506</v>
      </c>
      <c r="C5040" t="s">
        <v>36</v>
      </c>
      <c r="D5040">
        <v>28</v>
      </c>
      <c r="E5040">
        <v>1766.81</v>
      </c>
      <c r="F5040">
        <v>0.02</v>
      </c>
      <c r="G5040" t="s">
        <v>70</v>
      </c>
      <c r="H5040">
        <v>0.44</v>
      </c>
      <c r="I5040">
        <v>755.79</v>
      </c>
      <c r="J5040">
        <v>64.27</v>
      </c>
      <c r="K5040">
        <v>35.99</v>
      </c>
      <c r="L5040">
        <v>3.3</v>
      </c>
      <c r="M5040" t="s">
        <v>2021</v>
      </c>
      <c r="N5040" t="s">
        <v>38</v>
      </c>
      <c r="O5040" t="s">
        <v>32</v>
      </c>
      <c r="P5040" t="s">
        <v>39</v>
      </c>
      <c r="Q5040" t="s">
        <v>50</v>
      </c>
      <c r="R5040" t="s">
        <v>1599</v>
      </c>
      <c r="S5040" t="s">
        <v>35</v>
      </c>
      <c r="T5040" s="10">
        <v>40507</v>
      </c>
    </row>
    <row r="5041" spans="1:20" x14ac:dyDescent="0.25">
      <c r="A5041">
        <v>35910</v>
      </c>
      <c r="B5041" s="10">
        <v>40506</v>
      </c>
      <c r="C5041" t="s">
        <v>36</v>
      </c>
      <c r="D5041">
        <v>25</v>
      </c>
      <c r="E5041">
        <v>328.88</v>
      </c>
      <c r="F5041">
        <v>0.09</v>
      </c>
      <c r="G5041" t="s">
        <v>21</v>
      </c>
      <c r="H5041">
        <v>0.54</v>
      </c>
      <c r="I5041">
        <v>158.47999999999999</v>
      </c>
      <c r="J5041">
        <v>14.09</v>
      </c>
      <c r="K5041">
        <v>6.48</v>
      </c>
      <c r="L5041">
        <v>8.4</v>
      </c>
      <c r="M5041" t="s">
        <v>2021</v>
      </c>
      <c r="N5041" t="s">
        <v>38</v>
      </c>
      <c r="O5041" t="s">
        <v>32</v>
      </c>
      <c r="P5041" t="s">
        <v>25</v>
      </c>
      <c r="Q5041" t="s">
        <v>85</v>
      </c>
      <c r="R5041" t="s">
        <v>649</v>
      </c>
      <c r="S5041" t="s">
        <v>57</v>
      </c>
      <c r="T5041" s="10">
        <v>40508</v>
      </c>
    </row>
    <row r="5042" spans="1:20" x14ac:dyDescent="0.25">
      <c r="A5042">
        <v>35910</v>
      </c>
      <c r="B5042" s="10">
        <v>40506</v>
      </c>
      <c r="C5042" t="s">
        <v>36</v>
      </c>
      <c r="D5042">
        <v>36</v>
      </c>
      <c r="E5042">
        <v>1140.71</v>
      </c>
      <c r="F5042">
        <v>0.05</v>
      </c>
      <c r="G5042" t="s">
        <v>21</v>
      </c>
      <c r="H5042">
        <v>0.37</v>
      </c>
      <c r="I5042">
        <v>383.82</v>
      </c>
      <c r="J5042">
        <v>33.32</v>
      </c>
      <c r="K5042">
        <v>20.99</v>
      </c>
      <c r="L5042">
        <v>1.25</v>
      </c>
      <c r="M5042" t="s">
        <v>2021</v>
      </c>
      <c r="N5042" t="s">
        <v>38</v>
      </c>
      <c r="O5042" t="s">
        <v>32</v>
      </c>
      <c r="P5042" t="s">
        <v>39</v>
      </c>
      <c r="Q5042" t="s">
        <v>50</v>
      </c>
      <c r="R5042" t="s">
        <v>1161</v>
      </c>
      <c r="S5042" t="s">
        <v>35</v>
      </c>
      <c r="T5042" s="10">
        <v>40508</v>
      </c>
    </row>
    <row r="5043" spans="1:20" x14ac:dyDescent="0.25">
      <c r="A5043">
        <v>35936</v>
      </c>
      <c r="B5043" s="10">
        <v>39834</v>
      </c>
      <c r="C5043" t="s">
        <v>79</v>
      </c>
      <c r="D5043">
        <v>41</v>
      </c>
      <c r="E5043">
        <v>532.79</v>
      </c>
      <c r="F5043">
        <v>0.08</v>
      </c>
      <c r="G5043" t="s">
        <v>21</v>
      </c>
      <c r="H5043">
        <v>0.44</v>
      </c>
      <c r="I5043">
        <v>206.64</v>
      </c>
      <c r="J5043">
        <v>14</v>
      </c>
      <c r="K5043">
        <v>7.84</v>
      </c>
      <c r="L5043">
        <v>4.71</v>
      </c>
      <c r="M5043" t="s">
        <v>463</v>
      </c>
      <c r="N5043" t="s">
        <v>31</v>
      </c>
      <c r="O5043" t="s">
        <v>32</v>
      </c>
      <c r="P5043" t="s">
        <v>25</v>
      </c>
      <c r="Q5043" t="s">
        <v>121</v>
      </c>
      <c r="R5043" t="s">
        <v>693</v>
      </c>
      <c r="S5043" t="s">
        <v>57</v>
      </c>
      <c r="T5043" s="10">
        <v>39835</v>
      </c>
    </row>
    <row r="5044" spans="1:20" x14ac:dyDescent="0.25">
      <c r="A5044">
        <v>35936</v>
      </c>
      <c r="B5044" s="10">
        <v>39834</v>
      </c>
      <c r="C5044" t="s">
        <v>79</v>
      </c>
      <c r="D5044">
        <v>40</v>
      </c>
      <c r="E5044">
        <v>8909.69</v>
      </c>
      <c r="F5044">
        <v>0.03</v>
      </c>
      <c r="G5044" t="s">
        <v>21</v>
      </c>
      <c r="H5044">
        <v>0.54</v>
      </c>
      <c r="I5044">
        <v>4671.6000000000004</v>
      </c>
      <c r="J5044">
        <v>229</v>
      </c>
      <c r="K5044">
        <v>105.34</v>
      </c>
      <c r="L5044">
        <v>24.49</v>
      </c>
      <c r="M5044" t="s">
        <v>463</v>
      </c>
      <c r="N5044" t="s">
        <v>31</v>
      </c>
      <c r="O5044" t="s">
        <v>32</v>
      </c>
      <c r="P5044" t="s">
        <v>42</v>
      </c>
      <c r="Q5044" t="s">
        <v>43</v>
      </c>
      <c r="R5044" t="s">
        <v>1261</v>
      </c>
      <c r="S5044" t="s">
        <v>28</v>
      </c>
      <c r="T5044" s="10">
        <v>39835</v>
      </c>
    </row>
    <row r="5045" spans="1:20" x14ac:dyDescent="0.25">
      <c r="A5045">
        <v>35938</v>
      </c>
      <c r="B5045" s="10">
        <v>41230</v>
      </c>
      <c r="C5045" t="s">
        <v>29</v>
      </c>
      <c r="D5045">
        <v>6</v>
      </c>
      <c r="E5045">
        <v>3260.17</v>
      </c>
      <c r="F5045">
        <v>0.05</v>
      </c>
      <c r="G5045" t="s">
        <v>46</v>
      </c>
      <c r="H5045">
        <v>0.5</v>
      </c>
      <c r="I5045">
        <v>1517.29</v>
      </c>
      <c r="J5045">
        <v>561.96</v>
      </c>
      <c r="K5045">
        <v>280.98</v>
      </c>
      <c r="L5045">
        <v>57</v>
      </c>
      <c r="M5045" t="s">
        <v>111</v>
      </c>
      <c r="N5045" t="s">
        <v>31</v>
      </c>
      <c r="O5045" t="s">
        <v>32</v>
      </c>
      <c r="P5045" t="s">
        <v>42</v>
      </c>
      <c r="Q5045" t="s">
        <v>193</v>
      </c>
      <c r="R5045" t="s">
        <v>1122</v>
      </c>
      <c r="S5045" t="s">
        <v>132</v>
      </c>
      <c r="T5045" s="10">
        <v>41232</v>
      </c>
    </row>
    <row r="5046" spans="1:20" x14ac:dyDescent="0.25">
      <c r="A5046">
        <v>35938</v>
      </c>
      <c r="B5046" s="10">
        <v>41230</v>
      </c>
      <c r="C5046" t="s">
        <v>29</v>
      </c>
      <c r="D5046">
        <v>48</v>
      </c>
      <c r="E5046">
        <v>952.19</v>
      </c>
      <c r="F5046">
        <v>0.09</v>
      </c>
      <c r="G5046" t="s">
        <v>21</v>
      </c>
      <c r="H5046">
        <v>0.35</v>
      </c>
      <c r="I5046">
        <v>269.38</v>
      </c>
      <c r="J5046">
        <v>21.58</v>
      </c>
      <c r="K5046">
        <v>14.03</v>
      </c>
      <c r="L5046">
        <v>9.3699999999999992</v>
      </c>
      <c r="M5046" t="s">
        <v>111</v>
      </c>
      <c r="N5046" t="s">
        <v>31</v>
      </c>
      <c r="O5046" t="s">
        <v>32</v>
      </c>
      <c r="P5046" t="s">
        <v>25</v>
      </c>
      <c r="Q5046" t="s">
        <v>26</v>
      </c>
      <c r="R5046" t="s">
        <v>883</v>
      </c>
      <c r="S5046" t="s">
        <v>57</v>
      </c>
      <c r="T5046" s="10">
        <v>41231</v>
      </c>
    </row>
    <row r="5047" spans="1:20" x14ac:dyDescent="0.25">
      <c r="A5047">
        <v>35940</v>
      </c>
      <c r="B5047" s="10">
        <v>40325</v>
      </c>
      <c r="C5047" t="s">
        <v>58</v>
      </c>
      <c r="D5047">
        <v>47</v>
      </c>
      <c r="E5047">
        <v>235.68</v>
      </c>
      <c r="F5047">
        <v>0.03</v>
      </c>
      <c r="G5047" t="s">
        <v>21</v>
      </c>
      <c r="H5047">
        <v>0.43</v>
      </c>
      <c r="I5047">
        <v>94.99</v>
      </c>
      <c r="J5047">
        <v>5.05</v>
      </c>
      <c r="K5047">
        <v>2.88</v>
      </c>
      <c r="L5047">
        <v>5.33</v>
      </c>
      <c r="M5047" t="s">
        <v>496</v>
      </c>
      <c r="N5047" t="s">
        <v>93</v>
      </c>
      <c r="O5047" t="s">
        <v>66</v>
      </c>
      <c r="P5047" t="s">
        <v>25</v>
      </c>
      <c r="Q5047" t="s">
        <v>82</v>
      </c>
      <c r="R5047" t="s">
        <v>1946</v>
      </c>
      <c r="S5047" t="s">
        <v>57</v>
      </c>
      <c r="T5047" s="10">
        <v>40328</v>
      </c>
    </row>
    <row r="5048" spans="1:20" x14ac:dyDescent="0.25">
      <c r="A5048">
        <v>35968</v>
      </c>
      <c r="B5048" s="10">
        <v>40971</v>
      </c>
      <c r="C5048" t="s">
        <v>29</v>
      </c>
      <c r="D5048">
        <v>21</v>
      </c>
      <c r="E5048">
        <v>201.17</v>
      </c>
      <c r="F5048">
        <v>0.05</v>
      </c>
      <c r="G5048" t="s">
        <v>21</v>
      </c>
      <c r="H5048">
        <v>0.36</v>
      </c>
      <c r="I5048">
        <v>63.37</v>
      </c>
      <c r="J5048">
        <v>9.73</v>
      </c>
      <c r="K5048">
        <v>6.23</v>
      </c>
      <c r="L5048">
        <v>6.97</v>
      </c>
      <c r="M5048" t="s">
        <v>1042</v>
      </c>
      <c r="N5048" t="s">
        <v>31</v>
      </c>
      <c r="O5048" t="s">
        <v>32</v>
      </c>
      <c r="P5048" t="s">
        <v>25</v>
      </c>
      <c r="Q5048" t="s">
        <v>121</v>
      </c>
      <c r="R5048" t="s">
        <v>1953</v>
      </c>
      <c r="S5048" t="s">
        <v>57</v>
      </c>
      <c r="T5048" s="10">
        <v>40973</v>
      </c>
    </row>
    <row r="5049" spans="1:20" x14ac:dyDescent="0.25">
      <c r="A5049">
        <v>36001</v>
      </c>
      <c r="B5049" s="10">
        <v>40630</v>
      </c>
      <c r="C5049" t="s">
        <v>20</v>
      </c>
      <c r="D5049">
        <v>45</v>
      </c>
      <c r="E5049">
        <v>1609.68</v>
      </c>
      <c r="F5049">
        <v>0.05</v>
      </c>
      <c r="G5049" t="s">
        <v>21</v>
      </c>
      <c r="H5049">
        <v>0.4</v>
      </c>
      <c r="I5049">
        <v>587.48</v>
      </c>
      <c r="J5049">
        <v>37.299999999999997</v>
      </c>
      <c r="K5049">
        <v>22.38</v>
      </c>
      <c r="L5049">
        <v>15.1</v>
      </c>
      <c r="M5049" t="s">
        <v>982</v>
      </c>
      <c r="N5049" t="s">
        <v>81</v>
      </c>
      <c r="O5049" t="s">
        <v>60</v>
      </c>
      <c r="P5049" t="s">
        <v>25</v>
      </c>
      <c r="Q5049" t="s">
        <v>121</v>
      </c>
      <c r="R5049" t="s">
        <v>806</v>
      </c>
      <c r="S5049" t="s">
        <v>57</v>
      </c>
      <c r="T5049" s="10">
        <v>40632</v>
      </c>
    </row>
    <row r="5050" spans="1:20" x14ac:dyDescent="0.25">
      <c r="A5050">
        <v>36001</v>
      </c>
      <c r="B5050" s="10">
        <v>40630</v>
      </c>
      <c r="C5050" t="s">
        <v>20</v>
      </c>
      <c r="D5050">
        <v>47</v>
      </c>
      <c r="E5050">
        <v>943.75</v>
      </c>
      <c r="F5050">
        <v>0.09</v>
      </c>
      <c r="G5050" t="s">
        <v>21</v>
      </c>
      <c r="H5050">
        <v>0.41</v>
      </c>
      <c r="I5050">
        <v>330.12</v>
      </c>
      <c r="J5050">
        <v>21.95</v>
      </c>
      <c r="K5050">
        <v>12.95</v>
      </c>
      <c r="L5050">
        <v>4.9800000000000004</v>
      </c>
      <c r="M5050" t="s">
        <v>982</v>
      </c>
      <c r="N5050" t="s">
        <v>81</v>
      </c>
      <c r="O5050" t="s">
        <v>60</v>
      </c>
      <c r="P5050" t="s">
        <v>25</v>
      </c>
      <c r="Q5050" t="s">
        <v>121</v>
      </c>
      <c r="R5050" t="s">
        <v>225</v>
      </c>
      <c r="S5050" t="s">
        <v>57</v>
      </c>
      <c r="T5050" s="10">
        <v>40634</v>
      </c>
    </row>
    <row r="5051" spans="1:20" x14ac:dyDescent="0.25">
      <c r="A5051">
        <v>36003</v>
      </c>
      <c r="B5051" s="10">
        <v>40482</v>
      </c>
      <c r="C5051" t="s">
        <v>79</v>
      </c>
      <c r="D5051">
        <v>40</v>
      </c>
      <c r="E5051">
        <v>336.46</v>
      </c>
      <c r="F5051">
        <v>0.04</v>
      </c>
      <c r="G5051" t="s">
        <v>21</v>
      </c>
      <c r="H5051">
        <v>0.43</v>
      </c>
      <c r="I5051">
        <v>134.38</v>
      </c>
      <c r="J5051">
        <v>8.61</v>
      </c>
      <c r="K5051">
        <v>4.91</v>
      </c>
      <c r="L5051">
        <v>5.68</v>
      </c>
      <c r="M5051" t="s">
        <v>410</v>
      </c>
      <c r="N5051" t="s">
        <v>38</v>
      </c>
      <c r="O5051" t="s">
        <v>66</v>
      </c>
      <c r="P5051" t="s">
        <v>25</v>
      </c>
      <c r="Q5051" t="s">
        <v>121</v>
      </c>
      <c r="R5051" t="s">
        <v>1183</v>
      </c>
      <c r="S5051" t="s">
        <v>57</v>
      </c>
      <c r="T5051" s="10">
        <v>40484</v>
      </c>
    </row>
    <row r="5052" spans="1:20" x14ac:dyDescent="0.25">
      <c r="A5052">
        <v>36003</v>
      </c>
      <c r="B5052" s="10">
        <v>40482</v>
      </c>
      <c r="C5052" t="s">
        <v>79</v>
      </c>
      <c r="D5052">
        <v>48</v>
      </c>
      <c r="E5052">
        <v>1615.01</v>
      </c>
      <c r="F5052">
        <v>0.01</v>
      </c>
      <c r="G5052" t="s">
        <v>21</v>
      </c>
      <c r="H5052">
        <v>0.41</v>
      </c>
      <c r="I5052">
        <v>650.20000000000005</v>
      </c>
      <c r="J5052">
        <v>33.86</v>
      </c>
      <c r="K5052">
        <v>19.98</v>
      </c>
      <c r="L5052">
        <v>5.77</v>
      </c>
      <c r="M5052" t="s">
        <v>410</v>
      </c>
      <c r="N5052" t="s">
        <v>38</v>
      </c>
      <c r="O5052" t="s">
        <v>66</v>
      </c>
      <c r="P5052" t="s">
        <v>25</v>
      </c>
      <c r="Q5052" t="s">
        <v>85</v>
      </c>
      <c r="R5052" t="s">
        <v>1423</v>
      </c>
      <c r="S5052" t="s">
        <v>57</v>
      </c>
      <c r="T5052" s="10">
        <v>40484</v>
      </c>
    </row>
    <row r="5053" spans="1:20" x14ac:dyDescent="0.25">
      <c r="A5053">
        <v>36005</v>
      </c>
      <c r="B5053" s="10">
        <v>40438</v>
      </c>
      <c r="C5053" t="s">
        <v>20</v>
      </c>
      <c r="D5053">
        <v>1</v>
      </c>
      <c r="E5053">
        <v>36.15</v>
      </c>
      <c r="F5053">
        <v>0.05</v>
      </c>
      <c r="G5053" t="s">
        <v>70</v>
      </c>
      <c r="H5053">
        <v>0.5</v>
      </c>
      <c r="I5053">
        <v>13.48</v>
      </c>
      <c r="J5053">
        <v>29.96</v>
      </c>
      <c r="K5053">
        <v>14.98</v>
      </c>
      <c r="L5053">
        <v>7.69</v>
      </c>
      <c r="M5053" t="s">
        <v>1253</v>
      </c>
      <c r="N5053" t="s">
        <v>93</v>
      </c>
      <c r="O5053" t="s">
        <v>24</v>
      </c>
      <c r="P5053" t="s">
        <v>25</v>
      </c>
      <c r="Q5053" t="s">
        <v>26</v>
      </c>
      <c r="R5053" t="s">
        <v>996</v>
      </c>
      <c r="S5053" t="s">
        <v>57</v>
      </c>
      <c r="T5053" s="10">
        <v>40442</v>
      </c>
    </row>
    <row r="5054" spans="1:20" x14ac:dyDescent="0.25">
      <c r="A5054">
        <v>36033</v>
      </c>
      <c r="B5054" s="10">
        <v>40166</v>
      </c>
      <c r="C5054" t="s">
        <v>29</v>
      </c>
      <c r="D5054">
        <v>15</v>
      </c>
      <c r="E5054">
        <v>121.65</v>
      </c>
      <c r="F5054">
        <v>0.06</v>
      </c>
      <c r="G5054" t="s">
        <v>70</v>
      </c>
      <c r="H5054">
        <v>0.4</v>
      </c>
      <c r="I5054">
        <v>42.33</v>
      </c>
      <c r="J5054">
        <v>8.3000000000000007</v>
      </c>
      <c r="K5054">
        <v>4.9800000000000004</v>
      </c>
      <c r="L5054">
        <v>4.62</v>
      </c>
      <c r="M5054" t="s">
        <v>914</v>
      </c>
      <c r="N5054" t="s">
        <v>31</v>
      </c>
      <c r="O5054" t="s">
        <v>24</v>
      </c>
      <c r="P5054" t="s">
        <v>39</v>
      </c>
      <c r="Q5054" t="s">
        <v>40</v>
      </c>
      <c r="R5054" t="s">
        <v>99</v>
      </c>
      <c r="S5054" t="s">
        <v>35</v>
      </c>
      <c r="T5054" s="10">
        <v>40166</v>
      </c>
    </row>
    <row r="5055" spans="1:20" x14ac:dyDescent="0.25">
      <c r="A5055">
        <v>36034</v>
      </c>
      <c r="B5055" s="10">
        <v>41198</v>
      </c>
      <c r="C5055" t="s">
        <v>36</v>
      </c>
      <c r="D5055">
        <v>10</v>
      </c>
      <c r="E5055">
        <v>32.700000000000003</v>
      </c>
      <c r="F5055">
        <v>0</v>
      </c>
      <c r="G5055" t="s">
        <v>21</v>
      </c>
      <c r="H5055">
        <v>0.45</v>
      </c>
      <c r="I5055">
        <v>14.4</v>
      </c>
      <c r="J5055">
        <v>3.2</v>
      </c>
      <c r="K5055">
        <v>1.76</v>
      </c>
      <c r="L5055">
        <v>0.7</v>
      </c>
      <c r="M5055" t="s">
        <v>1725</v>
      </c>
      <c r="N5055" t="s">
        <v>73</v>
      </c>
      <c r="O5055" t="s">
        <v>66</v>
      </c>
      <c r="P5055" t="s">
        <v>25</v>
      </c>
      <c r="Q5055" t="s">
        <v>53</v>
      </c>
      <c r="R5055" t="s">
        <v>231</v>
      </c>
      <c r="S5055" t="s">
        <v>55</v>
      </c>
      <c r="T5055" s="10">
        <v>41200</v>
      </c>
    </row>
    <row r="5056" spans="1:20" x14ac:dyDescent="0.25">
      <c r="A5056">
        <v>36038</v>
      </c>
      <c r="B5056" s="10">
        <v>41137</v>
      </c>
      <c r="C5056" t="s">
        <v>36</v>
      </c>
      <c r="D5056">
        <v>26</v>
      </c>
      <c r="E5056">
        <v>146.65</v>
      </c>
      <c r="F5056">
        <v>0.02</v>
      </c>
      <c r="G5056" t="s">
        <v>21</v>
      </c>
      <c r="H5056">
        <v>0.41</v>
      </c>
      <c r="I5056">
        <v>56.37</v>
      </c>
      <c r="J5056">
        <v>5.56</v>
      </c>
      <c r="K5056">
        <v>3.28</v>
      </c>
      <c r="L5056">
        <v>5</v>
      </c>
      <c r="M5056" t="s">
        <v>1193</v>
      </c>
      <c r="N5056" t="s">
        <v>31</v>
      </c>
      <c r="O5056" t="s">
        <v>60</v>
      </c>
      <c r="P5056" t="s">
        <v>25</v>
      </c>
      <c r="Q5056" t="s">
        <v>53</v>
      </c>
      <c r="R5056" t="s">
        <v>779</v>
      </c>
      <c r="S5056" t="s">
        <v>55</v>
      </c>
      <c r="T5056" s="10">
        <v>41139</v>
      </c>
    </row>
    <row r="5057" spans="1:20" x14ac:dyDescent="0.25">
      <c r="A5057">
        <v>36065</v>
      </c>
      <c r="B5057" s="10">
        <v>40226</v>
      </c>
      <c r="C5057" t="s">
        <v>36</v>
      </c>
      <c r="D5057">
        <v>31</v>
      </c>
      <c r="E5057">
        <v>975.76</v>
      </c>
      <c r="F5057">
        <v>0.03</v>
      </c>
      <c r="G5057" t="s">
        <v>21</v>
      </c>
      <c r="H5057">
        <v>0.47</v>
      </c>
      <c r="I5057">
        <v>436.99</v>
      </c>
      <c r="J5057">
        <v>32.04</v>
      </c>
      <c r="K5057">
        <v>16.98</v>
      </c>
      <c r="L5057">
        <v>12.39</v>
      </c>
      <c r="M5057" t="s">
        <v>1929</v>
      </c>
      <c r="N5057" t="s">
        <v>73</v>
      </c>
      <c r="O5057" t="s">
        <v>24</v>
      </c>
      <c r="P5057" t="s">
        <v>25</v>
      </c>
      <c r="Q5057" t="s">
        <v>139</v>
      </c>
      <c r="R5057" t="s">
        <v>1142</v>
      </c>
      <c r="S5057" t="s">
        <v>57</v>
      </c>
      <c r="T5057" s="10">
        <v>40226</v>
      </c>
    </row>
    <row r="5058" spans="1:20" x14ac:dyDescent="0.25">
      <c r="A5058">
        <v>36067</v>
      </c>
      <c r="B5058" s="10">
        <v>39998</v>
      </c>
      <c r="C5058" t="s">
        <v>36</v>
      </c>
      <c r="D5058">
        <v>37</v>
      </c>
      <c r="E5058">
        <v>11304.42</v>
      </c>
      <c r="F5058">
        <v>0.04</v>
      </c>
      <c r="G5058" t="s">
        <v>70</v>
      </c>
      <c r="H5058">
        <v>0.48</v>
      </c>
      <c r="I5058">
        <v>5172.03</v>
      </c>
      <c r="J5058">
        <v>317.69</v>
      </c>
      <c r="K5058">
        <v>165.2</v>
      </c>
      <c r="L5058">
        <v>19.989999999999998</v>
      </c>
      <c r="M5058" t="s">
        <v>415</v>
      </c>
      <c r="N5058" t="s">
        <v>31</v>
      </c>
      <c r="O5058" t="s">
        <v>24</v>
      </c>
      <c r="P5058" t="s">
        <v>25</v>
      </c>
      <c r="Q5058" t="s">
        <v>26</v>
      </c>
      <c r="R5058" t="s">
        <v>688</v>
      </c>
      <c r="S5058" t="s">
        <v>57</v>
      </c>
      <c r="T5058" s="10">
        <v>40000</v>
      </c>
    </row>
    <row r="5059" spans="1:20" x14ac:dyDescent="0.25">
      <c r="A5059">
        <v>36068</v>
      </c>
      <c r="B5059" s="10">
        <v>39849</v>
      </c>
      <c r="C5059" t="s">
        <v>58</v>
      </c>
      <c r="D5059">
        <v>23</v>
      </c>
      <c r="E5059">
        <v>9475.52</v>
      </c>
      <c r="F5059">
        <v>0.06</v>
      </c>
      <c r="G5059" t="s">
        <v>46</v>
      </c>
      <c r="H5059">
        <v>0.36</v>
      </c>
      <c r="I5059">
        <v>3016.7</v>
      </c>
      <c r="J5059">
        <v>437.2</v>
      </c>
      <c r="K5059">
        <v>279.81</v>
      </c>
      <c r="L5059">
        <v>23.19</v>
      </c>
      <c r="M5059" t="s">
        <v>1422</v>
      </c>
      <c r="N5059" t="s">
        <v>31</v>
      </c>
      <c r="O5059" t="s">
        <v>24</v>
      </c>
      <c r="P5059" t="s">
        <v>25</v>
      </c>
      <c r="Q5059" t="s">
        <v>127</v>
      </c>
      <c r="R5059" t="s">
        <v>604</v>
      </c>
      <c r="S5059" t="s">
        <v>132</v>
      </c>
      <c r="T5059" s="10">
        <v>39850</v>
      </c>
    </row>
    <row r="5060" spans="1:20" x14ac:dyDescent="0.25">
      <c r="A5060">
        <v>36069</v>
      </c>
      <c r="B5060" s="10">
        <v>40152</v>
      </c>
      <c r="C5060" t="s">
        <v>20</v>
      </c>
      <c r="D5060">
        <v>13</v>
      </c>
      <c r="E5060">
        <v>808.87</v>
      </c>
      <c r="F5060">
        <v>0.09</v>
      </c>
      <c r="G5060" t="s">
        <v>21</v>
      </c>
      <c r="H5060">
        <v>0.47</v>
      </c>
      <c r="I5060">
        <v>334.99</v>
      </c>
      <c r="J5060">
        <v>67.81</v>
      </c>
      <c r="K5060">
        <v>35.94</v>
      </c>
      <c r="L5060">
        <v>6.66</v>
      </c>
      <c r="M5060" t="s">
        <v>968</v>
      </c>
      <c r="N5060" t="s">
        <v>81</v>
      </c>
      <c r="O5060" t="s">
        <v>60</v>
      </c>
      <c r="P5060" t="s">
        <v>25</v>
      </c>
      <c r="Q5060" t="s">
        <v>139</v>
      </c>
      <c r="R5060" t="s">
        <v>1713</v>
      </c>
      <c r="S5060" t="s">
        <v>57</v>
      </c>
      <c r="T5060" s="10">
        <v>40157</v>
      </c>
    </row>
    <row r="5061" spans="1:20" x14ac:dyDescent="0.25">
      <c r="A5061">
        <v>36069</v>
      </c>
      <c r="B5061" s="10">
        <v>40152</v>
      </c>
      <c r="C5061" t="s">
        <v>20</v>
      </c>
      <c r="D5061">
        <v>15</v>
      </c>
      <c r="E5061">
        <v>4218.42</v>
      </c>
      <c r="F5061">
        <v>0</v>
      </c>
      <c r="G5061" t="s">
        <v>21</v>
      </c>
      <c r="H5061">
        <v>0.39</v>
      </c>
      <c r="I5061">
        <v>1639.73</v>
      </c>
      <c r="J5061">
        <v>280.3</v>
      </c>
      <c r="K5061">
        <v>170.98</v>
      </c>
      <c r="L5061">
        <v>13.99</v>
      </c>
      <c r="M5061" t="s">
        <v>968</v>
      </c>
      <c r="N5061" t="s">
        <v>81</v>
      </c>
      <c r="O5061" t="s">
        <v>60</v>
      </c>
      <c r="P5061" t="s">
        <v>42</v>
      </c>
      <c r="Q5061" t="s">
        <v>43</v>
      </c>
      <c r="R5061" t="s">
        <v>1916</v>
      </c>
      <c r="S5061" t="s">
        <v>45</v>
      </c>
      <c r="T5061" s="10">
        <v>40159</v>
      </c>
    </row>
    <row r="5062" spans="1:20" x14ac:dyDescent="0.25">
      <c r="A5062">
        <v>36069</v>
      </c>
      <c r="B5062" s="10">
        <v>40152</v>
      </c>
      <c r="C5062" t="s">
        <v>20</v>
      </c>
      <c r="D5062">
        <v>20</v>
      </c>
      <c r="E5062">
        <v>153.63</v>
      </c>
      <c r="F5062">
        <v>0.09</v>
      </c>
      <c r="G5062" t="s">
        <v>21</v>
      </c>
      <c r="H5062">
        <v>0.38</v>
      </c>
      <c r="I5062">
        <v>46.59</v>
      </c>
      <c r="J5062">
        <v>8.0299999999999994</v>
      </c>
      <c r="K5062">
        <v>4.9800000000000004</v>
      </c>
      <c r="L5062">
        <v>7.44</v>
      </c>
      <c r="M5062" t="s">
        <v>968</v>
      </c>
      <c r="N5062" t="s">
        <v>81</v>
      </c>
      <c r="O5062" t="s">
        <v>60</v>
      </c>
      <c r="P5062" t="s">
        <v>25</v>
      </c>
      <c r="Q5062" t="s">
        <v>85</v>
      </c>
      <c r="R5062" t="s">
        <v>205</v>
      </c>
      <c r="S5062" t="s">
        <v>57</v>
      </c>
      <c r="T5062" s="10">
        <v>40154</v>
      </c>
    </row>
    <row r="5063" spans="1:20" x14ac:dyDescent="0.25">
      <c r="A5063">
        <v>36099</v>
      </c>
      <c r="B5063" s="10">
        <v>40438</v>
      </c>
      <c r="C5063" t="s">
        <v>20</v>
      </c>
      <c r="D5063">
        <v>32</v>
      </c>
      <c r="E5063">
        <v>189.12</v>
      </c>
      <c r="F5063">
        <v>0.08</v>
      </c>
      <c r="G5063" t="s">
        <v>21</v>
      </c>
      <c r="H5063">
        <v>0.55000000000000004</v>
      </c>
      <c r="I5063">
        <v>96.26</v>
      </c>
      <c r="J5063">
        <v>6.4</v>
      </c>
      <c r="K5063">
        <v>2.88</v>
      </c>
      <c r="L5063">
        <v>0.7</v>
      </c>
      <c r="M5063" t="s">
        <v>1871</v>
      </c>
      <c r="N5063" t="s">
        <v>31</v>
      </c>
      <c r="O5063" t="s">
        <v>60</v>
      </c>
      <c r="P5063" t="s">
        <v>25</v>
      </c>
      <c r="Q5063" t="s">
        <v>53</v>
      </c>
      <c r="R5063" t="s">
        <v>67</v>
      </c>
      <c r="S5063" t="s">
        <v>55</v>
      </c>
      <c r="T5063" s="10">
        <v>40443</v>
      </c>
    </row>
    <row r="5064" spans="1:20" x14ac:dyDescent="0.25">
      <c r="A5064">
        <v>36099</v>
      </c>
      <c r="B5064" s="10">
        <v>40438</v>
      </c>
      <c r="C5064" t="s">
        <v>20</v>
      </c>
      <c r="D5064">
        <v>15</v>
      </c>
      <c r="E5064">
        <v>1392.65</v>
      </c>
      <c r="F5064">
        <v>0.09</v>
      </c>
      <c r="G5064" t="s">
        <v>21</v>
      </c>
      <c r="H5064">
        <v>0.35</v>
      </c>
      <c r="I5064">
        <v>387.9</v>
      </c>
      <c r="J5064">
        <v>99.46</v>
      </c>
      <c r="K5064">
        <v>64.650000000000006</v>
      </c>
      <c r="L5064">
        <v>35</v>
      </c>
      <c r="M5064" t="s">
        <v>1871</v>
      </c>
      <c r="N5064" t="s">
        <v>31</v>
      </c>
      <c r="O5064" t="s">
        <v>60</v>
      </c>
      <c r="P5064" t="s">
        <v>25</v>
      </c>
      <c r="Q5064" t="s">
        <v>26</v>
      </c>
      <c r="R5064" t="s">
        <v>1145</v>
      </c>
      <c r="S5064" t="s">
        <v>28</v>
      </c>
      <c r="T5064" s="10">
        <v>40443</v>
      </c>
    </row>
    <row r="5065" spans="1:20" x14ac:dyDescent="0.25">
      <c r="A5065">
        <v>36101</v>
      </c>
      <c r="B5065" s="10">
        <v>41141</v>
      </c>
      <c r="C5065" t="s">
        <v>36</v>
      </c>
      <c r="D5065">
        <v>3</v>
      </c>
      <c r="E5065">
        <v>740.76</v>
      </c>
      <c r="F5065">
        <v>0.09</v>
      </c>
      <c r="G5065" t="s">
        <v>46</v>
      </c>
      <c r="H5065">
        <v>0.44</v>
      </c>
      <c r="I5065">
        <v>264.33999999999997</v>
      </c>
      <c r="J5065">
        <v>251.75</v>
      </c>
      <c r="K5065">
        <v>140.97999999999999</v>
      </c>
      <c r="L5065">
        <v>53.48</v>
      </c>
      <c r="M5065" t="s">
        <v>1506</v>
      </c>
      <c r="N5065" t="s">
        <v>31</v>
      </c>
      <c r="O5065" t="s">
        <v>32</v>
      </c>
      <c r="P5065" t="s">
        <v>42</v>
      </c>
      <c r="Q5065" t="s">
        <v>94</v>
      </c>
      <c r="R5065" t="s">
        <v>945</v>
      </c>
      <c r="S5065" t="s">
        <v>49</v>
      </c>
      <c r="T5065" s="10">
        <v>41142</v>
      </c>
    </row>
    <row r="5066" spans="1:20" x14ac:dyDescent="0.25">
      <c r="A5066">
        <v>36102</v>
      </c>
      <c r="B5066" s="10">
        <v>40318</v>
      </c>
      <c r="C5066" t="s">
        <v>29</v>
      </c>
      <c r="D5066">
        <v>36</v>
      </c>
      <c r="E5066">
        <v>654.64</v>
      </c>
      <c r="F5066">
        <v>0.03</v>
      </c>
      <c r="G5066" t="s">
        <v>21</v>
      </c>
      <c r="H5066">
        <v>0.35</v>
      </c>
      <c r="I5066">
        <v>213.92</v>
      </c>
      <c r="J5066">
        <v>18.57</v>
      </c>
      <c r="K5066">
        <v>12.07</v>
      </c>
      <c r="L5066">
        <v>6.2</v>
      </c>
      <c r="M5066" t="s">
        <v>1346</v>
      </c>
      <c r="N5066" t="s">
        <v>38</v>
      </c>
      <c r="O5066" t="s">
        <v>66</v>
      </c>
      <c r="P5066" t="s">
        <v>42</v>
      </c>
      <c r="Q5066" t="s">
        <v>43</v>
      </c>
      <c r="R5066" t="s">
        <v>745</v>
      </c>
      <c r="S5066" t="s">
        <v>55</v>
      </c>
      <c r="T5066" s="10">
        <v>40319</v>
      </c>
    </row>
    <row r="5067" spans="1:20" x14ac:dyDescent="0.25">
      <c r="A5067">
        <v>36103</v>
      </c>
      <c r="B5067" s="10">
        <v>41028</v>
      </c>
      <c r="C5067" t="s">
        <v>58</v>
      </c>
      <c r="D5067">
        <v>10</v>
      </c>
      <c r="E5067">
        <v>95.75</v>
      </c>
      <c r="F5067">
        <v>0.01</v>
      </c>
      <c r="G5067" t="s">
        <v>21</v>
      </c>
      <c r="H5067">
        <v>0.47</v>
      </c>
      <c r="I5067">
        <v>41.83</v>
      </c>
      <c r="J5067">
        <v>9.09</v>
      </c>
      <c r="K5067">
        <v>4.82</v>
      </c>
      <c r="L5067">
        <v>5.72</v>
      </c>
      <c r="M5067" t="s">
        <v>1068</v>
      </c>
      <c r="N5067" t="s">
        <v>93</v>
      </c>
      <c r="O5067" t="s">
        <v>60</v>
      </c>
      <c r="P5067" t="s">
        <v>42</v>
      </c>
      <c r="Q5067" t="s">
        <v>43</v>
      </c>
      <c r="R5067" t="s">
        <v>1449</v>
      </c>
      <c r="S5067" t="s">
        <v>35</v>
      </c>
      <c r="T5067" s="10">
        <v>41030</v>
      </c>
    </row>
    <row r="5068" spans="1:20" x14ac:dyDescent="0.25">
      <c r="A5068">
        <v>36103</v>
      </c>
      <c r="B5068" s="10">
        <v>41028</v>
      </c>
      <c r="C5068" t="s">
        <v>58</v>
      </c>
      <c r="D5068">
        <v>45</v>
      </c>
      <c r="E5068">
        <v>2806.28</v>
      </c>
      <c r="F5068">
        <v>0.03</v>
      </c>
      <c r="G5068" t="s">
        <v>21</v>
      </c>
      <c r="H5068">
        <v>0.44</v>
      </c>
      <c r="I5068">
        <v>1185.74</v>
      </c>
      <c r="J5068">
        <v>64.27</v>
      </c>
      <c r="K5068">
        <v>35.99</v>
      </c>
      <c r="L5068">
        <v>0.99</v>
      </c>
      <c r="M5068" t="s">
        <v>1068</v>
      </c>
      <c r="N5068" t="s">
        <v>93</v>
      </c>
      <c r="O5068" t="s">
        <v>60</v>
      </c>
      <c r="P5068" t="s">
        <v>39</v>
      </c>
      <c r="Q5068" t="s">
        <v>50</v>
      </c>
      <c r="R5068" t="s">
        <v>569</v>
      </c>
      <c r="S5068" t="s">
        <v>35</v>
      </c>
      <c r="T5068" s="10">
        <v>41030</v>
      </c>
    </row>
    <row r="5069" spans="1:20" x14ac:dyDescent="0.25">
      <c r="A5069">
        <v>36130</v>
      </c>
      <c r="B5069" s="10">
        <v>41165</v>
      </c>
      <c r="C5069" t="s">
        <v>58</v>
      </c>
      <c r="D5069">
        <v>23</v>
      </c>
      <c r="E5069">
        <v>813.1</v>
      </c>
      <c r="F5069">
        <v>0.1</v>
      </c>
      <c r="G5069" t="s">
        <v>21</v>
      </c>
      <c r="H5069">
        <v>0.54</v>
      </c>
      <c r="I5069">
        <v>395.56</v>
      </c>
      <c r="J5069">
        <v>39.090000000000003</v>
      </c>
      <c r="K5069">
        <v>17.98</v>
      </c>
      <c r="L5069">
        <v>4</v>
      </c>
      <c r="M5069" t="s">
        <v>1843</v>
      </c>
      <c r="N5069" t="s">
        <v>63</v>
      </c>
      <c r="O5069" t="s">
        <v>60</v>
      </c>
      <c r="P5069" t="s">
        <v>39</v>
      </c>
      <c r="Q5069" t="s">
        <v>40</v>
      </c>
      <c r="R5069" t="s">
        <v>1391</v>
      </c>
      <c r="S5069" t="s">
        <v>57</v>
      </c>
      <c r="T5069" s="10">
        <v>41166</v>
      </c>
    </row>
    <row r="5070" spans="1:20" x14ac:dyDescent="0.25">
      <c r="A5070">
        <v>36131</v>
      </c>
      <c r="B5070" s="10">
        <v>39950</v>
      </c>
      <c r="C5070" t="s">
        <v>36</v>
      </c>
      <c r="D5070">
        <v>43</v>
      </c>
      <c r="E5070">
        <v>619.04999999999995</v>
      </c>
      <c r="F5070">
        <v>7.0000000000000007E-2</v>
      </c>
      <c r="G5070" t="s">
        <v>21</v>
      </c>
      <c r="H5070">
        <v>0.46</v>
      </c>
      <c r="I5070">
        <v>259</v>
      </c>
      <c r="J5070">
        <v>15.44</v>
      </c>
      <c r="K5070">
        <v>8.34</v>
      </c>
      <c r="L5070">
        <v>1.43</v>
      </c>
      <c r="M5070" t="s">
        <v>420</v>
      </c>
      <c r="N5070" t="s">
        <v>38</v>
      </c>
      <c r="O5070" t="s">
        <v>60</v>
      </c>
      <c r="P5070" t="s">
        <v>25</v>
      </c>
      <c r="Q5070" t="s">
        <v>85</v>
      </c>
      <c r="R5070" t="s">
        <v>698</v>
      </c>
      <c r="S5070" t="s">
        <v>55</v>
      </c>
      <c r="T5070" s="10">
        <v>39952</v>
      </c>
    </row>
    <row r="5071" spans="1:20" x14ac:dyDescent="0.25">
      <c r="A5071">
        <v>36131</v>
      </c>
      <c r="B5071" s="10">
        <v>39950</v>
      </c>
      <c r="C5071" t="s">
        <v>36</v>
      </c>
      <c r="D5071">
        <v>26</v>
      </c>
      <c r="E5071">
        <v>199.23</v>
      </c>
      <c r="F5071">
        <v>0.09</v>
      </c>
      <c r="G5071" t="s">
        <v>21</v>
      </c>
      <c r="H5071">
        <v>0.39</v>
      </c>
      <c r="I5071">
        <v>63.68</v>
      </c>
      <c r="J5071">
        <v>8.16</v>
      </c>
      <c r="K5071">
        <v>4.9800000000000004</v>
      </c>
      <c r="L5071">
        <v>6.07</v>
      </c>
      <c r="M5071" t="s">
        <v>420</v>
      </c>
      <c r="N5071" t="s">
        <v>38</v>
      </c>
      <c r="O5071" t="s">
        <v>60</v>
      </c>
      <c r="P5071" t="s">
        <v>25</v>
      </c>
      <c r="Q5071" t="s">
        <v>85</v>
      </c>
      <c r="R5071" t="s">
        <v>1393</v>
      </c>
      <c r="S5071" t="s">
        <v>57</v>
      </c>
      <c r="T5071" s="10">
        <v>39951</v>
      </c>
    </row>
    <row r="5072" spans="1:20" x14ac:dyDescent="0.25">
      <c r="A5072">
        <v>36131</v>
      </c>
      <c r="B5072" s="10">
        <v>39950</v>
      </c>
      <c r="C5072" t="s">
        <v>36</v>
      </c>
      <c r="D5072">
        <v>26</v>
      </c>
      <c r="E5072">
        <v>876.34</v>
      </c>
      <c r="F5072">
        <v>7.0000000000000007E-2</v>
      </c>
      <c r="G5072" t="s">
        <v>21</v>
      </c>
      <c r="H5072">
        <v>0.45</v>
      </c>
      <c r="I5072">
        <v>356.4</v>
      </c>
      <c r="J5072">
        <v>36.07</v>
      </c>
      <c r="K5072">
        <v>19.84</v>
      </c>
      <c r="L5072">
        <v>4.0999999999999996</v>
      </c>
      <c r="M5072" t="s">
        <v>420</v>
      </c>
      <c r="N5072" t="s">
        <v>31</v>
      </c>
      <c r="O5072" t="s">
        <v>60</v>
      </c>
      <c r="P5072" t="s">
        <v>25</v>
      </c>
      <c r="Q5072" t="s">
        <v>53</v>
      </c>
      <c r="R5072" t="s">
        <v>117</v>
      </c>
      <c r="S5072" t="s">
        <v>55</v>
      </c>
      <c r="T5072" s="10">
        <v>39951</v>
      </c>
    </row>
    <row r="5073" spans="1:20" x14ac:dyDescent="0.25">
      <c r="A5073">
        <v>36132</v>
      </c>
      <c r="B5073" s="10">
        <v>41008</v>
      </c>
      <c r="C5073" t="s">
        <v>20</v>
      </c>
      <c r="D5073">
        <v>3</v>
      </c>
      <c r="E5073">
        <v>1558.33</v>
      </c>
      <c r="F5073">
        <v>0.03</v>
      </c>
      <c r="G5073" t="s">
        <v>46</v>
      </c>
      <c r="H5073">
        <v>0.54</v>
      </c>
      <c r="I5073">
        <v>788.18</v>
      </c>
      <c r="J5073">
        <v>515.15</v>
      </c>
      <c r="K5073">
        <v>236.97</v>
      </c>
      <c r="L5073">
        <v>59.24</v>
      </c>
      <c r="M5073" t="s">
        <v>313</v>
      </c>
      <c r="N5073" t="s">
        <v>63</v>
      </c>
      <c r="O5073" t="s">
        <v>60</v>
      </c>
      <c r="P5073" t="s">
        <v>42</v>
      </c>
      <c r="Q5073" t="s">
        <v>47</v>
      </c>
      <c r="R5073" t="s">
        <v>1886</v>
      </c>
      <c r="S5073" t="s">
        <v>49</v>
      </c>
      <c r="T5073" s="10">
        <v>41013</v>
      </c>
    </row>
    <row r="5074" spans="1:20" x14ac:dyDescent="0.25">
      <c r="A5074">
        <v>36133</v>
      </c>
      <c r="B5074" s="10">
        <v>40775</v>
      </c>
      <c r="C5074" t="s">
        <v>79</v>
      </c>
      <c r="D5074">
        <v>6</v>
      </c>
      <c r="E5074">
        <v>205.2</v>
      </c>
      <c r="F5074">
        <v>0</v>
      </c>
      <c r="G5074" t="s">
        <v>21</v>
      </c>
      <c r="H5074">
        <v>0.39</v>
      </c>
      <c r="I5074">
        <v>76.64</v>
      </c>
      <c r="J5074">
        <v>32.75</v>
      </c>
      <c r="K5074">
        <v>19.98</v>
      </c>
      <c r="L5074">
        <v>8.68</v>
      </c>
      <c r="M5074" t="s">
        <v>502</v>
      </c>
      <c r="N5074" t="s">
        <v>63</v>
      </c>
      <c r="O5074" t="s">
        <v>66</v>
      </c>
      <c r="P5074" t="s">
        <v>25</v>
      </c>
      <c r="Q5074" t="s">
        <v>85</v>
      </c>
      <c r="R5074" t="s">
        <v>1173</v>
      </c>
      <c r="S5074" t="s">
        <v>57</v>
      </c>
      <c r="T5074" s="10">
        <v>40776</v>
      </c>
    </row>
    <row r="5075" spans="1:20" x14ac:dyDescent="0.25">
      <c r="A5075">
        <v>36134</v>
      </c>
      <c r="B5075" s="10">
        <v>40504</v>
      </c>
      <c r="C5075" t="s">
        <v>20</v>
      </c>
      <c r="D5075">
        <v>6</v>
      </c>
      <c r="E5075">
        <v>1724.88</v>
      </c>
      <c r="F5075">
        <v>0.01</v>
      </c>
      <c r="G5075" t="s">
        <v>21</v>
      </c>
      <c r="H5075">
        <v>0.46</v>
      </c>
      <c r="I5075">
        <v>779.95</v>
      </c>
      <c r="J5075">
        <v>288.87</v>
      </c>
      <c r="K5075">
        <v>155.99</v>
      </c>
      <c r="L5075">
        <v>8.99</v>
      </c>
      <c r="M5075" t="s">
        <v>538</v>
      </c>
      <c r="N5075" t="s">
        <v>81</v>
      </c>
      <c r="O5075" t="s">
        <v>32</v>
      </c>
      <c r="P5075" t="s">
        <v>39</v>
      </c>
      <c r="Q5075" t="s">
        <v>50</v>
      </c>
      <c r="R5075" t="s">
        <v>1920</v>
      </c>
      <c r="S5075" t="s">
        <v>57</v>
      </c>
      <c r="T5075" s="10">
        <v>40504</v>
      </c>
    </row>
    <row r="5076" spans="1:20" x14ac:dyDescent="0.25">
      <c r="A5076">
        <v>36135</v>
      </c>
      <c r="B5076" s="10">
        <v>40693</v>
      </c>
      <c r="C5076" t="s">
        <v>29</v>
      </c>
      <c r="D5076">
        <v>33</v>
      </c>
      <c r="E5076">
        <v>1976.04</v>
      </c>
      <c r="F5076">
        <v>0.02</v>
      </c>
      <c r="G5076" t="s">
        <v>21</v>
      </c>
      <c r="H5076">
        <v>0.41</v>
      </c>
      <c r="I5076">
        <v>785.07</v>
      </c>
      <c r="J5076">
        <v>61</v>
      </c>
      <c r="K5076">
        <v>35.99</v>
      </c>
      <c r="L5076">
        <v>3.3</v>
      </c>
      <c r="M5076" t="s">
        <v>1192</v>
      </c>
      <c r="N5076" t="s">
        <v>81</v>
      </c>
      <c r="O5076" t="s">
        <v>66</v>
      </c>
      <c r="P5076" t="s">
        <v>39</v>
      </c>
      <c r="Q5076" t="s">
        <v>50</v>
      </c>
      <c r="R5076" t="s">
        <v>1599</v>
      </c>
      <c r="S5076" t="s">
        <v>35</v>
      </c>
      <c r="T5076" s="10">
        <v>40694</v>
      </c>
    </row>
    <row r="5077" spans="1:20" x14ac:dyDescent="0.25">
      <c r="A5077">
        <v>36160</v>
      </c>
      <c r="B5077" s="10">
        <v>41235</v>
      </c>
      <c r="C5077" t="s">
        <v>20</v>
      </c>
      <c r="D5077">
        <v>12</v>
      </c>
      <c r="E5077">
        <v>4128.79</v>
      </c>
      <c r="F5077">
        <v>0</v>
      </c>
      <c r="G5077" t="s">
        <v>70</v>
      </c>
      <c r="H5077">
        <v>0.4</v>
      </c>
      <c r="I5077">
        <v>1647.92</v>
      </c>
      <c r="J5077">
        <v>343.32</v>
      </c>
      <c r="K5077">
        <v>205.99</v>
      </c>
      <c r="L5077">
        <v>8.99</v>
      </c>
      <c r="M5077" t="s">
        <v>701</v>
      </c>
      <c r="N5077" t="s">
        <v>31</v>
      </c>
      <c r="O5077" t="s">
        <v>60</v>
      </c>
      <c r="P5077" t="s">
        <v>39</v>
      </c>
      <c r="Q5077" t="s">
        <v>50</v>
      </c>
      <c r="R5077" t="s">
        <v>1355</v>
      </c>
      <c r="S5077" t="s">
        <v>57</v>
      </c>
      <c r="T5077" s="10">
        <v>41242</v>
      </c>
    </row>
    <row r="5078" spans="1:20" x14ac:dyDescent="0.25">
      <c r="A5078">
        <v>36161</v>
      </c>
      <c r="B5078" s="10">
        <v>40194</v>
      </c>
      <c r="C5078" t="s">
        <v>58</v>
      </c>
      <c r="D5078">
        <v>6</v>
      </c>
      <c r="E5078">
        <v>43.64</v>
      </c>
      <c r="F5078">
        <v>0.03</v>
      </c>
      <c r="G5078" t="s">
        <v>21</v>
      </c>
      <c r="H5078">
        <v>0.38</v>
      </c>
      <c r="I5078">
        <v>15.21</v>
      </c>
      <c r="J5078">
        <v>7.24</v>
      </c>
      <c r="K5078">
        <v>4.49</v>
      </c>
      <c r="L5078">
        <v>1.49</v>
      </c>
      <c r="M5078" t="s">
        <v>1954</v>
      </c>
      <c r="N5078" t="s">
        <v>73</v>
      </c>
      <c r="O5078" t="s">
        <v>24</v>
      </c>
      <c r="P5078" t="s">
        <v>25</v>
      </c>
      <c r="Q5078" t="s">
        <v>121</v>
      </c>
      <c r="R5078" t="s">
        <v>2020</v>
      </c>
      <c r="S5078" t="s">
        <v>57</v>
      </c>
      <c r="T5078" s="10">
        <v>40195</v>
      </c>
    </row>
    <row r="5079" spans="1:20" x14ac:dyDescent="0.25">
      <c r="A5079">
        <v>36163</v>
      </c>
      <c r="B5079" s="10">
        <v>41218</v>
      </c>
      <c r="C5079" t="s">
        <v>20</v>
      </c>
      <c r="D5079">
        <v>32</v>
      </c>
      <c r="E5079">
        <v>775.08</v>
      </c>
      <c r="F5079">
        <v>7.0000000000000007E-2</v>
      </c>
      <c r="G5079" t="s">
        <v>21</v>
      </c>
      <c r="H5079">
        <v>0.44</v>
      </c>
      <c r="I5079">
        <v>305.51</v>
      </c>
      <c r="J5079">
        <v>25.8</v>
      </c>
      <c r="K5079">
        <v>14.45</v>
      </c>
      <c r="L5079">
        <v>7.17</v>
      </c>
      <c r="M5079" t="s">
        <v>281</v>
      </c>
      <c r="N5079" t="s">
        <v>63</v>
      </c>
      <c r="O5079" t="s">
        <v>24</v>
      </c>
      <c r="P5079" t="s">
        <v>25</v>
      </c>
      <c r="Q5079" t="s">
        <v>121</v>
      </c>
      <c r="R5079" t="s">
        <v>1152</v>
      </c>
      <c r="S5079" t="s">
        <v>57</v>
      </c>
      <c r="T5079" s="10">
        <v>41218</v>
      </c>
    </row>
    <row r="5080" spans="1:20" x14ac:dyDescent="0.25">
      <c r="A5080">
        <v>36196</v>
      </c>
      <c r="B5080" s="10">
        <v>40761</v>
      </c>
      <c r="C5080" t="s">
        <v>29</v>
      </c>
      <c r="D5080">
        <v>6</v>
      </c>
      <c r="E5080">
        <v>96.43</v>
      </c>
      <c r="F5080">
        <v>0.09</v>
      </c>
      <c r="G5080" t="s">
        <v>21</v>
      </c>
      <c r="H5080">
        <v>0.41</v>
      </c>
      <c r="I5080">
        <v>31.79</v>
      </c>
      <c r="J5080">
        <v>16.559999999999999</v>
      </c>
      <c r="K5080">
        <v>9.77</v>
      </c>
      <c r="L5080">
        <v>6.02</v>
      </c>
      <c r="M5080" t="s">
        <v>665</v>
      </c>
      <c r="N5080" t="s">
        <v>93</v>
      </c>
      <c r="O5080" t="s">
        <v>66</v>
      </c>
      <c r="P5080" t="s">
        <v>42</v>
      </c>
      <c r="Q5080" t="s">
        <v>43</v>
      </c>
      <c r="R5080" t="s">
        <v>1073</v>
      </c>
      <c r="S5080" t="s">
        <v>45</v>
      </c>
      <c r="T5080" s="10">
        <v>40762</v>
      </c>
    </row>
    <row r="5081" spans="1:20" x14ac:dyDescent="0.25">
      <c r="A5081">
        <v>36196</v>
      </c>
      <c r="B5081" s="10">
        <v>40761</v>
      </c>
      <c r="C5081" t="s">
        <v>29</v>
      </c>
      <c r="D5081">
        <v>7</v>
      </c>
      <c r="E5081">
        <v>70.48</v>
      </c>
      <c r="F5081">
        <v>7.0000000000000007E-2</v>
      </c>
      <c r="G5081" t="s">
        <v>21</v>
      </c>
      <c r="H5081">
        <v>0.51</v>
      </c>
      <c r="I5081">
        <v>31.3</v>
      </c>
      <c r="J5081">
        <v>10.16</v>
      </c>
      <c r="K5081">
        <v>4.9800000000000004</v>
      </c>
      <c r="L5081">
        <v>4.32</v>
      </c>
      <c r="M5081" t="s">
        <v>665</v>
      </c>
      <c r="N5081" t="s">
        <v>31</v>
      </c>
      <c r="O5081" t="s">
        <v>66</v>
      </c>
      <c r="P5081" t="s">
        <v>39</v>
      </c>
      <c r="Q5081" t="s">
        <v>40</v>
      </c>
      <c r="R5081" t="s">
        <v>1672</v>
      </c>
      <c r="S5081" t="s">
        <v>35</v>
      </c>
      <c r="T5081" s="10">
        <v>40763</v>
      </c>
    </row>
    <row r="5082" spans="1:20" x14ac:dyDescent="0.25">
      <c r="A5082">
        <v>36224</v>
      </c>
      <c r="B5082" s="10">
        <v>39936</v>
      </c>
      <c r="C5082" t="s">
        <v>79</v>
      </c>
      <c r="D5082">
        <v>15</v>
      </c>
      <c r="E5082">
        <v>3062.1</v>
      </c>
      <c r="F5082">
        <v>0.09</v>
      </c>
      <c r="G5082" t="s">
        <v>70</v>
      </c>
      <c r="H5082">
        <v>0.46</v>
      </c>
      <c r="I5082">
        <v>1243.4100000000001</v>
      </c>
      <c r="J5082">
        <v>224.04</v>
      </c>
      <c r="K5082">
        <v>120.98</v>
      </c>
      <c r="L5082">
        <v>3.99</v>
      </c>
      <c r="M5082" t="s">
        <v>939</v>
      </c>
      <c r="N5082" t="s">
        <v>38</v>
      </c>
      <c r="O5082" t="s">
        <v>32</v>
      </c>
      <c r="P5082" t="s">
        <v>25</v>
      </c>
      <c r="Q5082" t="s">
        <v>127</v>
      </c>
      <c r="R5082" t="s">
        <v>1023</v>
      </c>
      <c r="S5082" t="s">
        <v>57</v>
      </c>
      <c r="T5082" s="10">
        <v>39938</v>
      </c>
    </row>
    <row r="5083" spans="1:20" x14ac:dyDescent="0.25">
      <c r="A5083">
        <v>36229</v>
      </c>
      <c r="B5083" s="10">
        <v>41173</v>
      </c>
      <c r="C5083" t="s">
        <v>29</v>
      </c>
      <c r="D5083">
        <v>12</v>
      </c>
      <c r="E5083">
        <v>2547.48</v>
      </c>
      <c r="F5083">
        <v>0.02</v>
      </c>
      <c r="G5083" t="s">
        <v>21</v>
      </c>
      <c r="H5083">
        <v>0.44</v>
      </c>
      <c r="I5083">
        <v>1088.73</v>
      </c>
      <c r="J5083">
        <v>216.02</v>
      </c>
      <c r="K5083">
        <v>120.97</v>
      </c>
      <c r="L5083">
        <v>7.11</v>
      </c>
      <c r="M5083" t="s">
        <v>1806</v>
      </c>
      <c r="N5083" t="s">
        <v>63</v>
      </c>
      <c r="O5083" t="s">
        <v>60</v>
      </c>
      <c r="P5083" t="s">
        <v>39</v>
      </c>
      <c r="Q5083" t="s">
        <v>88</v>
      </c>
      <c r="R5083" t="s">
        <v>868</v>
      </c>
      <c r="S5083" t="s">
        <v>45</v>
      </c>
      <c r="T5083" s="10">
        <v>41176</v>
      </c>
    </row>
    <row r="5084" spans="1:20" x14ac:dyDescent="0.25">
      <c r="A5084">
        <v>36229</v>
      </c>
      <c r="B5084" s="10">
        <v>41173</v>
      </c>
      <c r="C5084" t="s">
        <v>29</v>
      </c>
      <c r="D5084">
        <v>24</v>
      </c>
      <c r="E5084">
        <v>7602.53</v>
      </c>
      <c r="F5084">
        <v>0.01</v>
      </c>
      <c r="G5084" t="s">
        <v>46</v>
      </c>
      <c r="H5084">
        <v>0.54</v>
      </c>
      <c r="I5084">
        <v>4046.62</v>
      </c>
      <c r="J5084">
        <v>318.13</v>
      </c>
      <c r="K5084">
        <v>146.34</v>
      </c>
      <c r="L5084">
        <v>43.75</v>
      </c>
      <c r="M5084" t="s">
        <v>1806</v>
      </c>
      <c r="N5084" t="s">
        <v>63</v>
      </c>
      <c r="O5084" t="s">
        <v>60</v>
      </c>
      <c r="P5084" t="s">
        <v>42</v>
      </c>
      <c r="Q5084" t="s">
        <v>47</v>
      </c>
      <c r="R5084" t="s">
        <v>866</v>
      </c>
      <c r="S5084" t="s">
        <v>49</v>
      </c>
      <c r="T5084" s="10">
        <v>41175</v>
      </c>
    </row>
    <row r="5085" spans="1:20" x14ac:dyDescent="0.25">
      <c r="A5085">
        <v>36230</v>
      </c>
      <c r="B5085" s="10">
        <v>39974</v>
      </c>
      <c r="C5085" t="s">
        <v>36</v>
      </c>
      <c r="D5085">
        <v>7</v>
      </c>
      <c r="E5085">
        <v>97.89</v>
      </c>
      <c r="F5085">
        <v>0</v>
      </c>
      <c r="G5085" t="s">
        <v>21</v>
      </c>
      <c r="H5085">
        <v>0.46</v>
      </c>
      <c r="I5085">
        <v>43.41</v>
      </c>
      <c r="J5085">
        <v>13.48</v>
      </c>
      <c r="K5085">
        <v>7.28</v>
      </c>
      <c r="L5085">
        <v>3.52</v>
      </c>
      <c r="M5085" t="s">
        <v>744</v>
      </c>
      <c r="N5085" t="s">
        <v>93</v>
      </c>
      <c r="O5085" t="s">
        <v>24</v>
      </c>
      <c r="P5085" t="s">
        <v>39</v>
      </c>
      <c r="Q5085" t="s">
        <v>40</v>
      </c>
      <c r="R5085" t="s">
        <v>882</v>
      </c>
      <c r="S5085" t="s">
        <v>35</v>
      </c>
      <c r="T5085" s="10">
        <v>39974</v>
      </c>
    </row>
    <row r="5086" spans="1:20" x14ac:dyDescent="0.25">
      <c r="A5086">
        <v>36257</v>
      </c>
      <c r="B5086" s="10">
        <v>40966</v>
      </c>
      <c r="C5086" t="s">
        <v>36</v>
      </c>
      <c r="D5086">
        <v>43</v>
      </c>
      <c r="E5086">
        <v>1688.54</v>
      </c>
      <c r="F5086">
        <v>0.08</v>
      </c>
      <c r="G5086" t="s">
        <v>21</v>
      </c>
      <c r="H5086">
        <v>0.51</v>
      </c>
      <c r="I5086">
        <v>788.28</v>
      </c>
      <c r="J5086">
        <v>42.63</v>
      </c>
      <c r="K5086">
        <v>20.89</v>
      </c>
      <c r="L5086">
        <v>1.99</v>
      </c>
      <c r="M5086" t="s">
        <v>288</v>
      </c>
      <c r="N5086" t="s">
        <v>31</v>
      </c>
      <c r="O5086" t="s">
        <v>24</v>
      </c>
      <c r="P5086" t="s">
        <v>39</v>
      </c>
      <c r="Q5086" t="s">
        <v>40</v>
      </c>
      <c r="R5086" t="s">
        <v>1535</v>
      </c>
      <c r="S5086" t="s">
        <v>35</v>
      </c>
      <c r="T5086" s="10">
        <v>40968</v>
      </c>
    </row>
    <row r="5087" spans="1:20" x14ac:dyDescent="0.25">
      <c r="A5087">
        <v>36262</v>
      </c>
      <c r="B5087" s="10">
        <v>40386</v>
      </c>
      <c r="C5087" t="s">
        <v>29</v>
      </c>
      <c r="D5087">
        <v>23</v>
      </c>
      <c r="E5087">
        <v>250.46</v>
      </c>
      <c r="F5087">
        <v>0.03</v>
      </c>
      <c r="G5087" t="s">
        <v>70</v>
      </c>
      <c r="H5087">
        <v>0.39</v>
      </c>
      <c r="I5087">
        <v>90.67</v>
      </c>
      <c r="J5087">
        <v>10.95</v>
      </c>
      <c r="K5087">
        <v>6.68</v>
      </c>
      <c r="L5087">
        <v>6.15</v>
      </c>
      <c r="M5087" t="s">
        <v>834</v>
      </c>
      <c r="N5087" t="s">
        <v>31</v>
      </c>
      <c r="O5087" t="s">
        <v>32</v>
      </c>
      <c r="P5087" t="s">
        <v>25</v>
      </c>
      <c r="Q5087" t="s">
        <v>85</v>
      </c>
      <c r="R5087" t="s">
        <v>2022</v>
      </c>
      <c r="S5087" t="s">
        <v>57</v>
      </c>
      <c r="T5087" s="10">
        <v>40387</v>
      </c>
    </row>
    <row r="5088" spans="1:20" x14ac:dyDescent="0.25">
      <c r="A5088">
        <v>36262</v>
      </c>
      <c r="B5088" s="10">
        <v>40386</v>
      </c>
      <c r="C5088" t="s">
        <v>29</v>
      </c>
      <c r="D5088">
        <v>23</v>
      </c>
      <c r="E5088">
        <v>273.05</v>
      </c>
      <c r="F5088">
        <v>0.01</v>
      </c>
      <c r="G5088" t="s">
        <v>21</v>
      </c>
      <c r="H5088">
        <v>0.52</v>
      </c>
      <c r="I5088">
        <v>138.81</v>
      </c>
      <c r="J5088">
        <v>11.83</v>
      </c>
      <c r="K5088">
        <v>5.68</v>
      </c>
      <c r="L5088">
        <v>3.6</v>
      </c>
      <c r="M5088" t="s">
        <v>834</v>
      </c>
      <c r="N5088" t="s">
        <v>31</v>
      </c>
      <c r="O5088" t="s">
        <v>32</v>
      </c>
      <c r="P5088" t="s">
        <v>25</v>
      </c>
      <c r="Q5088" t="s">
        <v>33</v>
      </c>
      <c r="R5088" t="s">
        <v>1350</v>
      </c>
      <c r="S5088" t="s">
        <v>35</v>
      </c>
      <c r="T5088" s="10">
        <v>40387</v>
      </c>
    </row>
    <row r="5089" spans="1:20" x14ac:dyDescent="0.25">
      <c r="A5089">
        <v>36262</v>
      </c>
      <c r="B5089" s="10">
        <v>40386</v>
      </c>
      <c r="C5089" t="s">
        <v>29</v>
      </c>
      <c r="D5089">
        <v>26</v>
      </c>
      <c r="E5089">
        <v>10503.95</v>
      </c>
      <c r="F5089">
        <v>0</v>
      </c>
      <c r="G5089" t="s">
        <v>70</v>
      </c>
      <c r="H5089">
        <v>0.49</v>
      </c>
      <c r="I5089">
        <v>5145.71</v>
      </c>
      <c r="J5089">
        <v>403.9</v>
      </c>
      <c r="K5089">
        <v>205.99</v>
      </c>
      <c r="L5089">
        <v>2.5</v>
      </c>
      <c r="M5089" t="s">
        <v>834</v>
      </c>
      <c r="N5089" t="s">
        <v>31</v>
      </c>
      <c r="O5089" t="s">
        <v>32</v>
      </c>
      <c r="P5089" t="s">
        <v>39</v>
      </c>
      <c r="Q5089" t="s">
        <v>50</v>
      </c>
      <c r="R5089" t="s">
        <v>1416</v>
      </c>
      <c r="S5089" t="s">
        <v>57</v>
      </c>
      <c r="T5089" s="10">
        <v>40386</v>
      </c>
    </row>
    <row r="5090" spans="1:20" x14ac:dyDescent="0.25">
      <c r="A5090">
        <v>36292</v>
      </c>
      <c r="B5090" s="10">
        <v>40216</v>
      </c>
      <c r="C5090" t="s">
        <v>58</v>
      </c>
      <c r="D5090">
        <v>21</v>
      </c>
      <c r="E5090">
        <v>170.41</v>
      </c>
      <c r="F5090">
        <v>0.05</v>
      </c>
      <c r="G5090" t="s">
        <v>21</v>
      </c>
      <c r="H5090">
        <v>0.39</v>
      </c>
      <c r="I5090">
        <v>58.29</v>
      </c>
      <c r="J5090">
        <v>8.16</v>
      </c>
      <c r="K5090">
        <v>4.9800000000000004</v>
      </c>
      <c r="L5090">
        <v>7.54</v>
      </c>
      <c r="M5090" t="s">
        <v>953</v>
      </c>
      <c r="N5090" t="s">
        <v>31</v>
      </c>
      <c r="O5090" t="s">
        <v>32</v>
      </c>
      <c r="P5090" t="s">
        <v>25</v>
      </c>
      <c r="Q5090" t="s">
        <v>85</v>
      </c>
      <c r="R5090" t="s">
        <v>1934</v>
      </c>
      <c r="S5090" t="s">
        <v>57</v>
      </c>
      <c r="T5090" s="10">
        <v>40217</v>
      </c>
    </row>
    <row r="5091" spans="1:20" x14ac:dyDescent="0.25">
      <c r="A5091">
        <v>36292</v>
      </c>
      <c r="B5091" s="10">
        <v>40216</v>
      </c>
      <c r="C5091" t="s">
        <v>58</v>
      </c>
      <c r="D5091">
        <v>37</v>
      </c>
      <c r="E5091">
        <v>1586.3</v>
      </c>
      <c r="F5091">
        <v>0.09</v>
      </c>
      <c r="G5091" t="s">
        <v>21</v>
      </c>
      <c r="H5091">
        <v>0.51</v>
      </c>
      <c r="I5091">
        <v>724.35</v>
      </c>
      <c r="J5091">
        <v>46.61</v>
      </c>
      <c r="K5091">
        <v>22.84</v>
      </c>
      <c r="L5091">
        <v>16.87</v>
      </c>
      <c r="M5091" t="s">
        <v>953</v>
      </c>
      <c r="N5091" t="s">
        <v>31</v>
      </c>
      <c r="O5091" t="s">
        <v>32</v>
      </c>
      <c r="P5091" t="s">
        <v>25</v>
      </c>
      <c r="Q5091" t="s">
        <v>85</v>
      </c>
      <c r="R5091" t="s">
        <v>1715</v>
      </c>
      <c r="S5091" t="s">
        <v>57</v>
      </c>
      <c r="T5091" s="10">
        <v>40216</v>
      </c>
    </row>
    <row r="5092" spans="1:20" x14ac:dyDescent="0.25">
      <c r="A5092">
        <v>36293</v>
      </c>
      <c r="B5092" s="10">
        <v>40542</v>
      </c>
      <c r="C5092" t="s">
        <v>79</v>
      </c>
      <c r="D5092">
        <v>13</v>
      </c>
      <c r="E5092">
        <v>2073.13</v>
      </c>
      <c r="F5092">
        <v>0.04</v>
      </c>
      <c r="G5092" t="s">
        <v>21</v>
      </c>
      <c r="H5092">
        <v>0.39</v>
      </c>
      <c r="I5092">
        <v>753.21</v>
      </c>
      <c r="J5092">
        <v>165.54</v>
      </c>
      <c r="K5092">
        <v>100.98</v>
      </c>
      <c r="L5092">
        <v>7.18</v>
      </c>
      <c r="M5092" t="s">
        <v>197</v>
      </c>
      <c r="N5092" t="s">
        <v>93</v>
      </c>
      <c r="O5092" t="s">
        <v>24</v>
      </c>
      <c r="P5092" t="s">
        <v>39</v>
      </c>
      <c r="Q5092" t="s">
        <v>40</v>
      </c>
      <c r="R5092" t="s">
        <v>1567</v>
      </c>
      <c r="S5092" t="s">
        <v>57</v>
      </c>
      <c r="T5092" s="10">
        <v>40553</v>
      </c>
    </row>
    <row r="5093" spans="1:20" x14ac:dyDescent="0.25">
      <c r="A5093">
        <v>36293</v>
      </c>
      <c r="B5093" s="10">
        <v>40542</v>
      </c>
      <c r="C5093" t="s">
        <v>79</v>
      </c>
      <c r="D5093">
        <v>25</v>
      </c>
      <c r="E5093">
        <v>302.33</v>
      </c>
      <c r="F5093">
        <v>0.09</v>
      </c>
      <c r="G5093" t="s">
        <v>70</v>
      </c>
      <c r="H5093">
        <v>0.5</v>
      </c>
      <c r="I5093">
        <v>132.84</v>
      </c>
      <c r="J5093">
        <v>12.96</v>
      </c>
      <c r="K5093">
        <v>6.48</v>
      </c>
      <c r="L5093">
        <v>7.49</v>
      </c>
      <c r="M5093" t="s">
        <v>197</v>
      </c>
      <c r="N5093" t="s">
        <v>93</v>
      </c>
      <c r="O5093" t="s">
        <v>24</v>
      </c>
      <c r="P5093" t="s">
        <v>25</v>
      </c>
      <c r="Q5093" t="s">
        <v>85</v>
      </c>
      <c r="R5093" t="s">
        <v>898</v>
      </c>
      <c r="S5093" t="s">
        <v>57</v>
      </c>
      <c r="T5093" s="10">
        <v>40557</v>
      </c>
    </row>
    <row r="5094" spans="1:20" x14ac:dyDescent="0.25">
      <c r="A5094">
        <v>36294</v>
      </c>
      <c r="B5094" s="10">
        <v>41141</v>
      </c>
      <c r="C5094" t="s">
        <v>79</v>
      </c>
      <c r="D5094">
        <v>46</v>
      </c>
      <c r="E5094">
        <v>974.25</v>
      </c>
      <c r="F5094">
        <v>0.04</v>
      </c>
      <c r="G5094" t="s">
        <v>21</v>
      </c>
      <c r="H5094">
        <v>0.41</v>
      </c>
      <c r="I5094">
        <v>373.57</v>
      </c>
      <c r="J5094">
        <v>21.95</v>
      </c>
      <c r="K5094">
        <v>12.95</v>
      </c>
      <c r="L5094">
        <v>4.9800000000000004</v>
      </c>
      <c r="M5094" t="s">
        <v>1400</v>
      </c>
      <c r="N5094" t="s">
        <v>93</v>
      </c>
      <c r="O5094" t="s">
        <v>32</v>
      </c>
      <c r="P5094" t="s">
        <v>25</v>
      </c>
      <c r="Q5094" t="s">
        <v>121</v>
      </c>
      <c r="R5094" t="s">
        <v>225</v>
      </c>
      <c r="S5094" t="s">
        <v>57</v>
      </c>
      <c r="T5094" s="10">
        <v>41143</v>
      </c>
    </row>
    <row r="5095" spans="1:20" x14ac:dyDescent="0.25">
      <c r="A5095">
        <v>36295</v>
      </c>
      <c r="B5095" s="10">
        <v>40425</v>
      </c>
      <c r="C5095" t="s">
        <v>79</v>
      </c>
      <c r="D5095">
        <v>10</v>
      </c>
      <c r="E5095">
        <v>559.17999999999995</v>
      </c>
      <c r="F5095">
        <v>0.09</v>
      </c>
      <c r="G5095" t="s">
        <v>21</v>
      </c>
      <c r="H5095">
        <v>0.5</v>
      </c>
      <c r="I5095">
        <v>250.59</v>
      </c>
      <c r="J5095">
        <v>61.12</v>
      </c>
      <c r="K5095">
        <v>30.56</v>
      </c>
      <c r="L5095">
        <v>2.99</v>
      </c>
      <c r="M5095" t="s">
        <v>1761</v>
      </c>
      <c r="N5095" t="s">
        <v>38</v>
      </c>
      <c r="O5095" t="s">
        <v>32</v>
      </c>
      <c r="P5095" t="s">
        <v>25</v>
      </c>
      <c r="Q5095" t="s">
        <v>121</v>
      </c>
      <c r="R5095" t="s">
        <v>1276</v>
      </c>
      <c r="S5095" t="s">
        <v>57</v>
      </c>
      <c r="T5095" s="10">
        <v>40427</v>
      </c>
    </row>
    <row r="5096" spans="1:20" x14ac:dyDescent="0.25">
      <c r="A5096">
        <v>36323</v>
      </c>
      <c r="B5096" s="10">
        <v>40469</v>
      </c>
      <c r="C5096" t="s">
        <v>36</v>
      </c>
      <c r="D5096">
        <v>5</v>
      </c>
      <c r="E5096">
        <v>142.63</v>
      </c>
      <c r="F5096">
        <v>0.08</v>
      </c>
      <c r="G5096" t="s">
        <v>21</v>
      </c>
      <c r="H5096">
        <v>0.46</v>
      </c>
      <c r="I5096">
        <v>56.23</v>
      </c>
      <c r="J5096">
        <v>29.59</v>
      </c>
      <c r="K5096">
        <v>15.98</v>
      </c>
      <c r="L5096">
        <v>6.5</v>
      </c>
      <c r="M5096" t="s">
        <v>1015</v>
      </c>
      <c r="N5096" t="s">
        <v>38</v>
      </c>
      <c r="O5096" t="s">
        <v>32</v>
      </c>
      <c r="P5096" t="s">
        <v>39</v>
      </c>
      <c r="Q5096" t="s">
        <v>40</v>
      </c>
      <c r="R5096" t="s">
        <v>277</v>
      </c>
      <c r="S5096" t="s">
        <v>57</v>
      </c>
      <c r="T5096" s="10">
        <v>40471</v>
      </c>
    </row>
    <row r="5097" spans="1:20" x14ac:dyDescent="0.25">
      <c r="A5097">
        <v>36354</v>
      </c>
      <c r="B5097" s="10">
        <v>41065</v>
      </c>
      <c r="C5097" t="s">
        <v>79</v>
      </c>
      <c r="D5097">
        <v>13</v>
      </c>
      <c r="E5097">
        <v>7862.3</v>
      </c>
      <c r="F5097">
        <v>7.0000000000000007E-2</v>
      </c>
      <c r="G5097" t="s">
        <v>21</v>
      </c>
      <c r="H5097">
        <v>0.44</v>
      </c>
      <c r="I5097">
        <v>3120.06</v>
      </c>
      <c r="J5097">
        <v>648.66</v>
      </c>
      <c r="K5097">
        <v>363.25</v>
      </c>
      <c r="L5097">
        <v>19.989999999999998</v>
      </c>
      <c r="M5097" t="s">
        <v>1636</v>
      </c>
      <c r="N5097" t="s">
        <v>38</v>
      </c>
      <c r="O5097" t="s">
        <v>60</v>
      </c>
      <c r="P5097" t="s">
        <v>25</v>
      </c>
      <c r="Q5097" t="s">
        <v>127</v>
      </c>
      <c r="R5097" t="s">
        <v>128</v>
      </c>
      <c r="S5097" t="s">
        <v>57</v>
      </c>
      <c r="T5097" s="10">
        <v>41067</v>
      </c>
    </row>
    <row r="5098" spans="1:20" x14ac:dyDescent="0.25">
      <c r="A5098">
        <v>36355</v>
      </c>
      <c r="B5098" s="10">
        <v>40149</v>
      </c>
      <c r="C5098" t="s">
        <v>79</v>
      </c>
      <c r="D5098">
        <v>9</v>
      </c>
      <c r="E5098">
        <v>88.19</v>
      </c>
      <c r="F5098">
        <v>0.09</v>
      </c>
      <c r="G5098" t="s">
        <v>70</v>
      </c>
      <c r="H5098">
        <v>0.45</v>
      </c>
      <c r="I5098">
        <v>31.81</v>
      </c>
      <c r="J5098">
        <v>9.82</v>
      </c>
      <c r="K5098">
        <v>5.4</v>
      </c>
      <c r="L5098">
        <v>7.78</v>
      </c>
      <c r="M5098" t="s">
        <v>98</v>
      </c>
      <c r="N5098" t="s">
        <v>73</v>
      </c>
      <c r="O5098" t="s">
        <v>60</v>
      </c>
      <c r="P5098" t="s">
        <v>25</v>
      </c>
      <c r="Q5098" t="s">
        <v>121</v>
      </c>
      <c r="R5098" t="s">
        <v>136</v>
      </c>
      <c r="S5098" t="s">
        <v>57</v>
      </c>
      <c r="T5098" s="10">
        <v>40149</v>
      </c>
    </row>
    <row r="5099" spans="1:20" x14ac:dyDescent="0.25">
      <c r="A5099">
        <v>36355</v>
      </c>
      <c r="B5099" s="10">
        <v>40149</v>
      </c>
      <c r="C5099" t="s">
        <v>79</v>
      </c>
      <c r="D5099">
        <v>6</v>
      </c>
      <c r="E5099">
        <v>193</v>
      </c>
      <c r="F5099">
        <v>0.02</v>
      </c>
      <c r="G5099" t="s">
        <v>21</v>
      </c>
      <c r="H5099">
        <v>0.36</v>
      </c>
      <c r="I5099">
        <v>64.64</v>
      </c>
      <c r="J5099">
        <v>31.69</v>
      </c>
      <c r="K5099">
        <v>20.28</v>
      </c>
      <c r="L5099">
        <v>6.68</v>
      </c>
      <c r="M5099" t="s">
        <v>98</v>
      </c>
      <c r="N5099" t="s">
        <v>73</v>
      </c>
      <c r="O5099" t="s">
        <v>60</v>
      </c>
      <c r="P5099" t="s">
        <v>42</v>
      </c>
      <c r="Q5099" t="s">
        <v>43</v>
      </c>
      <c r="R5099" t="s">
        <v>1048</v>
      </c>
      <c r="S5099" t="s">
        <v>57</v>
      </c>
      <c r="T5099" s="10">
        <v>40149</v>
      </c>
    </row>
    <row r="5100" spans="1:20" x14ac:dyDescent="0.25">
      <c r="A5100">
        <v>36355</v>
      </c>
      <c r="B5100" s="10">
        <v>40149</v>
      </c>
      <c r="C5100" t="s">
        <v>79</v>
      </c>
      <c r="D5100">
        <v>10</v>
      </c>
      <c r="E5100">
        <v>182.83</v>
      </c>
      <c r="F5100">
        <v>0</v>
      </c>
      <c r="G5100" t="s">
        <v>21</v>
      </c>
      <c r="H5100">
        <v>0.36</v>
      </c>
      <c r="I5100">
        <v>64.97</v>
      </c>
      <c r="J5100">
        <v>18.05</v>
      </c>
      <c r="K5100">
        <v>11.55</v>
      </c>
      <c r="L5100">
        <v>2.36</v>
      </c>
      <c r="M5100" t="s">
        <v>98</v>
      </c>
      <c r="N5100" t="s">
        <v>73</v>
      </c>
      <c r="O5100" t="s">
        <v>60</v>
      </c>
      <c r="P5100" t="s">
        <v>25</v>
      </c>
      <c r="Q5100" t="s">
        <v>53</v>
      </c>
      <c r="R5100" t="s">
        <v>907</v>
      </c>
      <c r="S5100" t="s">
        <v>55</v>
      </c>
      <c r="T5100" s="10">
        <v>40150</v>
      </c>
    </row>
    <row r="5101" spans="1:20" x14ac:dyDescent="0.25">
      <c r="A5101">
        <v>36355</v>
      </c>
      <c r="B5101" s="10">
        <v>40149</v>
      </c>
      <c r="C5101" t="s">
        <v>79</v>
      </c>
      <c r="D5101">
        <v>43</v>
      </c>
      <c r="E5101">
        <v>179.58</v>
      </c>
      <c r="F5101">
        <v>0.05</v>
      </c>
      <c r="G5101" t="s">
        <v>21</v>
      </c>
      <c r="H5101">
        <v>0.52</v>
      </c>
      <c r="I5101">
        <v>87.58</v>
      </c>
      <c r="J5101">
        <v>4.33</v>
      </c>
      <c r="K5101">
        <v>2.08</v>
      </c>
      <c r="L5101">
        <v>2.56</v>
      </c>
      <c r="M5101" t="s">
        <v>98</v>
      </c>
      <c r="N5101" t="s">
        <v>73</v>
      </c>
      <c r="O5101" t="s">
        <v>60</v>
      </c>
      <c r="P5101" t="s">
        <v>25</v>
      </c>
      <c r="Q5101" t="s">
        <v>33</v>
      </c>
      <c r="R5101" t="s">
        <v>34</v>
      </c>
      <c r="S5101" t="s">
        <v>35</v>
      </c>
      <c r="T5101" s="10">
        <v>40150</v>
      </c>
    </row>
    <row r="5102" spans="1:20" x14ac:dyDescent="0.25">
      <c r="A5102">
        <v>36356</v>
      </c>
      <c r="B5102" s="10">
        <v>40902</v>
      </c>
      <c r="C5102" t="s">
        <v>79</v>
      </c>
      <c r="D5102">
        <v>45</v>
      </c>
      <c r="E5102">
        <v>9042.32</v>
      </c>
      <c r="F5102">
        <v>0.01</v>
      </c>
      <c r="G5102" t="s">
        <v>46</v>
      </c>
      <c r="H5102">
        <v>0.5</v>
      </c>
      <c r="I5102">
        <v>4453.22</v>
      </c>
      <c r="J5102">
        <v>201.96</v>
      </c>
      <c r="K5102">
        <v>100.98</v>
      </c>
      <c r="L5102">
        <v>45</v>
      </c>
      <c r="M5102" t="s">
        <v>665</v>
      </c>
      <c r="N5102" t="s">
        <v>31</v>
      </c>
      <c r="O5102" t="s">
        <v>66</v>
      </c>
      <c r="P5102" t="s">
        <v>42</v>
      </c>
      <c r="Q5102" t="s">
        <v>193</v>
      </c>
      <c r="R5102" t="s">
        <v>2023</v>
      </c>
      <c r="S5102" t="s">
        <v>132</v>
      </c>
      <c r="T5102" s="10">
        <v>40904</v>
      </c>
    </row>
    <row r="5103" spans="1:20" x14ac:dyDescent="0.25">
      <c r="A5103">
        <v>36356</v>
      </c>
      <c r="B5103" s="10">
        <v>40902</v>
      </c>
      <c r="C5103" t="s">
        <v>79</v>
      </c>
      <c r="D5103">
        <v>33</v>
      </c>
      <c r="E5103">
        <v>203.8</v>
      </c>
      <c r="F5103">
        <v>0.08</v>
      </c>
      <c r="G5103" t="s">
        <v>21</v>
      </c>
      <c r="H5103">
        <v>0.44</v>
      </c>
      <c r="I5103">
        <v>79.55</v>
      </c>
      <c r="J5103">
        <v>6.7</v>
      </c>
      <c r="K5103">
        <v>3.75</v>
      </c>
      <c r="L5103">
        <v>0.5</v>
      </c>
      <c r="M5103" t="s">
        <v>665</v>
      </c>
      <c r="N5103" t="s">
        <v>31</v>
      </c>
      <c r="O5103" t="s">
        <v>66</v>
      </c>
      <c r="P5103" t="s">
        <v>25</v>
      </c>
      <c r="Q5103" t="s">
        <v>82</v>
      </c>
      <c r="R5103" t="s">
        <v>895</v>
      </c>
      <c r="S5103" t="s">
        <v>57</v>
      </c>
      <c r="T5103" s="10">
        <v>40904</v>
      </c>
    </row>
    <row r="5104" spans="1:20" x14ac:dyDescent="0.25">
      <c r="A5104">
        <v>36357</v>
      </c>
      <c r="B5104" s="10">
        <v>40922</v>
      </c>
      <c r="C5104" t="s">
        <v>29</v>
      </c>
      <c r="D5104">
        <v>38</v>
      </c>
      <c r="E5104">
        <v>31398.3</v>
      </c>
      <c r="F5104">
        <v>0.01</v>
      </c>
      <c r="G5104" t="s">
        <v>46</v>
      </c>
      <c r="H5104">
        <v>0.46</v>
      </c>
      <c r="I5104">
        <v>14249.68</v>
      </c>
      <c r="J5104">
        <v>833.31</v>
      </c>
      <c r="K5104">
        <v>449.99</v>
      </c>
      <c r="L5104">
        <v>49</v>
      </c>
      <c r="M5104" t="s">
        <v>534</v>
      </c>
      <c r="N5104" t="s">
        <v>31</v>
      </c>
      <c r="O5104" t="s">
        <v>24</v>
      </c>
      <c r="P5104" t="s">
        <v>39</v>
      </c>
      <c r="Q5104" t="s">
        <v>387</v>
      </c>
      <c r="R5104" t="s">
        <v>437</v>
      </c>
      <c r="S5104" t="s">
        <v>132</v>
      </c>
      <c r="T5104" s="10">
        <v>40923</v>
      </c>
    </row>
    <row r="5105" spans="1:20" x14ac:dyDescent="0.25">
      <c r="A5105">
        <v>36358</v>
      </c>
      <c r="B5105" s="10">
        <v>39946</v>
      </c>
      <c r="C5105" t="s">
        <v>29</v>
      </c>
      <c r="D5105">
        <v>28</v>
      </c>
      <c r="E5105">
        <v>1300.03</v>
      </c>
      <c r="F5105">
        <v>0.06</v>
      </c>
      <c r="G5105" t="s">
        <v>21</v>
      </c>
      <c r="H5105">
        <v>0.38</v>
      </c>
      <c r="I5105">
        <v>439.62</v>
      </c>
      <c r="J5105">
        <v>49.06</v>
      </c>
      <c r="K5105">
        <v>30.42</v>
      </c>
      <c r="L5105">
        <v>8.65</v>
      </c>
      <c r="M5105" t="s">
        <v>137</v>
      </c>
      <c r="N5105" t="s">
        <v>73</v>
      </c>
      <c r="O5105" t="s">
        <v>32</v>
      </c>
      <c r="P5105" t="s">
        <v>39</v>
      </c>
      <c r="Q5105" t="s">
        <v>40</v>
      </c>
      <c r="R5105" t="s">
        <v>1077</v>
      </c>
      <c r="S5105" t="s">
        <v>57</v>
      </c>
      <c r="T5105" s="10">
        <v>39948</v>
      </c>
    </row>
    <row r="5106" spans="1:20" x14ac:dyDescent="0.25">
      <c r="A5106">
        <v>36358</v>
      </c>
      <c r="B5106" s="10">
        <v>39946</v>
      </c>
      <c r="C5106" t="s">
        <v>29</v>
      </c>
      <c r="D5106">
        <v>22</v>
      </c>
      <c r="E5106">
        <v>1822.83</v>
      </c>
      <c r="F5106">
        <v>0.02</v>
      </c>
      <c r="G5106" t="s">
        <v>21</v>
      </c>
      <c r="H5106">
        <v>0.55000000000000004</v>
      </c>
      <c r="I5106">
        <v>983.07</v>
      </c>
      <c r="J5106">
        <v>84.31</v>
      </c>
      <c r="K5106">
        <v>37.94</v>
      </c>
      <c r="L5106">
        <v>5.08</v>
      </c>
      <c r="M5106" t="s">
        <v>137</v>
      </c>
      <c r="N5106" t="s">
        <v>73</v>
      </c>
      <c r="O5106" t="s">
        <v>32</v>
      </c>
      <c r="P5106" t="s">
        <v>25</v>
      </c>
      <c r="Q5106" t="s">
        <v>85</v>
      </c>
      <c r="R5106" t="s">
        <v>815</v>
      </c>
      <c r="S5106" t="s">
        <v>55</v>
      </c>
      <c r="T5106" s="10">
        <v>39947</v>
      </c>
    </row>
    <row r="5107" spans="1:20" x14ac:dyDescent="0.25">
      <c r="A5107">
        <v>36359</v>
      </c>
      <c r="B5107" s="10">
        <v>40870</v>
      </c>
      <c r="C5107" t="s">
        <v>36</v>
      </c>
      <c r="D5107">
        <v>2</v>
      </c>
      <c r="E5107">
        <v>107.94</v>
      </c>
      <c r="F5107">
        <v>0.06</v>
      </c>
      <c r="G5107" t="s">
        <v>21</v>
      </c>
      <c r="H5107">
        <v>0.43</v>
      </c>
      <c r="I5107">
        <v>40.22</v>
      </c>
      <c r="J5107">
        <v>54.35</v>
      </c>
      <c r="K5107">
        <v>30.98</v>
      </c>
      <c r="L5107">
        <v>5.76</v>
      </c>
      <c r="M5107" t="s">
        <v>747</v>
      </c>
      <c r="N5107" t="s">
        <v>31</v>
      </c>
      <c r="O5107" t="s">
        <v>32</v>
      </c>
      <c r="P5107" t="s">
        <v>25</v>
      </c>
      <c r="Q5107" t="s">
        <v>85</v>
      </c>
      <c r="R5107" t="s">
        <v>633</v>
      </c>
      <c r="S5107" t="s">
        <v>57</v>
      </c>
      <c r="T5107" s="10">
        <v>40871</v>
      </c>
    </row>
    <row r="5108" spans="1:20" x14ac:dyDescent="0.25">
      <c r="A5108">
        <v>36387</v>
      </c>
      <c r="B5108" s="10">
        <v>40854</v>
      </c>
      <c r="C5108" t="s">
        <v>36</v>
      </c>
      <c r="D5108">
        <v>32</v>
      </c>
      <c r="E5108">
        <v>1171.83</v>
      </c>
      <c r="F5108">
        <v>0.09</v>
      </c>
      <c r="G5108" t="s">
        <v>21</v>
      </c>
      <c r="H5108">
        <v>0.48</v>
      </c>
      <c r="I5108">
        <v>501.36</v>
      </c>
      <c r="J5108">
        <v>40.17</v>
      </c>
      <c r="K5108">
        <v>20.89</v>
      </c>
      <c r="L5108">
        <v>1.99</v>
      </c>
      <c r="M5108" t="s">
        <v>1482</v>
      </c>
      <c r="N5108" t="s">
        <v>31</v>
      </c>
      <c r="O5108" t="s">
        <v>32</v>
      </c>
      <c r="P5108" t="s">
        <v>39</v>
      </c>
      <c r="Q5108" t="s">
        <v>40</v>
      </c>
      <c r="R5108" t="s">
        <v>1535</v>
      </c>
      <c r="S5108" t="s">
        <v>35</v>
      </c>
      <c r="T5108" s="10">
        <v>40857</v>
      </c>
    </row>
    <row r="5109" spans="1:20" x14ac:dyDescent="0.25">
      <c r="A5109">
        <v>36390</v>
      </c>
      <c r="B5109" s="10">
        <v>41194</v>
      </c>
      <c r="C5109" t="s">
        <v>36</v>
      </c>
      <c r="D5109">
        <v>3</v>
      </c>
      <c r="E5109">
        <v>650.19000000000005</v>
      </c>
      <c r="F5109">
        <v>0.05</v>
      </c>
      <c r="G5109" t="s">
        <v>21</v>
      </c>
      <c r="H5109">
        <v>0.44</v>
      </c>
      <c r="I5109">
        <v>263.23</v>
      </c>
      <c r="J5109">
        <v>224.98</v>
      </c>
      <c r="K5109">
        <v>125.99</v>
      </c>
      <c r="L5109">
        <v>8.99</v>
      </c>
      <c r="M5109" t="s">
        <v>329</v>
      </c>
      <c r="N5109" t="s">
        <v>93</v>
      </c>
      <c r="O5109" t="s">
        <v>32</v>
      </c>
      <c r="P5109" t="s">
        <v>39</v>
      </c>
      <c r="Q5109" t="s">
        <v>50</v>
      </c>
      <c r="R5109" t="s">
        <v>1441</v>
      </c>
      <c r="S5109" t="s">
        <v>57</v>
      </c>
      <c r="T5109" s="10">
        <v>41196</v>
      </c>
    </row>
    <row r="5110" spans="1:20" x14ac:dyDescent="0.25">
      <c r="A5110">
        <v>36416</v>
      </c>
      <c r="B5110" s="10">
        <v>40147</v>
      </c>
      <c r="C5110" t="s">
        <v>20</v>
      </c>
      <c r="D5110">
        <v>44</v>
      </c>
      <c r="E5110">
        <v>541.15</v>
      </c>
      <c r="F5110">
        <v>0.08</v>
      </c>
      <c r="G5110" t="s">
        <v>21</v>
      </c>
      <c r="H5110">
        <v>0.51</v>
      </c>
      <c r="I5110">
        <v>250.21</v>
      </c>
      <c r="J5110">
        <v>13.22</v>
      </c>
      <c r="K5110">
        <v>6.48</v>
      </c>
      <c r="L5110">
        <v>5.82</v>
      </c>
      <c r="M5110" t="s">
        <v>268</v>
      </c>
      <c r="N5110" t="s">
        <v>63</v>
      </c>
      <c r="O5110" t="s">
        <v>32</v>
      </c>
      <c r="P5110" t="s">
        <v>25</v>
      </c>
      <c r="Q5110" t="s">
        <v>85</v>
      </c>
      <c r="R5110" t="s">
        <v>2024</v>
      </c>
      <c r="S5110" t="s">
        <v>57</v>
      </c>
      <c r="T5110" s="10">
        <v>40151</v>
      </c>
    </row>
    <row r="5111" spans="1:20" x14ac:dyDescent="0.25">
      <c r="A5111">
        <v>36416</v>
      </c>
      <c r="B5111" s="10">
        <v>40147</v>
      </c>
      <c r="C5111" t="s">
        <v>20</v>
      </c>
      <c r="D5111">
        <v>46</v>
      </c>
      <c r="E5111">
        <v>283.63</v>
      </c>
      <c r="F5111">
        <v>0.04</v>
      </c>
      <c r="G5111" t="s">
        <v>21</v>
      </c>
      <c r="H5111">
        <v>0.55000000000000004</v>
      </c>
      <c r="I5111">
        <v>150.13999999999999</v>
      </c>
      <c r="J5111">
        <v>6.4</v>
      </c>
      <c r="K5111">
        <v>2.88</v>
      </c>
      <c r="L5111">
        <v>1.01</v>
      </c>
      <c r="M5111" t="s">
        <v>268</v>
      </c>
      <c r="N5111" t="s">
        <v>63</v>
      </c>
      <c r="O5111" t="s">
        <v>32</v>
      </c>
      <c r="P5111" t="s">
        <v>25</v>
      </c>
      <c r="Q5111" t="s">
        <v>53</v>
      </c>
      <c r="R5111" t="s">
        <v>1352</v>
      </c>
      <c r="S5111" t="s">
        <v>55</v>
      </c>
      <c r="T5111" s="10">
        <v>40151</v>
      </c>
    </row>
    <row r="5112" spans="1:20" x14ac:dyDescent="0.25">
      <c r="A5112">
        <v>36418</v>
      </c>
      <c r="B5112" s="10">
        <v>40935</v>
      </c>
      <c r="C5112" t="s">
        <v>29</v>
      </c>
      <c r="D5112">
        <v>33</v>
      </c>
      <c r="E5112">
        <v>392.98</v>
      </c>
      <c r="F5112">
        <v>0.08</v>
      </c>
      <c r="G5112" t="s">
        <v>70</v>
      </c>
      <c r="H5112">
        <v>0.51</v>
      </c>
      <c r="I5112">
        <v>180.42</v>
      </c>
      <c r="J5112">
        <v>12.71</v>
      </c>
      <c r="K5112">
        <v>6.23</v>
      </c>
      <c r="L5112">
        <v>6.97</v>
      </c>
      <c r="M5112" t="s">
        <v>1252</v>
      </c>
      <c r="N5112" t="s">
        <v>63</v>
      </c>
      <c r="O5112" t="s">
        <v>32</v>
      </c>
      <c r="P5112" t="s">
        <v>25</v>
      </c>
      <c r="Q5112" t="s">
        <v>121</v>
      </c>
      <c r="R5112" t="s">
        <v>1953</v>
      </c>
      <c r="S5112" t="s">
        <v>57</v>
      </c>
      <c r="T5112" s="10">
        <v>40936</v>
      </c>
    </row>
    <row r="5113" spans="1:20" x14ac:dyDescent="0.25">
      <c r="A5113">
        <v>36448</v>
      </c>
      <c r="B5113" s="10">
        <v>40431</v>
      </c>
      <c r="C5113" t="s">
        <v>79</v>
      </c>
      <c r="D5113">
        <v>6</v>
      </c>
      <c r="E5113">
        <v>57.98</v>
      </c>
      <c r="F5113">
        <v>0.03</v>
      </c>
      <c r="G5113" t="s">
        <v>21</v>
      </c>
      <c r="H5113">
        <v>0.38</v>
      </c>
      <c r="I5113">
        <v>20.59</v>
      </c>
      <c r="J5113">
        <v>9.81</v>
      </c>
      <c r="K5113">
        <v>6.08</v>
      </c>
      <c r="L5113">
        <v>0.91</v>
      </c>
      <c r="M5113" t="s">
        <v>832</v>
      </c>
      <c r="N5113" t="s">
        <v>63</v>
      </c>
      <c r="O5113" t="s">
        <v>66</v>
      </c>
      <c r="P5113" t="s">
        <v>25</v>
      </c>
      <c r="Q5113" t="s">
        <v>53</v>
      </c>
      <c r="R5113" t="s">
        <v>1366</v>
      </c>
      <c r="S5113" t="s">
        <v>55</v>
      </c>
      <c r="T5113" s="10">
        <v>40431</v>
      </c>
    </row>
    <row r="5114" spans="1:20" x14ac:dyDescent="0.25">
      <c r="A5114">
        <v>36448</v>
      </c>
      <c r="B5114" s="10">
        <v>40431</v>
      </c>
      <c r="C5114" t="s">
        <v>79</v>
      </c>
      <c r="D5114">
        <v>44</v>
      </c>
      <c r="E5114">
        <v>1903.67</v>
      </c>
      <c r="F5114">
        <v>0.02</v>
      </c>
      <c r="G5114" t="s">
        <v>21</v>
      </c>
      <c r="H5114">
        <v>0.5</v>
      </c>
      <c r="I5114">
        <v>929.7</v>
      </c>
      <c r="J5114">
        <v>44.02</v>
      </c>
      <c r="K5114">
        <v>22.01</v>
      </c>
      <c r="L5114">
        <v>5.53</v>
      </c>
      <c r="M5114" t="s">
        <v>832</v>
      </c>
      <c r="N5114" t="s">
        <v>63</v>
      </c>
      <c r="O5114" t="s">
        <v>66</v>
      </c>
      <c r="P5114" t="s">
        <v>25</v>
      </c>
      <c r="Q5114" t="s">
        <v>53</v>
      </c>
      <c r="R5114" t="s">
        <v>629</v>
      </c>
      <c r="S5114" t="s">
        <v>35</v>
      </c>
      <c r="T5114" s="10">
        <v>40432</v>
      </c>
    </row>
    <row r="5115" spans="1:20" x14ac:dyDescent="0.25">
      <c r="A5115">
        <v>36449</v>
      </c>
      <c r="B5115" s="10">
        <v>40426</v>
      </c>
      <c r="C5115" t="s">
        <v>29</v>
      </c>
      <c r="D5115">
        <v>6</v>
      </c>
      <c r="E5115">
        <v>131.88</v>
      </c>
      <c r="F5115">
        <v>0.02</v>
      </c>
      <c r="G5115" t="s">
        <v>21</v>
      </c>
      <c r="H5115">
        <v>0.35</v>
      </c>
      <c r="I5115">
        <v>39.57</v>
      </c>
      <c r="J5115">
        <v>19.98</v>
      </c>
      <c r="K5115">
        <v>12.99</v>
      </c>
      <c r="L5115">
        <v>14.37</v>
      </c>
      <c r="M5115" t="s">
        <v>824</v>
      </c>
      <c r="N5115" t="s">
        <v>63</v>
      </c>
      <c r="O5115" t="s">
        <v>32</v>
      </c>
      <c r="P5115" t="s">
        <v>42</v>
      </c>
      <c r="Q5115" t="s">
        <v>43</v>
      </c>
      <c r="R5115" t="s">
        <v>1578</v>
      </c>
      <c r="S5115" t="s">
        <v>28</v>
      </c>
      <c r="T5115" s="10">
        <v>40426</v>
      </c>
    </row>
    <row r="5116" spans="1:20" x14ac:dyDescent="0.25">
      <c r="A5116">
        <v>36449</v>
      </c>
      <c r="B5116" s="10">
        <v>40426</v>
      </c>
      <c r="C5116" t="s">
        <v>29</v>
      </c>
      <c r="D5116">
        <v>43</v>
      </c>
      <c r="E5116">
        <v>1404.89</v>
      </c>
      <c r="F5116">
        <v>0.02</v>
      </c>
      <c r="G5116" t="s">
        <v>21</v>
      </c>
      <c r="H5116">
        <v>0.39</v>
      </c>
      <c r="I5116">
        <v>527.9</v>
      </c>
      <c r="J5116">
        <v>33.18</v>
      </c>
      <c r="K5116">
        <v>20.239999999999998</v>
      </c>
      <c r="L5116">
        <v>6.67</v>
      </c>
      <c r="M5116" t="s">
        <v>824</v>
      </c>
      <c r="N5116" t="s">
        <v>93</v>
      </c>
      <c r="O5116" t="s">
        <v>32</v>
      </c>
      <c r="P5116" t="s">
        <v>42</v>
      </c>
      <c r="Q5116" t="s">
        <v>43</v>
      </c>
      <c r="R5116" t="s">
        <v>873</v>
      </c>
      <c r="S5116" t="s">
        <v>35</v>
      </c>
      <c r="T5116" s="10">
        <v>40428</v>
      </c>
    </row>
    <row r="5117" spans="1:20" x14ac:dyDescent="0.25">
      <c r="A5117">
        <v>36449</v>
      </c>
      <c r="B5117" s="10">
        <v>40426</v>
      </c>
      <c r="C5117" t="s">
        <v>29</v>
      </c>
      <c r="D5117">
        <v>27</v>
      </c>
      <c r="E5117">
        <v>257.87</v>
      </c>
      <c r="F5117">
        <v>0.09</v>
      </c>
      <c r="G5117" t="s">
        <v>21</v>
      </c>
      <c r="H5117">
        <v>0.55000000000000004</v>
      </c>
      <c r="I5117">
        <v>130</v>
      </c>
      <c r="J5117">
        <v>10.47</v>
      </c>
      <c r="K5117">
        <v>4.71</v>
      </c>
      <c r="L5117">
        <v>0.7</v>
      </c>
      <c r="M5117" t="s">
        <v>824</v>
      </c>
      <c r="N5117" t="s">
        <v>93</v>
      </c>
      <c r="O5117" t="s">
        <v>32</v>
      </c>
      <c r="P5117" t="s">
        <v>25</v>
      </c>
      <c r="Q5117" t="s">
        <v>74</v>
      </c>
      <c r="R5117" t="s">
        <v>381</v>
      </c>
      <c r="S5117" t="s">
        <v>55</v>
      </c>
      <c r="T5117" s="10">
        <v>40429</v>
      </c>
    </row>
    <row r="5118" spans="1:20" x14ac:dyDescent="0.25">
      <c r="A5118">
        <v>36452</v>
      </c>
      <c r="B5118" s="10">
        <v>39908</v>
      </c>
      <c r="C5118" t="s">
        <v>36</v>
      </c>
      <c r="D5118">
        <v>26</v>
      </c>
      <c r="E5118">
        <v>918.02</v>
      </c>
      <c r="F5118">
        <v>0.1</v>
      </c>
      <c r="G5118" t="s">
        <v>21</v>
      </c>
      <c r="H5118">
        <v>0.42</v>
      </c>
      <c r="I5118">
        <v>321.04000000000002</v>
      </c>
      <c r="J5118">
        <v>38.590000000000003</v>
      </c>
      <c r="K5118">
        <v>22.38</v>
      </c>
      <c r="L5118">
        <v>15.1</v>
      </c>
      <c r="M5118" t="s">
        <v>2025</v>
      </c>
      <c r="N5118" t="s">
        <v>63</v>
      </c>
      <c r="O5118" t="s">
        <v>60</v>
      </c>
      <c r="P5118" t="s">
        <v>25</v>
      </c>
      <c r="Q5118" t="s">
        <v>121</v>
      </c>
      <c r="R5118" t="s">
        <v>806</v>
      </c>
      <c r="S5118" t="s">
        <v>57</v>
      </c>
      <c r="T5118" s="10">
        <v>39909</v>
      </c>
    </row>
    <row r="5119" spans="1:20" x14ac:dyDescent="0.25">
      <c r="A5119">
        <v>36452</v>
      </c>
      <c r="B5119" s="10">
        <v>39908</v>
      </c>
      <c r="C5119" t="s">
        <v>36</v>
      </c>
      <c r="D5119">
        <v>18</v>
      </c>
      <c r="E5119">
        <v>207.26</v>
      </c>
      <c r="F5119">
        <v>0.04</v>
      </c>
      <c r="G5119" t="s">
        <v>21</v>
      </c>
      <c r="H5119">
        <v>0.41</v>
      </c>
      <c r="I5119">
        <v>78.790000000000006</v>
      </c>
      <c r="J5119">
        <v>11.83</v>
      </c>
      <c r="K5119">
        <v>6.98</v>
      </c>
      <c r="L5119">
        <v>2.83</v>
      </c>
      <c r="M5119" t="s">
        <v>2025</v>
      </c>
      <c r="N5119" t="s">
        <v>63</v>
      </c>
      <c r="O5119" t="s">
        <v>60</v>
      </c>
      <c r="P5119" t="s">
        <v>42</v>
      </c>
      <c r="Q5119" t="s">
        <v>43</v>
      </c>
      <c r="R5119" t="s">
        <v>1741</v>
      </c>
      <c r="S5119" t="s">
        <v>35</v>
      </c>
      <c r="T5119" s="10">
        <v>39910</v>
      </c>
    </row>
    <row r="5120" spans="1:20" x14ac:dyDescent="0.25">
      <c r="A5120">
        <v>36454</v>
      </c>
      <c r="B5120" s="10">
        <v>40592</v>
      </c>
      <c r="C5120" t="s">
        <v>58</v>
      </c>
      <c r="D5120">
        <v>8</v>
      </c>
      <c r="E5120">
        <v>101.26</v>
      </c>
      <c r="F5120">
        <v>0.05</v>
      </c>
      <c r="G5120" t="s">
        <v>21</v>
      </c>
      <c r="H5120">
        <v>0.36</v>
      </c>
      <c r="I5120">
        <v>30.92</v>
      </c>
      <c r="J5120">
        <v>12.47</v>
      </c>
      <c r="K5120">
        <v>7.98</v>
      </c>
      <c r="L5120">
        <v>6.5</v>
      </c>
      <c r="M5120" t="s">
        <v>836</v>
      </c>
      <c r="N5120" t="s">
        <v>93</v>
      </c>
      <c r="O5120" t="s">
        <v>24</v>
      </c>
      <c r="P5120" t="s">
        <v>25</v>
      </c>
      <c r="Q5120" t="s">
        <v>26</v>
      </c>
      <c r="R5120" t="s">
        <v>897</v>
      </c>
      <c r="S5120" t="s">
        <v>45</v>
      </c>
      <c r="T5120" s="10">
        <v>40595</v>
      </c>
    </row>
    <row r="5121" spans="1:20" x14ac:dyDescent="0.25">
      <c r="A5121">
        <v>36455</v>
      </c>
      <c r="B5121" s="10">
        <v>39863</v>
      </c>
      <c r="C5121" t="s">
        <v>36</v>
      </c>
      <c r="D5121">
        <v>48</v>
      </c>
      <c r="E5121">
        <v>3678.37</v>
      </c>
      <c r="F5121">
        <v>0.03</v>
      </c>
      <c r="G5121" t="s">
        <v>21</v>
      </c>
      <c r="H5121">
        <v>0.5</v>
      </c>
      <c r="I5121">
        <v>1781.34</v>
      </c>
      <c r="J5121">
        <v>78.959999999999994</v>
      </c>
      <c r="K5121">
        <v>39.479999999999997</v>
      </c>
      <c r="L5121">
        <v>1.99</v>
      </c>
      <c r="M5121" t="s">
        <v>376</v>
      </c>
      <c r="N5121" t="s">
        <v>31</v>
      </c>
      <c r="O5121" t="s">
        <v>66</v>
      </c>
      <c r="P5121" t="s">
        <v>39</v>
      </c>
      <c r="Q5121" t="s">
        <v>40</v>
      </c>
      <c r="R5121" t="s">
        <v>163</v>
      </c>
      <c r="S5121" t="s">
        <v>35</v>
      </c>
      <c r="T5121" s="10">
        <v>39865</v>
      </c>
    </row>
    <row r="5122" spans="1:20" x14ac:dyDescent="0.25">
      <c r="A5122">
        <v>36480</v>
      </c>
      <c r="B5122" s="10">
        <v>40412</v>
      </c>
      <c r="C5122" t="s">
        <v>79</v>
      </c>
      <c r="D5122">
        <v>44</v>
      </c>
      <c r="E5122">
        <v>1915.34</v>
      </c>
      <c r="F5122">
        <v>7.0000000000000007E-2</v>
      </c>
      <c r="G5122" t="s">
        <v>21</v>
      </c>
      <c r="H5122">
        <v>0.39</v>
      </c>
      <c r="I5122">
        <v>658.53</v>
      </c>
      <c r="J5122">
        <v>46.77</v>
      </c>
      <c r="K5122">
        <v>28.53</v>
      </c>
      <c r="L5122">
        <v>1.49</v>
      </c>
      <c r="M5122" t="s">
        <v>344</v>
      </c>
      <c r="N5122" t="s">
        <v>31</v>
      </c>
      <c r="O5122" t="s">
        <v>32</v>
      </c>
      <c r="P5122" t="s">
        <v>25</v>
      </c>
      <c r="Q5122" t="s">
        <v>121</v>
      </c>
      <c r="R5122" t="s">
        <v>1452</v>
      </c>
      <c r="S5122" t="s">
        <v>57</v>
      </c>
      <c r="T5122" s="10">
        <v>40413</v>
      </c>
    </row>
    <row r="5123" spans="1:20" x14ac:dyDescent="0.25">
      <c r="A5123">
        <v>36482</v>
      </c>
      <c r="B5123" s="10">
        <v>40729</v>
      </c>
      <c r="C5123" t="s">
        <v>79</v>
      </c>
      <c r="D5123">
        <v>7</v>
      </c>
      <c r="E5123">
        <v>69</v>
      </c>
      <c r="F5123">
        <v>0.1</v>
      </c>
      <c r="G5123" t="s">
        <v>70</v>
      </c>
      <c r="H5123">
        <v>0.41</v>
      </c>
      <c r="I5123">
        <v>21.99</v>
      </c>
      <c r="J5123">
        <v>10.14</v>
      </c>
      <c r="K5123">
        <v>5.98</v>
      </c>
      <c r="L5123">
        <v>5.15</v>
      </c>
      <c r="M5123" t="s">
        <v>1485</v>
      </c>
      <c r="N5123" t="s">
        <v>31</v>
      </c>
      <c r="O5123" t="s">
        <v>24</v>
      </c>
      <c r="P5123" t="s">
        <v>25</v>
      </c>
      <c r="Q5123" t="s">
        <v>85</v>
      </c>
      <c r="R5123" t="s">
        <v>113</v>
      </c>
      <c r="S5123" t="s">
        <v>57</v>
      </c>
      <c r="T5123" s="10">
        <v>40730</v>
      </c>
    </row>
    <row r="5124" spans="1:20" x14ac:dyDescent="0.25">
      <c r="A5124">
        <v>36482</v>
      </c>
      <c r="B5124" s="10">
        <v>40729</v>
      </c>
      <c r="C5124" t="s">
        <v>79</v>
      </c>
      <c r="D5124">
        <v>47</v>
      </c>
      <c r="E5124">
        <v>31606.76</v>
      </c>
      <c r="F5124">
        <v>0.06</v>
      </c>
      <c r="G5124" t="s">
        <v>46</v>
      </c>
      <c r="H5124">
        <v>0.54</v>
      </c>
      <c r="I5124">
        <v>16093.13</v>
      </c>
      <c r="J5124">
        <v>713.35</v>
      </c>
      <c r="K5124">
        <v>328.14</v>
      </c>
      <c r="L5124">
        <v>91.05</v>
      </c>
      <c r="M5124" t="s">
        <v>1485</v>
      </c>
      <c r="N5124" t="s">
        <v>31</v>
      </c>
      <c r="O5124" t="s">
        <v>24</v>
      </c>
      <c r="P5124" t="s">
        <v>25</v>
      </c>
      <c r="Q5124" t="s">
        <v>127</v>
      </c>
      <c r="R5124" t="s">
        <v>475</v>
      </c>
      <c r="S5124" t="s">
        <v>132</v>
      </c>
      <c r="T5124" s="10">
        <v>40730</v>
      </c>
    </row>
    <row r="5125" spans="1:20" x14ac:dyDescent="0.25">
      <c r="A5125">
        <v>36482</v>
      </c>
      <c r="B5125" s="10">
        <v>40729</v>
      </c>
      <c r="C5125" t="s">
        <v>79</v>
      </c>
      <c r="D5125">
        <v>27</v>
      </c>
      <c r="E5125">
        <v>4747.8599999999997</v>
      </c>
      <c r="F5125">
        <v>7.0000000000000007E-2</v>
      </c>
      <c r="G5125" t="s">
        <v>70</v>
      </c>
      <c r="H5125">
        <v>0.44</v>
      </c>
      <c r="I5125">
        <v>1879.19</v>
      </c>
      <c r="J5125">
        <v>188.11</v>
      </c>
      <c r="K5125">
        <v>105.34</v>
      </c>
      <c r="L5125">
        <v>24.49</v>
      </c>
      <c r="M5125" t="s">
        <v>1485</v>
      </c>
      <c r="N5125" t="s">
        <v>31</v>
      </c>
      <c r="O5125" t="s">
        <v>24</v>
      </c>
      <c r="P5125" t="s">
        <v>42</v>
      </c>
      <c r="Q5125" t="s">
        <v>43</v>
      </c>
      <c r="R5125" t="s">
        <v>1261</v>
      </c>
      <c r="S5125" t="s">
        <v>28</v>
      </c>
      <c r="T5125" s="10">
        <v>40731</v>
      </c>
    </row>
    <row r="5126" spans="1:20" x14ac:dyDescent="0.25">
      <c r="A5126">
        <v>36484</v>
      </c>
      <c r="B5126" s="10">
        <v>40936</v>
      </c>
      <c r="C5126" t="s">
        <v>58</v>
      </c>
      <c r="D5126">
        <v>41</v>
      </c>
      <c r="E5126">
        <v>4543.79</v>
      </c>
      <c r="F5126">
        <v>0.01</v>
      </c>
      <c r="G5126" t="s">
        <v>70</v>
      </c>
      <c r="H5126">
        <v>0.41</v>
      </c>
      <c r="I5126">
        <v>1834.3</v>
      </c>
      <c r="J5126">
        <v>111.85</v>
      </c>
      <c r="K5126">
        <v>65.989999999999995</v>
      </c>
      <c r="L5126">
        <v>3.9</v>
      </c>
      <c r="M5126" t="s">
        <v>1704</v>
      </c>
      <c r="N5126" t="s">
        <v>63</v>
      </c>
      <c r="O5126" t="s">
        <v>32</v>
      </c>
      <c r="P5126" t="s">
        <v>39</v>
      </c>
      <c r="Q5126" t="s">
        <v>50</v>
      </c>
      <c r="R5126" t="s">
        <v>971</v>
      </c>
      <c r="S5126" t="s">
        <v>57</v>
      </c>
      <c r="T5126" s="10">
        <v>40937</v>
      </c>
    </row>
    <row r="5127" spans="1:20" x14ac:dyDescent="0.25">
      <c r="A5127">
        <v>36512</v>
      </c>
      <c r="B5127" s="10">
        <v>40996</v>
      </c>
      <c r="C5127" t="s">
        <v>29</v>
      </c>
      <c r="D5127">
        <v>30</v>
      </c>
      <c r="E5127">
        <v>20161.32</v>
      </c>
      <c r="F5127">
        <v>0.04</v>
      </c>
      <c r="G5127" t="s">
        <v>46</v>
      </c>
      <c r="H5127">
        <v>0.49</v>
      </c>
      <c r="I5127">
        <v>9423</v>
      </c>
      <c r="J5127">
        <v>698</v>
      </c>
      <c r="K5127">
        <v>355.98</v>
      </c>
      <c r="L5127">
        <v>58.92</v>
      </c>
      <c r="M5127" t="s">
        <v>126</v>
      </c>
      <c r="N5127" t="s">
        <v>38</v>
      </c>
      <c r="O5127" t="s">
        <v>24</v>
      </c>
      <c r="P5127" t="s">
        <v>42</v>
      </c>
      <c r="Q5127" t="s">
        <v>193</v>
      </c>
      <c r="R5127" t="s">
        <v>1357</v>
      </c>
      <c r="S5127" t="s">
        <v>132</v>
      </c>
      <c r="T5127" s="10">
        <v>40997</v>
      </c>
    </row>
    <row r="5128" spans="1:20" x14ac:dyDescent="0.25">
      <c r="A5128">
        <v>36512</v>
      </c>
      <c r="B5128" s="10">
        <v>40996</v>
      </c>
      <c r="C5128" t="s">
        <v>29</v>
      </c>
      <c r="D5128">
        <v>3</v>
      </c>
      <c r="E5128">
        <v>119.58</v>
      </c>
      <c r="F5128">
        <v>0.06</v>
      </c>
      <c r="G5128" t="s">
        <v>21</v>
      </c>
      <c r="H5128">
        <v>0.48</v>
      </c>
      <c r="I5128">
        <v>48.44</v>
      </c>
      <c r="J5128">
        <v>38.44</v>
      </c>
      <c r="K5128">
        <v>19.989999999999998</v>
      </c>
      <c r="L5128">
        <v>11.17</v>
      </c>
      <c r="M5128" t="s">
        <v>126</v>
      </c>
      <c r="N5128" t="s">
        <v>38</v>
      </c>
      <c r="O5128" t="s">
        <v>24</v>
      </c>
      <c r="P5128" t="s">
        <v>42</v>
      </c>
      <c r="Q5128" t="s">
        <v>43</v>
      </c>
      <c r="R5128" t="s">
        <v>1767</v>
      </c>
      <c r="S5128" t="s">
        <v>28</v>
      </c>
      <c r="T5128" s="10">
        <v>40999</v>
      </c>
    </row>
    <row r="5129" spans="1:20" x14ac:dyDescent="0.25">
      <c r="A5129">
        <v>36516</v>
      </c>
      <c r="B5129" s="10">
        <v>40749</v>
      </c>
      <c r="C5129" t="s">
        <v>79</v>
      </c>
      <c r="D5129">
        <v>9</v>
      </c>
      <c r="E5129">
        <v>1265.55</v>
      </c>
      <c r="F5129">
        <v>0.1</v>
      </c>
      <c r="G5129" t="s">
        <v>21</v>
      </c>
      <c r="H5129">
        <v>0.35</v>
      </c>
      <c r="I5129">
        <v>349.55</v>
      </c>
      <c r="J5129">
        <v>155.35</v>
      </c>
      <c r="K5129">
        <v>100.98</v>
      </c>
      <c r="L5129">
        <v>7.18</v>
      </c>
      <c r="M5129" t="s">
        <v>741</v>
      </c>
      <c r="N5129" t="s">
        <v>93</v>
      </c>
      <c r="O5129" t="s">
        <v>60</v>
      </c>
      <c r="P5129" t="s">
        <v>39</v>
      </c>
      <c r="Q5129" t="s">
        <v>40</v>
      </c>
      <c r="R5129" t="s">
        <v>1567</v>
      </c>
      <c r="S5129" t="s">
        <v>57</v>
      </c>
      <c r="T5129" s="10">
        <v>40752</v>
      </c>
    </row>
    <row r="5130" spans="1:20" x14ac:dyDescent="0.25">
      <c r="A5130">
        <v>36517</v>
      </c>
      <c r="B5130" s="10">
        <v>40238</v>
      </c>
      <c r="C5130" t="s">
        <v>29</v>
      </c>
      <c r="D5130">
        <v>18</v>
      </c>
      <c r="E5130">
        <v>1888.89</v>
      </c>
      <c r="F5130">
        <v>0.03</v>
      </c>
      <c r="G5130" t="s">
        <v>21</v>
      </c>
      <c r="H5130">
        <v>0.55000000000000004</v>
      </c>
      <c r="I5130">
        <v>1010.46</v>
      </c>
      <c r="J5130">
        <v>107.96</v>
      </c>
      <c r="K5130">
        <v>48.58</v>
      </c>
      <c r="L5130">
        <v>3.99</v>
      </c>
      <c r="M5130" t="s">
        <v>1593</v>
      </c>
      <c r="N5130" t="s">
        <v>63</v>
      </c>
      <c r="O5130" t="s">
        <v>32</v>
      </c>
      <c r="P5130" t="s">
        <v>25</v>
      </c>
      <c r="Q5130" t="s">
        <v>127</v>
      </c>
      <c r="R5130" t="s">
        <v>411</v>
      </c>
      <c r="S5130" t="s">
        <v>57</v>
      </c>
      <c r="T5130" s="10">
        <v>40239</v>
      </c>
    </row>
    <row r="5131" spans="1:20" x14ac:dyDescent="0.25">
      <c r="A5131">
        <v>36517</v>
      </c>
      <c r="B5131" s="10">
        <v>40238</v>
      </c>
      <c r="C5131" t="s">
        <v>29</v>
      </c>
      <c r="D5131">
        <v>9</v>
      </c>
      <c r="E5131">
        <v>338.41</v>
      </c>
      <c r="F5131">
        <v>0.06</v>
      </c>
      <c r="G5131" t="s">
        <v>21</v>
      </c>
      <c r="H5131">
        <v>0.47</v>
      </c>
      <c r="I5131">
        <v>145.86000000000001</v>
      </c>
      <c r="J5131">
        <v>39.53</v>
      </c>
      <c r="K5131">
        <v>20.95</v>
      </c>
      <c r="L5131">
        <v>4</v>
      </c>
      <c r="M5131" t="s">
        <v>1593</v>
      </c>
      <c r="N5131" t="s">
        <v>63</v>
      </c>
      <c r="O5131" t="s">
        <v>32</v>
      </c>
      <c r="P5131" t="s">
        <v>39</v>
      </c>
      <c r="Q5131" t="s">
        <v>40</v>
      </c>
      <c r="R5131" t="s">
        <v>1159</v>
      </c>
      <c r="S5131" t="s">
        <v>57</v>
      </c>
      <c r="T5131" s="10">
        <v>40240</v>
      </c>
    </row>
    <row r="5132" spans="1:20" x14ac:dyDescent="0.25">
      <c r="A5132">
        <v>36548</v>
      </c>
      <c r="B5132" s="10">
        <v>40481</v>
      </c>
      <c r="C5132" t="s">
        <v>20</v>
      </c>
      <c r="D5132">
        <v>8</v>
      </c>
      <c r="E5132">
        <v>66.98</v>
      </c>
      <c r="F5132">
        <v>0.06</v>
      </c>
      <c r="G5132" t="s">
        <v>21</v>
      </c>
      <c r="H5132">
        <v>0.37</v>
      </c>
      <c r="I5132">
        <v>19.600000000000001</v>
      </c>
      <c r="J5132">
        <v>7.9</v>
      </c>
      <c r="K5132">
        <v>4.9800000000000004</v>
      </c>
      <c r="L5132">
        <v>7.54</v>
      </c>
      <c r="M5132" t="s">
        <v>905</v>
      </c>
      <c r="N5132" t="s">
        <v>31</v>
      </c>
      <c r="O5132" t="s">
        <v>32</v>
      </c>
      <c r="P5132" t="s">
        <v>25</v>
      </c>
      <c r="Q5132" t="s">
        <v>85</v>
      </c>
      <c r="R5132" t="s">
        <v>1934</v>
      </c>
      <c r="S5132" t="s">
        <v>57</v>
      </c>
      <c r="T5132" s="10">
        <v>40483</v>
      </c>
    </row>
    <row r="5133" spans="1:20" x14ac:dyDescent="0.25">
      <c r="A5133">
        <v>36608</v>
      </c>
      <c r="B5133" s="10">
        <v>40814</v>
      </c>
      <c r="C5133" t="s">
        <v>20</v>
      </c>
      <c r="D5133">
        <v>40</v>
      </c>
      <c r="E5133">
        <v>1686.44</v>
      </c>
      <c r="F5133">
        <v>0.1</v>
      </c>
      <c r="G5133" t="s">
        <v>21</v>
      </c>
      <c r="H5133">
        <v>0.53</v>
      </c>
      <c r="I5133">
        <v>804.37</v>
      </c>
      <c r="J5133">
        <v>46.77</v>
      </c>
      <c r="K5133">
        <v>21.98</v>
      </c>
      <c r="L5133">
        <v>2.87</v>
      </c>
      <c r="M5133" t="s">
        <v>1049</v>
      </c>
      <c r="N5133" t="s">
        <v>31</v>
      </c>
      <c r="O5133" t="s">
        <v>24</v>
      </c>
      <c r="P5133" t="s">
        <v>25</v>
      </c>
      <c r="Q5133" t="s">
        <v>53</v>
      </c>
      <c r="R5133" t="s">
        <v>635</v>
      </c>
      <c r="S5133" t="s">
        <v>35</v>
      </c>
      <c r="T5133" s="10">
        <v>40818</v>
      </c>
    </row>
    <row r="5134" spans="1:20" x14ac:dyDescent="0.25">
      <c r="A5134">
        <v>36608</v>
      </c>
      <c r="B5134" s="10">
        <v>40814</v>
      </c>
      <c r="C5134" t="s">
        <v>20</v>
      </c>
      <c r="D5134">
        <v>49</v>
      </c>
      <c r="E5134">
        <v>7966.87</v>
      </c>
      <c r="F5134">
        <v>0.05</v>
      </c>
      <c r="G5134" t="s">
        <v>21</v>
      </c>
      <c r="H5134">
        <v>0.47</v>
      </c>
      <c r="I5134">
        <v>3513.36</v>
      </c>
      <c r="J5134">
        <v>170.72</v>
      </c>
      <c r="K5134">
        <v>90.48</v>
      </c>
      <c r="L5134">
        <v>19.989999999999998</v>
      </c>
      <c r="M5134" t="s">
        <v>1049</v>
      </c>
      <c r="N5134" t="s">
        <v>31</v>
      </c>
      <c r="O5134" t="s">
        <v>24</v>
      </c>
      <c r="P5134" t="s">
        <v>25</v>
      </c>
      <c r="Q5134" t="s">
        <v>139</v>
      </c>
      <c r="R5134" t="s">
        <v>877</v>
      </c>
      <c r="S5134" t="s">
        <v>57</v>
      </c>
      <c r="T5134" s="10">
        <v>40821</v>
      </c>
    </row>
    <row r="5135" spans="1:20" x14ac:dyDescent="0.25">
      <c r="A5135">
        <v>36609</v>
      </c>
      <c r="B5135" s="10">
        <v>39947</v>
      </c>
      <c r="C5135" t="s">
        <v>29</v>
      </c>
      <c r="D5135">
        <v>8</v>
      </c>
      <c r="E5135">
        <v>71.89</v>
      </c>
      <c r="F5135">
        <v>0</v>
      </c>
      <c r="G5135" t="s">
        <v>21</v>
      </c>
      <c r="H5135">
        <v>0.4</v>
      </c>
      <c r="I5135">
        <v>26.56</v>
      </c>
      <c r="J5135">
        <v>8.3000000000000007</v>
      </c>
      <c r="K5135">
        <v>4.9800000000000004</v>
      </c>
      <c r="L5135">
        <v>5.49</v>
      </c>
      <c r="M5135" t="s">
        <v>107</v>
      </c>
      <c r="N5135" t="s">
        <v>93</v>
      </c>
      <c r="O5135" t="s">
        <v>60</v>
      </c>
      <c r="P5135" t="s">
        <v>25</v>
      </c>
      <c r="Q5135" t="s">
        <v>85</v>
      </c>
      <c r="R5135" t="s">
        <v>493</v>
      </c>
      <c r="S5135" t="s">
        <v>57</v>
      </c>
      <c r="T5135" s="10">
        <v>39949</v>
      </c>
    </row>
    <row r="5136" spans="1:20" x14ac:dyDescent="0.25">
      <c r="A5136">
        <v>36640</v>
      </c>
      <c r="B5136" s="10">
        <v>40865</v>
      </c>
      <c r="C5136" t="s">
        <v>29</v>
      </c>
      <c r="D5136">
        <v>18</v>
      </c>
      <c r="E5136">
        <v>769.95</v>
      </c>
      <c r="F5136">
        <v>0.06</v>
      </c>
      <c r="G5136" t="s">
        <v>70</v>
      </c>
      <c r="H5136">
        <v>0.51</v>
      </c>
      <c r="I5136">
        <v>367.64</v>
      </c>
      <c r="J5136">
        <v>45.39</v>
      </c>
      <c r="K5136">
        <v>22.24</v>
      </c>
      <c r="L5136">
        <v>1.99</v>
      </c>
      <c r="M5136" t="s">
        <v>1797</v>
      </c>
      <c r="N5136" t="s">
        <v>81</v>
      </c>
      <c r="O5136" t="s">
        <v>32</v>
      </c>
      <c r="P5136" t="s">
        <v>39</v>
      </c>
      <c r="Q5136" t="s">
        <v>40</v>
      </c>
      <c r="R5136" t="s">
        <v>1293</v>
      </c>
      <c r="S5136" t="s">
        <v>35</v>
      </c>
      <c r="T5136" s="10">
        <v>40867</v>
      </c>
    </row>
    <row r="5137" spans="1:20" x14ac:dyDescent="0.25">
      <c r="A5137">
        <v>36643</v>
      </c>
      <c r="B5137" s="10">
        <v>39867</v>
      </c>
      <c r="C5137" t="s">
        <v>58</v>
      </c>
      <c r="D5137">
        <v>17</v>
      </c>
      <c r="E5137">
        <v>463.85</v>
      </c>
      <c r="F5137">
        <v>0.01</v>
      </c>
      <c r="G5137" t="s">
        <v>21</v>
      </c>
      <c r="H5137">
        <v>0.49</v>
      </c>
      <c r="I5137">
        <v>220.64</v>
      </c>
      <c r="J5137">
        <v>27.04</v>
      </c>
      <c r="K5137">
        <v>13.79</v>
      </c>
      <c r="L5137">
        <v>8.7799999999999994</v>
      </c>
      <c r="M5137" t="s">
        <v>1692</v>
      </c>
      <c r="N5137" t="s">
        <v>63</v>
      </c>
      <c r="O5137" t="s">
        <v>32</v>
      </c>
      <c r="P5137" t="s">
        <v>42</v>
      </c>
      <c r="Q5137" t="s">
        <v>43</v>
      </c>
      <c r="R5137" t="s">
        <v>1354</v>
      </c>
      <c r="S5137" t="s">
        <v>57</v>
      </c>
      <c r="T5137" s="10">
        <v>39869</v>
      </c>
    </row>
    <row r="5138" spans="1:20" x14ac:dyDescent="0.25">
      <c r="A5138">
        <v>36643</v>
      </c>
      <c r="B5138" s="10">
        <v>39867</v>
      </c>
      <c r="C5138" t="s">
        <v>58</v>
      </c>
      <c r="D5138">
        <v>30</v>
      </c>
      <c r="E5138">
        <v>1720.8</v>
      </c>
      <c r="F5138">
        <v>0.04</v>
      </c>
      <c r="G5138" t="s">
        <v>21</v>
      </c>
      <c r="H5138">
        <v>0.44</v>
      </c>
      <c r="I5138">
        <v>713.36</v>
      </c>
      <c r="J5138">
        <v>59.45</v>
      </c>
      <c r="K5138">
        <v>33.29</v>
      </c>
      <c r="L5138">
        <v>8.74</v>
      </c>
      <c r="M5138" t="s">
        <v>1692</v>
      </c>
      <c r="N5138" t="s">
        <v>63</v>
      </c>
      <c r="O5138" t="s">
        <v>32</v>
      </c>
      <c r="P5138" t="s">
        <v>25</v>
      </c>
      <c r="Q5138" t="s">
        <v>26</v>
      </c>
      <c r="R5138" t="s">
        <v>1753</v>
      </c>
      <c r="S5138" t="s">
        <v>57</v>
      </c>
      <c r="T5138" s="10">
        <v>39868</v>
      </c>
    </row>
    <row r="5139" spans="1:20" x14ac:dyDescent="0.25">
      <c r="A5139">
        <v>36644</v>
      </c>
      <c r="B5139" s="10">
        <v>41042</v>
      </c>
      <c r="C5139" t="s">
        <v>36</v>
      </c>
      <c r="D5139">
        <v>24</v>
      </c>
      <c r="E5139">
        <v>4358.0200000000004</v>
      </c>
      <c r="F5139">
        <v>0.06</v>
      </c>
      <c r="G5139" t="s">
        <v>21</v>
      </c>
      <c r="H5139">
        <v>0.48</v>
      </c>
      <c r="I5139">
        <v>1938.27</v>
      </c>
      <c r="J5139">
        <v>192.29</v>
      </c>
      <c r="K5139">
        <v>99.99</v>
      </c>
      <c r="L5139">
        <v>19.989999999999998</v>
      </c>
      <c r="M5139" t="s">
        <v>808</v>
      </c>
      <c r="N5139" t="s">
        <v>81</v>
      </c>
      <c r="O5139" t="s">
        <v>32</v>
      </c>
      <c r="P5139" t="s">
        <v>39</v>
      </c>
      <c r="Q5139" t="s">
        <v>40</v>
      </c>
      <c r="R5139" t="s">
        <v>1673</v>
      </c>
      <c r="S5139" t="s">
        <v>57</v>
      </c>
      <c r="T5139" s="10">
        <v>41043</v>
      </c>
    </row>
    <row r="5140" spans="1:20" x14ac:dyDescent="0.25">
      <c r="A5140">
        <v>36646</v>
      </c>
      <c r="B5140" s="10">
        <v>40337</v>
      </c>
      <c r="C5140" t="s">
        <v>79</v>
      </c>
      <c r="D5140">
        <v>24</v>
      </c>
      <c r="E5140">
        <v>2382.6799999999998</v>
      </c>
      <c r="F5140">
        <v>0.04</v>
      </c>
      <c r="G5140" t="s">
        <v>70</v>
      </c>
      <c r="H5140">
        <v>0.52</v>
      </c>
      <c r="I5140">
        <v>1173.8399999999999</v>
      </c>
      <c r="J5140">
        <v>101.9</v>
      </c>
      <c r="K5140">
        <v>48.91</v>
      </c>
      <c r="L5140">
        <v>35</v>
      </c>
      <c r="M5140" t="s">
        <v>22</v>
      </c>
      <c r="N5140" t="s">
        <v>81</v>
      </c>
      <c r="O5140" t="s">
        <v>24</v>
      </c>
      <c r="P5140" t="s">
        <v>25</v>
      </c>
      <c r="Q5140" t="s">
        <v>26</v>
      </c>
      <c r="R5140" t="s">
        <v>1086</v>
      </c>
      <c r="S5140" t="s">
        <v>28</v>
      </c>
      <c r="T5140" s="10">
        <v>40338</v>
      </c>
    </row>
    <row r="5141" spans="1:20" x14ac:dyDescent="0.25">
      <c r="A5141">
        <v>36647</v>
      </c>
      <c r="B5141" s="10">
        <v>39994</v>
      </c>
      <c r="C5141" t="s">
        <v>36</v>
      </c>
      <c r="D5141">
        <v>21</v>
      </c>
      <c r="E5141">
        <v>280.83999999999997</v>
      </c>
      <c r="F5141">
        <v>0.01</v>
      </c>
      <c r="G5141" t="s">
        <v>21</v>
      </c>
      <c r="H5141">
        <v>0.41</v>
      </c>
      <c r="I5141">
        <v>112.33</v>
      </c>
      <c r="J5141">
        <v>13.37</v>
      </c>
      <c r="K5141">
        <v>7.89</v>
      </c>
      <c r="L5141">
        <v>2.82</v>
      </c>
      <c r="M5141" t="s">
        <v>665</v>
      </c>
      <c r="N5141" t="s">
        <v>31</v>
      </c>
      <c r="O5141" t="s">
        <v>66</v>
      </c>
      <c r="P5141" t="s">
        <v>25</v>
      </c>
      <c r="Q5141" t="s">
        <v>74</v>
      </c>
      <c r="R5141" t="s">
        <v>1868</v>
      </c>
      <c r="S5141" t="s">
        <v>55</v>
      </c>
      <c r="T5141" s="10">
        <v>39995</v>
      </c>
    </row>
    <row r="5142" spans="1:20" x14ac:dyDescent="0.25">
      <c r="A5142">
        <v>36647</v>
      </c>
      <c r="B5142" s="10">
        <v>39994</v>
      </c>
      <c r="C5142" t="s">
        <v>36</v>
      </c>
      <c r="D5142">
        <v>16</v>
      </c>
      <c r="E5142">
        <v>83.75</v>
      </c>
      <c r="F5142">
        <v>0.09</v>
      </c>
      <c r="G5142" t="s">
        <v>21</v>
      </c>
      <c r="H5142">
        <v>0.35</v>
      </c>
      <c r="I5142">
        <v>23.55</v>
      </c>
      <c r="J5142">
        <v>5.66</v>
      </c>
      <c r="K5142">
        <v>3.68</v>
      </c>
      <c r="L5142">
        <v>1.32</v>
      </c>
      <c r="M5142" t="s">
        <v>665</v>
      </c>
      <c r="N5142" t="s">
        <v>31</v>
      </c>
      <c r="O5142" t="s">
        <v>66</v>
      </c>
      <c r="P5142" t="s">
        <v>25</v>
      </c>
      <c r="Q5142" t="s">
        <v>33</v>
      </c>
      <c r="R5142" t="s">
        <v>923</v>
      </c>
      <c r="S5142" t="s">
        <v>55</v>
      </c>
      <c r="T5142" s="10">
        <v>39995</v>
      </c>
    </row>
    <row r="5143" spans="1:20" x14ac:dyDescent="0.25">
      <c r="A5143">
        <v>36647</v>
      </c>
      <c r="B5143" s="10">
        <v>39994</v>
      </c>
      <c r="C5143" t="s">
        <v>36</v>
      </c>
      <c r="D5143">
        <v>18</v>
      </c>
      <c r="E5143">
        <v>330.47</v>
      </c>
      <c r="F5143">
        <v>0.1</v>
      </c>
      <c r="G5143" t="s">
        <v>21</v>
      </c>
      <c r="H5143">
        <v>0.51</v>
      </c>
      <c r="I5143">
        <v>146.24</v>
      </c>
      <c r="J5143">
        <v>19.82</v>
      </c>
      <c r="K5143">
        <v>9.7100000000000009</v>
      </c>
      <c r="L5143">
        <v>9.4499999999999993</v>
      </c>
      <c r="M5143" t="s">
        <v>665</v>
      </c>
      <c r="N5143" t="s">
        <v>31</v>
      </c>
      <c r="O5143" t="s">
        <v>66</v>
      </c>
      <c r="P5143" t="s">
        <v>25</v>
      </c>
      <c r="Q5143" t="s">
        <v>26</v>
      </c>
      <c r="R5143" t="s">
        <v>91</v>
      </c>
      <c r="S5143" t="s">
        <v>57</v>
      </c>
      <c r="T5143" s="10">
        <v>39997</v>
      </c>
    </row>
    <row r="5144" spans="1:20" x14ac:dyDescent="0.25">
      <c r="A5144">
        <v>36673</v>
      </c>
      <c r="B5144" s="10">
        <v>40434</v>
      </c>
      <c r="C5144" t="s">
        <v>20</v>
      </c>
      <c r="D5144">
        <v>20</v>
      </c>
      <c r="E5144">
        <v>1782.46</v>
      </c>
      <c r="F5144">
        <v>0</v>
      </c>
      <c r="G5144" t="s">
        <v>21</v>
      </c>
      <c r="H5144">
        <v>0.37</v>
      </c>
      <c r="I5144">
        <v>657.66</v>
      </c>
      <c r="J5144">
        <v>88.87</v>
      </c>
      <c r="K5144">
        <v>55.99</v>
      </c>
      <c r="L5144">
        <v>5</v>
      </c>
      <c r="M5144" t="s">
        <v>685</v>
      </c>
      <c r="N5144" t="s">
        <v>31</v>
      </c>
      <c r="O5144" t="s">
        <v>60</v>
      </c>
      <c r="P5144" t="s">
        <v>39</v>
      </c>
      <c r="Q5144" t="s">
        <v>50</v>
      </c>
      <c r="R5144" t="s">
        <v>889</v>
      </c>
      <c r="S5144" t="s">
        <v>35</v>
      </c>
      <c r="T5144" s="10">
        <v>40441</v>
      </c>
    </row>
    <row r="5145" spans="1:20" x14ac:dyDescent="0.25">
      <c r="A5145">
        <v>36675</v>
      </c>
      <c r="B5145" s="10">
        <v>40727</v>
      </c>
      <c r="C5145" t="s">
        <v>36</v>
      </c>
      <c r="D5145">
        <v>39</v>
      </c>
      <c r="E5145">
        <v>190.59</v>
      </c>
      <c r="F5145">
        <v>0.04</v>
      </c>
      <c r="G5145" t="s">
        <v>21</v>
      </c>
      <c r="H5145">
        <v>0.42</v>
      </c>
      <c r="I5145">
        <v>75.12</v>
      </c>
      <c r="J5145">
        <v>5.07</v>
      </c>
      <c r="K5145">
        <v>2.94</v>
      </c>
      <c r="L5145">
        <v>0.81</v>
      </c>
      <c r="M5145" t="s">
        <v>821</v>
      </c>
      <c r="N5145" t="s">
        <v>63</v>
      </c>
      <c r="O5145" t="s">
        <v>24</v>
      </c>
      <c r="P5145" t="s">
        <v>25</v>
      </c>
      <c r="Q5145" t="s">
        <v>53</v>
      </c>
      <c r="R5145" t="s">
        <v>1469</v>
      </c>
      <c r="S5145" t="s">
        <v>55</v>
      </c>
      <c r="T5145" s="10">
        <v>40730</v>
      </c>
    </row>
    <row r="5146" spans="1:20" x14ac:dyDescent="0.25">
      <c r="A5146">
        <v>36676</v>
      </c>
      <c r="B5146" s="10">
        <v>40780</v>
      </c>
      <c r="C5146" t="s">
        <v>29</v>
      </c>
      <c r="D5146">
        <v>32</v>
      </c>
      <c r="E5146">
        <v>4587.16</v>
      </c>
      <c r="F5146">
        <v>0.08</v>
      </c>
      <c r="G5146" t="s">
        <v>46</v>
      </c>
      <c r="H5146">
        <v>0.35</v>
      </c>
      <c r="I5146">
        <v>1342.12</v>
      </c>
      <c r="J5146">
        <v>155.34</v>
      </c>
      <c r="K5146">
        <v>100.97</v>
      </c>
      <c r="L5146">
        <v>14</v>
      </c>
      <c r="M5146" t="s">
        <v>360</v>
      </c>
      <c r="N5146" t="s">
        <v>38</v>
      </c>
      <c r="O5146" t="s">
        <v>32</v>
      </c>
      <c r="P5146" t="s">
        <v>39</v>
      </c>
      <c r="Q5146" t="s">
        <v>88</v>
      </c>
      <c r="R5146" t="s">
        <v>1500</v>
      </c>
      <c r="S5146" t="s">
        <v>132</v>
      </c>
      <c r="T5146" s="10">
        <v>40782</v>
      </c>
    </row>
    <row r="5147" spans="1:20" x14ac:dyDescent="0.25">
      <c r="A5147">
        <v>36676</v>
      </c>
      <c r="B5147" s="10">
        <v>40780</v>
      </c>
      <c r="C5147" t="s">
        <v>29</v>
      </c>
      <c r="D5147">
        <v>15</v>
      </c>
      <c r="E5147">
        <v>522.08000000000004</v>
      </c>
      <c r="F5147">
        <v>0.04</v>
      </c>
      <c r="G5147" t="s">
        <v>21</v>
      </c>
      <c r="H5147">
        <v>0.36</v>
      </c>
      <c r="I5147">
        <v>171.3</v>
      </c>
      <c r="J5147">
        <v>35.69</v>
      </c>
      <c r="K5147">
        <v>22.84</v>
      </c>
      <c r="L5147">
        <v>8.18</v>
      </c>
      <c r="M5147" t="s">
        <v>360</v>
      </c>
      <c r="N5147" t="s">
        <v>38</v>
      </c>
      <c r="O5147" t="s">
        <v>32</v>
      </c>
      <c r="P5147" t="s">
        <v>25</v>
      </c>
      <c r="Q5147" t="s">
        <v>85</v>
      </c>
      <c r="R5147" t="s">
        <v>1379</v>
      </c>
      <c r="S5147" t="s">
        <v>57</v>
      </c>
      <c r="T5147" s="10">
        <v>40781</v>
      </c>
    </row>
    <row r="5148" spans="1:20" x14ac:dyDescent="0.25">
      <c r="A5148">
        <v>36677</v>
      </c>
      <c r="B5148" s="10">
        <v>40170</v>
      </c>
      <c r="C5148" t="s">
        <v>20</v>
      </c>
      <c r="D5148">
        <v>38</v>
      </c>
      <c r="E5148">
        <v>42246.01</v>
      </c>
      <c r="F5148">
        <v>0</v>
      </c>
      <c r="G5148" t="s">
        <v>21</v>
      </c>
      <c r="H5148">
        <v>0.46</v>
      </c>
      <c r="I5148">
        <v>19421.900000000001</v>
      </c>
      <c r="J5148">
        <v>1111.0899999999999</v>
      </c>
      <c r="K5148">
        <v>599.99</v>
      </c>
      <c r="L5148">
        <v>24.49</v>
      </c>
      <c r="M5148" t="s">
        <v>816</v>
      </c>
      <c r="N5148" t="s">
        <v>93</v>
      </c>
      <c r="O5148" t="s">
        <v>32</v>
      </c>
      <c r="P5148" t="s">
        <v>39</v>
      </c>
      <c r="Q5148" t="s">
        <v>387</v>
      </c>
      <c r="R5148" t="s">
        <v>1653</v>
      </c>
      <c r="S5148" t="s">
        <v>28</v>
      </c>
      <c r="T5148" s="10">
        <v>40172</v>
      </c>
    </row>
    <row r="5149" spans="1:20" x14ac:dyDescent="0.25">
      <c r="A5149">
        <v>36679</v>
      </c>
      <c r="B5149" s="10">
        <v>40785</v>
      </c>
      <c r="C5149" t="s">
        <v>58</v>
      </c>
      <c r="D5149">
        <v>28</v>
      </c>
      <c r="E5149">
        <v>2567.37</v>
      </c>
      <c r="F5149">
        <v>0.1</v>
      </c>
      <c r="G5149" t="s">
        <v>21</v>
      </c>
      <c r="H5149">
        <v>0.35</v>
      </c>
      <c r="I5149">
        <v>710.66</v>
      </c>
      <c r="J5149">
        <v>101.52</v>
      </c>
      <c r="K5149">
        <v>65.989999999999995</v>
      </c>
      <c r="L5149">
        <v>8.99</v>
      </c>
      <c r="M5149" t="s">
        <v>1072</v>
      </c>
      <c r="N5149" t="s">
        <v>63</v>
      </c>
      <c r="O5149" t="s">
        <v>32</v>
      </c>
      <c r="P5149" t="s">
        <v>39</v>
      </c>
      <c r="Q5149" t="s">
        <v>50</v>
      </c>
      <c r="R5149" t="s">
        <v>248</v>
      </c>
      <c r="S5149" t="s">
        <v>57</v>
      </c>
      <c r="T5149" s="10">
        <v>40788</v>
      </c>
    </row>
    <row r="5150" spans="1:20" x14ac:dyDescent="0.25">
      <c r="A5150">
        <v>36704</v>
      </c>
      <c r="B5150" s="10">
        <v>40710</v>
      </c>
      <c r="C5150" t="s">
        <v>36</v>
      </c>
      <c r="D5150">
        <v>43</v>
      </c>
      <c r="E5150">
        <v>257.39999999999998</v>
      </c>
      <c r="F5150">
        <v>7.0000000000000007E-2</v>
      </c>
      <c r="G5150" t="s">
        <v>70</v>
      </c>
      <c r="H5150">
        <v>0.51</v>
      </c>
      <c r="I5150">
        <v>121.24</v>
      </c>
      <c r="J5150">
        <v>6.41</v>
      </c>
      <c r="K5150">
        <v>3.14</v>
      </c>
      <c r="L5150">
        <v>1.1399999999999999</v>
      </c>
      <c r="M5150" t="s">
        <v>685</v>
      </c>
      <c r="N5150" t="s">
        <v>31</v>
      </c>
      <c r="O5150" t="s">
        <v>60</v>
      </c>
      <c r="P5150" t="s">
        <v>25</v>
      </c>
      <c r="Q5150" t="s">
        <v>85</v>
      </c>
      <c r="R5150" t="s">
        <v>1884</v>
      </c>
      <c r="S5150" t="s">
        <v>55</v>
      </c>
      <c r="T5150" s="10">
        <v>40711</v>
      </c>
    </row>
    <row r="5151" spans="1:20" x14ac:dyDescent="0.25">
      <c r="A5151">
        <v>36704</v>
      </c>
      <c r="B5151" s="10">
        <v>40710</v>
      </c>
      <c r="C5151" t="s">
        <v>36</v>
      </c>
      <c r="D5151">
        <v>19</v>
      </c>
      <c r="E5151">
        <v>111.76</v>
      </c>
      <c r="F5151">
        <v>0.08</v>
      </c>
      <c r="G5151" t="s">
        <v>21</v>
      </c>
      <c r="H5151">
        <v>0.42</v>
      </c>
      <c r="I5151">
        <v>39.76</v>
      </c>
      <c r="J5151">
        <v>6.16</v>
      </c>
      <c r="K5151">
        <v>3.57</v>
      </c>
      <c r="L5151">
        <v>4.17</v>
      </c>
      <c r="M5151" t="s">
        <v>685</v>
      </c>
      <c r="N5151" t="s">
        <v>31</v>
      </c>
      <c r="O5151" t="s">
        <v>60</v>
      </c>
      <c r="P5151" t="s">
        <v>25</v>
      </c>
      <c r="Q5151" t="s">
        <v>53</v>
      </c>
      <c r="R5151" t="s">
        <v>526</v>
      </c>
      <c r="S5151" t="s">
        <v>35</v>
      </c>
      <c r="T5151" s="10">
        <v>40712</v>
      </c>
    </row>
    <row r="5152" spans="1:20" x14ac:dyDescent="0.25">
      <c r="A5152">
        <v>36705</v>
      </c>
      <c r="B5152" s="10">
        <v>39989</v>
      </c>
      <c r="C5152" t="s">
        <v>29</v>
      </c>
      <c r="D5152">
        <v>17</v>
      </c>
      <c r="E5152">
        <v>2226.6999999999998</v>
      </c>
      <c r="F5152">
        <v>0.06</v>
      </c>
      <c r="G5152" t="s">
        <v>46</v>
      </c>
      <c r="H5152">
        <v>0.47</v>
      </c>
      <c r="I5152">
        <v>932.27</v>
      </c>
      <c r="J5152">
        <v>133.75</v>
      </c>
      <c r="K5152">
        <v>70.89</v>
      </c>
      <c r="L5152">
        <v>89.3</v>
      </c>
      <c r="M5152" t="s">
        <v>479</v>
      </c>
      <c r="N5152" t="s">
        <v>63</v>
      </c>
      <c r="O5152" t="s">
        <v>24</v>
      </c>
      <c r="P5152" t="s">
        <v>42</v>
      </c>
      <c r="Q5152" t="s">
        <v>47</v>
      </c>
      <c r="R5152" t="s">
        <v>48</v>
      </c>
      <c r="S5152" t="s">
        <v>49</v>
      </c>
      <c r="T5152" s="10">
        <v>39989</v>
      </c>
    </row>
    <row r="5153" spans="1:20" x14ac:dyDescent="0.25">
      <c r="A5153">
        <v>36706</v>
      </c>
      <c r="B5153" s="10">
        <v>39914</v>
      </c>
      <c r="C5153" t="s">
        <v>29</v>
      </c>
      <c r="D5153">
        <v>47</v>
      </c>
      <c r="E5153">
        <v>1366.8</v>
      </c>
      <c r="F5153">
        <v>0.1</v>
      </c>
      <c r="G5153" t="s">
        <v>21</v>
      </c>
      <c r="H5153">
        <v>0.35</v>
      </c>
      <c r="I5153">
        <v>379.25</v>
      </c>
      <c r="J5153">
        <v>32.28</v>
      </c>
      <c r="K5153">
        <v>20.98</v>
      </c>
      <c r="L5153">
        <v>1.49</v>
      </c>
      <c r="M5153" t="s">
        <v>692</v>
      </c>
      <c r="N5153" t="s">
        <v>63</v>
      </c>
      <c r="O5153" t="s">
        <v>24</v>
      </c>
      <c r="P5153" t="s">
        <v>25</v>
      </c>
      <c r="Q5153" t="s">
        <v>121</v>
      </c>
      <c r="R5153" t="s">
        <v>1009</v>
      </c>
      <c r="S5153" t="s">
        <v>57</v>
      </c>
      <c r="T5153" s="10">
        <v>39916</v>
      </c>
    </row>
    <row r="5154" spans="1:20" x14ac:dyDescent="0.25">
      <c r="A5154">
        <v>36706</v>
      </c>
      <c r="B5154" s="10">
        <v>39914</v>
      </c>
      <c r="C5154" t="s">
        <v>29</v>
      </c>
      <c r="D5154">
        <v>7</v>
      </c>
      <c r="E5154">
        <v>714.01</v>
      </c>
      <c r="F5154">
        <v>0.03</v>
      </c>
      <c r="G5154" t="s">
        <v>21</v>
      </c>
      <c r="H5154">
        <v>0.53</v>
      </c>
      <c r="I5154">
        <v>357.74</v>
      </c>
      <c r="J5154">
        <v>102.21</v>
      </c>
      <c r="K5154">
        <v>48.04</v>
      </c>
      <c r="L5154">
        <v>19.989999999999998</v>
      </c>
      <c r="M5154" t="s">
        <v>692</v>
      </c>
      <c r="N5154" t="s">
        <v>63</v>
      </c>
      <c r="O5154" t="s">
        <v>24</v>
      </c>
      <c r="P5154" t="s">
        <v>25</v>
      </c>
      <c r="Q5154" t="s">
        <v>85</v>
      </c>
      <c r="R5154" t="s">
        <v>2026</v>
      </c>
      <c r="S5154" t="s">
        <v>57</v>
      </c>
      <c r="T5154" s="10">
        <v>39916</v>
      </c>
    </row>
    <row r="5155" spans="1:20" x14ac:dyDescent="0.25">
      <c r="A5155">
        <v>36707</v>
      </c>
      <c r="B5155" s="10">
        <v>40146</v>
      </c>
      <c r="C5155" t="s">
        <v>79</v>
      </c>
      <c r="D5155">
        <v>47</v>
      </c>
      <c r="E5155">
        <v>342.1</v>
      </c>
      <c r="F5155">
        <v>0.02</v>
      </c>
      <c r="G5155" t="s">
        <v>21</v>
      </c>
      <c r="H5155">
        <v>0.49</v>
      </c>
      <c r="I5155">
        <v>163.72999999999999</v>
      </c>
      <c r="J5155">
        <v>7.41</v>
      </c>
      <c r="K5155">
        <v>3.78</v>
      </c>
      <c r="L5155">
        <v>0.71</v>
      </c>
      <c r="M5155" t="s">
        <v>1932</v>
      </c>
      <c r="N5155" t="s">
        <v>81</v>
      </c>
      <c r="O5155" t="s">
        <v>60</v>
      </c>
      <c r="P5155" t="s">
        <v>25</v>
      </c>
      <c r="Q5155" t="s">
        <v>74</v>
      </c>
      <c r="R5155" t="s">
        <v>614</v>
      </c>
      <c r="S5155" t="s">
        <v>55</v>
      </c>
      <c r="T5155" s="10">
        <v>40147</v>
      </c>
    </row>
    <row r="5156" spans="1:20" x14ac:dyDescent="0.25">
      <c r="A5156">
        <v>36708</v>
      </c>
      <c r="B5156" s="10">
        <v>40805</v>
      </c>
      <c r="C5156" t="s">
        <v>29</v>
      </c>
      <c r="D5156">
        <v>46</v>
      </c>
      <c r="E5156">
        <v>995.38</v>
      </c>
      <c r="F5156">
        <v>0.01</v>
      </c>
      <c r="G5156" t="s">
        <v>21</v>
      </c>
      <c r="H5156">
        <v>0.4</v>
      </c>
      <c r="I5156">
        <v>388.4</v>
      </c>
      <c r="J5156">
        <v>21.65</v>
      </c>
      <c r="K5156">
        <v>12.99</v>
      </c>
      <c r="L5156">
        <v>9.44</v>
      </c>
      <c r="M5156" t="s">
        <v>942</v>
      </c>
      <c r="N5156" t="s">
        <v>38</v>
      </c>
      <c r="O5156" t="s">
        <v>32</v>
      </c>
      <c r="P5156" t="s">
        <v>39</v>
      </c>
      <c r="Q5156" t="s">
        <v>88</v>
      </c>
      <c r="R5156" t="s">
        <v>2027</v>
      </c>
      <c r="S5156" t="s">
        <v>45</v>
      </c>
      <c r="T5156" s="10">
        <v>40807</v>
      </c>
    </row>
    <row r="5157" spans="1:20" x14ac:dyDescent="0.25">
      <c r="A5157">
        <v>36708</v>
      </c>
      <c r="B5157" s="10">
        <v>40805</v>
      </c>
      <c r="C5157" t="s">
        <v>29</v>
      </c>
      <c r="D5157">
        <v>25</v>
      </c>
      <c r="E5157">
        <v>4732.32</v>
      </c>
      <c r="F5157">
        <v>7.0000000000000007E-2</v>
      </c>
      <c r="G5157" t="s">
        <v>21</v>
      </c>
      <c r="H5157">
        <v>0.38</v>
      </c>
      <c r="I5157">
        <v>1574.88</v>
      </c>
      <c r="J5157">
        <v>203.21</v>
      </c>
      <c r="K5157">
        <v>125.99</v>
      </c>
      <c r="L5157">
        <v>7.69</v>
      </c>
      <c r="M5157" t="s">
        <v>942</v>
      </c>
      <c r="N5157" t="s">
        <v>38</v>
      </c>
      <c r="O5157" t="s">
        <v>32</v>
      </c>
      <c r="P5157" t="s">
        <v>39</v>
      </c>
      <c r="Q5157" t="s">
        <v>50</v>
      </c>
      <c r="R5157" t="s">
        <v>776</v>
      </c>
      <c r="S5157" t="s">
        <v>57</v>
      </c>
      <c r="T5157" s="10">
        <v>40807</v>
      </c>
    </row>
    <row r="5158" spans="1:20" x14ac:dyDescent="0.25">
      <c r="A5158">
        <v>36709</v>
      </c>
      <c r="B5158" s="10">
        <v>41144</v>
      </c>
      <c r="C5158" t="s">
        <v>58</v>
      </c>
      <c r="D5158">
        <v>42</v>
      </c>
      <c r="E5158">
        <v>5611.12</v>
      </c>
      <c r="F5158">
        <v>0.05</v>
      </c>
      <c r="G5158" t="s">
        <v>21</v>
      </c>
      <c r="H5158">
        <v>0.53</v>
      </c>
      <c r="I5158">
        <v>2830.55</v>
      </c>
      <c r="J5158">
        <v>140.4</v>
      </c>
      <c r="K5158">
        <v>65.989999999999995</v>
      </c>
      <c r="L5158">
        <v>8.99</v>
      </c>
      <c r="M5158" t="s">
        <v>1574</v>
      </c>
      <c r="N5158" t="s">
        <v>38</v>
      </c>
      <c r="O5158" t="s">
        <v>32</v>
      </c>
      <c r="P5158" t="s">
        <v>39</v>
      </c>
      <c r="Q5158" t="s">
        <v>50</v>
      </c>
      <c r="R5158" t="s">
        <v>101</v>
      </c>
      <c r="S5158" t="s">
        <v>57</v>
      </c>
      <c r="T5158" s="10">
        <v>41146</v>
      </c>
    </row>
    <row r="5159" spans="1:20" x14ac:dyDescent="0.25">
      <c r="A5159">
        <v>36737</v>
      </c>
      <c r="B5159" s="10">
        <v>40252</v>
      </c>
      <c r="C5159" t="s">
        <v>29</v>
      </c>
      <c r="D5159">
        <v>26</v>
      </c>
      <c r="E5159">
        <v>3146.12</v>
      </c>
      <c r="F5159">
        <v>0.03</v>
      </c>
      <c r="G5159" t="s">
        <v>21</v>
      </c>
      <c r="H5159">
        <v>0.47</v>
      </c>
      <c r="I5159">
        <v>1424.39</v>
      </c>
      <c r="J5159">
        <v>124.51</v>
      </c>
      <c r="K5159">
        <v>65.989999999999995</v>
      </c>
      <c r="L5159">
        <v>5.99</v>
      </c>
      <c r="M5159" t="s">
        <v>323</v>
      </c>
      <c r="N5159" t="s">
        <v>93</v>
      </c>
      <c r="O5159" t="s">
        <v>66</v>
      </c>
      <c r="P5159" t="s">
        <v>39</v>
      </c>
      <c r="Q5159" t="s">
        <v>50</v>
      </c>
      <c r="R5159" t="s">
        <v>1458</v>
      </c>
      <c r="S5159" t="s">
        <v>57</v>
      </c>
      <c r="T5159" s="10">
        <v>40253</v>
      </c>
    </row>
    <row r="5160" spans="1:20" x14ac:dyDescent="0.25">
      <c r="A5160">
        <v>36737</v>
      </c>
      <c r="B5160" s="10">
        <v>40252</v>
      </c>
      <c r="C5160" t="s">
        <v>29</v>
      </c>
      <c r="D5160">
        <v>10</v>
      </c>
      <c r="E5160">
        <v>1551.09</v>
      </c>
      <c r="F5160">
        <v>0.02</v>
      </c>
      <c r="G5160" t="s">
        <v>21</v>
      </c>
      <c r="H5160">
        <v>0.36</v>
      </c>
      <c r="I5160">
        <v>531.20000000000005</v>
      </c>
      <c r="J5160">
        <v>156.22999999999999</v>
      </c>
      <c r="K5160">
        <v>99.99</v>
      </c>
      <c r="L5160">
        <v>19.989999999999998</v>
      </c>
      <c r="M5160" t="s">
        <v>323</v>
      </c>
      <c r="N5160" t="s">
        <v>31</v>
      </c>
      <c r="O5160" t="s">
        <v>66</v>
      </c>
      <c r="P5160" t="s">
        <v>39</v>
      </c>
      <c r="Q5160" t="s">
        <v>40</v>
      </c>
      <c r="R5160" t="s">
        <v>422</v>
      </c>
      <c r="S5160" t="s">
        <v>57</v>
      </c>
      <c r="T5160" s="10">
        <v>40253</v>
      </c>
    </row>
    <row r="5161" spans="1:20" x14ac:dyDescent="0.25">
      <c r="A5161">
        <v>36737</v>
      </c>
      <c r="B5161" s="10">
        <v>40252</v>
      </c>
      <c r="C5161" t="s">
        <v>29</v>
      </c>
      <c r="D5161">
        <v>10</v>
      </c>
      <c r="E5161">
        <v>61.45</v>
      </c>
      <c r="F5161">
        <v>0.04</v>
      </c>
      <c r="G5161" t="s">
        <v>21</v>
      </c>
      <c r="H5161">
        <v>0.45</v>
      </c>
      <c r="I5161">
        <v>24.45</v>
      </c>
      <c r="J5161">
        <v>5.96</v>
      </c>
      <c r="K5161">
        <v>3.28</v>
      </c>
      <c r="L5161">
        <v>4.2</v>
      </c>
      <c r="M5161" t="s">
        <v>323</v>
      </c>
      <c r="N5161" t="s">
        <v>31</v>
      </c>
      <c r="O5161" t="s">
        <v>66</v>
      </c>
      <c r="P5161" t="s">
        <v>25</v>
      </c>
      <c r="Q5161" t="s">
        <v>53</v>
      </c>
      <c r="R5161" t="s">
        <v>2028</v>
      </c>
      <c r="S5161" t="s">
        <v>55</v>
      </c>
      <c r="T5161" s="10">
        <v>40253</v>
      </c>
    </row>
    <row r="5162" spans="1:20" x14ac:dyDescent="0.25">
      <c r="A5162">
        <v>36739</v>
      </c>
      <c r="B5162" s="10">
        <v>40094</v>
      </c>
      <c r="C5162" t="s">
        <v>29</v>
      </c>
      <c r="D5162">
        <v>16</v>
      </c>
      <c r="E5162">
        <v>117</v>
      </c>
      <c r="F5162">
        <v>7.0000000000000007E-2</v>
      </c>
      <c r="G5162" t="s">
        <v>21</v>
      </c>
      <c r="H5162">
        <v>0.47</v>
      </c>
      <c r="I5162">
        <v>48.06</v>
      </c>
      <c r="J5162">
        <v>7.51</v>
      </c>
      <c r="K5162">
        <v>3.98</v>
      </c>
      <c r="L5162">
        <v>5.26</v>
      </c>
      <c r="M5162" t="s">
        <v>245</v>
      </c>
      <c r="N5162" t="s">
        <v>73</v>
      </c>
      <c r="O5162" t="s">
        <v>66</v>
      </c>
      <c r="P5162" t="s">
        <v>25</v>
      </c>
      <c r="Q5162" t="s">
        <v>121</v>
      </c>
      <c r="R5162" t="s">
        <v>374</v>
      </c>
      <c r="S5162" t="s">
        <v>57</v>
      </c>
      <c r="T5162" s="10">
        <v>40096</v>
      </c>
    </row>
    <row r="5163" spans="1:20" x14ac:dyDescent="0.25">
      <c r="A5163">
        <v>36739</v>
      </c>
      <c r="B5163" s="10">
        <v>40094</v>
      </c>
      <c r="C5163" t="s">
        <v>29</v>
      </c>
      <c r="D5163">
        <v>27</v>
      </c>
      <c r="E5163">
        <v>514.26</v>
      </c>
      <c r="F5163">
        <v>7.0000000000000007E-2</v>
      </c>
      <c r="G5163" t="s">
        <v>21</v>
      </c>
      <c r="H5163">
        <v>0.4</v>
      </c>
      <c r="I5163">
        <v>181.47</v>
      </c>
      <c r="J5163">
        <v>20.37</v>
      </c>
      <c r="K5163">
        <v>12.22</v>
      </c>
      <c r="L5163">
        <v>2.85</v>
      </c>
      <c r="M5163" t="s">
        <v>245</v>
      </c>
      <c r="N5163" t="s">
        <v>73</v>
      </c>
      <c r="O5163" t="s">
        <v>66</v>
      </c>
      <c r="P5163" t="s">
        <v>42</v>
      </c>
      <c r="Q5163" t="s">
        <v>43</v>
      </c>
      <c r="R5163" t="s">
        <v>981</v>
      </c>
      <c r="S5163" t="s">
        <v>35</v>
      </c>
      <c r="T5163" s="10">
        <v>40094</v>
      </c>
    </row>
    <row r="5164" spans="1:20" x14ac:dyDescent="0.25">
      <c r="A5164">
        <v>36741</v>
      </c>
      <c r="B5164" s="10">
        <v>40531</v>
      </c>
      <c r="C5164" t="s">
        <v>58</v>
      </c>
      <c r="D5164">
        <v>26</v>
      </c>
      <c r="E5164">
        <v>220.6</v>
      </c>
      <c r="F5164">
        <v>0.08</v>
      </c>
      <c r="G5164" t="s">
        <v>21</v>
      </c>
      <c r="H5164">
        <v>0.38</v>
      </c>
      <c r="I5164">
        <v>71.459999999999994</v>
      </c>
      <c r="J5164">
        <v>9.16</v>
      </c>
      <c r="K5164">
        <v>5.68</v>
      </c>
      <c r="L5164">
        <v>1.46</v>
      </c>
      <c r="M5164" t="s">
        <v>2029</v>
      </c>
      <c r="N5164" t="s">
        <v>63</v>
      </c>
      <c r="O5164" t="s">
        <v>60</v>
      </c>
      <c r="P5164" t="s">
        <v>25</v>
      </c>
      <c r="Q5164" t="s">
        <v>85</v>
      </c>
      <c r="R5164" t="s">
        <v>1863</v>
      </c>
      <c r="S5164" t="s">
        <v>55</v>
      </c>
      <c r="T5164" s="10">
        <v>40534</v>
      </c>
    </row>
    <row r="5165" spans="1:20" x14ac:dyDescent="0.25">
      <c r="A5165">
        <v>36741</v>
      </c>
      <c r="B5165" s="10">
        <v>40531</v>
      </c>
      <c r="C5165" t="s">
        <v>58</v>
      </c>
      <c r="D5165">
        <v>6</v>
      </c>
      <c r="E5165">
        <v>578.41</v>
      </c>
      <c r="F5165">
        <v>0.01</v>
      </c>
      <c r="G5165" t="s">
        <v>21</v>
      </c>
      <c r="H5165">
        <v>0.42</v>
      </c>
      <c r="I5165">
        <v>237.47</v>
      </c>
      <c r="J5165">
        <v>96.53</v>
      </c>
      <c r="K5165">
        <v>55.99</v>
      </c>
      <c r="L5165">
        <v>5</v>
      </c>
      <c r="M5165" t="s">
        <v>2029</v>
      </c>
      <c r="N5165" t="s">
        <v>63</v>
      </c>
      <c r="O5165" t="s">
        <v>60</v>
      </c>
      <c r="P5165" t="s">
        <v>39</v>
      </c>
      <c r="Q5165" t="s">
        <v>50</v>
      </c>
      <c r="R5165" t="s">
        <v>1272</v>
      </c>
      <c r="S5165" t="s">
        <v>35</v>
      </c>
      <c r="T5165" s="10">
        <v>40533</v>
      </c>
    </row>
    <row r="5166" spans="1:20" x14ac:dyDescent="0.25">
      <c r="A5166">
        <v>36743</v>
      </c>
      <c r="B5166" s="10">
        <v>41160</v>
      </c>
      <c r="C5166" t="s">
        <v>58</v>
      </c>
      <c r="D5166">
        <v>3</v>
      </c>
      <c r="E5166">
        <v>44.99</v>
      </c>
      <c r="F5166">
        <v>0.1</v>
      </c>
      <c r="G5166" t="s">
        <v>21</v>
      </c>
      <c r="H5166">
        <v>0.5</v>
      </c>
      <c r="I5166">
        <v>18.22</v>
      </c>
      <c r="J5166">
        <v>15.18</v>
      </c>
      <c r="K5166">
        <v>7.59</v>
      </c>
      <c r="L5166">
        <v>4</v>
      </c>
      <c r="M5166" t="s">
        <v>1563</v>
      </c>
      <c r="N5166" t="s">
        <v>73</v>
      </c>
      <c r="O5166" t="s">
        <v>60</v>
      </c>
      <c r="P5166" t="s">
        <v>42</v>
      </c>
      <c r="Q5166" t="s">
        <v>43</v>
      </c>
      <c r="R5166" t="s">
        <v>864</v>
      </c>
      <c r="S5166" t="s">
        <v>55</v>
      </c>
      <c r="T5166" s="10">
        <v>41161</v>
      </c>
    </row>
    <row r="5167" spans="1:20" x14ac:dyDescent="0.25">
      <c r="A5167">
        <v>36772</v>
      </c>
      <c r="B5167" s="10">
        <v>40313</v>
      </c>
      <c r="C5167" t="s">
        <v>79</v>
      </c>
      <c r="D5167">
        <v>47</v>
      </c>
      <c r="E5167">
        <v>487.23</v>
      </c>
      <c r="F5167">
        <v>0.1</v>
      </c>
      <c r="G5167" t="s">
        <v>21</v>
      </c>
      <c r="H5167">
        <v>0.43</v>
      </c>
      <c r="I5167">
        <v>176.32</v>
      </c>
      <c r="J5167">
        <v>11.37</v>
      </c>
      <c r="K5167">
        <v>6.48</v>
      </c>
      <c r="L5167">
        <v>6.35</v>
      </c>
      <c r="M5167" t="s">
        <v>1603</v>
      </c>
      <c r="N5167" t="s">
        <v>31</v>
      </c>
      <c r="O5167" t="s">
        <v>60</v>
      </c>
      <c r="P5167" t="s">
        <v>25</v>
      </c>
      <c r="Q5167" t="s">
        <v>85</v>
      </c>
      <c r="R5167" t="s">
        <v>1029</v>
      </c>
      <c r="S5167" t="s">
        <v>57</v>
      </c>
      <c r="T5167" s="10">
        <v>40313</v>
      </c>
    </row>
    <row r="5168" spans="1:20" x14ac:dyDescent="0.25">
      <c r="A5168">
        <v>36772</v>
      </c>
      <c r="B5168" s="10">
        <v>40313</v>
      </c>
      <c r="C5168" t="s">
        <v>79</v>
      </c>
      <c r="D5168">
        <v>8</v>
      </c>
      <c r="E5168">
        <v>46.58</v>
      </c>
      <c r="F5168">
        <v>7.0000000000000007E-2</v>
      </c>
      <c r="G5168" t="s">
        <v>21</v>
      </c>
      <c r="H5168">
        <v>0.53</v>
      </c>
      <c r="I5168">
        <v>22.55</v>
      </c>
      <c r="J5168">
        <v>6.13</v>
      </c>
      <c r="K5168">
        <v>2.88</v>
      </c>
      <c r="L5168">
        <v>0.99</v>
      </c>
      <c r="M5168" t="s">
        <v>1603</v>
      </c>
      <c r="N5168" t="s">
        <v>31</v>
      </c>
      <c r="O5168" t="s">
        <v>60</v>
      </c>
      <c r="P5168" t="s">
        <v>25</v>
      </c>
      <c r="Q5168" t="s">
        <v>82</v>
      </c>
      <c r="R5168" t="s">
        <v>1057</v>
      </c>
      <c r="S5168" t="s">
        <v>57</v>
      </c>
      <c r="T5168" s="10">
        <v>40313</v>
      </c>
    </row>
    <row r="5169" spans="1:20" x14ac:dyDescent="0.25">
      <c r="A5169">
        <v>36772</v>
      </c>
      <c r="B5169" s="10">
        <v>40313</v>
      </c>
      <c r="C5169" t="s">
        <v>79</v>
      </c>
      <c r="D5169">
        <v>16</v>
      </c>
      <c r="E5169">
        <v>23136.9</v>
      </c>
      <c r="F5169">
        <v>0.09</v>
      </c>
      <c r="G5169" t="s">
        <v>46</v>
      </c>
      <c r="H5169">
        <v>0.49</v>
      </c>
      <c r="I5169">
        <v>10145.76</v>
      </c>
      <c r="J5169">
        <v>1585.27</v>
      </c>
      <c r="K5169">
        <v>808.49</v>
      </c>
      <c r="L5169">
        <v>55.3</v>
      </c>
      <c r="M5169" t="s">
        <v>1603</v>
      </c>
      <c r="N5169" t="s">
        <v>31</v>
      </c>
      <c r="O5169" t="s">
        <v>60</v>
      </c>
      <c r="P5169" t="s">
        <v>39</v>
      </c>
      <c r="Q5169" t="s">
        <v>88</v>
      </c>
      <c r="R5169" t="s">
        <v>1878</v>
      </c>
      <c r="S5169" t="s">
        <v>132</v>
      </c>
      <c r="T5169" s="10">
        <v>40315</v>
      </c>
    </row>
    <row r="5170" spans="1:20" x14ac:dyDescent="0.25">
      <c r="A5170">
        <v>36773</v>
      </c>
      <c r="B5170" s="10">
        <v>40444</v>
      </c>
      <c r="C5170" t="s">
        <v>29</v>
      </c>
      <c r="D5170">
        <v>24</v>
      </c>
      <c r="E5170">
        <v>3994.06</v>
      </c>
      <c r="F5170">
        <v>0.05</v>
      </c>
      <c r="G5170" t="s">
        <v>21</v>
      </c>
      <c r="H5170">
        <v>0.52</v>
      </c>
      <c r="I5170">
        <v>1973.53</v>
      </c>
      <c r="J5170">
        <v>174.96</v>
      </c>
      <c r="K5170">
        <v>83.98</v>
      </c>
      <c r="L5170">
        <v>5.01</v>
      </c>
      <c r="M5170" t="s">
        <v>1601</v>
      </c>
      <c r="N5170" t="s">
        <v>31</v>
      </c>
      <c r="O5170" t="s">
        <v>24</v>
      </c>
      <c r="P5170" t="s">
        <v>25</v>
      </c>
      <c r="Q5170" t="s">
        <v>139</v>
      </c>
      <c r="R5170" t="s">
        <v>1907</v>
      </c>
      <c r="S5170" t="s">
        <v>57</v>
      </c>
      <c r="T5170" s="10">
        <v>40446</v>
      </c>
    </row>
    <row r="5171" spans="1:20" x14ac:dyDescent="0.25">
      <c r="A5171">
        <v>36800</v>
      </c>
      <c r="B5171" s="10">
        <v>40431</v>
      </c>
      <c r="C5171" t="s">
        <v>36</v>
      </c>
      <c r="D5171">
        <v>4</v>
      </c>
      <c r="E5171">
        <v>77.099999999999994</v>
      </c>
      <c r="F5171">
        <v>0.05</v>
      </c>
      <c r="G5171" t="s">
        <v>70</v>
      </c>
      <c r="H5171">
        <v>0.43</v>
      </c>
      <c r="I5171">
        <v>29.04</v>
      </c>
      <c r="J5171">
        <v>19.11</v>
      </c>
      <c r="K5171">
        <v>10.89</v>
      </c>
      <c r="L5171">
        <v>4.5</v>
      </c>
      <c r="M5171" t="s">
        <v>485</v>
      </c>
      <c r="N5171" t="s">
        <v>93</v>
      </c>
      <c r="O5171" t="s">
        <v>32</v>
      </c>
      <c r="P5171" t="s">
        <v>25</v>
      </c>
      <c r="Q5171" t="s">
        <v>127</v>
      </c>
      <c r="R5171" t="s">
        <v>191</v>
      </c>
      <c r="S5171" t="s">
        <v>57</v>
      </c>
      <c r="T5171" s="10">
        <v>40432</v>
      </c>
    </row>
    <row r="5172" spans="1:20" x14ac:dyDescent="0.25">
      <c r="A5172">
        <v>36803</v>
      </c>
      <c r="B5172" s="10">
        <v>41125</v>
      </c>
      <c r="C5172" t="s">
        <v>29</v>
      </c>
      <c r="D5172">
        <v>42</v>
      </c>
      <c r="E5172">
        <v>192.51</v>
      </c>
      <c r="F5172">
        <v>0.05</v>
      </c>
      <c r="G5172" t="s">
        <v>21</v>
      </c>
      <c r="H5172">
        <v>0.4</v>
      </c>
      <c r="I5172">
        <v>70.56</v>
      </c>
      <c r="J5172">
        <v>4.8</v>
      </c>
      <c r="K5172">
        <v>2.88</v>
      </c>
      <c r="L5172">
        <v>0.99</v>
      </c>
      <c r="M5172" t="s">
        <v>911</v>
      </c>
      <c r="N5172" t="s">
        <v>31</v>
      </c>
      <c r="O5172" t="s">
        <v>32</v>
      </c>
      <c r="P5172" t="s">
        <v>25</v>
      </c>
      <c r="Q5172" t="s">
        <v>82</v>
      </c>
      <c r="R5172" t="s">
        <v>769</v>
      </c>
      <c r="S5172" t="s">
        <v>57</v>
      </c>
      <c r="T5172" s="10">
        <v>41127</v>
      </c>
    </row>
    <row r="5173" spans="1:20" x14ac:dyDescent="0.25">
      <c r="A5173">
        <v>36803</v>
      </c>
      <c r="B5173" s="10">
        <v>41125</v>
      </c>
      <c r="C5173" t="s">
        <v>29</v>
      </c>
      <c r="D5173">
        <v>2</v>
      </c>
      <c r="E5173">
        <v>12.65</v>
      </c>
      <c r="F5173">
        <v>0.05</v>
      </c>
      <c r="G5173" t="s">
        <v>70</v>
      </c>
      <c r="H5173">
        <v>0.46</v>
      </c>
      <c r="I5173">
        <v>3.16</v>
      </c>
      <c r="J5173">
        <v>3.85</v>
      </c>
      <c r="K5173">
        <v>2.08</v>
      </c>
      <c r="L5173">
        <v>5.33</v>
      </c>
      <c r="M5173" t="s">
        <v>911</v>
      </c>
      <c r="N5173" t="s">
        <v>31</v>
      </c>
      <c r="O5173" t="s">
        <v>32</v>
      </c>
      <c r="P5173" t="s">
        <v>42</v>
      </c>
      <c r="Q5173" t="s">
        <v>43</v>
      </c>
      <c r="R5173" t="s">
        <v>775</v>
      </c>
      <c r="S5173" t="s">
        <v>57</v>
      </c>
      <c r="T5173" s="10">
        <v>41127</v>
      </c>
    </row>
    <row r="5174" spans="1:20" x14ac:dyDescent="0.25">
      <c r="A5174">
        <v>36803</v>
      </c>
      <c r="B5174" s="10">
        <v>41125</v>
      </c>
      <c r="C5174" t="s">
        <v>29</v>
      </c>
      <c r="D5174">
        <v>2</v>
      </c>
      <c r="E5174">
        <v>269.39</v>
      </c>
      <c r="F5174">
        <v>0.09</v>
      </c>
      <c r="G5174" t="s">
        <v>21</v>
      </c>
      <c r="H5174">
        <v>0.55000000000000004</v>
      </c>
      <c r="I5174">
        <v>134.91</v>
      </c>
      <c r="J5174">
        <v>146.63999999999999</v>
      </c>
      <c r="K5174">
        <v>65.989999999999995</v>
      </c>
      <c r="L5174">
        <v>2.5</v>
      </c>
      <c r="M5174" t="s">
        <v>911</v>
      </c>
      <c r="N5174" t="s">
        <v>31</v>
      </c>
      <c r="O5174" t="s">
        <v>32</v>
      </c>
      <c r="P5174" t="s">
        <v>39</v>
      </c>
      <c r="Q5174" t="s">
        <v>50</v>
      </c>
      <c r="R5174" t="s">
        <v>1775</v>
      </c>
      <c r="S5174" t="s">
        <v>57</v>
      </c>
      <c r="T5174" s="10">
        <v>41127</v>
      </c>
    </row>
    <row r="5175" spans="1:20" x14ac:dyDescent="0.25">
      <c r="A5175">
        <v>36805</v>
      </c>
      <c r="B5175" s="10">
        <v>40526</v>
      </c>
      <c r="C5175" t="s">
        <v>79</v>
      </c>
      <c r="D5175">
        <v>7</v>
      </c>
      <c r="E5175">
        <v>448.74</v>
      </c>
      <c r="F5175">
        <v>0</v>
      </c>
      <c r="G5175" t="s">
        <v>21</v>
      </c>
      <c r="H5175">
        <v>0.46</v>
      </c>
      <c r="I5175">
        <v>204.11</v>
      </c>
      <c r="J5175">
        <v>63.39</v>
      </c>
      <c r="K5175">
        <v>34.229999999999997</v>
      </c>
      <c r="L5175">
        <v>5.0199999999999996</v>
      </c>
      <c r="M5175" t="s">
        <v>392</v>
      </c>
      <c r="N5175" t="s">
        <v>31</v>
      </c>
      <c r="O5175" t="s">
        <v>32</v>
      </c>
      <c r="P5175" t="s">
        <v>42</v>
      </c>
      <c r="Q5175" t="s">
        <v>43</v>
      </c>
      <c r="R5175" t="s">
        <v>1371</v>
      </c>
      <c r="S5175" t="s">
        <v>57</v>
      </c>
      <c r="T5175" s="10">
        <v>40528</v>
      </c>
    </row>
    <row r="5176" spans="1:20" x14ac:dyDescent="0.25">
      <c r="A5176">
        <v>36805</v>
      </c>
      <c r="B5176" s="10">
        <v>40526</v>
      </c>
      <c r="C5176" t="s">
        <v>79</v>
      </c>
      <c r="D5176">
        <v>28</v>
      </c>
      <c r="E5176">
        <v>3019.96</v>
      </c>
      <c r="F5176">
        <v>7.0000000000000007E-2</v>
      </c>
      <c r="G5176" t="s">
        <v>70</v>
      </c>
      <c r="H5176">
        <v>0.43</v>
      </c>
      <c r="I5176">
        <v>1166.98</v>
      </c>
      <c r="J5176">
        <v>115.77</v>
      </c>
      <c r="K5176">
        <v>65.989999999999995</v>
      </c>
      <c r="L5176">
        <v>5.26</v>
      </c>
      <c r="M5176" t="s">
        <v>392</v>
      </c>
      <c r="N5176" t="s">
        <v>31</v>
      </c>
      <c r="O5176" t="s">
        <v>32</v>
      </c>
      <c r="P5176" t="s">
        <v>39</v>
      </c>
      <c r="Q5176" t="s">
        <v>50</v>
      </c>
      <c r="R5176" t="s">
        <v>367</v>
      </c>
      <c r="S5176" t="s">
        <v>57</v>
      </c>
      <c r="T5176" s="10">
        <v>40528</v>
      </c>
    </row>
    <row r="5177" spans="1:20" x14ac:dyDescent="0.25">
      <c r="A5177">
        <v>36807</v>
      </c>
      <c r="B5177" s="10">
        <v>39888</v>
      </c>
      <c r="C5177" t="s">
        <v>79</v>
      </c>
      <c r="D5177">
        <v>14</v>
      </c>
      <c r="E5177">
        <v>303.20999999999998</v>
      </c>
      <c r="F5177">
        <v>0.1</v>
      </c>
      <c r="G5177" t="s">
        <v>21</v>
      </c>
      <c r="H5177">
        <v>0.35</v>
      </c>
      <c r="I5177">
        <v>83.84</v>
      </c>
      <c r="J5177">
        <v>23.95</v>
      </c>
      <c r="K5177">
        <v>15.57</v>
      </c>
      <c r="L5177">
        <v>1.39</v>
      </c>
      <c r="M5177" t="s">
        <v>1944</v>
      </c>
      <c r="N5177" t="s">
        <v>63</v>
      </c>
      <c r="O5177" t="s">
        <v>32</v>
      </c>
      <c r="P5177" t="s">
        <v>25</v>
      </c>
      <c r="Q5177" t="s">
        <v>139</v>
      </c>
      <c r="R5177" t="s">
        <v>719</v>
      </c>
      <c r="S5177" t="s">
        <v>57</v>
      </c>
      <c r="T5177" s="10">
        <v>39889</v>
      </c>
    </row>
    <row r="5178" spans="1:20" x14ac:dyDescent="0.25">
      <c r="A5178">
        <v>36832</v>
      </c>
      <c r="B5178" s="10">
        <v>41061</v>
      </c>
      <c r="C5178" t="s">
        <v>20</v>
      </c>
      <c r="D5178">
        <v>43</v>
      </c>
      <c r="E5178">
        <v>794.48</v>
      </c>
      <c r="F5178">
        <v>0.09</v>
      </c>
      <c r="G5178" t="s">
        <v>21</v>
      </c>
      <c r="H5178">
        <v>0.36</v>
      </c>
      <c r="I5178">
        <v>235.28</v>
      </c>
      <c r="J5178">
        <v>20.27</v>
      </c>
      <c r="K5178">
        <v>12.97</v>
      </c>
      <c r="L5178">
        <v>1.49</v>
      </c>
      <c r="M5178" t="s">
        <v>1625</v>
      </c>
      <c r="N5178" t="s">
        <v>31</v>
      </c>
      <c r="O5178" t="s">
        <v>24</v>
      </c>
      <c r="P5178" t="s">
        <v>25</v>
      </c>
      <c r="Q5178" t="s">
        <v>121</v>
      </c>
      <c r="R5178" t="s">
        <v>787</v>
      </c>
      <c r="S5178" t="s">
        <v>57</v>
      </c>
      <c r="T5178" s="10">
        <v>41068</v>
      </c>
    </row>
    <row r="5179" spans="1:20" x14ac:dyDescent="0.25">
      <c r="A5179">
        <v>36832</v>
      </c>
      <c r="B5179" s="10">
        <v>41061</v>
      </c>
      <c r="C5179" t="s">
        <v>20</v>
      </c>
      <c r="D5179">
        <v>24</v>
      </c>
      <c r="E5179">
        <v>103.75</v>
      </c>
      <c r="F5179">
        <v>0.06</v>
      </c>
      <c r="G5179" t="s">
        <v>70</v>
      </c>
      <c r="H5179">
        <v>0.53</v>
      </c>
      <c r="I5179">
        <v>50.88</v>
      </c>
      <c r="J5179">
        <v>4.51</v>
      </c>
      <c r="K5179">
        <v>2.12</v>
      </c>
      <c r="L5179">
        <v>1.99</v>
      </c>
      <c r="M5179" t="s">
        <v>1625</v>
      </c>
      <c r="N5179" t="s">
        <v>31</v>
      </c>
      <c r="O5179" t="s">
        <v>24</v>
      </c>
      <c r="P5179" t="s">
        <v>39</v>
      </c>
      <c r="Q5179" t="s">
        <v>40</v>
      </c>
      <c r="R5179" t="s">
        <v>582</v>
      </c>
      <c r="S5179" t="s">
        <v>35</v>
      </c>
      <c r="T5179" s="10">
        <v>41066</v>
      </c>
    </row>
    <row r="5180" spans="1:20" x14ac:dyDescent="0.25">
      <c r="A5180">
        <v>36833</v>
      </c>
      <c r="B5180" s="10">
        <v>41101</v>
      </c>
      <c r="C5180" t="s">
        <v>20</v>
      </c>
      <c r="D5180">
        <v>25</v>
      </c>
      <c r="E5180">
        <v>341.3</v>
      </c>
      <c r="F5180">
        <v>0</v>
      </c>
      <c r="G5180" t="s">
        <v>21</v>
      </c>
      <c r="H5180">
        <v>0.5</v>
      </c>
      <c r="I5180">
        <v>167</v>
      </c>
      <c r="J5180">
        <v>13.36</v>
      </c>
      <c r="K5180">
        <v>6.68</v>
      </c>
      <c r="L5180">
        <v>7.3</v>
      </c>
      <c r="M5180" t="s">
        <v>399</v>
      </c>
      <c r="N5180" t="s">
        <v>63</v>
      </c>
      <c r="O5180" t="s">
        <v>60</v>
      </c>
      <c r="P5180" t="s">
        <v>25</v>
      </c>
      <c r="Q5180" t="s">
        <v>85</v>
      </c>
      <c r="R5180" t="s">
        <v>1729</v>
      </c>
      <c r="S5180" t="s">
        <v>57</v>
      </c>
      <c r="T5180" s="10">
        <v>41108</v>
      </c>
    </row>
    <row r="5181" spans="1:20" x14ac:dyDescent="0.25">
      <c r="A5181">
        <v>36834</v>
      </c>
      <c r="B5181" s="10">
        <v>40171</v>
      </c>
      <c r="C5181" t="s">
        <v>20</v>
      </c>
      <c r="D5181">
        <v>11</v>
      </c>
      <c r="E5181">
        <v>3915</v>
      </c>
      <c r="F5181">
        <v>0.01</v>
      </c>
      <c r="G5181" t="s">
        <v>46</v>
      </c>
      <c r="H5181">
        <v>0.52</v>
      </c>
      <c r="I5181">
        <v>1998.33</v>
      </c>
      <c r="J5181">
        <v>356.21</v>
      </c>
      <c r="K5181">
        <v>170.98</v>
      </c>
      <c r="L5181">
        <v>35.89</v>
      </c>
      <c r="M5181" t="s">
        <v>928</v>
      </c>
      <c r="N5181" t="s">
        <v>31</v>
      </c>
      <c r="O5181" t="s">
        <v>32</v>
      </c>
      <c r="P5181" t="s">
        <v>42</v>
      </c>
      <c r="Q5181" t="s">
        <v>94</v>
      </c>
      <c r="R5181" t="s">
        <v>1619</v>
      </c>
      <c r="S5181" t="s">
        <v>49</v>
      </c>
      <c r="T5181" s="10">
        <v>40173</v>
      </c>
    </row>
    <row r="5182" spans="1:20" x14ac:dyDescent="0.25">
      <c r="A5182">
        <v>36835</v>
      </c>
      <c r="B5182" s="10">
        <v>40106</v>
      </c>
      <c r="C5182" t="s">
        <v>58</v>
      </c>
      <c r="D5182">
        <v>39</v>
      </c>
      <c r="E5182">
        <v>23927.040000000001</v>
      </c>
      <c r="F5182">
        <v>0.03</v>
      </c>
      <c r="G5182" t="s">
        <v>21</v>
      </c>
      <c r="H5182">
        <v>0.5</v>
      </c>
      <c r="I5182">
        <v>11583.83</v>
      </c>
      <c r="J5182">
        <v>631.96</v>
      </c>
      <c r="K5182">
        <v>315.98</v>
      </c>
      <c r="L5182">
        <v>19.989999999999998</v>
      </c>
      <c r="M5182" t="s">
        <v>942</v>
      </c>
      <c r="N5182" t="s">
        <v>38</v>
      </c>
      <c r="O5182" t="s">
        <v>60</v>
      </c>
      <c r="P5182" t="s">
        <v>25</v>
      </c>
      <c r="Q5182" t="s">
        <v>121</v>
      </c>
      <c r="R5182" t="s">
        <v>429</v>
      </c>
      <c r="S5182" t="s">
        <v>57</v>
      </c>
      <c r="T5182" s="10">
        <v>40108</v>
      </c>
    </row>
    <row r="5183" spans="1:20" x14ac:dyDescent="0.25">
      <c r="A5183">
        <v>36835</v>
      </c>
      <c r="B5183" s="10">
        <v>40106</v>
      </c>
      <c r="C5183" t="s">
        <v>58</v>
      </c>
      <c r="D5183">
        <v>25</v>
      </c>
      <c r="E5183">
        <v>13987.93</v>
      </c>
      <c r="F5183">
        <v>0.09</v>
      </c>
      <c r="G5183" t="s">
        <v>21</v>
      </c>
      <c r="H5183">
        <v>0.55000000000000004</v>
      </c>
      <c r="I5183">
        <v>7058.44</v>
      </c>
      <c r="J5183">
        <v>613.78</v>
      </c>
      <c r="K5183">
        <v>276.2</v>
      </c>
      <c r="L5183">
        <v>24.49</v>
      </c>
      <c r="M5183" t="s">
        <v>942</v>
      </c>
      <c r="N5183" t="s">
        <v>38</v>
      </c>
      <c r="O5183" t="s">
        <v>60</v>
      </c>
      <c r="P5183" t="s">
        <v>42</v>
      </c>
      <c r="Q5183" t="s">
        <v>193</v>
      </c>
      <c r="R5183" t="s">
        <v>451</v>
      </c>
      <c r="S5183" t="s">
        <v>28</v>
      </c>
      <c r="T5183" s="10">
        <v>40107</v>
      </c>
    </row>
    <row r="5184" spans="1:20" x14ac:dyDescent="0.25">
      <c r="A5184">
        <v>36835</v>
      </c>
      <c r="B5184" s="10">
        <v>40106</v>
      </c>
      <c r="C5184" t="s">
        <v>58</v>
      </c>
      <c r="D5184">
        <v>18</v>
      </c>
      <c r="E5184">
        <v>2292.83</v>
      </c>
      <c r="F5184">
        <v>0.03</v>
      </c>
      <c r="G5184" t="s">
        <v>21</v>
      </c>
      <c r="H5184">
        <v>0.51</v>
      </c>
      <c r="I5184">
        <v>1127.43</v>
      </c>
      <c r="J5184">
        <v>130.49</v>
      </c>
      <c r="K5184">
        <v>63.94</v>
      </c>
      <c r="L5184">
        <v>14.48</v>
      </c>
      <c r="M5184" t="s">
        <v>942</v>
      </c>
      <c r="N5184" t="s">
        <v>38</v>
      </c>
      <c r="O5184" t="s">
        <v>60</v>
      </c>
      <c r="P5184" t="s">
        <v>42</v>
      </c>
      <c r="Q5184" t="s">
        <v>43</v>
      </c>
      <c r="R5184" t="s">
        <v>1660</v>
      </c>
      <c r="S5184" t="s">
        <v>57</v>
      </c>
      <c r="T5184" s="10">
        <v>40107</v>
      </c>
    </row>
    <row r="5185" spans="1:20" x14ac:dyDescent="0.25">
      <c r="A5185">
        <v>36836</v>
      </c>
      <c r="B5185" s="10">
        <v>40235</v>
      </c>
      <c r="C5185" t="s">
        <v>79</v>
      </c>
      <c r="D5185">
        <v>43</v>
      </c>
      <c r="E5185">
        <v>31996.83</v>
      </c>
      <c r="F5185">
        <v>0.08</v>
      </c>
      <c r="G5185" t="s">
        <v>21</v>
      </c>
      <c r="H5185">
        <v>0.52</v>
      </c>
      <c r="I5185">
        <v>15293.27</v>
      </c>
      <c r="J5185">
        <v>808.31</v>
      </c>
      <c r="K5185">
        <v>387.99</v>
      </c>
      <c r="L5185">
        <v>19.989999999999998</v>
      </c>
      <c r="M5185" t="s">
        <v>279</v>
      </c>
      <c r="N5185" t="s">
        <v>31</v>
      </c>
      <c r="O5185" t="s">
        <v>32</v>
      </c>
      <c r="P5185" t="s">
        <v>25</v>
      </c>
      <c r="Q5185" t="s">
        <v>121</v>
      </c>
      <c r="R5185" t="s">
        <v>1532</v>
      </c>
      <c r="S5185" t="s">
        <v>57</v>
      </c>
      <c r="T5185" s="10">
        <v>40238</v>
      </c>
    </row>
    <row r="5186" spans="1:20" x14ac:dyDescent="0.25">
      <c r="A5186">
        <v>36838</v>
      </c>
      <c r="B5186" s="10">
        <v>39911</v>
      </c>
      <c r="C5186" t="s">
        <v>20</v>
      </c>
      <c r="D5186">
        <v>3</v>
      </c>
      <c r="E5186">
        <v>28.7</v>
      </c>
      <c r="F5186">
        <v>0.06</v>
      </c>
      <c r="G5186" t="s">
        <v>70</v>
      </c>
      <c r="H5186">
        <v>0.37</v>
      </c>
      <c r="I5186">
        <v>9.3000000000000007</v>
      </c>
      <c r="J5186">
        <v>10</v>
      </c>
      <c r="K5186">
        <v>6.3</v>
      </c>
      <c r="L5186">
        <v>0.5</v>
      </c>
      <c r="M5186" t="s">
        <v>1232</v>
      </c>
      <c r="N5186" t="s">
        <v>38</v>
      </c>
      <c r="O5186" t="s">
        <v>32</v>
      </c>
      <c r="P5186" t="s">
        <v>25</v>
      </c>
      <c r="Q5186" t="s">
        <v>82</v>
      </c>
      <c r="R5186" t="s">
        <v>829</v>
      </c>
      <c r="S5186" t="s">
        <v>57</v>
      </c>
      <c r="T5186" s="10">
        <v>39920</v>
      </c>
    </row>
    <row r="5187" spans="1:20" x14ac:dyDescent="0.25">
      <c r="A5187">
        <v>36864</v>
      </c>
      <c r="B5187" s="10">
        <v>41119</v>
      </c>
      <c r="C5187" t="s">
        <v>20</v>
      </c>
      <c r="D5187">
        <v>9</v>
      </c>
      <c r="E5187">
        <v>113.92</v>
      </c>
      <c r="F5187">
        <v>0.05</v>
      </c>
      <c r="G5187" t="s">
        <v>21</v>
      </c>
      <c r="H5187">
        <v>0.54</v>
      </c>
      <c r="I5187">
        <v>58.29</v>
      </c>
      <c r="J5187">
        <v>13.22</v>
      </c>
      <c r="K5187">
        <v>6.08</v>
      </c>
      <c r="L5187">
        <v>0.91</v>
      </c>
      <c r="M5187" t="s">
        <v>2030</v>
      </c>
      <c r="N5187" t="s">
        <v>73</v>
      </c>
      <c r="O5187" t="s">
        <v>60</v>
      </c>
      <c r="P5187" t="s">
        <v>25</v>
      </c>
      <c r="Q5187" t="s">
        <v>53</v>
      </c>
      <c r="R5187" t="s">
        <v>1366</v>
      </c>
      <c r="S5187" t="s">
        <v>55</v>
      </c>
      <c r="T5187" s="10">
        <v>41121</v>
      </c>
    </row>
    <row r="5188" spans="1:20" x14ac:dyDescent="0.25">
      <c r="A5188">
        <v>36866</v>
      </c>
      <c r="B5188" s="10">
        <v>40261</v>
      </c>
      <c r="C5188" t="s">
        <v>20</v>
      </c>
      <c r="D5188">
        <v>32</v>
      </c>
      <c r="E5188">
        <v>10116.39</v>
      </c>
      <c r="F5188">
        <v>0.1</v>
      </c>
      <c r="G5188" t="s">
        <v>21</v>
      </c>
      <c r="H5188">
        <v>0.4</v>
      </c>
      <c r="I5188">
        <v>3368.8</v>
      </c>
      <c r="J5188">
        <v>350.92</v>
      </c>
      <c r="K5188">
        <v>210.55</v>
      </c>
      <c r="L5188">
        <v>9.99</v>
      </c>
      <c r="M5188" t="s">
        <v>1370</v>
      </c>
      <c r="N5188" t="s">
        <v>63</v>
      </c>
      <c r="O5188" t="s">
        <v>66</v>
      </c>
      <c r="P5188" t="s">
        <v>25</v>
      </c>
      <c r="Q5188" t="s">
        <v>26</v>
      </c>
      <c r="R5188" t="s">
        <v>2031</v>
      </c>
      <c r="S5188" t="s">
        <v>57</v>
      </c>
      <c r="T5188" s="10">
        <v>40263</v>
      </c>
    </row>
    <row r="5189" spans="1:20" x14ac:dyDescent="0.25">
      <c r="A5189">
        <v>36867</v>
      </c>
      <c r="B5189" s="10">
        <v>40061</v>
      </c>
      <c r="C5189" t="s">
        <v>36</v>
      </c>
      <c r="D5189">
        <v>21</v>
      </c>
      <c r="E5189">
        <v>10715.05</v>
      </c>
      <c r="F5189">
        <v>0.06</v>
      </c>
      <c r="G5189" t="s">
        <v>70</v>
      </c>
      <c r="H5189">
        <v>0.49</v>
      </c>
      <c r="I5189">
        <v>4890.3599999999997</v>
      </c>
      <c r="J5189">
        <v>541.57000000000005</v>
      </c>
      <c r="K5189">
        <v>276.2</v>
      </c>
      <c r="L5189">
        <v>24.49</v>
      </c>
      <c r="M5189" t="s">
        <v>1265</v>
      </c>
      <c r="N5189" t="s">
        <v>31</v>
      </c>
      <c r="O5189" t="s">
        <v>32</v>
      </c>
      <c r="P5189" t="s">
        <v>42</v>
      </c>
      <c r="Q5189" t="s">
        <v>193</v>
      </c>
      <c r="R5189" t="s">
        <v>451</v>
      </c>
      <c r="S5189" t="s">
        <v>28</v>
      </c>
      <c r="T5189" s="10">
        <v>40063</v>
      </c>
    </row>
    <row r="5190" spans="1:20" x14ac:dyDescent="0.25">
      <c r="A5190">
        <v>36867</v>
      </c>
      <c r="B5190" s="10">
        <v>40061</v>
      </c>
      <c r="C5190" t="s">
        <v>36</v>
      </c>
      <c r="D5190">
        <v>16</v>
      </c>
      <c r="E5190">
        <v>67.260000000000005</v>
      </c>
      <c r="F5190">
        <v>0.09</v>
      </c>
      <c r="G5190" t="s">
        <v>21</v>
      </c>
      <c r="H5190">
        <v>0.37</v>
      </c>
      <c r="I5190">
        <v>20.48</v>
      </c>
      <c r="J5190">
        <v>4.57</v>
      </c>
      <c r="K5190">
        <v>2.88</v>
      </c>
      <c r="L5190">
        <v>0.7</v>
      </c>
      <c r="M5190" t="s">
        <v>1265</v>
      </c>
      <c r="N5190" t="s">
        <v>31</v>
      </c>
      <c r="O5190" t="s">
        <v>32</v>
      </c>
      <c r="P5190" t="s">
        <v>25</v>
      </c>
      <c r="Q5190" t="s">
        <v>53</v>
      </c>
      <c r="R5190" t="s">
        <v>932</v>
      </c>
      <c r="S5190" t="s">
        <v>55</v>
      </c>
      <c r="T5190" s="10">
        <v>40063</v>
      </c>
    </row>
    <row r="5191" spans="1:20" x14ac:dyDescent="0.25">
      <c r="A5191">
        <v>36896</v>
      </c>
      <c r="B5191" s="10">
        <v>40120</v>
      </c>
      <c r="C5191" t="s">
        <v>58</v>
      </c>
      <c r="D5191">
        <v>12</v>
      </c>
      <c r="E5191">
        <v>64.42</v>
      </c>
      <c r="F5191">
        <v>0</v>
      </c>
      <c r="G5191" t="s">
        <v>21</v>
      </c>
      <c r="H5191">
        <v>0.51</v>
      </c>
      <c r="I5191">
        <v>32.6</v>
      </c>
      <c r="J5191">
        <v>5.33</v>
      </c>
      <c r="K5191">
        <v>2.61</v>
      </c>
      <c r="L5191">
        <v>0.5</v>
      </c>
      <c r="M5191" t="s">
        <v>922</v>
      </c>
      <c r="N5191" t="s">
        <v>63</v>
      </c>
      <c r="O5191" t="s">
        <v>32</v>
      </c>
      <c r="P5191" t="s">
        <v>25</v>
      </c>
      <c r="Q5191" t="s">
        <v>82</v>
      </c>
      <c r="R5191" t="s">
        <v>516</v>
      </c>
      <c r="S5191" t="s">
        <v>57</v>
      </c>
      <c r="T5191" s="10">
        <v>40122</v>
      </c>
    </row>
    <row r="5192" spans="1:20" x14ac:dyDescent="0.25">
      <c r="A5192">
        <v>36896</v>
      </c>
      <c r="B5192" s="10">
        <v>40120</v>
      </c>
      <c r="C5192" t="s">
        <v>58</v>
      </c>
      <c r="D5192">
        <v>41</v>
      </c>
      <c r="E5192">
        <v>1594.64</v>
      </c>
      <c r="F5192">
        <v>0.04</v>
      </c>
      <c r="G5192" t="s">
        <v>70</v>
      </c>
      <c r="H5192">
        <v>0.37</v>
      </c>
      <c r="I5192">
        <v>545.07000000000005</v>
      </c>
      <c r="J5192">
        <v>40.29</v>
      </c>
      <c r="K5192">
        <v>25.38</v>
      </c>
      <c r="L5192">
        <v>8.99</v>
      </c>
      <c r="M5192" t="s">
        <v>922</v>
      </c>
      <c r="N5192" t="s">
        <v>63</v>
      </c>
      <c r="O5192" t="s">
        <v>32</v>
      </c>
      <c r="P5192" t="s">
        <v>42</v>
      </c>
      <c r="Q5192" t="s">
        <v>43</v>
      </c>
      <c r="R5192" t="s">
        <v>860</v>
      </c>
      <c r="S5192" t="s">
        <v>35</v>
      </c>
      <c r="T5192" s="10">
        <v>40123</v>
      </c>
    </row>
    <row r="5193" spans="1:20" x14ac:dyDescent="0.25">
      <c r="A5193">
        <v>36896</v>
      </c>
      <c r="B5193" s="10">
        <v>40120</v>
      </c>
      <c r="C5193" t="s">
        <v>58</v>
      </c>
      <c r="D5193">
        <v>21</v>
      </c>
      <c r="E5193">
        <v>7365.79</v>
      </c>
      <c r="F5193">
        <v>0.04</v>
      </c>
      <c r="G5193" t="s">
        <v>21</v>
      </c>
      <c r="H5193">
        <v>0.54</v>
      </c>
      <c r="I5193">
        <v>3818.12</v>
      </c>
      <c r="J5193">
        <v>363.63</v>
      </c>
      <c r="K5193">
        <v>167.27</v>
      </c>
      <c r="L5193">
        <v>35</v>
      </c>
      <c r="M5193" t="s">
        <v>922</v>
      </c>
      <c r="N5193" t="s">
        <v>63</v>
      </c>
      <c r="O5193" t="s">
        <v>32</v>
      </c>
      <c r="P5193" t="s">
        <v>25</v>
      </c>
      <c r="Q5193" t="s">
        <v>26</v>
      </c>
      <c r="R5193" t="s">
        <v>1362</v>
      </c>
      <c r="S5193" t="s">
        <v>28</v>
      </c>
      <c r="T5193" s="10">
        <v>40120</v>
      </c>
    </row>
    <row r="5194" spans="1:20" x14ac:dyDescent="0.25">
      <c r="A5194">
        <v>36901</v>
      </c>
      <c r="B5194" s="10">
        <v>41165</v>
      </c>
      <c r="C5194" t="s">
        <v>58</v>
      </c>
      <c r="D5194">
        <v>30</v>
      </c>
      <c r="E5194">
        <v>347.08</v>
      </c>
      <c r="F5194">
        <v>0.08</v>
      </c>
      <c r="G5194" t="s">
        <v>21</v>
      </c>
      <c r="H5194">
        <v>0.46</v>
      </c>
      <c r="I5194">
        <v>141.02000000000001</v>
      </c>
      <c r="J5194">
        <v>12.37</v>
      </c>
      <c r="K5194">
        <v>6.68</v>
      </c>
      <c r="L5194">
        <v>5.66</v>
      </c>
      <c r="M5194" t="s">
        <v>1812</v>
      </c>
      <c r="N5194" t="s">
        <v>31</v>
      </c>
      <c r="O5194" t="s">
        <v>32</v>
      </c>
      <c r="P5194" t="s">
        <v>25</v>
      </c>
      <c r="Q5194" t="s">
        <v>85</v>
      </c>
      <c r="R5194" t="s">
        <v>548</v>
      </c>
      <c r="S5194" t="s">
        <v>57</v>
      </c>
      <c r="T5194" s="10">
        <v>41166</v>
      </c>
    </row>
    <row r="5195" spans="1:20" x14ac:dyDescent="0.25">
      <c r="A5195">
        <v>36929</v>
      </c>
      <c r="B5195" s="10">
        <v>41054</v>
      </c>
      <c r="C5195" t="s">
        <v>20</v>
      </c>
      <c r="D5195">
        <v>45</v>
      </c>
      <c r="E5195">
        <v>6251.53</v>
      </c>
      <c r="F5195">
        <v>0.04</v>
      </c>
      <c r="G5195" t="s">
        <v>21</v>
      </c>
      <c r="H5195">
        <v>0.44</v>
      </c>
      <c r="I5195">
        <v>2602.9299999999998</v>
      </c>
      <c r="J5195">
        <v>144.61000000000001</v>
      </c>
      <c r="K5195">
        <v>80.98</v>
      </c>
      <c r="L5195">
        <v>4.5</v>
      </c>
      <c r="M5195" t="s">
        <v>1786</v>
      </c>
      <c r="N5195" t="s">
        <v>63</v>
      </c>
      <c r="O5195" t="s">
        <v>24</v>
      </c>
      <c r="P5195" t="s">
        <v>25</v>
      </c>
      <c r="Q5195" t="s">
        <v>127</v>
      </c>
      <c r="R5195" t="s">
        <v>237</v>
      </c>
      <c r="S5195" t="s">
        <v>57</v>
      </c>
      <c r="T5195" s="10">
        <v>41054</v>
      </c>
    </row>
    <row r="5196" spans="1:20" x14ac:dyDescent="0.25">
      <c r="A5196">
        <v>36929</v>
      </c>
      <c r="B5196" s="10">
        <v>41054</v>
      </c>
      <c r="C5196" t="s">
        <v>20</v>
      </c>
      <c r="D5196">
        <v>37</v>
      </c>
      <c r="E5196">
        <v>1963.87</v>
      </c>
      <c r="F5196">
        <v>0</v>
      </c>
      <c r="G5196" t="s">
        <v>21</v>
      </c>
      <c r="H5196">
        <v>0.37</v>
      </c>
      <c r="I5196">
        <v>723.4</v>
      </c>
      <c r="J5196">
        <v>52.84</v>
      </c>
      <c r="K5196">
        <v>33.29</v>
      </c>
      <c r="L5196">
        <v>8.74</v>
      </c>
      <c r="M5196" t="s">
        <v>1786</v>
      </c>
      <c r="N5196" t="s">
        <v>63</v>
      </c>
      <c r="O5196" t="s">
        <v>24</v>
      </c>
      <c r="P5196" t="s">
        <v>25</v>
      </c>
      <c r="Q5196" t="s">
        <v>26</v>
      </c>
      <c r="R5196" t="s">
        <v>1753</v>
      </c>
      <c r="S5196" t="s">
        <v>57</v>
      </c>
      <c r="T5196" s="10">
        <v>41058</v>
      </c>
    </row>
    <row r="5197" spans="1:20" x14ac:dyDescent="0.25">
      <c r="A5197">
        <v>36930</v>
      </c>
      <c r="B5197" s="10">
        <v>40814</v>
      </c>
      <c r="C5197" t="s">
        <v>79</v>
      </c>
      <c r="D5197">
        <v>34</v>
      </c>
      <c r="E5197">
        <v>4525.84</v>
      </c>
      <c r="F5197">
        <v>0.01</v>
      </c>
      <c r="G5197" t="s">
        <v>21</v>
      </c>
      <c r="H5197">
        <v>0.36</v>
      </c>
      <c r="I5197">
        <v>1598.88</v>
      </c>
      <c r="J5197">
        <v>134.36000000000001</v>
      </c>
      <c r="K5197">
        <v>85.99</v>
      </c>
      <c r="L5197">
        <v>3.3</v>
      </c>
      <c r="M5197" t="s">
        <v>1740</v>
      </c>
      <c r="N5197" t="s">
        <v>31</v>
      </c>
      <c r="O5197" t="s">
        <v>60</v>
      </c>
      <c r="P5197" t="s">
        <v>39</v>
      </c>
      <c r="Q5197" t="s">
        <v>50</v>
      </c>
      <c r="R5197" t="s">
        <v>359</v>
      </c>
      <c r="S5197" t="s">
        <v>35</v>
      </c>
      <c r="T5197" s="10">
        <v>40816</v>
      </c>
    </row>
    <row r="5198" spans="1:20" x14ac:dyDescent="0.25">
      <c r="A5198">
        <v>36931</v>
      </c>
      <c r="B5198" s="10">
        <v>40562</v>
      </c>
      <c r="C5198" t="s">
        <v>29</v>
      </c>
      <c r="D5198">
        <v>46</v>
      </c>
      <c r="E5198">
        <v>278.45999999999998</v>
      </c>
      <c r="F5198">
        <v>0.1</v>
      </c>
      <c r="G5198" t="s">
        <v>21</v>
      </c>
      <c r="H5198">
        <v>0.36</v>
      </c>
      <c r="I5198">
        <v>79.98</v>
      </c>
      <c r="J5198">
        <v>6.69</v>
      </c>
      <c r="K5198">
        <v>4.28</v>
      </c>
      <c r="L5198">
        <v>1.6</v>
      </c>
      <c r="M5198" t="s">
        <v>968</v>
      </c>
      <c r="N5198" t="s">
        <v>81</v>
      </c>
      <c r="O5198" t="s">
        <v>60</v>
      </c>
      <c r="P5198" t="s">
        <v>25</v>
      </c>
      <c r="Q5198" t="s">
        <v>53</v>
      </c>
      <c r="R5198" t="s">
        <v>1231</v>
      </c>
      <c r="S5198" t="s">
        <v>55</v>
      </c>
      <c r="T5198" s="10">
        <v>40562</v>
      </c>
    </row>
    <row r="5199" spans="1:20" x14ac:dyDescent="0.25">
      <c r="A5199">
        <v>36932</v>
      </c>
      <c r="B5199" s="10">
        <v>40001</v>
      </c>
      <c r="C5199" t="s">
        <v>20</v>
      </c>
      <c r="D5199">
        <v>20</v>
      </c>
      <c r="E5199">
        <v>1419.64</v>
      </c>
      <c r="F5199">
        <v>0.04</v>
      </c>
      <c r="G5199" t="s">
        <v>21</v>
      </c>
      <c r="H5199">
        <v>0.54</v>
      </c>
      <c r="I5199">
        <v>736.74</v>
      </c>
      <c r="J5199">
        <v>73.67</v>
      </c>
      <c r="K5199">
        <v>33.89</v>
      </c>
      <c r="L5199">
        <v>5.0999999999999996</v>
      </c>
      <c r="M5199" t="s">
        <v>603</v>
      </c>
      <c r="N5199" t="s">
        <v>38</v>
      </c>
      <c r="O5199" t="s">
        <v>60</v>
      </c>
      <c r="P5199" t="s">
        <v>25</v>
      </c>
      <c r="Q5199" t="s">
        <v>26</v>
      </c>
      <c r="R5199" t="s">
        <v>1787</v>
      </c>
      <c r="S5199" t="s">
        <v>57</v>
      </c>
      <c r="T5199" s="10">
        <v>40006</v>
      </c>
    </row>
    <row r="5200" spans="1:20" x14ac:dyDescent="0.25">
      <c r="A5200">
        <v>36933</v>
      </c>
      <c r="B5200" s="10">
        <v>40736</v>
      </c>
      <c r="C5200" t="s">
        <v>36</v>
      </c>
      <c r="D5200">
        <v>32</v>
      </c>
      <c r="E5200">
        <v>172.09</v>
      </c>
      <c r="F5200">
        <v>7.0000000000000007E-2</v>
      </c>
      <c r="G5200" t="s">
        <v>21</v>
      </c>
      <c r="H5200">
        <v>0.36</v>
      </c>
      <c r="I5200">
        <v>53.51</v>
      </c>
      <c r="J5200">
        <v>5.77</v>
      </c>
      <c r="K5200">
        <v>3.69</v>
      </c>
      <c r="L5200">
        <v>0.5</v>
      </c>
      <c r="M5200" t="s">
        <v>500</v>
      </c>
      <c r="N5200" t="s">
        <v>63</v>
      </c>
      <c r="O5200" t="s">
        <v>24</v>
      </c>
      <c r="P5200" t="s">
        <v>25</v>
      </c>
      <c r="Q5200" t="s">
        <v>82</v>
      </c>
      <c r="R5200" t="s">
        <v>169</v>
      </c>
      <c r="S5200" t="s">
        <v>57</v>
      </c>
      <c r="T5200" s="10">
        <v>40737</v>
      </c>
    </row>
    <row r="5201" spans="1:20" x14ac:dyDescent="0.25">
      <c r="A5201">
        <v>36934</v>
      </c>
      <c r="B5201" s="10">
        <v>40169</v>
      </c>
      <c r="C5201" t="s">
        <v>79</v>
      </c>
      <c r="D5201">
        <v>7</v>
      </c>
      <c r="E5201">
        <v>1932</v>
      </c>
      <c r="F5201">
        <v>0.02</v>
      </c>
      <c r="G5201" t="s">
        <v>70</v>
      </c>
      <c r="H5201">
        <v>0.46</v>
      </c>
      <c r="I5201">
        <v>861.15</v>
      </c>
      <c r="J5201">
        <v>279.58999999999997</v>
      </c>
      <c r="K5201">
        <v>150.97999999999999</v>
      </c>
      <c r="L5201">
        <v>13.99</v>
      </c>
      <c r="M5201" t="s">
        <v>1095</v>
      </c>
      <c r="N5201" t="s">
        <v>31</v>
      </c>
      <c r="O5201" t="s">
        <v>24</v>
      </c>
      <c r="P5201" t="s">
        <v>39</v>
      </c>
      <c r="Q5201" t="s">
        <v>88</v>
      </c>
      <c r="R5201" t="s">
        <v>89</v>
      </c>
      <c r="S5201" t="s">
        <v>45</v>
      </c>
      <c r="T5201" s="10">
        <v>40171</v>
      </c>
    </row>
    <row r="5202" spans="1:20" x14ac:dyDescent="0.25">
      <c r="A5202">
        <v>36934</v>
      </c>
      <c r="B5202" s="10">
        <v>40169</v>
      </c>
      <c r="C5202" t="s">
        <v>79</v>
      </c>
      <c r="D5202">
        <v>2</v>
      </c>
      <c r="E5202">
        <v>22.2</v>
      </c>
      <c r="F5202">
        <v>0.1</v>
      </c>
      <c r="G5202" t="s">
        <v>21</v>
      </c>
      <c r="H5202">
        <v>0.54</v>
      </c>
      <c r="I5202">
        <v>10.39</v>
      </c>
      <c r="J5202">
        <v>11.8</v>
      </c>
      <c r="K5202">
        <v>5.43</v>
      </c>
      <c r="L5202">
        <v>0.95</v>
      </c>
      <c r="M5202" t="s">
        <v>1095</v>
      </c>
      <c r="N5202" t="s">
        <v>31</v>
      </c>
      <c r="O5202" t="s">
        <v>24</v>
      </c>
      <c r="P5202" t="s">
        <v>25</v>
      </c>
      <c r="Q5202" t="s">
        <v>85</v>
      </c>
      <c r="R5202" t="s">
        <v>1144</v>
      </c>
      <c r="S5202" t="s">
        <v>55</v>
      </c>
      <c r="T5202" s="10">
        <v>40171</v>
      </c>
    </row>
    <row r="5203" spans="1:20" x14ac:dyDescent="0.25">
      <c r="A5203">
        <v>36934</v>
      </c>
      <c r="B5203" s="10">
        <v>40169</v>
      </c>
      <c r="C5203" t="s">
        <v>79</v>
      </c>
      <c r="D5203">
        <v>45</v>
      </c>
      <c r="E5203">
        <v>14292.37</v>
      </c>
      <c r="F5203">
        <v>0.01</v>
      </c>
      <c r="G5203" t="s">
        <v>46</v>
      </c>
      <c r="H5203">
        <v>0.44</v>
      </c>
      <c r="I5203">
        <v>6195.11</v>
      </c>
      <c r="J5203">
        <v>320.16000000000003</v>
      </c>
      <c r="K5203">
        <v>179.29</v>
      </c>
      <c r="L5203">
        <v>29.21</v>
      </c>
      <c r="M5203" t="s">
        <v>1095</v>
      </c>
      <c r="N5203" t="s">
        <v>31</v>
      </c>
      <c r="O5203" t="s">
        <v>24</v>
      </c>
      <c r="P5203" t="s">
        <v>42</v>
      </c>
      <c r="Q5203" t="s">
        <v>47</v>
      </c>
      <c r="R5203" t="s">
        <v>515</v>
      </c>
      <c r="S5203" t="s">
        <v>49</v>
      </c>
      <c r="T5203" s="10">
        <v>40170</v>
      </c>
    </row>
    <row r="5204" spans="1:20" x14ac:dyDescent="0.25">
      <c r="A5204">
        <v>36992</v>
      </c>
      <c r="B5204" s="10">
        <v>40154</v>
      </c>
      <c r="C5204" t="s">
        <v>79</v>
      </c>
      <c r="D5204">
        <v>34</v>
      </c>
      <c r="E5204">
        <v>885.78</v>
      </c>
      <c r="F5204">
        <v>0.04</v>
      </c>
      <c r="G5204" t="s">
        <v>70</v>
      </c>
      <c r="H5204">
        <v>0.52</v>
      </c>
      <c r="I5204">
        <v>441.32</v>
      </c>
      <c r="J5204">
        <v>27.04</v>
      </c>
      <c r="K5204">
        <v>12.98</v>
      </c>
      <c r="L5204">
        <v>3.14</v>
      </c>
      <c r="M5204" t="s">
        <v>420</v>
      </c>
      <c r="N5204" t="s">
        <v>38</v>
      </c>
      <c r="O5204" t="s">
        <v>32</v>
      </c>
      <c r="P5204" t="s">
        <v>25</v>
      </c>
      <c r="Q5204" t="s">
        <v>33</v>
      </c>
      <c r="R5204" t="s">
        <v>110</v>
      </c>
      <c r="S5204" t="s">
        <v>35</v>
      </c>
      <c r="T5204" s="10">
        <v>40156</v>
      </c>
    </row>
    <row r="5205" spans="1:20" x14ac:dyDescent="0.25">
      <c r="A5205">
        <v>36994</v>
      </c>
      <c r="B5205" s="10">
        <v>40711</v>
      </c>
      <c r="C5205" t="s">
        <v>58</v>
      </c>
      <c r="D5205">
        <v>40</v>
      </c>
      <c r="E5205">
        <v>8096.7</v>
      </c>
      <c r="F5205">
        <v>0.03</v>
      </c>
      <c r="G5205" t="s">
        <v>46</v>
      </c>
      <c r="H5205">
        <v>0.37</v>
      </c>
      <c r="I5205">
        <v>2827.5</v>
      </c>
      <c r="J5205">
        <v>207.9</v>
      </c>
      <c r="K5205">
        <v>130.97999999999999</v>
      </c>
      <c r="L5205">
        <v>30</v>
      </c>
      <c r="M5205" t="s">
        <v>1049</v>
      </c>
      <c r="N5205" t="s">
        <v>31</v>
      </c>
      <c r="O5205" t="s">
        <v>32</v>
      </c>
      <c r="P5205" t="s">
        <v>42</v>
      </c>
      <c r="Q5205" t="s">
        <v>193</v>
      </c>
      <c r="R5205" t="s">
        <v>893</v>
      </c>
      <c r="S5205" t="s">
        <v>132</v>
      </c>
      <c r="T5205" s="10">
        <v>40711</v>
      </c>
    </row>
    <row r="5206" spans="1:20" x14ac:dyDescent="0.25">
      <c r="A5206">
        <v>36997</v>
      </c>
      <c r="B5206" s="10">
        <v>40517</v>
      </c>
      <c r="C5206" t="s">
        <v>29</v>
      </c>
      <c r="D5206">
        <v>39</v>
      </c>
      <c r="E5206">
        <v>179.08</v>
      </c>
      <c r="F5206">
        <v>0</v>
      </c>
      <c r="G5206" t="s">
        <v>21</v>
      </c>
      <c r="H5206">
        <v>0.43</v>
      </c>
      <c r="I5206">
        <v>76.790000000000006</v>
      </c>
      <c r="J5206">
        <v>4.58</v>
      </c>
      <c r="K5206">
        <v>2.61</v>
      </c>
      <c r="L5206">
        <v>0.5</v>
      </c>
      <c r="M5206" t="s">
        <v>652</v>
      </c>
      <c r="N5206" t="s">
        <v>31</v>
      </c>
      <c r="O5206" t="s">
        <v>66</v>
      </c>
      <c r="P5206" t="s">
        <v>25</v>
      </c>
      <c r="Q5206" t="s">
        <v>82</v>
      </c>
      <c r="R5206" t="s">
        <v>516</v>
      </c>
      <c r="S5206" t="s">
        <v>57</v>
      </c>
      <c r="T5206" s="10">
        <v>40518</v>
      </c>
    </row>
    <row r="5207" spans="1:20" x14ac:dyDescent="0.25">
      <c r="A5207">
        <v>36998</v>
      </c>
      <c r="B5207" s="10">
        <v>41181</v>
      </c>
      <c r="C5207" t="s">
        <v>20</v>
      </c>
      <c r="D5207">
        <v>50</v>
      </c>
      <c r="E5207">
        <v>826.68</v>
      </c>
      <c r="F5207">
        <v>7.0000000000000007E-2</v>
      </c>
      <c r="G5207" t="s">
        <v>21</v>
      </c>
      <c r="H5207">
        <v>0.43</v>
      </c>
      <c r="I5207">
        <v>315.16000000000003</v>
      </c>
      <c r="J5207">
        <v>17.510000000000002</v>
      </c>
      <c r="K5207">
        <v>9.98</v>
      </c>
      <c r="L5207">
        <v>12.52</v>
      </c>
      <c r="M5207" t="s">
        <v>953</v>
      </c>
      <c r="N5207" t="s">
        <v>31</v>
      </c>
      <c r="O5207" t="s">
        <v>32</v>
      </c>
      <c r="P5207" t="s">
        <v>42</v>
      </c>
      <c r="Q5207" t="s">
        <v>43</v>
      </c>
      <c r="R5207" t="s">
        <v>1848</v>
      </c>
      <c r="S5207" t="s">
        <v>57</v>
      </c>
      <c r="T5207" s="10">
        <v>41186</v>
      </c>
    </row>
    <row r="5208" spans="1:20" x14ac:dyDescent="0.25">
      <c r="A5208">
        <v>36998</v>
      </c>
      <c r="B5208" s="10">
        <v>41181</v>
      </c>
      <c r="C5208" t="s">
        <v>20</v>
      </c>
      <c r="D5208">
        <v>41</v>
      </c>
      <c r="E5208">
        <v>401.53</v>
      </c>
      <c r="F5208">
        <v>0.1</v>
      </c>
      <c r="G5208" t="s">
        <v>21</v>
      </c>
      <c r="H5208">
        <v>0.39</v>
      </c>
      <c r="I5208">
        <v>126.31</v>
      </c>
      <c r="J5208">
        <v>10.62</v>
      </c>
      <c r="K5208">
        <v>6.48</v>
      </c>
      <c r="L5208">
        <v>9.5399999999999991</v>
      </c>
      <c r="M5208" t="s">
        <v>953</v>
      </c>
      <c r="N5208" t="s">
        <v>31</v>
      </c>
      <c r="O5208" t="s">
        <v>32</v>
      </c>
      <c r="P5208" t="s">
        <v>25</v>
      </c>
      <c r="Q5208" t="s">
        <v>85</v>
      </c>
      <c r="R5208" t="s">
        <v>606</v>
      </c>
      <c r="S5208" t="s">
        <v>57</v>
      </c>
      <c r="T5208" s="10">
        <v>41188</v>
      </c>
    </row>
    <row r="5209" spans="1:20" x14ac:dyDescent="0.25">
      <c r="A5209">
        <v>36998</v>
      </c>
      <c r="B5209" s="10">
        <v>41181</v>
      </c>
      <c r="C5209" t="s">
        <v>20</v>
      </c>
      <c r="D5209">
        <v>8</v>
      </c>
      <c r="E5209">
        <v>84.57</v>
      </c>
      <c r="F5209">
        <v>0.02</v>
      </c>
      <c r="G5209" t="s">
        <v>21</v>
      </c>
      <c r="H5209">
        <v>0.36</v>
      </c>
      <c r="I5209">
        <v>27.54</v>
      </c>
      <c r="J5209">
        <v>10.130000000000001</v>
      </c>
      <c r="K5209">
        <v>6.48</v>
      </c>
      <c r="L5209">
        <v>5.19</v>
      </c>
      <c r="M5209" t="s">
        <v>953</v>
      </c>
      <c r="N5209" t="s">
        <v>31</v>
      </c>
      <c r="O5209" t="s">
        <v>32</v>
      </c>
      <c r="P5209" t="s">
        <v>25</v>
      </c>
      <c r="Q5209" t="s">
        <v>85</v>
      </c>
      <c r="R5209" t="s">
        <v>1887</v>
      </c>
      <c r="S5209" t="s">
        <v>57</v>
      </c>
      <c r="T5209" s="10">
        <v>41183</v>
      </c>
    </row>
    <row r="5210" spans="1:20" x14ac:dyDescent="0.25">
      <c r="A5210">
        <v>36999</v>
      </c>
      <c r="B5210" s="10">
        <v>40159</v>
      </c>
      <c r="C5210" t="s">
        <v>79</v>
      </c>
      <c r="D5210">
        <v>28</v>
      </c>
      <c r="E5210">
        <v>31517.99</v>
      </c>
      <c r="F5210">
        <v>0.06</v>
      </c>
      <c r="G5210" t="s">
        <v>46</v>
      </c>
      <c r="H5210">
        <v>0.54</v>
      </c>
      <c r="I5210">
        <v>16069.27</v>
      </c>
      <c r="J5210">
        <v>1195.6300000000001</v>
      </c>
      <c r="K5210">
        <v>549.99</v>
      </c>
      <c r="L5210">
        <v>49</v>
      </c>
      <c r="M5210" t="s">
        <v>1704</v>
      </c>
      <c r="N5210" t="s">
        <v>63</v>
      </c>
      <c r="O5210" t="s">
        <v>32</v>
      </c>
      <c r="P5210" t="s">
        <v>39</v>
      </c>
      <c r="Q5210" t="s">
        <v>387</v>
      </c>
      <c r="R5210" t="s">
        <v>628</v>
      </c>
      <c r="S5210" t="s">
        <v>132</v>
      </c>
      <c r="T5210" s="10">
        <v>40160</v>
      </c>
    </row>
    <row r="5211" spans="1:20" x14ac:dyDescent="0.25">
      <c r="A5211">
        <v>36999</v>
      </c>
      <c r="B5211" s="10">
        <v>40159</v>
      </c>
      <c r="C5211" t="s">
        <v>79</v>
      </c>
      <c r="D5211">
        <v>3</v>
      </c>
      <c r="E5211">
        <v>557.94000000000005</v>
      </c>
      <c r="F5211">
        <v>0.08</v>
      </c>
      <c r="G5211" t="s">
        <v>70</v>
      </c>
      <c r="H5211">
        <v>0.42</v>
      </c>
      <c r="I5211">
        <v>203.98</v>
      </c>
      <c r="J5211">
        <v>199.98</v>
      </c>
      <c r="K5211">
        <v>115.99</v>
      </c>
      <c r="L5211">
        <v>5.99</v>
      </c>
      <c r="M5211" t="s">
        <v>1704</v>
      </c>
      <c r="N5211" t="s">
        <v>63</v>
      </c>
      <c r="O5211" t="s">
        <v>32</v>
      </c>
      <c r="P5211" t="s">
        <v>39</v>
      </c>
      <c r="Q5211" t="s">
        <v>50</v>
      </c>
      <c r="R5211" t="s">
        <v>76</v>
      </c>
      <c r="S5211" t="s">
        <v>57</v>
      </c>
      <c r="T5211" s="10">
        <v>40160</v>
      </c>
    </row>
    <row r="5212" spans="1:20" x14ac:dyDescent="0.25">
      <c r="A5212">
        <v>37025</v>
      </c>
      <c r="B5212" s="10">
        <v>40127</v>
      </c>
      <c r="C5212" t="s">
        <v>36</v>
      </c>
      <c r="D5212">
        <v>37</v>
      </c>
      <c r="E5212">
        <v>982.24</v>
      </c>
      <c r="F5212">
        <v>0.03</v>
      </c>
      <c r="G5212" t="s">
        <v>21</v>
      </c>
      <c r="H5212">
        <v>0.36</v>
      </c>
      <c r="I5212">
        <v>333.49</v>
      </c>
      <c r="J5212">
        <v>27.31</v>
      </c>
      <c r="K5212">
        <v>17.48</v>
      </c>
      <c r="L5212">
        <v>1.99</v>
      </c>
      <c r="M5212" t="s">
        <v>1642</v>
      </c>
      <c r="N5212" t="s">
        <v>38</v>
      </c>
      <c r="O5212" t="s">
        <v>32</v>
      </c>
      <c r="P5212" t="s">
        <v>39</v>
      </c>
      <c r="Q5212" t="s">
        <v>40</v>
      </c>
      <c r="R5212" t="s">
        <v>1162</v>
      </c>
      <c r="S5212" t="s">
        <v>35</v>
      </c>
      <c r="T5212" s="10">
        <v>40128</v>
      </c>
    </row>
    <row r="5213" spans="1:20" x14ac:dyDescent="0.25">
      <c r="A5213">
        <v>37063</v>
      </c>
      <c r="B5213" s="10">
        <v>41252</v>
      </c>
      <c r="C5213" t="s">
        <v>29</v>
      </c>
      <c r="D5213">
        <v>50</v>
      </c>
      <c r="E5213">
        <v>1368.22</v>
      </c>
      <c r="F5213">
        <v>0</v>
      </c>
      <c r="G5213" t="s">
        <v>21</v>
      </c>
      <c r="H5213">
        <v>0.35</v>
      </c>
      <c r="I5213">
        <v>475.73</v>
      </c>
      <c r="J5213">
        <v>27.18</v>
      </c>
      <c r="K5213">
        <v>17.670000000000002</v>
      </c>
      <c r="L5213">
        <v>8.99</v>
      </c>
      <c r="M5213" t="s">
        <v>459</v>
      </c>
      <c r="N5213" t="s">
        <v>31</v>
      </c>
      <c r="O5213" t="s">
        <v>60</v>
      </c>
      <c r="P5213" t="s">
        <v>42</v>
      </c>
      <c r="Q5213" t="s">
        <v>43</v>
      </c>
      <c r="R5213" t="s">
        <v>385</v>
      </c>
      <c r="S5213" t="s">
        <v>35</v>
      </c>
      <c r="T5213" s="10">
        <v>41253</v>
      </c>
    </row>
    <row r="5214" spans="1:20" x14ac:dyDescent="0.25">
      <c r="A5214">
        <v>37095</v>
      </c>
      <c r="B5214" s="10">
        <v>39882</v>
      </c>
      <c r="C5214" t="s">
        <v>20</v>
      </c>
      <c r="D5214">
        <v>3</v>
      </c>
      <c r="E5214">
        <v>31951.46</v>
      </c>
      <c r="F5214">
        <v>0.09</v>
      </c>
      <c r="G5214" t="s">
        <v>21</v>
      </c>
      <c r="H5214">
        <v>0.42</v>
      </c>
      <c r="I5214">
        <v>11577.91</v>
      </c>
      <c r="J5214">
        <v>11694.86</v>
      </c>
      <c r="K5214">
        <v>6783.02</v>
      </c>
      <c r="L5214">
        <v>24.49</v>
      </c>
      <c r="M5214" t="s">
        <v>463</v>
      </c>
      <c r="N5214" t="s">
        <v>31</v>
      </c>
      <c r="O5214" t="s">
        <v>66</v>
      </c>
      <c r="P5214" t="s">
        <v>39</v>
      </c>
      <c r="Q5214" t="s">
        <v>88</v>
      </c>
      <c r="R5214" t="s">
        <v>668</v>
      </c>
      <c r="S5214" t="s">
        <v>28</v>
      </c>
      <c r="T5214" s="10">
        <v>39886</v>
      </c>
    </row>
    <row r="5215" spans="1:20" x14ac:dyDescent="0.25">
      <c r="A5215">
        <v>37121</v>
      </c>
      <c r="B5215" s="10">
        <v>40617</v>
      </c>
      <c r="C5215" t="s">
        <v>29</v>
      </c>
      <c r="D5215">
        <v>44</v>
      </c>
      <c r="E5215">
        <v>17218.919999999998</v>
      </c>
      <c r="F5215">
        <v>0.01</v>
      </c>
      <c r="G5215" t="s">
        <v>46</v>
      </c>
      <c r="H5215">
        <v>0.45</v>
      </c>
      <c r="I5215">
        <v>7624.32</v>
      </c>
      <c r="J5215">
        <v>393.82</v>
      </c>
      <c r="K5215">
        <v>216.6</v>
      </c>
      <c r="L5215">
        <v>64.2</v>
      </c>
      <c r="M5215" t="s">
        <v>1474</v>
      </c>
      <c r="N5215" t="s">
        <v>63</v>
      </c>
      <c r="O5215" t="s">
        <v>32</v>
      </c>
      <c r="P5215" t="s">
        <v>42</v>
      </c>
      <c r="Q5215" t="s">
        <v>193</v>
      </c>
      <c r="R5215" t="s">
        <v>771</v>
      </c>
      <c r="S5215" t="s">
        <v>132</v>
      </c>
      <c r="T5215" s="10">
        <v>40618</v>
      </c>
    </row>
    <row r="5216" spans="1:20" x14ac:dyDescent="0.25">
      <c r="A5216">
        <v>37123</v>
      </c>
      <c r="B5216" s="10">
        <v>40957</v>
      </c>
      <c r="C5216" t="s">
        <v>36</v>
      </c>
      <c r="D5216">
        <v>50</v>
      </c>
      <c r="E5216">
        <v>1176.04</v>
      </c>
      <c r="F5216">
        <v>0.05</v>
      </c>
      <c r="G5216" t="s">
        <v>46</v>
      </c>
      <c r="H5216">
        <v>0.37</v>
      </c>
      <c r="I5216">
        <v>386.79</v>
      </c>
      <c r="J5216">
        <v>24.17</v>
      </c>
      <c r="K5216">
        <v>15.23</v>
      </c>
      <c r="L5216">
        <v>27.75</v>
      </c>
      <c r="M5216" t="s">
        <v>413</v>
      </c>
      <c r="N5216" t="s">
        <v>63</v>
      </c>
      <c r="O5216" t="s">
        <v>24</v>
      </c>
      <c r="P5216" t="s">
        <v>42</v>
      </c>
      <c r="Q5216" t="s">
        <v>47</v>
      </c>
      <c r="R5216" t="s">
        <v>1518</v>
      </c>
      <c r="S5216" t="s">
        <v>49</v>
      </c>
      <c r="T5216" s="10">
        <v>40958</v>
      </c>
    </row>
    <row r="5217" spans="1:20" x14ac:dyDescent="0.25">
      <c r="A5217">
        <v>37124</v>
      </c>
      <c r="B5217" s="10">
        <v>40998</v>
      </c>
      <c r="C5217" t="s">
        <v>20</v>
      </c>
      <c r="D5217">
        <v>33</v>
      </c>
      <c r="E5217">
        <v>45219.5</v>
      </c>
      <c r="F5217">
        <v>0.1</v>
      </c>
      <c r="G5217" t="s">
        <v>21</v>
      </c>
      <c r="H5217">
        <v>0.54</v>
      </c>
      <c r="I5217">
        <v>22095.34</v>
      </c>
      <c r="J5217">
        <v>1521.72</v>
      </c>
      <c r="K5217">
        <v>699.99</v>
      </c>
      <c r="L5217">
        <v>24.49</v>
      </c>
      <c r="M5217" t="s">
        <v>2019</v>
      </c>
      <c r="N5217" t="s">
        <v>38</v>
      </c>
      <c r="O5217" t="s">
        <v>32</v>
      </c>
      <c r="P5217" t="s">
        <v>39</v>
      </c>
      <c r="Q5217" t="s">
        <v>387</v>
      </c>
      <c r="R5217" t="s">
        <v>388</v>
      </c>
      <c r="S5217" t="s">
        <v>28</v>
      </c>
      <c r="T5217" s="10">
        <v>41000</v>
      </c>
    </row>
    <row r="5218" spans="1:20" x14ac:dyDescent="0.25">
      <c r="A5218">
        <v>37125</v>
      </c>
      <c r="B5218" s="10">
        <v>40192</v>
      </c>
      <c r="C5218" t="s">
        <v>36</v>
      </c>
      <c r="D5218">
        <v>46</v>
      </c>
      <c r="E5218">
        <v>108.76</v>
      </c>
      <c r="F5218">
        <v>0</v>
      </c>
      <c r="G5218" t="s">
        <v>21</v>
      </c>
      <c r="H5218">
        <v>0.37</v>
      </c>
      <c r="I5218">
        <v>39.979999999999997</v>
      </c>
      <c r="J5218">
        <v>2.35</v>
      </c>
      <c r="K5218">
        <v>1.48</v>
      </c>
      <c r="L5218">
        <v>0.7</v>
      </c>
      <c r="M5218" t="s">
        <v>276</v>
      </c>
      <c r="N5218" t="s">
        <v>31</v>
      </c>
      <c r="O5218" t="s">
        <v>66</v>
      </c>
      <c r="P5218" t="s">
        <v>25</v>
      </c>
      <c r="Q5218" t="s">
        <v>74</v>
      </c>
      <c r="R5218" t="s">
        <v>1067</v>
      </c>
      <c r="S5218" t="s">
        <v>55</v>
      </c>
      <c r="T5218" s="10">
        <v>40193</v>
      </c>
    </row>
    <row r="5219" spans="1:20" x14ac:dyDescent="0.25">
      <c r="A5219">
        <v>37127</v>
      </c>
      <c r="B5219" s="10">
        <v>40453</v>
      </c>
      <c r="C5219" t="s">
        <v>36</v>
      </c>
      <c r="D5219">
        <v>19</v>
      </c>
      <c r="E5219">
        <v>268.64999999999998</v>
      </c>
      <c r="F5219">
        <v>0.03</v>
      </c>
      <c r="G5219" t="s">
        <v>21</v>
      </c>
      <c r="H5219">
        <v>0.37</v>
      </c>
      <c r="I5219">
        <v>93.41</v>
      </c>
      <c r="J5219">
        <v>14.46</v>
      </c>
      <c r="K5219">
        <v>9.11</v>
      </c>
      <c r="L5219">
        <v>2.15</v>
      </c>
      <c r="M5219" t="s">
        <v>587</v>
      </c>
      <c r="N5219" t="s">
        <v>38</v>
      </c>
      <c r="O5219" t="s">
        <v>32</v>
      </c>
      <c r="P5219" t="s">
        <v>25</v>
      </c>
      <c r="Q5219" t="s">
        <v>85</v>
      </c>
      <c r="R5219" t="s">
        <v>1269</v>
      </c>
      <c r="S5219" t="s">
        <v>55</v>
      </c>
      <c r="T5219" s="10">
        <v>40454</v>
      </c>
    </row>
    <row r="5220" spans="1:20" x14ac:dyDescent="0.25">
      <c r="A5220">
        <v>37152</v>
      </c>
      <c r="B5220" s="10">
        <v>40685</v>
      </c>
      <c r="C5220" t="s">
        <v>79</v>
      </c>
      <c r="D5220">
        <v>39</v>
      </c>
      <c r="E5220">
        <v>6944.79</v>
      </c>
      <c r="F5220">
        <v>0.02</v>
      </c>
      <c r="G5220" t="s">
        <v>46</v>
      </c>
      <c r="H5220">
        <v>0.37</v>
      </c>
      <c r="I5220">
        <v>2469.5700000000002</v>
      </c>
      <c r="J5220">
        <v>180.92</v>
      </c>
      <c r="K5220">
        <v>113.98</v>
      </c>
      <c r="L5220">
        <v>30</v>
      </c>
      <c r="M5220" t="s">
        <v>239</v>
      </c>
      <c r="N5220" t="s">
        <v>63</v>
      </c>
      <c r="O5220" t="s">
        <v>32</v>
      </c>
      <c r="P5220" t="s">
        <v>42</v>
      </c>
      <c r="Q5220" t="s">
        <v>193</v>
      </c>
      <c r="R5220" t="s">
        <v>448</v>
      </c>
      <c r="S5220" t="s">
        <v>132</v>
      </c>
      <c r="T5220" s="10">
        <v>40687</v>
      </c>
    </row>
    <row r="5221" spans="1:20" x14ac:dyDescent="0.25">
      <c r="A5221">
        <v>37152</v>
      </c>
      <c r="B5221" s="10">
        <v>40685</v>
      </c>
      <c r="C5221" t="s">
        <v>79</v>
      </c>
      <c r="D5221">
        <v>45</v>
      </c>
      <c r="E5221">
        <v>5192.01</v>
      </c>
      <c r="F5221">
        <v>0.04</v>
      </c>
      <c r="G5221" t="s">
        <v>21</v>
      </c>
      <c r="H5221">
        <v>0.45</v>
      </c>
      <c r="I5221">
        <v>2213.66</v>
      </c>
      <c r="J5221">
        <v>119.98</v>
      </c>
      <c r="K5221">
        <v>65.989999999999995</v>
      </c>
      <c r="L5221">
        <v>8.8000000000000007</v>
      </c>
      <c r="M5221" t="s">
        <v>239</v>
      </c>
      <c r="N5221" t="s">
        <v>63</v>
      </c>
      <c r="O5221" t="s">
        <v>32</v>
      </c>
      <c r="P5221" t="s">
        <v>39</v>
      </c>
      <c r="Q5221" t="s">
        <v>50</v>
      </c>
      <c r="R5221" t="s">
        <v>76</v>
      </c>
      <c r="S5221" t="s">
        <v>57</v>
      </c>
      <c r="T5221" s="10">
        <v>40687</v>
      </c>
    </row>
    <row r="5222" spans="1:20" x14ac:dyDescent="0.25">
      <c r="A5222">
        <v>37157</v>
      </c>
      <c r="B5222" s="10">
        <v>40229</v>
      </c>
      <c r="C5222" t="s">
        <v>36</v>
      </c>
      <c r="D5222">
        <v>39</v>
      </c>
      <c r="E5222">
        <v>397.1</v>
      </c>
      <c r="F5222">
        <v>0.01</v>
      </c>
      <c r="G5222" t="s">
        <v>21</v>
      </c>
      <c r="H5222">
        <v>0.48</v>
      </c>
      <c r="I5222">
        <v>186.12</v>
      </c>
      <c r="J5222">
        <v>10.15</v>
      </c>
      <c r="K5222">
        <v>5.28</v>
      </c>
      <c r="L5222">
        <v>5.0599999999999996</v>
      </c>
      <c r="M5222" t="s">
        <v>1068</v>
      </c>
      <c r="N5222" t="s">
        <v>93</v>
      </c>
      <c r="O5222" t="s">
        <v>60</v>
      </c>
      <c r="P5222" t="s">
        <v>25</v>
      </c>
      <c r="Q5222" t="s">
        <v>85</v>
      </c>
      <c r="R5222" t="s">
        <v>1668</v>
      </c>
      <c r="S5222" t="s">
        <v>57</v>
      </c>
      <c r="T5222" s="10">
        <v>40231</v>
      </c>
    </row>
    <row r="5223" spans="1:20" x14ac:dyDescent="0.25">
      <c r="A5223">
        <v>37158</v>
      </c>
      <c r="B5223" s="10">
        <v>41174</v>
      </c>
      <c r="C5223" t="s">
        <v>20</v>
      </c>
      <c r="D5223">
        <v>25</v>
      </c>
      <c r="E5223">
        <v>263.87</v>
      </c>
      <c r="F5223">
        <v>0.05</v>
      </c>
      <c r="G5223" t="s">
        <v>21</v>
      </c>
      <c r="H5223">
        <v>0.4</v>
      </c>
      <c r="I5223">
        <v>94.5</v>
      </c>
      <c r="J5223">
        <v>10.8</v>
      </c>
      <c r="K5223">
        <v>6.48</v>
      </c>
      <c r="L5223">
        <v>7.37</v>
      </c>
      <c r="M5223" t="s">
        <v>283</v>
      </c>
      <c r="N5223" t="s">
        <v>31</v>
      </c>
      <c r="O5223" t="s">
        <v>66</v>
      </c>
      <c r="P5223" t="s">
        <v>25</v>
      </c>
      <c r="Q5223" t="s">
        <v>85</v>
      </c>
      <c r="R5223" t="s">
        <v>909</v>
      </c>
      <c r="S5223" t="s">
        <v>57</v>
      </c>
      <c r="T5223" s="10">
        <v>41179</v>
      </c>
    </row>
    <row r="5224" spans="1:20" x14ac:dyDescent="0.25">
      <c r="A5224">
        <v>37185</v>
      </c>
      <c r="B5224" s="10">
        <v>41213</v>
      </c>
      <c r="C5224" t="s">
        <v>36</v>
      </c>
      <c r="D5224">
        <v>8</v>
      </c>
      <c r="E5224">
        <v>46.71</v>
      </c>
      <c r="F5224">
        <v>0.02</v>
      </c>
      <c r="G5224" t="s">
        <v>21</v>
      </c>
      <c r="H5224">
        <v>0.54</v>
      </c>
      <c r="I5224">
        <v>23.51</v>
      </c>
      <c r="J5224">
        <v>5.65</v>
      </c>
      <c r="K5224">
        <v>2.6</v>
      </c>
      <c r="L5224">
        <v>2.4</v>
      </c>
      <c r="M5224" t="s">
        <v>336</v>
      </c>
      <c r="N5224" t="s">
        <v>93</v>
      </c>
      <c r="O5224" t="s">
        <v>32</v>
      </c>
      <c r="P5224" t="s">
        <v>25</v>
      </c>
      <c r="Q5224" t="s">
        <v>53</v>
      </c>
      <c r="R5224" t="s">
        <v>1657</v>
      </c>
      <c r="S5224" t="s">
        <v>55</v>
      </c>
      <c r="T5224" s="10">
        <v>41214</v>
      </c>
    </row>
    <row r="5225" spans="1:20" x14ac:dyDescent="0.25">
      <c r="A5225">
        <v>37188</v>
      </c>
      <c r="B5225" s="10">
        <v>40972</v>
      </c>
      <c r="C5225" t="s">
        <v>58</v>
      </c>
      <c r="D5225">
        <v>24</v>
      </c>
      <c r="E5225">
        <v>190.46</v>
      </c>
      <c r="F5225">
        <v>0.04</v>
      </c>
      <c r="G5225" t="s">
        <v>70</v>
      </c>
      <c r="H5225">
        <v>0.37</v>
      </c>
      <c r="I5225">
        <v>62.61</v>
      </c>
      <c r="J5225">
        <v>7.9</v>
      </c>
      <c r="K5225">
        <v>4.9800000000000004</v>
      </c>
      <c r="L5225">
        <v>8.33</v>
      </c>
      <c r="M5225" t="s">
        <v>1801</v>
      </c>
      <c r="N5225" t="s">
        <v>73</v>
      </c>
      <c r="O5225" t="s">
        <v>60</v>
      </c>
      <c r="P5225" t="s">
        <v>25</v>
      </c>
      <c r="Q5225" t="s">
        <v>85</v>
      </c>
      <c r="R5225" t="s">
        <v>229</v>
      </c>
      <c r="S5225" t="s">
        <v>57</v>
      </c>
      <c r="T5225" s="10">
        <v>40973</v>
      </c>
    </row>
    <row r="5226" spans="1:20" x14ac:dyDescent="0.25">
      <c r="A5226">
        <v>37216</v>
      </c>
      <c r="B5226" s="10">
        <v>40512</v>
      </c>
      <c r="C5226" t="s">
        <v>36</v>
      </c>
      <c r="D5226">
        <v>24</v>
      </c>
      <c r="E5226">
        <v>915.17</v>
      </c>
      <c r="F5226">
        <v>0.01</v>
      </c>
      <c r="G5226" t="s">
        <v>21</v>
      </c>
      <c r="H5226">
        <v>0.45</v>
      </c>
      <c r="I5226">
        <v>402.82</v>
      </c>
      <c r="J5226">
        <v>38.15</v>
      </c>
      <c r="K5226">
        <v>20.98</v>
      </c>
      <c r="L5226">
        <v>8.83</v>
      </c>
      <c r="M5226" t="s">
        <v>2025</v>
      </c>
      <c r="N5226" t="s">
        <v>63</v>
      </c>
      <c r="O5226" t="s">
        <v>60</v>
      </c>
      <c r="P5226" t="s">
        <v>25</v>
      </c>
      <c r="Q5226" t="s">
        <v>121</v>
      </c>
      <c r="R5226" t="s">
        <v>1758</v>
      </c>
      <c r="S5226" t="s">
        <v>57</v>
      </c>
      <c r="T5226" s="10">
        <v>40513</v>
      </c>
    </row>
    <row r="5227" spans="1:20" x14ac:dyDescent="0.25">
      <c r="A5227">
        <v>37218</v>
      </c>
      <c r="B5227" s="10">
        <v>40531</v>
      </c>
      <c r="C5227" t="s">
        <v>36</v>
      </c>
      <c r="D5227">
        <v>29</v>
      </c>
      <c r="E5227">
        <v>3848.26</v>
      </c>
      <c r="F5227">
        <v>0</v>
      </c>
      <c r="G5227" t="s">
        <v>21</v>
      </c>
      <c r="H5227">
        <v>0.54</v>
      </c>
      <c r="I5227">
        <v>2075.63</v>
      </c>
      <c r="J5227">
        <v>132.54</v>
      </c>
      <c r="K5227">
        <v>60.97</v>
      </c>
      <c r="L5227">
        <v>4.5</v>
      </c>
      <c r="M5227" t="s">
        <v>376</v>
      </c>
      <c r="N5227" t="s">
        <v>31</v>
      </c>
      <c r="O5227" t="s">
        <v>32</v>
      </c>
      <c r="P5227" t="s">
        <v>25</v>
      </c>
      <c r="Q5227" t="s">
        <v>127</v>
      </c>
      <c r="R5227" t="s">
        <v>495</v>
      </c>
      <c r="S5227" t="s">
        <v>57</v>
      </c>
      <c r="T5227" s="10">
        <v>40533</v>
      </c>
    </row>
    <row r="5228" spans="1:20" x14ac:dyDescent="0.25">
      <c r="A5228">
        <v>37218</v>
      </c>
      <c r="B5228" s="10">
        <v>40531</v>
      </c>
      <c r="C5228" t="s">
        <v>36</v>
      </c>
      <c r="D5228">
        <v>23</v>
      </c>
      <c r="E5228">
        <v>269.51</v>
      </c>
      <c r="F5228">
        <v>0.08</v>
      </c>
      <c r="G5228" t="s">
        <v>21</v>
      </c>
      <c r="H5228">
        <v>0.48</v>
      </c>
      <c r="I5228">
        <v>114.65</v>
      </c>
      <c r="J5228">
        <v>12.46</v>
      </c>
      <c r="K5228">
        <v>6.48</v>
      </c>
      <c r="L5228">
        <v>5.82</v>
      </c>
      <c r="M5228" t="s">
        <v>376</v>
      </c>
      <c r="N5228" t="s">
        <v>31</v>
      </c>
      <c r="O5228" t="s">
        <v>32</v>
      </c>
      <c r="P5228" t="s">
        <v>25</v>
      </c>
      <c r="Q5228" t="s">
        <v>85</v>
      </c>
      <c r="R5228" t="s">
        <v>2024</v>
      </c>
      <c r="S5228" t="s">
        <v>57</v>
      </c>
      <c r="T5228" s="10">
        <v>40532</v>
      </c>
    </row>
    <row r="5229" spans="1:20" x14ac:dyDescent="0.25">
      <c r="A5229">
        <v>37223</v>
      </c>
      <c r="B5229" s="10">
        <v>40857</v>
      </c>
      <c r="C5229" t="s">
        <v>20</v>
      </c>
      <c r="D5229">
        <v>21</v>
      </c>
      <c r="E5229">
        <v>6355.83</v>
      </c>
      <c r="F5229">
        <v>7.0000000000000007E-2</v>
      </c>
      <c r="G5229" t="s">
        <v>70</v>
      </c>
      <c r="H5229">
        <v>0.52</v>
      </c>
      <c r="I5229">
        <v>3071.05</v>
      </c>
      <c r="J5229">
        <v>324.98</v>
      </c>
      <c r="K5229">
        <v>155.99</v>
      </c>
      <c r="L5229">
        <v>8.99</v>
      </c>
      <c r="M5229" t="s">
        <v>1974</v>
      </c>
      <c r="N5229" t="s">
        <v>63</v>
      </c>
      <c r="O5229" t="s">
        <v>60</v>
      </c>
      <c r="P5229" t="s">
        <v>39</v>
      </c>
      <c r="Q5229" t="s">
        <v>50</v>
      </c>
      <c r="R5229" t="s">
        <v>368</v>
      </c>
      <c r="S5229" t="s">
        <v>57</v>
      </c>
      <c r="T5229" s="10">
        <v>40861</v>
      </c>
    </row>
    <row r="5230" spans="1:20" x14ac:dyDescent="0.25">
      <c r="A5230">
        <v>37223</v>
      </c>
      <c r="B5230" s="10">
        <v>40857</v>
      </c>
      <c r="C5230" t="s">
        <v>20</v>
      </c>
      <c r="D5230">
        <v>40</v>
      </c>
      <c r="E5230">
        <v>1410.08</v>
      </c>
      <c r="F5230">
        <v>0.09</v>
      </c>
      <c r="G5230" t="s">
        <v>21</v>
      </c>
      <c r="H5230">
        <v>0.54</v>
      </c>
      <c r="I5230">
        <v>692.61</v>
      </c>
      <c r="J5230">
        <v>38.479999999999997</v>
      </c>
      <c r="K5230">
        <v>17.7</v>
      </c>
      <c r="L5230">
        <v>9.4700000000000006</v>
      </c>
      <c r="M5230" t="s">
        <v>1974</v>
      </c>
      <c r="N5230" t="s">
        <v>63</v>
      </c>
      <c r="O5230" t="s">
        <v>60</v>
      </c>
      <c r="P5230" t="s">
        <v>25</v>
      </c>
      <c r="Q5230" t="s">
        <v>26</v>
      </c>
      <c r="R5230" t="s">
        <v>208</v>
      </c>
      <c r="S5230" t="s">
        <v>57</v>
      </c>
      <c r="T5230" s="10">
        <v>40864</v>
      </c>
    </row>
    <row r="5231" spans="1:20" x14ac:dyDescent="0.25">
      <c r="A5231">
        <v>37223</v>
      </c>
      <c r="B5231" s="10">
        <v>40857</v>
      </c>
      <c r="C5231" t="s">
        <v>20</v>
      </c>
      <c r="D5231">
        <v>38</v>
      </c>
      <c r="E5231">
        <v>10865.56</v>
      </c>
      <c r="F5231">
        <v>0.01</v>
      </c>
      <c r="G5231" t="s">
        <v>21</v>
      </c>
      <c r="H5231">
        <v>0.53</v>
      </c>
      <c r="I5231">
        <v>5688.78</v>
      </c>
      <c r="J5231">
        <v>287.89</v>
      </c>
      <c r="K5231">
        <v>135.31</v>
      </c>
      <c r="L5231">
        <v>35</v>
      </c>
      <c r="M5231" t="s">
        <v>1974</v>
      </c>
      <c r="N5231" t="s">
        <v>63</v>
      </c>
      <c r="O5231" t="s">
        <v>60</v>
      </c>
      <c r="P5231" t="s">
        <v>25</v>
      </c>
      <c r="Q5231" t="s">
        <v>26</v>
      </c>
      <c r="R5231" t="s">
        <v>1998</v>
      </c>
      <c r="S5231" t="s">
        <v>28</v>
      </c>
      <c r="T5231" s="10">
        <v>40862</v>
      </c>
    </row>
    <row r="5232" spans="1:20" x14ac:dyDescent="0.25">
      <c r="A5232">
        <v>37250</v>
      </c>
      <c r="B5232" s="10">
        <v>40192</v>
      </c>
      <c r="C5232" t="s">
        <v>36</v>
      </c>
      <c r="D5232">
        <v>13</v>
      </c>
      <c r="E5232">
        <v>878.21</v>
      </c>
      <c r="F5232">
        <v>0.03</v>
      </c>
      <c r="G5232" t="s">
        <v>21</v>
      </c>
      <c r="H5232">
        <v>0.48</v>
      </c>
      <c r="I5232">
        <v>404.33</v>
      </c>
      <c r="J5232">
        <v>69.12</v>
      </c>
      <c r="K5232">
        <v>35.94</v>
      </c>
      <c r="L5232">
        <v>6.66</v>
      </c>
      <c r="M5232" t="s">
        <v>401</v>
      </c>
      <c r="N5232" t="s">
        <v>31</v>
      </c>
      <c r="O5232" t="s">
        <v>32</v>
      </c>
      <c r="P5232" t="s">
        <v>25</v>
      </c>
      <c r="Q5232" t="s">
        <v>139</v>
      </c>
      <c r="R5232" t="s">
        <v>1713</v>
      </c>
      <c r="S5232" t="s">
        <v>57</v>
      </c>
      <c r="T5232" s="10">
        <v>40193</v>
      </c>
    </row>
    <row r="5233" spans="1:20" x14ac:dyDescent="0.25">
      <c r="A5233">
        <v>37252</v>
      </c>
      <c r="B5233" s="10">
        <v>40866</v>
      </c>
      <c r="C5233" t="s">
        <v>20</v>
      </c>
      <c r="D5233">
        <v>21</v>
      </c>
      <c r="E5233">
        <v>2894.82</v>
      </c>
      <c r="F5233">
        <v>0.03</v>
      </c>
      <c r="G5233" t="s">
        <v>21</v>
      </c>
      <c r="H5233">
        <v>0.5</v>
      </c>
      <c r="I5233">
        <v>1400.95</v>
      </c>
      <c r="J5233">
        <v>141.94</v>
      </c>
      <c r="K5233">
        <v>70.97</v>
      </c>
      <c r="L5233">
        <v>3.5</v>
      </c>
      <c r="M5233" t="s">
        <v>1129</v>
      </c>
      <c r="N5233" t="s">
        <v>38</v>
      </c>
      <c r="O5233" t="s">
        <v>32</v>
      </c>
      <c r="P5233" t="s">
        <v>25</v>
      </c>
      <c r="Q5233" t="s">
        <v>127</v>
      </c>
      <c r="R5233" t="s">
        <v>272</v>
      </c>
      <c r="S5233" t="s">
        <v>57</v>
      </c>
      <c r="T5233" s="10">
        <v>40868</v>
      </c>
    </row>
    <row r="5234" spans="1:20" x14ac:dyDescent="0.25">
      <c r="A5234">
        <v>37252</v>
      </c>
      <c r="B5234" s="10">
        <v>40866</v>
      </c>
      <c r="C5234" t="s">
        <v>20</v>
      </c>
      <c r="D5234">
        <v>1</v>
      </c>
      <c r="E5234">
        <v>20.5</v>
      </c>
      <c r="F5234">
        <v>0.02</v>
      </c>
      <c r="G5234" t="s">
        <v>21</v>
      </c>
      <c r="H5234">
        <v>0.55000000000000004</v>
      </c>
      <c r="I5234">
        <v>9.8000000000000007</v>
      </c>
      <c r="J5234">
        <v>18.489999999999998</v>
      </c>
      <c r="K5234">
        <v>8.32</v>
      </c>
      <c r="L5234">
        <v>2.38</v>
      </c>
      <c r="M5234" t="s">
        <v>1129</v>
      </c>
      <c r="N5234" t="s">
        <v>38</v>
      </c>
      <c r="O5234" t="s">
        <v>32</v>
      </c>
      <c r="P5234" t="s">
        <v>39</v>
      </c>
      <c r="Q5234" t="s">
        <v>40</v>
      </c>
      <c r="R5234" t="s">
        <v>790</v>
      </c>
      <c r="S5234" t="s">
        <v>35</v>
      </c>
      <c r="T5234" s="10">
        <v>40870</v>
      </c>
    </row>
    <row r="5235" spans="1:20" x14ac:dyDescent="0.25">
      <c r="A5235">
        <v>37252</v>
      </c>
      <c r="B5235" s="10">
        <v>40866</v>
      </c>
      <c r="C5235" t="s">
        <v>20</v>
      </c>
      <c r="D5235">
        <v>50</v>
      </c>
      <c r="E5235">
        <v>4264.42</v>
      </c>
      <c r="F5235">
        <v>0.1</v>
      </c>
      <c r="G5235" t="s">
        <v>21</v>
      </c>
      <c r="H5235">
        <v>0.47</v>
      </c>
      <c r="I5235">
        <v>1744.93</v>
      </c>
      <c r="J5235">
        <v>94.32</v>
      </c>
      <c r="K5235">
        <v>49.99</v>
      </c>
      <c r="L5235">
        <v>19.989999999999998</v>
      </c>
      <c r="M5235" t="s">
        <v>1129</v>
      </c>
      <c r="N5235" t="s">
        <v>38</v>
      </c>
      <c r="O5235" t="s">
        <v>32</v>
      </c>
      <c r="P5235" t="s">
        <v>39</v>
      </c>
      <c r="Q5235" t="s">
        <v>40</v>
      </c>
      <c r="R5235" t="s">
        <v>1163</v>
      </c>
      <c r="S5235" t="s">
        <v>57</v>
      </c>
      <c r="T5235" s="10">
        <v>40868</v>
      </c>
    </row>
    <row r="5236" spans="1:20" x14ac:dyDescent="0.25">
      <c r="A5236">
        <v>37252</v>
      </c>
      <c r="B5236" s="10">
        <v>40866</v>
      </c>
      <c r="C5236" t="s">
        <v>20</v>
      </c>
      <c r="D5236">
        <v>34</v>
      </c>
      <c r="E5236">
        <v>50138.9</v>
      </c>
      <c r="F5236">
        <v>0.03</v>
      </c>
      <c r="G5236" t="s">
        <v>46</v>
      </c>
      <c r="H5236">
        <v>0.42</v>
      </c>
      <c r="I5236">
        <v>20141.03</v>
      </c>
      <c r="J5236">
        <v>1518.93</v>
      </c>
      <c r="K5236">
        <v>880.98</v>
      </c>
      <c r="L5236">
        <v>44.55</v>
      </c>
      <c r="M5236" t="s">
        <v>1129</v>
      </c>
      <c r="N5236" t="s">
        <v>38</v>
      </c>
      <c r="O5236" t="s">
        <v>32</v>
      </c>
      <c r="P5236" t="s">
        <v>42</v>
      </c>
      <c r="Q5236" t="s">
        <v>94</v>
      </c>
      <c r="R5236" t="s">
        <v>590</v>
      </c>
      <c r="S5236" t="s">
        <v>49</v>
      </c>
      <c r="T5236" s="10">
        <v>40871</v>
      </c>
    </row>
    <row r="5237" spans="1:20" x14ac:dyDescent="0.25">
      <c r="A5237">
        <v>37253</v>
      </c>
      <c r="B5237" s="10">
        <v>41153</v>
      </c>
      <c r="C5237" t="s">
        <v>36</v>
      </c>
      <c r="D5237">
        <v>46</v>
      </c>
      <c r="E5237">
        <v>1782.24</v>
      </c>
      <c r="F5237">
        <v>0.09</v>
      </c>
      <c r="G5237" t="s">
        <v>21</v>
      </c>
      <c r="H5237">
        <v>0.38</v>
      </c>
      <c r="I5237">
        <v>566.09</v>
      </c>
      <c r="J5237">
        <v>42.44</v>
      </c>
      <c r="K5237">
        <v>26.31</v>
      </c>
      <c r="L5237">
        <v>5.89</v>
      </c>
      <c r="M5237" t="s">
        <v>22</v>
      </c>
      <c r="N5237" t="s">
        <v>81</v>
      </c>
      <c r="O5237" t="s">
        <v>24</v>
      </c>
      <c r="P5237" t="s">
        <v>39</v>
      </c>
      <c r="Q5237" t="s">
        <v>40</v>
      </c>
      <c r="R5237" t="s">
        <v>1185</v>
      </c>
      <c r="S5237" t="s">
        <v>57</v>
      </c>
      <c r="T5237" s="10">
        <v>41153</v>
      </c>
    </row>
    <row r="5238" spans="1:20" x14ac:dyDescent="0.25">
      <c r="A5238">
        <v>37254</v>
      </c>
      <c r="B5238" s="10">
        <v>40074</v>
      </c>
      <c r="C5238" t="s">
        <v>36</v>
      </c>
      <c r="D5238">
        <v>28</v>
      </c>
      <c r="E5238">
        <v>1252.1400000000001</v>
      </c>
      <c r="F5238">
        <v>0.01</v>
      </c>
      <c r="G5238" t="s">
        <v>21</v>
      </c>
      <c r="H5238">
        <v>0.42</v>
      </c>
      <c r="I5238">
        <v>517.99</v>
      </c>
      <c r="J5238">
        <v>45.12</v>
      </c>
      <c r="K5238">
        <v>26.17</v>
      </c>
      <c r="L5238">
        <v>1.39</v>
      </c>
      <c r="M5238" t="s">
        <v>1854</v>
      </c>
      <c r="N5238" t="s">
        <v>63</v>
      </c>
      <c r="O5238" t="s">
        <v>66</v>
      </c>
      <c r="P5238" t="s">
        <v>25</v>
      </c>
      <c r="Q5238" t="s">
        <v>139</v>
      </c>
      <c r="R5238" t="s">
        <v>2032</v>
      </c>
      <c r="S5238" t="s">
        <v>57</v>
      </c>
      <c r="T5238" s="10">
        <v>40075</v>
      </c>
    </row>
    <row r="5239" spans="1:20" x14ac:dyDescent="0.25">
      <c r="A5239">
        <v>37281</v>
      </c>
      <c r="B5239" s="10">
        <v>40053</v>
      </c>
      <c r="C5239" t="s">
        <v>79</v>
      </c>
      <c r="D5239">
        <v>25</v>
      </c>
      <c r="E5239">
        <v>796.1</v>
      </c>
      <c r="F5239">
        <v>0.05</v>
      </c>
      <c r="G5239" t="s">
        <v>21</v>
      </c>
      <c r="H5239">
        <v>0.37</v>
      </c>
      <c r="I5239">
        <v>266.54000000000002</v>
      </c>
      <c r="J5239">
        <v>33.32</v>
      </c>
      <c r="K5239">
        <v>20.99</v>
      </c>
      <c r="L5239">
        <v>4.8099999999999996</v>
      </c>
      <c r="M5239" t="s">
        <v>737</v>
      </c>
      <c r="N5239" t="s">
        <v>31</v>
      </c>
      <c r="O5239" t="s">
        <v>32</v>
      </c>
      <c r="P5239" t="s">
        <v>39</v>
      </c>
      <c r="Q5239" t="s">
        <v>50</v>
      </c>
      <c r="R5239" t="s">
        <v>576</v>
      </c>
      <c r="S5239" t="s">
        <v>45</v>
      </c>
      <c r="T5239" s="10">
        <v>40054</v>
      </c>
    </row>
    <row r="5240" spans="1:20" x14ac:dyDescent="0.25">
      <c r="A5240">
        <v>37287</v>
      </c>
      <c r="B5240" s="10">
        <v>41214</v>
      </c>
      <c r="C5240" t="s">
        <v>20</v>
      </c>
      <c r="D5240">
        <v>45</v>
      </c>
      <c r="E5240">
        <v>284.68</v>
      </c>
      <c r="F5240">
        <v>0.05</v>
      </c>
      <c r="G5240" t="s">
        <v>21</v>
      </c>
      <c r="H5240">
        <v>0.55000000000000004</v>
      </c>
      <c r="I5240">
        <v>149</v>
      </c>
      <c r="J5240">
        <v>6.62</v>
      </c>
      <c r="K5240">
        <v>2.98</v>
      </c>
      <c r="L5240">
        <v>1.58</v>
      </c>
      <c r="M5240" t="s">
        <v>107</v>
      </c>
      <c r="N5240" t="s">
        <v>93</v>
      </c>
      <c r="O5240" t="s">
        <v>32</v>
      </c>
      <c r="P5240" t="s">
        <v>25</v>
      </c>
      <c r="Q5240" t="s">
        <v>74</v>
      </c>
      <c r="R5240" t="s">
        <v>1690</v>
      </c>
      <c r="S5240" t="s">
        <v>55</v>
      </c>
      <c r="T5240" s="10">
        <v>41219</v>
      </c>
    </row>
    <row r="5241" spans="1:20" x14ac:dyDescent="0.25">
      <c r="A5241">
        <v>37287</v>
      </c>
      <c r="B5241" s="10">
        <v>41214</v>
      </c>
      <c r="C5241" t="s">
        <v>20</v>
      </c>
      <c r="D5241">
        <v>18</v>
      </c>
      <c r="E5241">
        <v>218.21</v>
      </c>
      <c r="F5241">
        <v>0.09</v>
      </c>
      <c r="G5241" t="s">
        <v>21</v>
      </c>
      <c r="H5241">
        <v>0.49</v>
      </c>
      <c r="I5241">
        <v>93.74</v>
      </c>
      <c r="J5241">
        <v>13.02</v>
      </c>
      <c r="K5241">
        <v>6.64</v>
      </c>
      <c r="L5241">
        <v>4.95</v>
      </c>
      <c r="M5241" t="s">
        <v>107</v>
      </c>
      <c r="N5241" t="s">
        <v>93</v>
      </c>
      <c r="O5241" t="s">
        <v>32</v>
      </c>
      <c r="P5241" t="s">
        <v>42</v>
      </c>
      <c r="Q5241" t="s">
        <v>43</v>
      </c>
      <c r="R5241" t="s">
        <v>199</v>
      </c>
      <c r="S5241" t="s">
        <v>35</v>
      </c>
      <c r="T5241" s="10">
        <v>41218</v>
      </c>
    </row>
    <row r="5242" spans="1:20" x14ac:dyDescent="0.25">
      <c r="A5242">
        <v>37287</v>
      </c>
      <c r="B5242" s="10">
        <v>41214</v>
      </c>
      <c r="C5242" t="s">
        <v>20</v>
      </c>
      <c r="D5242">
        <v>22</v>
      </c>
      <c r="E5242">
        <v>4598.79</v>
      </c>
      <c r="F5242">
        <v>0.04</v>
      </c>
      <c r="G5242" t="s">
        <v>21</v>
      </c>
      <c r="H5242">
        <v>0.49</v>
      </c>
      <c r="I5242">
        <v>2154.5100000000002</v>
      </c>
      <c r="J5242">
        <v>217.63</v>
      </c>
      <c r="K5242">
        <v>110.99</v>
      </c>
      <c r="L5242">
        <v>2.5</v>
      </c>
      <c r="M5242" t="s">
        <v>107</v>
      </c>
      <c r="N5242" t="s">
        <v>73</v>
      </c>
      <c r="O5242" t="s">
        <v>32</v>
      </c>
      <c r="P5242" t="s">
        <v>39</v>
      </c>
      <c r="Q5242" t="s">
        <v>50</v>
      </c>
      <c r="R5242" t="s">
        <v>920</v>
      </c>
      <c r="S5242" t="s">
        <v>57</v>
      </c>
      <c r="T5242" s="10">
        <v>41218</v>
      </c>
    </row>
    <row r="5243" spans="1:20" x14ac:dyDescent="0.25">
      <c r="A5243">
        <v>37313</v>
      </c>
      <c r="B5243" s="10">
        <v>41092</v>
      </c>
      <c r="C5243" t="s">
        <v>29</v>
      </c>
      <c r="D5243">
        <v>44</v>
      </c>
      <c r="E5243">
        <v>5907.84</v>
      </c>
      <c r="F5243">
        <v>0</v>
      </c>
      <c r="G5243" t="s">
        <v>21</v>
      </c>
      <c r="H5243">
        <v>0.47</v>
      </c>
      <c r="I5243">
        <v>2759.02</v>
      </c>
      <c r="J5243">
        <v>133.41999999999999</v>
      </c>
      <c r="K5243">
        <v>70.709999999999994</v>
      </c>
      <c r="L5243">
        <v>37.58</v>
      </c>
      <c r="M5243" t="s">
        <v>417</v>
      </c>
      <c r="N5243" t="s">
        <v>93</v>
      </c>
      <c r="O5243" t="s">
        <v>32</v>
      </c>
      <c r="P5243" t="s">
        <v>42</v>
      </c>
      <c r="Q5243" t="s">
        <v>43</v>
      </c>
      <c r="R5243" t="s">
        <v>1061</v>
      </c>
      <c r="S5243" t="s">
        <v>55</v>
      </c>
      <c r="T5243" s="10">
        <v>41093</v>
      </c>
    </row>
    <row r="5244" spans="1:20" x14ac:dyDescent="0.25">
      <c r="A5244">
        <v>37313</v>
      </c>
      <c r="B5244" s="10">
        <v>41092</v>
      </c>
      <c r="C5244" t="s">
        <v>29</v>
      </c>
      <c r="D5244">
        <v>17</v>
      </c>
      <c r="E5244">
        <v>1807.79</v>
      </c>
      <c r="F5244">
        <v>7.0000000000000007E-2</v>
      </c>
      <c r="G5244" t="s">
        <v>70</v>
      </c>
      <c r="H5244">
        <v>0.42</v>
      </c>
      <c r="I5244">
        <v>676.97</v>
      </c>
      <c r="J5244">
        <v>113.78</v>
      </c>
      <c r="K5244">
        <v>65.989999999999995</v>
      </c>
      <c r="L5244">
        <v>8.99</v>
      </c>
      <c r="M5244" t="s">
        <v>417</v>
      </c>
      <c r="N5244" t="s">
        <v>93</v>
      </c>
      <c r="O5244" t="s">
        <v>32</v>
      </c>
      <c r="P5244" t="s">
        <v>39</v>
      </c>
      <c r="Q5244" t="s">
        <v>50</v>
      </c>
      <c r="R5244" t="s">
        <v>1300</v>
      </c>
      <c r="S5244" t="s">
        <v>57</v>
      </c>
      <c r="T5244" s="10">
        <v>41094</v>
      </c>
    </row>
    <row r="5245" spans="1:20" x14ac:dyDescent="0.25">
      <c r="A5245">
        <v>37314</v>
      </c>
      <c r="B5245" s="10">
        <v>40667</v>
      </c>
      <c r="C5245" t="s">
        <v>79</v>
      </c>
      <c r="D5245">
        <v>21</v>
      </c>
      <c r="E5245">
        <v>313.77999999999997</v>
      </c>
      <c r="F5245">
        <v>0.04</v>
      </c>
      <c r="G5245" t="s">
        <v>21</v>
      </c>
      <c r="H5245">
        <v>0.36</v>
      </c>
      <c r="I5245">
        <v>102.59</v>
      </c>
      <c r="J5245">
        <v>15.27</v>
      </c>
      <c r="K5245">
        <v>9.77</v>
      </c>
      <c r="L5245">
        <v>6.02</v>
      </c>
      <c r="M5245" t="s">
        <v>1992</v>
      </c>
      <c r="N5245" t="s">
        <v>63</v>
      </c>
      <c r="O5245" t="s">
        <v>60</v>
      </c>
      <c r="P5245" t="s">
        <v>42</v>
      </c>
      <c r="Q5245" t="s">
        <v>43</v>
      </c>
      <c r="R5245" t="s">
        <v>1073</v>
      </c>
      <c r="S5245" t="s">
        <v>45</v>
      </c>
      <c r="T5245" s="10">
        <v>40668</v>
      </c>
    </row>
    <row r="5246" spans="1:20" x14ac:dyDescent="0.25">
      <c r="A5246">
        <v>37315</v>
      </c>
      <c r="B5246" s="10">
        <v>41065</v>
      </c>
      <c r="C5246" t="s">
        <v>20</v>
      </c>
      <c r="D5246">
        <v>43</v>
      </c>
      <c r="E5246">
        <v>259.99</v>
      </c>
      <c r="F5246">
        <v>0.1</v>
      </c>
      <c r="G5246" t="s">
        <v>21</v>
      </c>
      <c r="H5246">
        <v>0.35</v>
      </c>
      <c r="I5246">
        <v>70.78</v>
      </c>
      <c r="J5246">
        <v>6.58</v>
      </c>
      <c r="K5246">
        <v>4.28</v>
      </c>
      <c r="L5246">
        <v>5.17</v>
      </c>
      <c r="M5246" t="s">
        <v>1810</v>
      </c>
      <c r="N5246" t="s">
        <v>31</v>
      </c>
      <c r="O5246" t="s">
        <v>32</v>
      </c>
      <c r="P5246" t="s">
        <v>25</v>
      </c>
      <c r="Q5246" t="s">
        <v>85</v>
      </c>
      <c r="R5246" t="s">
        <v>1750</v>
      </c>
      <c r="S5246" t="s">
        <v>57</v>
      </c>
      <c r="T5246" s="10">
        <v>41072</v>
      </c>
    </row>
    <row r="5247" spans="1:20" x14ac:dyDescent="0.25">
      <c r="A5247">
        <v>37315</v>
      </c>
      <c r="B5247" s="10">
        <v>41065</v>
      </c>
      <c r="C5247" t="s">
        <v>20</v>
      </c>
      <c r="D5247">
        <v>31</v>
      </c>
      <c r="E5247">
        <v>8364.52</v>
      </c>
      <c r="F5247">
        <v>0.05</v>
      </c>
      <c r="G5247" t="s">
        <v>70</v>
      </c>
      <c r="H5247">
        <v>0.38</v>
      </c>
      <c r="I5247">
        <v>2903.84</v>
      </c>
      <c r="J5247">
        <v>283.85000000000002</v>
      </c>
      <c r="K5247">
        <v>175.99</v>
      </c>
      <c r="L5247">
        <v>4.99</v>
      </c>
      <c r="M5247" t="s">
        <v>1810</v>
      </c>
      <c r="N5247" t="s">
        <v>31</v>
      </c>
      <c r="O5247" t="s">
        <v>32</v>
      </c>
      <c r="P5247" t="s">
        <v>39</v>
      </c>
      <c r="Q5247" t="s">
        <v>50</v>
      </c>
      <c r="R5247" t="s">
        <v>76</v>
      </c>
      <c r="S5247" t="s">
        <v>57</v>
      </c>
      <c r="T5247" s="10">
        <v>41072</v>
      </c>
    </row>
    <row r="5248" spans="1:20" x14ac:dyDescent="0.25">
      <c r="A5248">
        <v>37318</v>
      </c>
      <c r="B5248" s="10">
        <v>40283</v>
      </c>
      <c r="C5248" t="s">
        <v>79</v>
      </c>
      <c r="D5248">
        <v>32</v>
      </c>
      <c r="E5248">
        <v>1705.4</v>
      </c>
      <c r="F5248">
        <v>7.0000000000000007E-2</v>
      </c>
      <c r="G5248" t="s">
        <v>21</v>
      </c>
      <c r="H5248">
        <v>0.4</v>
      </c>
      <c r="I5248">
        <v>598.04999999999995</v>
      </c>
      <c r="J5248">
        <v>56.63</v>
      </c>
      <c r="K5248">
        <v>33.979999999999997</v>
      </c>
      <c r="L5248">
        <v>19.989999999999998</v>
      </c>
      <c r="M5248" t="s">
        <v>1013</v>
      </c>
      <c r="N5248" t="s">
        <v>63</v>
      </c>
      <c r="O5248" t="s">
        <v>66</v>
      </c>
      <c r="P5248" t="s">
        <v>42</v>
      </c>
      <c r="Q5248" t="s">
        <v>43</v>
      </c>
      <c r="R5248" t="s">
        <v>1138</v>
      </c>
      <c r="S5248" t="s">
        <v>57</v>
      </c>
      <c r="T5248" s="10">
        <v>40285</v>
      </c>
    </row>
    <row r="5249" spans="1:20" x14ac:dyDescent="0.25">
      <c r="A5249">
        <v>37319</v>
      </c>
      <c r="B5249" s="10">
        <v>40029</v>
      </c>
      <c r="C5249" t="s">
        <v>58</v>
      </c>
      <c r="D5249">
        <v>37</v>
      </c>
      <c r="E5249">
        <v>810.36</v>
      </c>
      <c r="F5249">
        <v>0.1</v>
      </c>
      <c r="G5249" t="s">
        <v>21</v>
      </c>
      <c r="H5249">
        <v>0.55000000000000004</v>
      </c>
      <c r="I5249">
        <v>402.93</v>
      </c>
      <c r="J5249">
        <v>24.2</v>
      </c>
      <c r="K5249">
        <v>10.89</v>
      </c>
      <c r="L5249">
        <v>4.5</v>
      </c>
      <c r="M5249" t="s">
        <v>1889</v>
      </c>
      <c r="N5249" t="s">
        <v>31</v>
      </c>
      <c r="O5249" t="s">
        <v>24</v>
      </c>
      <c r="P5249" t="s">
        <v>25</v>
      </c>
      <c r="Q5249" t="s">
        <v>127</v>
      </c>
      <c r="R5249" t="s">
        <v>191</v>
      </c>
      <c r="S5249" t="s">
        <v>57</v>
      </c>
      <c r="T5249" s="10">
        <v>40031</v>
      </c>
    </row>
    <row r="5250" spans="1:20" x14ac:dyDescent="0.25">
      <c r="A5250">
        <v>37348</v>
      </c>
      <c r="B5250" s="10">
        <v>39977</v>
      </c>
      <c r="C5250" t="s">
        <v>36</v>
      </c>
      <c r="D5250">
        <v>33</v>
      </c>
      <c r="E5250">
        <v>1112.78</v>
      </c>
      <c r="F5250">
        <v>0.08</v>
      </c>
      <c r="G5250" t="s">
        <v>21</v>
      </c>
      <c r="H5250">
        <v>0.53</v>
      </c>
      <c r="I5250">
        <v>541.87</v>
      </c>
      <c r="J5250">
        <v>36.49</v>
      </c>
      <c r="K5250">
        <v>17.149999999999999</v>
      </c>
      <c r="L5250">
        <v>4.96</v>
      </c>
      <c r="M5250" t="s">
        <v>545</v>
      </c>
      <c r="N5250" t="s">
        <v>93</v>
      </c>
      <c r="O5250" t="s">
        <v>60</v>
      </c>
      <c r="P5250" t="s">
        <v>25</v>
      </c>
      <c r="Q5250" t="s">
        <v>26</v>
      </c>
      <c r="R5250" t="s">
        <v>389</v>
      </c>
      <c r="S5250" t="s">
        <v>57</v>
      </c>
      <c r="T5250" s="10">
        <v>39980</v>
      </c>
    </row>
    <row r="5251" spans="1:20" x14ac:dyDescent="0.25">
      <c r="A5251">
        <v>37349</v>
      </c>
      <c r="B5251" s="10">
        <v>40224</v>
      </c>
      <c r="C5251" t="s">
        <v>58</v>
      </c>
      <c r="D5251">
        <v>8</v>
      </c>
      <c r="E5251">
        <v>1319.21</v>
      </c>
      <c r="F5251">
        <v>0.03</v>
      </c>
      <c r="G5251" t="s">
        <v>70</v>
      </c>
      <c r="H5251">
        <v>0.53</v>
      </c>
      <c r="I5251">
        <v>669.7</v>
      </c>
      <c r="J5251">
        <v>167.43</v>
      </c>
      <c r="K5251">
        <v>78.69</v>
      </c>
      <c r="L5251">
        <v>19.989999999999998</v>
      </c>
      <c r="M5251" t="s">
        <v>1217</v>
      </c>
      <c r="N5251" t="s">
        <v>63</v>
      </c>
      <c r="O5251" t="s">
        <v>32</v>
      </c>
      <c r="P5251" t="s">
        <v>42</v>
      </c>
      <c r="Q5251" t="s">
        <v>43</v>
      </c>
      <c r="R5251" t="s">
        <v>1782</v>
      </c>
      <c r="S5251" t="s">
        <v>57</v>
      </c>
      <c r="T5251" s="10">
        <v>40226</v>
      </c>
    </row>
    <row r="5252" spans="1:20" x14ac:dyDescent="0.25">
      <c r="A5252">
        <v>37350</v>
      </c>
      <c r="B5252" s="10">
        <v>41049</v>
      </c>
      <c r="C5252" t="s">
        <v>58</v>
      </c>
      <c r="D5252">
        <v>7</v>
      </c>
      <c r="E5252">
        <v>242.84</v>
      </c>
      <c r="F5252">
        <v>7.0000000000000007E-2</v>
      </c>
      <c r="G5252" t="s">
        <v>21</v>
      </c>
      <c r="H5252">
        <v>0.36</v>
      </c>
      <c r="I5252">
        <v>72.92</v>
      </c>
      <c r="J5252">
        <v>35.92</v>
      </c>
      <c r="K5252">
        <v>22.99</v>
      </c>
      <c r="L5252">
        <v>8.99</v>
      </c>
      <c r="M5252" t="s">
        <v>852</v>
      </c>
      <c r="N5252" t="s">
        <v>38</v>
      </c>
      <c r="O5252" t="s">
        <v>60</v>
      </c>
      <c r="P5252" t="s">
        <v>25</v>
      </c>
      <c r="Q5252" t="s">
        <v>53</v>
      </c>
      <c r="R5252" t="s">
        <v>1389</v>
      </c>
      <c r="S5252" t="s">
        <v>35</v>
      </c>
      <c r="T5252" s="10">
        <v>41050</v>
      </c>
    </row>
    <row r="5253" spans="1:20" x14ac:dyDescent="0.25">
      <c r="A5253">
        <v>37380</v>
      </c>
      <c r="B5253" s="10">
        <v>40634</v>
      </c>
      <c r="C5253" t="s">
        <v>58</v>
      </c>
      <c r="D5253">
        <v>29</v>
      </c>
      <c r="E5253">
        <v>1398.94</v>
      </c>
      <c r="F5253">
        <v>0.08</v>
      </c>
      <c r="G5253" t="s">
        <v>21</v>
      </c>
      <c r="H5253">
        <v>0.49</v>
      </c>
      <c r="I5253">
        <v>621.08000000000004</v>
      </c>
      <c r="J5253">
        <v>52.24</v>
      </c>
      <c r="K5253">
        <v>26.64</v>
      </c>
      <c r="L5253">
        <v>5.3</v>
      </c>
      <c r="M5253" t="s">
        <v>553</v>
      </c>
      <c r="N5253" t="s">
        <v>31</v>
      </c>
      <c r="O5253" t="s">
        <v>60</v>
      </c>
      <c r="P5253" t="s">
        <v>42</v>
      </c>
      <c r="Q5253" t="s">
        <v>193</v>
      </c>
      <c r="R5253" t="s">
        <v>1952</v>
      </c>
      <c r="S5253" t="s">
        <v>45</v>
      </c>
      <c r="T5253" s="10">
        <v>40635</v>
      </c>
    </row>
    <row r="5254" spans="1:20" x14ac:dyDescent="0.25">
      <c r="A5254">
        <v>37380</v>
      </c>
      <c r="B5254" s="10">
        <v>40634</v>
      </c>
      <c r="C5254" t="s">
        <v>58</v>
      </c>
      <c r="D5254">
        <v>47</v>
      </c>
      <c r="E5254">
        <v>943.84</v>
      </c>
      <c r="F5254">
        <v>0</v>
      </c>
      <c r="G5254" t="s">
        <v>21</v>
      </c>
      <c r="H5254">
        <v>0.5</v>
      </c>
      <c r="I5254">
        <v>469.53</v>
      </c>
      <c r="J5254">
        <v>19.98</v>
      </c>
      <c r="K5254">
        <v>9.99</v>
      </c>
      <c r="L5254">
        <v>4.78</v>
      </c>
      <c r="M5254" t="s">
        <v>553</v>
      </c>
      <c r="N5254" t="s">
        <v>31</v>
      </c>
      <c r="O5254" t="s">
        <v>60</v>
      </c>
      <c r="P5254" t="s">
        <v>25</v>
      </c>
      <c r="Q5254" t="s">
        <v>85</v>
      </c>
      <c r="R5254" t="s">
        <v>1943</v>
      </c>
      <c r="S5254" t="s">
        <v>57</v>
      </c>
      <c r="T5254" s="10">
        <v>40635</v>
      </c>
    </row>
    <row r="5255" spans="1:20" x14ac:dyDescent="0.25">
      <c r="A5255">
        <v>37380</v>
      </c>
      <c r="B5255" s="10">
        <v>40634</v>
      </c>
      <c r="C5255" t="s">
        <v>58</v>
      </c>
      <c r="D5255">
        <v>42</v>
      </c>
      <c r="E5255">
        <v>249.04</v>
      </c>
      <c r="F5255">
        <v>7.0000000000000007E-2</v>
      </c>
      <c r="G5255" t="s">
        <v>21</v>
      </c>
      <c r="H5255">
        <v>0.44</v>
      </c>
      <c r="I5255">
        <v>98.51</v>
      </c>
      <c r="J5255">
        <v>6.34</v>
      </c>
      <c r="K5255">
        <v>3.55</v>
      </c>
      <c r="L5255">
        <v>1.43</v>
      </c>
      <c r="M5255" t="s">
        <v>553</v>
      </c>
      <c r="N5255" t="s">
        <v>31</v>
      </c>
      <c r="O5255" t="s">
        <v>60</v>
      </c>
      <c r="P5255" t="s">
        <v>25</v>
      </c>
      <c r="Q5255" t="s">
        <v>74</v>
      </c>
      <c r="R5255" t="s">
        <v>2033</v>
      </c>
      <c r="S5255" t="s">
        <v>55</v>
      </c>
      <c r="T5255" s="10">
        <v>40635</v>
      </c>
    </row>
    <row r="5256" spans="1:20" x14ac:dyDescent="0.25">
      <c r="A5256">
        <v>37410</v>
      </c>
      <c r="B5256" s="10">
        <v>40463</v>
      </c>
      <c r="C5256" t="s">
        <v>79</v>
      </c>
      <c r="D5256">
        <v>45</v>
      </c>
      <c r="E5256">
        <v>30754.12</v>
      </c>
      <c r="F5256">
        <v>0.03</v>
      </c>
      <c r="G5256" t="s">
        <v>46</v>
      </c>
      <c r="H5256">
        <v>0.43</v>
      </c>
      <c r="I5256">
        <v>12662.21</v>
      </c>
      <c r="J5256">
        <v>703.46</v>
      </c>
      <c r="K5256">
        <v>400.97</v>
      </c>
      <c r="L5256">
        <v>48.26</v>
      </c>
      <c r="M5256" t="s">
        <v>1102</v>
      </c>
      <c r="N5256" t="s">
        <v>31</v>
      </c>
      <c r="O5256" t="s">
        <v>32</v>
      </c>
      <c r="P5256" t="s">
        <v>39</v>
      </c>
      <c r="Q5256" t="s">
        <v>88</v>
      </c>
      <c r="R5256" t="s">
        <v>1795</v>
      </c>
      <c r="S5256" t="s">
        <v>49</v>
      </c>
      <c r="T5256" s="10">
        <v>40465</v>
      </c>
    </row>
    <row r="5257" spans="1:20" x14ac:dyDescent="0.25">
      <c r="A5257">
        <v>37412</v>
      </c>
      <c r="B5257" s="10">
        <v>41124</v>
      </c>
      <c r="C5257" t="s">
        <v>36</v>
      </c>
      <c r="D5257">
        <v>17</v>
      </c>
      <c r="E5257">
        <v>315.54000000000002</v>
      </c>
      <c r="F5257">
        <v>0.03</v>
      </c>
      <c r="G5257" t="s">
        <v>21</v>
      </c>
      <c r="H5257">
        <v>0.42</v>
      </c>
      <c r="I5257">
        <v>125.51</v>
      </c>
      <c r="J5257">
        <v>18.93</v>
      </c>
      <c r="K5257">
        <v>10.98</v>
      </c>
      <c r="L5257">
        <v>3.37</v>
      </c>
      <c r="M5257" t="s">
        <v>714</v>
      </c>
      <c r="N5257" t="s">
        <v>31</v>
      </c>
      <c r="O5257" t="s">
        <v>66</v>
      </c>
      <c r="P5257" t="s">
        <v>25</v>
      </c>
      <c r="Q5257" t="s">
        <v>33</v>
      </c>
      <c r="R5257" t="s">
        <v>1580</v>
      </c>
      <c r="S5257" t="s">
        <v>35</v>
      </c>
      <c r="T5257" s="10">
        <v>41126</v>
      </c>
    </row>
    <row r="5258" spans="1:20" x14ac:dyDescent="0.25">
      <c r="A5258">
        <v>37414</v>
      </c>
      <c r="B5258" s="10">
        <v>40795</v>
      </c>
      <c r="C5258" t="s">
        <v>20</v>
      </c>
      <c r="D5258">
        <v>39</v>
      </c>
      <c r="E5258">
        <v>36276.22</v>
      </c>
      <c r="F5258">
        <v>0.09</v>
      </c>
      <c r="G5258" t="s">
        <v>46</v>
      </c>
      <c r="H5258">
        <v>0.46</v>
      </c>
      <c r="I5258">
        <v>14723.41</v>
      </c>
      <c r="J5258">
        <v>1020.33</v>
      </c>
      <c r="K5258">
        <v>550.98</v>
      </c>
      <c r="L5258">
        <v>64.59</v>
      </c>
      <c r="M5258" t="s">
        <v>902</v>
      </c>
      <c r="N5258" t="s">
        <v>73</v>
      </c>
      <c r="O5258" t="s">
        <v>60</v>
      </c>
      <c r="P5258" t="s">
        <v>42</v>
      </c>
      <c r="Q5258" t="s">
        <v>47</v>
      </c>
      <c r="R5258" t="s">
        <v>1444</v>
      </c>
      <c r="S5258" t="s">
        <v>49</v>
      </c>
      <c r="T5258" s="10">
        <v>40797</v>
      </c>
    </row>
    <row r="5259" spans="1:20" x14ac:dyDescent="0.25">
      <c r="A5259">
        <v>37440</v>
      </c>
      <c r="B5259" s="10">
        <v>40352</v>
      </c>
      <c r="C5259" t="s">
        <v>29</v>
      </c>
      <c r="D5259">
        <v>31</v>
      </c>
      <c r="E5259">
        <v>618.1</v>
      </c>
      <c r="F5259">
        <v>0.03</v>
      </c>
      <c r="G5259" t="s">
        <v>21</v>
      </c>
      <c r="H5259">
        <v>0.54</v>
      </c>
      <c r="I5259">
        <v>322.39</v>
      </c>
      <c r="J5259">
        <v>20.39</v>
      </c>
      <c r="K5259">
        <v>9.3800000000000008</v>
      </c>
      <c r="L5259">
        <v>4.93</v>
      </c>
      <c r="M5259" t="s">
        <v>419</v>
      </c>
      <c r="N5259" t="s">
        <v>63</v>
      </c>
      <c r="O5259" t="s">
        <v>32</v>
      </c>
      <c r="P5259" t="s">
        <v>42</v>
      </c>
      <c r="Q5259" t="s">
        <v>43</v>
      </c>
      <c r="R5259" t="s">
        <v>513</v>
      </c>
      <c r="S5259" t="s">
        <v>57</v>
      </c>
      <c r="T5259" s="10">
        <v>40354</v>
      </c>
    </row>
    <row r="5260" spans="1:20" x14ac:dyDescent="0.25">
      <c r="A5260">
        <v>37440</v>
      </c>
      <c r="B5260" s="10">
        <v>40352</v>
      </c>
      <c r="C5260" t="s">
        <v>29</v>
      </c>
      <c r="D5260">
        <v>39</v>
      </c>
      <c r="E5260">
        <v>16649.96</v>
      </c>
      <c r="F5260">
        <v>0.04</v>
      </c>
      <c r="G5260" t="s">
        <v>46</v>
      </c>
      <c r="H5260">
        <v>0.53</v>
      </c>
      <c r="I5260">
        <v>8463.7000000000007</v>
      </c>
      <c r="J5260">
        <v>442.89</v>
      </c>
      <c r="K5260">
        <v>208.16</v>
      </c>
      <c r="L5260">
        <v>68.02</v>
      </c>
      <c r="M5260" t="s">
        <v>419</v>
      </c>
      <c r="N5260" t="s">
        <v>31</v>
      </c>
      <c r="O5260" t="s">
        <v>32</v>
      </c>
      <c r="P5260" t="s">
        <v>25</v>
      </c>
      <c r="Q5260" t="s">
        <v>127</v>
      </c>
      <c r="R5260" t="s">
        <v>142</v>
      </c>
      <c r="S5260" t="s">
        <v>132</v>
      </c>
      <c r="T5260" s="10">
        <v>40353</v>
      </c>
    </row>
    <row r="5261" spans="1:20" x14ac:dyDescent="0.25">
      <c r="A5261">
        <v>37441</v>
      </c>
      <c r="B5261" s="10">
        <v>39868</v>
      </c>
      <c r="C5261" t="s">
        <v>58</v>
      </c>
      <c r="D5261">
        <v>46</v>
      </c>
      <c r="E5261">
        <v>28420</v>
      </c>
      <c r="F5261">
        <v>0</v>
      </c>
      <c r="G5261" t="s">
        <v>46</v>
      </c>
      <c r="H5261">
        <v>0.51</v>
      </c>
      <c r="I5261">
        <v>14410.19</v>
      </c>
      <c r="J5261">
        <v>614.24</v>
      </c>
      <c r="K5261">
        <v>300.98</v>
      </c>
      <c r="L5261">
        <v>164.73</v>
      </c>
      <c r="M5261" t="s">
        <v>1854</v>
      </c>
      <c r="N5261" t="s">
        <v>63</v>
      </c>
      <c r="O5261" t="s">
        <v>60</v>
      </c>
      <c r="P5261" t="s">
        <v>42</v>
      </c>
      <c r="Q5261" t="s">
        <v>193</v>
      </c>
      <c r="R5261" t="s">
        <v>925</v>
      </c>
      <c r="S5261" t="s">
        <v>132</v>
      </c>
      <c r="T5261" s="10">
        <v>39869</v>
      </c>
    </row>
    <row r="5262" spans="1:20" x14ac:dyDescent="0.25">
      <c r="A5262">
        <v>37441</v>
      </c>
      <c r="B5262" s="10">
        <v>39868</v>
      </c>
      <c r="C5262" t="s">
        <v>58</v>
      </c>
      <c r="D5262">
        <v>1</v>
      </c>
      <c r="E5262">
        <v>6.42</v>
      </c>
      <c r="F5262">
        <v>0.09</v>
      </c>
      <c r="G5262" t="s">
        <v>21</v>
      </c>
      <c r="H5262">
        <v>0.51</v>
      </c>
      <c r="I5262">
        <v>2.52</v>
      </c>
      <c r="J5262">
        <v>6</v>
      </c>
      <c r="K5262">
        <v>2.94</v>
      </c>
      <c r="L5262">
        <v>0.96</v>
      </c>
      <c r="M5262" t="s">
        <v>1854</v>
      </c>
      <c r="N5262" t="s">
        <v>63</v>
      </c>
      <c r="O5262" t="s">
        <v>60</v>
      </c>
      <c r="P5262" t="s">
        <v>25</v>
      </c>
      <c r="Q5262" t="s">
        <v>53</v>
      </c>
      <c r="R5262" t="s">
        <v>746</v>
      </c>
      <c r="S5262" t="s">
        <v>55</v>
      </c>
      <c r="T5262" s="10">
        <v>39870</v>
      </c>
    </row>
    <row r="5263" spans="1:20" x14ac:dyDescent="0.25">
      <c r="A5263">
        <v>37443</v>
      </c>
      <c r="B5263" s="10">
        <v>40283</v>
      </c>
      <c r="C5263" t="s">
        <v>29</v>
      </c>
      <c r="D5263">
        <v>50</v>
      </c>
      <c r="E5263">
        <v>4248.7299999999996</v>
      </c>
      <c r="F5263">
        <v>0.08</v>
      </c>
      <c r="G5263" t="s">
        <v>21</v>
      </c>
      <c r="H5263">
        <v>0.35</v>
      </c>
      <c r="I5263">
        <v>1245.74</v>
      </c>
      <c r="J5263">
        <v>92.28</v>
      </c>
      <c r="K5263">
        <v>59.98</v>
      </c>
      <c r="L5263">
        <v>3.99</v>
      </c>
      <c r="M5263" t="s">
        <v>1158</v>
      </c>
      <c r="N5263" t="s">
        <v>93</v>
      </c>
      <c r="O5263" t="s">
        <v>24</v>
      </c>
      <c r="P5263" t="s">
        <v>25</v>
      </c>
      <c r="Q5263" t="s">
        <v>127</v>
      </c>
      <c r="R5263" t="s">
        <v>284</v>
      </c>
      <c r="S5263" t="s">
        <v>57</v>
      </c>
      <c r="T5263" s="10">
        <v>40283</v>
      </c>
    </row>
    <row r="5264" spans="1:20" x14ac:dyDescent="0.25">
      <c r="A5264">
        <v>37443</v>
      </c>
      <c r="B5264" s="10">
        <v>40283</v>
      </c>
      <c r="C5264" t="s">
        <v>29</v>
      </c>
      <c r="D5264">
        <v>21</v>
      </c>
      <c r="E5264">
        <v>5244.74</v>
      </c>
      <c r="F5264">
        <v>0.01</v>
      </c>
      <c r="G5264" t="s">
        <v>21</v>
      </c>
      <c r="H5264">
        <v>0.54</v>
      </c>
      <c r="I5264">
        <v>2806.45</v>
      </c>
      <c r="J5264">
        <v>252.15</v>
      </c>
      <c r="K5264">
        <v>115.99</v>
      </c>
      <c r="L5264">
        <v>2.5</v>
      </c>
      <c r="M5264" t="s">
        <v>1158</v>
      </c>
      <c r="N5264" t="s">
        <v>73</v>
      </c>
      <c r="O5264" t="s">
        <v>24</v>
      </c>
      <c r="P5264" t="s">
        <v>39</v>
      </c>
      <c r="Q5264" t="s">
        <v>50</v>
      </c>
      <c r="R5264" t="s">
        <v>76</v>
      </c>
      <c r="S5264" t="s">
        <v>57</v>
      </c>
      <c r="T5264" s="10">
        <v>40285</v>
      </c>
    </row>
    <row r="5265" spans="1:20" x14ac:dyDescent="0.25">
      <c r="A5265">
        <v>37445</v>
      </c>
      <c r="B5265" s="10">
        <v>40957</v>
      </c>
      <c r="C5265" t="s">
        <v>36</v>
      </c>
      <c r="D5265">
        <v>37</v>
      </c>
      <c r="E5265">
        <v>3363.39</v>
      </c>
      <c r="F5265">
        <v>0.05</v>
      </c>
      <c r="G5265" t="s">
        <v>21</v>
      </c>
      <c r="H5265">
        <v>0.37</v>
      </c>
      <c r="I5265">
        <v>1131.75</v>
      </c>
      <c r="J5265">
        <v>95.59</v>
      </c>
      <c r="K5265">
        <v>60.22</v>
      </c>
      <c r="L5265">
        <v>3.5</v>
      </c>
      <c r="M5265" t="s">
        <v>283</v>
      </c>
      <c r="N5265" t="s">
        <v>31</v>
      </c>
      <c r="O5265" t="s">
        <v>32</v>
      </c>
      <c r="P5265" t="s">
        <v>25</v>
      </c>
      <c r="Q5265" t="s">
        <v>127</v>
      </c>
      <c r="R5265" t="s">
        <v>1678</v>
      </c>
      <c r="S5265" t="s">
        <v>57</v>
      </c>
      <c r="T5265" s="10">
        <v>40958</v>
      </c>
    </row>
    <row r="5266" spans="1:20" x14ac:dyDescent="0.25">
      <c r="A5266">
        <v>37447</v>
      </c>
      <c r="B5266" s="10">
        <v>40002</v>
      </c>
      <c r="C5266" t="s">
        <v>20</v>
      </c>
      <c r="D5266">
        <v>23</v>
      </c>
      <c r="E5266">
        <v>255.58</v>
      </c>
      <c r="F5266">
        <v>0.02</v>
      </c>
      <c r="G5266" t="s">
        <v>21</v>
      </c>
      <c r="H5266">
        <v>0.47</v>
      </c>
      <c r="I5266">
        <v>113.46</v>
      </c>
      <c r="J5266">
        <v>10.96</v>
      </c>
      <c r="K5266">
        <v>5.81</v>
      </c>
      <c r="L5266">
        <v>8.49</v>
      </c>
      <c r="M5266" t="s">
        <v>386</v>
      </c>
      <c r="N5266" t="s">
        <v>93</v>
      </c>
      <c r="O5266" t="s">
        <v>60</v>
      </c>
      <c r="P5266" t="s">
        <v>25</v>
      </c>
      <c r="Q5266" t="s">
        <v>121</v>
      </c>
      <c r="R5266" t="s">
        <v>1092</v>
      </c>
      <c r="S5266" t="s">
        <v>57</v>
      </c>
      <c r="T5266" s="10">
        <v>40006</v>
      </c>
    </row>
    <row r="5267" spans="1:20" x14ac:dyDescent="0.25">
      <c r="A5267">
        <v>37473</v>
      </c>
      <c r="B5267" s="10">
        <v>40087</v>
      </c>
      <c r="C5267" t="s">
        <v>20</v>
      </c>
      <c r="D5267">
        <v>8</v>
      </c>
      <c r="E5267">
        <v>81.540000000000006</v>
      </c>
      <c r="F5267">
        <v>0.06</v>
      </c>
      <c r="G5267" t="s">
        <v>21</v>
      </c>
      <c r="H5267">
        <v>0.51</v>
      </c>
      <c r="I5267">
        <v>38.06</v>
      </c>
      <c r="J5267">
        <v>10.57</v>
      </c>
      <c r="K5267">
        <v>5.18</v>
      </c>
      <c r="L5267">
        <v>2.04</v>
      </c>
      <c r="M5267" t="s">
        <v>744</v>
      </c>
      <c r="N5267" t="s">
        <v>73</v>
      </c>
      <c r="O5267" t="s">
        <v>24</v>
      </c>
      <c r="P5267" t="s">
        <v>25</v>
      </c>
      <c r="Q5267" t="s">
        <v>85</v>
      </c>
      <c r="R5267" t="s">
        <v>1334</v>
      </c>
      <c r="S5267" t="s">
        <v>55</v>
      </c>
      <c r="T5267" s="10">
        <v>40087</v>
      </c>
    </row>
    <row r="5268" spans="1:20" x14ac:dyDescent="0.25">
      <c r="A5268">
        <v>37473</v>
      </c>
      <c r="B5268" s="10">
        <v>40087</v>
      </c>
      <c r="C5268" t="s">
        <v>20</v>
      </c>
      <c r="D5268">
        <v>42</v>
      </c>
      <c r="E5268">
        <v>140.09</v>
      </c>
      <c r="F5268">
        <v>0.1</v>
      </c>
      <c r="G5268" t="s">
        <v>21</v>
      </c>
      <c r="H5268">
        <v>0.39</v>
      </c>
      <c r="I5268">
        <v>43.53</v>
      </c>
      <c r="J5268">
        <v>3.57</v>
      </c>
      <c r="K5268">
        <v>2.1800000000000002</v>
      </c>
      <c r="L5268">
        <v>5</v>
      </c>
      <c r="M5268" t="s">
        <v>744</v>
      </c>
      <c r="N5268" t="s">
        <v>31</v>
      </c>
      <c r="O5268" t="s">
        <v>24</v>
      </c>
      <c r="P5268" t="s">
        <v>25</v>
      </c>
      <c r="Q5268" t="s">
        <v>33</v>
      </c>
      <c r="R5268" t="s">
        <v>595</v>
      </c>
      <c r="S5268" t="s">
        <v>55</v>
      </c>
      <c r="T5268" s="10">
        <v>40091</v>
      </c>
    </row>
    <row r="5269" spans="1:20" x14ac:dyDescent="0.25">
      <c r="A5269">
        <v>37505</v>
      </c>
      <c r="B5269" s="10">
        <v>40697</v>
      </c>
      <c r="C5269" t="s">
        <v>20</v>
      </c>
      <c r="D5269">
        <v>1</v>
      </c>
      <c r="E5269">
        <v>46</v>
      </c>
      <c r="F5269">
        <v>0.03</v>
      </c>
      <c r="G5269" t="s">
        <v>21</v>
      </c>
      <c r="H5269">
        <v>0.51</v>
      </c>
      <c r="I5269">
        <v>16.63</v>
      </c>
      <c r="J5269">
        <v>34.65</v>
      </c>
      <c r="K5269">
        <v>16.98</v>
      </c>
      <c r="L5269">
        <v>12.39</v>
      </c>
      <c r="M5269" t="s">
        <v>701</v>
      </c>
      <c r="N5269" t="s">
        <v>31</v>
      </c>
      <c r="O5269" t="s">
        <v>60</v>
      </c>
      <c r="P5269" t="s">
        <v>25</v>
      </c>
      <c r="Q5269" t="s">
        <v>139</v>
      </c>
      <c r="R5269" t="s">
        <v>1142</v>
      </c>
      <c r="S5269" t="s">
        <v>57</v>
      </c>
      <c r="T5269" s="10">
        <v>40699</v>
      </c>
    </row>
    <row r="5270" spans="1:20" x14ac:dyDescent="0.25">
      <c r="A5270">
        <v>37505</v>
      </c>
      <c r="B5270" s="10">
        <v>40697</v>
      </c>
      <c r="C5270" t="s">
        <v>20</v>
      </c>
      <c r="D5270">
        <v>9</v>
      </c>
      <c r="E5270">
        <v>3286.12</v>
      </c>
      <c r="F5270">
        <v>0.03</v>
      </c>
      <c r="G5270" t="s">
        <v>70</v>
      </c>
      <c r="H5270">
        <v>0.4</v>
      </c>
      <c r="I5270">
        <v>1248.97</v>
      </c>
      <c r="J5270">
        <v>375.07</v>
      </c>
      <c r="K5270">
        <v>225.04</v>
      </c>
      <c r="L5270">
        <v>11.79</v>
      </c>
      <c r="M5270" t="s">
        <v>701</v>
      </c>
      <c r="N5270" t="s">
        <v>31</v>
      </c>
      <c r="O5270" t="s">
        <v>60</v>
      </c>
      <c r="P5270" t="s">
        <v>25</v>
      </c>
      <c r="Q5270" t="s">
        <v>127</v>
      </c>
      <c r="R5270" t="s">
        <v>1898</v>
      </c>
      <c r="S5270" t="s">
        <v>45</v>
      </c>
      <c r="T5270" s="10">
        <v>40699</v>
      </c>
    </row>
    <row r="5271" spans="1:20" x14ac:dyDescent="0.25">
      <c r="A5271">
        <v>37505</v>
      </c>
      <c r="B5271" s="10">
        <v>40697</v>
      </c>
      <c r="C5271" t="s">
        <v>20</v>
      </c>
      <c r="D5271">
        <v>42</v>
      </c>
      <c r="E5271">
        <v>658.61</v>
      </c>
      <c r="F5271">
        <v>0.05</v>
      </c>
      <c r="G5271" t="s">
        <v>21</v>
      </c>
      <c r="H5271">
        <v>0.42</v>
      </c>
      <c r="I5271">
        <v>254.27</v>
      </c>
      <c r="J5271">
        <v>16.36</v>
      </c>
      <c r="K5271">
        <v>9.49</v>
      </c>
      <c r="L5271">
        <v>5.76</v>
      </c>
      <c r="M5271" t="s">
        <v>701</v>
      </c>
      <c r="N5271" t="s">
        <v>31</v>
      </c>
      <c r="O5271" t="s">
        <v>60</v>
      </c>
      <c r="P5271" t="s">
        <v>39</v>
      </c>
      <c r="Q5271" t="s">
        <v>88</v>
      </c>
      <c r="R5271" t="s">
        <v>1834</v>
      </c>
      <c r="S5271" t="s">
        <v>45</v>
      </c>
      <c r="T5271" s="10">
        <v>40702</v>
      </c>
    </row>
    <row r="5272" spans="1:20" x14ac:dyDescent="0.25">
      <c r="A5272">
        <v>37510</v>
      </c>
      <c r="B5272" s="10">
        <v>39880</v>
      </c>
      <c r="C5272" t="s">
        <v>58</v>
      </c>
      <c r="D5272">
        <v>15</v>
      </c>
      <c r="E5272">
        <v>3850.29</v>
      </c>
      <c r="F5272">
        <v>0.02</v>
      </c>
      <c r="G5272" t="s">
        <v>21</v>
      </c>
      <c r="H5272">
        <v>0.38</v>
      </c>
      <c r="I5272">
        <v>1407.05</v>
      </c>
      <c r="J5272">
        <v>260.56</v>
      </c>
      <c r="K5272">
        <v>161.55000000000001</v>
      </c>
      <c r="L5272">
        <v>19.989999999999998</v>
      </c>
      <c r="M5272" t="s">
        <v>1964</v>
      </c>
      <c r="N5272" t="s">
        <v>93</v>
      </c>
      <c r="O5272" t="s">
        <v>24</v>
      </c>
      <c r="P5272" t="s">
        <v>25</v>
      </c>
      <c r="Q5272" t="s">
        <v>26</v>
      </c>
      <c r="R5272" t="s">
        <v>1667</v>
      </c>
      <c r="S5272" t="s">
        <v>57</v>
      </c>
      <c r="T5272" s="10">
        <v>39880</v>
      </c>
    </row>
    <row r="5273" spans="1:20" x14ac:dyDescent="0.25">
      <c r="A5273">
        <v>37537</v>
      </c>
      <c r="B5273" s="10">
        <v>39815</v>
      </c>
      <c r="C5273" t="s">
        <v>20</v>
      </c>
      <c r="D5273">
        <v>4</v>
      </c>
      <c r="E5273">
        <v>2132.59</v>
      </c>
      <c r="F5273">
        <v>0</v>
      </c>
      <c r="G5273" t="s">
        <v>46</v>
      </c>
      <c r="H5273">
        <v>0.44</v>
      </c>
      <c r="I5273">
        <v>916.87</v>
      </c>
      <c r="J5273">
        <v>520.95000000000005</v>
      </c>
      <c r="K5273">
        <v>291.73</v>
      </c>
      <c r="L5273">
        <v>48.8</v>
      </c>
      <c r="M5273" t="s">
        <v>656</v>
      </c>
      <c r="N5273" t="s">
        <v>31</v>
      </c>
      <c r="O5273" t="s">
        <v>32</v>
      </c>
      <c r="P5273" t="s">
        <v>42</v>
      </c>
      <c r="Q5273" t="s">
        <v>193</v>
      </c>
      <c r="R5273" t="s">
        <v>669</v>
      </c>
      <c r="S5273" t="s">
        <v>132</v>
      </c>
      <c r="T5273" s="10">
        <v>39815</v>
      </c>
    </row>
    <row r="5274" spans="1:20" x14ac:dyDescent="0.25">
      <c r="A5274">
        <v>37537</v>
      </c>
      <c r="B5274" s="10">
        <v>39815</v>
      </c>
      <c r="C5274" t="s">
        <v>20</v>
      </c>
      <c r="D5274">
        <v>43</v>
      </c>
      <c r="E5274">
        <v>8823.67</v>
      </c>
      <c r="F5274">
        <v>7.0000000000000007E-2</v>
      </c>
      <c r="G5274" t="s">
        <v>46</v>
      </c>
      <c r="H5274">
        <v>0.54</v>
      </c>
      <c r="I5274">
        <v>4436.53</v>
      </c>
      <c r="J5274">
        <v>219.52</v>
      </c>
      <c r="K5274">
        <v>100.98</v>
      </c>
      <c r="L5274">
        <v>45</v>
      </c>
      <c r="M5274" t="s">
        <v>656</v>
      </c>
      <c r="N5274" t="s">
        <v>31</v>
      </c>
      <c r="O5274" t="s">
        <v>32</v>
      </c>
      <c r="P5274" t="s">
        <v>42</v>
      </c>
      <c r="Q5274" t="s">
        <v>193</v>
      </c>
      <c r="R5274" t="s">
        <v>2023</v>
      </c>
      <c r="S5274" t="s">
        <v>132</v>
      </c>
      <c r="T5274" s="10">
        <v>39817</v>
      </c>
    </row>
    <row r="5275" spans="1:20" x14ac:dyDescent="0.25">
      <c r="A5275">
        <v>37537</v>
      </c>
      <c r="B5275" s="10">
        <v>39815</v>
      </c>
      <c r="C5275" t="s">
        <v>20</v>
      </c>
      <c r="D5275">
        <v>32</v>
      </c>
      <c r="E5275">
        <v>7610.01</v>
      </c>
      <c r="F5275">
        <v>0.05</v>
      </c>
      <c r="G5275" t="s">
        <v>21</v>
      </c>
      <c r="H5275">
        <v>0.38</v>
      </c>
      <c r="I5275">
        <v>2641.02</v>
      </c>
      <c r="J5275">
        <v>250.1</v>
      </c>
      <c r="K5275">
        <v>155.06</v>
      </c>
      <c r="L5275">
        <v>7.07</v>
      </c>
      <c r="M5275" t="s">
        <v>656</v>
      </c>
      <c r="N5275" t="s">
        <v>31</v>
      </c>
      <c r="O5275" t="s">
        <v>32</v>
      </c>
      <c r="P5275" t="s">
        <v>25</v>
      </c>
      <c r="Q5275" t="s">
        <v>26</v>
      </c>
      <c r="R5275" t="s">
        <v>1014</v>
      </c>
      <c r="S5275" t="s">
        <v>57</v>
      </c>
      <c r="T5275" s="10">
        <v>39822</v>
      </c>
    </row>
    <row r="5276" spans="1:20" x14ac:dyDescent="0.25">
      <c r="A5276">
        <v>37541</v>
      </c>
      <c r="B5276" s="10">
        <v>40235</v>
      </c>
      <c r="C5276" t="s">
        <v>79</v>
      </c>
      <c r="D5276">
        <v>3</v>
      </c>
      <c r="E5276">
        <v>132.97</v>
      </c>
      <c r="F5276">
        <v>0.01</v>
      </c>
      <c r="G5276" t="s">
        <v>21</v>
      </c>
      <c r="H5276">
        <v>0.51</v>
      </c>
      <c r="I5276">
        <v>64.13</v>
      </c>
      <c r="J5276">
        <v>42.76</v>
      </c>
      <c r="K5276">
        <v>20.95</v>
      </c>
      <c r="L5276">
        <v>5.99</v>
      </c>
      <c r="M5276" t="s">
        <v>290</v>
      </c>
      <c r="N5276" t="s">
        <v>81</v>
      </c>
      <c r="O5276" t="s">
        <v>24</v>
      </c>
      <c r="P5276" t="s">
        <v>39</v>
      </c>
      <c r="Q5276" t="s">
        <v>40</v>
      </c>
      <c r="R5276" t="s">
        <v>1159</v>
      </c>
      <c r="S5276" t="s">
        <v>57</v>
      </c>
      <c r="T5276" s="10">
        <v>40237</v>
      </c>
    </row>
    <row r="5277" spans="1:20" x14ac:dyDescent="0.25">
      <c r="A5277">
        <v>37541</v>
      </c>
      <c r="B5277" s="10">
        <v>40235</v>
      </c>
      <c r="C5277" t="s">
        <v>79</v>
      </c>
      <c r="D5277">
        <v>10</v>
      </c>
      <c r="E5277">
        <v>967.61</v>
      </c>
      <c r="F5277">
        <v>0.08</v>
      </c>
      <c r="G5277" t="s">
        <v>70</v>
      </c>
      <c r="H5277">
        <v>0.46</v>
      </c>
      <c r="I5277">
        <v>393.93</v>
      </c>
      <c r="J5277">
        <v>103.67</v>
      </c>
      <c r="K5277">
        <v>55.98</v>
      </c>
      <c r="L5277">
        <v>13.88</v>
      </c>
      <c r="M5277" t="s">
        <v>290</v>
      </c>
      <c r="N5277" t="s">
        <v>81</v>
      </c>
      <c r="O5277" t="s">
        <v>24</v>
      </c>
      <c r="P5277" t="s">
        <v>25</v>
      </c>
      <c r="Q5277" t="s">
        <v>85</v>
      </c>
      <c r="R5277" t="s">
        <v>1034</v>
      </c>
      <c r="S5277" t="s">
        <v>57</v>
      </c>
      <c r="T5277" s="10">
        <v>40236</v>
      </c>
    </row>
    <row r="5278" spans="1:20" x14ac:dyDescent="0.25">
      <c r="A5278">
        <v>37541</v>
      </c>
      <c r="B5278" s="10">
        <v>40235</v>
      </c>
      <c r="C5278" t="s">
        <v>79</v>
      </c>
      <c r="D5278">
        <v>18</v>
      </c>
      <c r="E5278">
        <v>2053.27</v>
      </c>
      <c r="F5278">
        <v>0.1</v>
      </c>
      <c r="G5278" t="s">
        <v>21</v>
      </c>
      <c r="H5278">
        <v>0.35</v>
      </c>
      <c r="I5278">
        <v>560.63</v>
      </c>
      <c r="J5278">
        <v>124.58</v>
      </c>
      <c r="K5278">
        <v>80.98</v>
      </c>
      <c r="L5278">
        <v>35</v>
      </c>
      <c r="M5278" t="s">
        <v>290</v>
      </c>
      <c r="N5278" t="s">
        <v>81</v>
      </c>
      <c r="O5278" t="s">
        <v>24</v>
      </c>
      <c r="P5278" t="s">
        <v>25</v>
      </c>
      <c r="Q5278" t="s">
        <v>26</v>
      </c>
      <c r="R5278" t="s">
        <v>1278</v>
      </c>
      <c r="S5278" t="s">
        <v>28</v>
      </c>
      <c r="T5278" s="10">
        <v>40237</v>
      </c>
    </row>
    <row r="5279" spans="1:20" x14ac:dyDescent="0.25">
      <c r="A5279">
        <v>37542</v>
      </c>
      <c r="B5279" s="10">
        <v>40014</v>
      </c>
      <c r="C5279" t="s">
        <v>79</v>
      </c>
      <c r="D5279">
        <v>26</v>
      </c>
      <c r="E5279">
        <v>4739.3100000000004</v>
      </c>
      <c r="F5279">
        <v>0.09</v>
      </c>
      <c r="G5279" t="s">
        <v>70</v>
      </c>
      <c r="H5279">
        <v>0.37</v>
      </c>
      <c r="I5279">
        <v>1455.88</v>
      </c>
      <c r="J5279">
        <v>199.98</v>
      </c>
      <c r="K5279">
        <v>125.99</v>
      </c>
      <c r="L5279">
        <v>7.69</v>
      </c>
      <c r="M5279" t="s">
        <v>1056</v>
      </c>
      <c r="N5279" t="s">
        <v>31</v>
      </c>
      <c r="O5279" t="s">
        <v>32</v>
      </c>
      <c r="P5279" t="s">
        <v>39</v>
      </c>
      <c r="Q5279" t="s">
        <v>50</v>
      </c>
      <c r="R5279" t="s">
        <v>867</v>
      </c>
      <c r="S5279" t="s">
        <v>57</v>
      </c>
      <c r="T5279" s="10">
        <v>40016</v>
      </c>
    </row>
    <row r="5280" spans="1:20" x14ac:dyDescent="0.25">
      <c r="A5280">
        <v>37543</v>
      </c>
      <c r="B5280" s="10">
        <v>40908</v>
      </c>
      <c r="C5280" t="s">
        <v>79</v>
      </c>
      <c r="D5280">
        <v>6</v>
      </c>
      <c r="E5280">
        <v>456.97</v>
      </c>
      <c r="F5280">
        <v>0.01</v>
      </c>
      <c r="G5280" t="s">
        <v>21</v>
      </c>
      <c r="H5280">
        <v>0.51</v>
      </c>
      <c r="I5280">
        <v>223.78</v>
      </c>
      <c r="J5280">
        <v>74.59</v>
      </c>
      <c r="K5280">
        <v>36.549999999999997</v>
      </c>
      <c r="L5280">
        <v>13.89</v>
      </c>
      <c r="M5280" t="s">
        <v>327</v>
      </c>
      <c r="N5280" t="s">
        <v>81</v>
      </c>
      <c r="O5280" t="s">
        <v>60</v>
      </c>
      <c r="P5280" t="s">
        <v>25</v>
      </c>
      <c r="Q5280" t="s">
        <v>53</v>
      </c>
      <c r="R5280" t="s">
        <v>108</v>
      </c>
      <c r="S5280" t="s">
        <v>55</v>
      </c>
      <c r="T5280" s="10">
        <v>40909</v>
      </c>
    </row>
    <row r="5281" spans="1:20" x14ac:dyDescent="0.25">
      <c r="A5281">
        <v>37572</v>
      </c>
      <c r="B5281" s="10">
        <v>40393</v>
      </c>
      <c r="C5281" t="s">
        <v>36</v>
      </c>
      <c r="D5281">
        <v>22</v>
      </c>
      <c r="E5281">
        <v>250.45</v>
      </c>
      <c r="F5281">
        <v>0.01</v>
      </c>
      <c r="G5281" t="s">
        <v>21</v>
      </c>
      <c r="H5281">
        <v>0.53</v>
      </c>
      <c r="I5281">
        <v>129.97999999999999</v>
      </c>
      <c r="J5281">
        <v>11.36</v>
      </c>
      <c r="K5281">
        <v>5.34</v>
      </c>
      <c r="L5281">
        <v>2.99</v>
      </c>
      <c r="M5281" t="s">
        <v>300</v>
      </c>
      <c r="N5281" t="s">
        <v>63</v>
      </c>
      <c r="O5281" t="s">
        <v>32</v>
      </c>
      <c r="P5281" t="s">
        <v>25</v>
      </c>
      <c r="Q5281" t="s">
        <v>121</v>
      </c>
      <c r="R5281" t="s">
        <v>321</v>
      </c>
      <c r="S5281" t="s">
        <v>57</v>
      </c>
      <c r="T5281" s="10">
        <v>40395</v>
      </c>
    </row>
    <row r="5282" spans="1:20" x14ac:dyDescent="0.25">
      <c r="A5282">
        <v>37603</v>
      </c>
      <c r="B5282" s="10">
        <v>40506</v>
      </c>
      <c r="C5282" t="s">
        <v>79</v>
      </c>
      <c r="D5282">
        <v>50</v>
      </c>
      <c r="E5282">
        <v>4613.21</v>
      </c>
      <c r="F5282">
        <v>0</v>
      </c>
      <c r="G5282" t="s">
        <v>21</v>
      </c>
      <c r="H5282">
        <v>0.51</v>
      </c>
      <c r="I5282">
        <v>2351.7199999999998</v>
      </c>
      <c r="J5282">
        <v>92.22</v>
      </c>
      <c r="K5282">
        <v>45.19</v>
      </c>
      <c r="L5282">
        <v>1.99</v>
      </c>
      <c r="M5282" t="s">
        <v>845</v>
      </c>
      <c r="N5282" t="s">
        <v>38</v>
      </c>
      <c r="O5282" t="s">
        <v>66</v>
      </c>
      <c r="P5282" t="s">
        <v>39</v>
      </c>
      <c r="Q5282" t="s">
        <v>40</v>
      </c>
      <c r="R5282" t="s">
        <v>791</v>
      </c>
      <c r="S5282" t="s">
        <v>35</v>
      </c>
      <c r="T5282" s="10">
        <v>40508</v>
      </c>
    </row>
    <row r="5283" spans="1:20" x14ac:dyDescent="0.25">
      <c r="A5283">
        <v>37603</v>
      </c>
      <c r="B5283" s="10">
        <v>40506</v>
      </c>
      <c r="C5283" t="s">
        <v>79</v>
      </c>
      <c r="D5283">
        <v>23</v>
      </c>
      <c r="E5283">
        <v>1577.29</v>
      </c>
      <c r="F5283">
        <v>0.03</v>
      </c>
      <c r="G5283" t="s">
        <v>21</v>
      </c>
      <c r="H5283">
        <v>0.36</v>
      </c>
      <c r="I5283">
        <v>535.92999999999995</v>
      </c>
      <c r="J5283">
        <v>70.61</v>
      </c>
      <c r="K5283">
        <v>45.19</v>
      </c>
      <c r="L5283">
        <v>1.99</v>
      </c>
      <c r="M5283" t="s">
        <v>845</v>
      </c>
      <c r="N5283" t="s">
        <v>38</v>
      </c>
      <c r="O5283" t="s">
        <v>66</v>
      </c>
      <c r="P5283" t="s">
        <v>39</v>
      </c>
      <c r="Q5283" t="s">
        <v>40</v>
      </c>
      <c r="R5283" t="s">
        <v>791</v>
      </c>
      <c r="S5283" t="s">
        <v>35</v>
      </c>
      <c r="T5283" s="10">
        <v>40508</v>
      </c>
    </row>
    <row r="5284" spans="1:20" x14ac:dyDescent="0.25">
      <c r="A5284">
        <v>37606</v>
      </c>
      <c r="B5284" s="10">
        <v>40231</v>
      </c>
      <c r="C5284" t="s">
        <v>58</v>
      </c>
      <c r="D5284">
        <v>1</v>
      </c>
      <c r="E5284">
        <v>12.37</v>
      </c>
      <c r="F5284">
        <v>0.05</v>
      </c>
      <c r="G5284" t="s">
        <v>70</v>
      </c>
      <c r="H5284">
        <v>0.37</v>
      </c>
      <c r="I5284">
        <v>2.5299999999999998</v>
      </c>
      <c r="J5284">
        <v>7.9</v>
      </c>
      <c r="K5284">
        <v>4.9800000000000004</v>
      </c>
      <c r="L5284">
        <v>4.8600000000000003</v>
      </c>
      <c r="M5284" t="s">
        <v>1470</v>
      </c>
      <c r="N5284" t="s">
        <v>31</v>
      </c>
      <c r="O5284" t="s">
        <v>66</v>
      </c>
      <c r="P5284" t="s">
        <v>25</v>
      </c>
      <c r="Q5284" t="s">
        <v>85</v>
      </c>
      <c r="R5284" t="s">
        <v>178</v>
      </c>
      <c r="S5284" t="s">
        <v>57</v>
      </c>
      <c r="T5284" s="10">
        <v>40232</v>
      </c>
    </row>
    <row r="5285" spans="1:20" x14ac:dyDescent="0.25">
      <c r="A5285">
        <v>37606</v>
      </c>
      <c r="B5285" s="10">
        <v>40231</v>
      </c>
      <c r="C5285" t="s">
        <v>58</v>
      </c>
      <c r="D5285">
        <v>41</v>
      </c>
      <c r="E5285">
        <v>319.68</v>
      </c>
      <c r="F5285">
        <v>0.03</v>
      </c>
      <c r="G5285" t="s">
        <v>21</v>
      </c>
      <c r="H5285">
        <v>0.55000000000000004</v>
      </c>
      <c r="I5285">
        <v>169.14</v>
      </c>
      <c r="J5285">
        <v>7.93</v>
      </c>
      <c r="K5285">
        <v>3.57</v>
      </c>
      <c r="L5285">
        <v>4.17</v>
      </c>
      <c r="M5285" t="s">
        <v>1470</v>
      </c>
      <c r="N5285" t="s">
        <v>31</v>
      </c>
      <c r="O5285" t="s">
        <v>66</v>
      </c>
      <c r="P5285" t="s">
        <v>25</v>
      </c>
      <c r="Q5285" t="s">
        <v>53</v>
      </c>
      <c r="R5285" t="s">
        <v>526</v>
      </c>
      <c r="S5285" t="s">
        <v>35</v>
      </c>
      <c r="T5285" s="10">
        <v>40233</v>
      </c>
    </row>
    <row r="5286" spans="1:20" x14ac:dyDescent="0.25">
      <c r="A5286">
        <v>37606</v>
      </c>
      <c r="B5286" s="10">
        <v>40231</v>
      </c>
      <c r="C5286" t="s">
        <v>58</v>
      </c>
      <c r="D5286">
        <v>21</v>
      </c>
      <c r="E5286">
        <v>130.93</v>
      </c>
      <c r="F5286">
        <v>0.06</v>
      </c>
      <c r="G5286" t="s">
        <v>21</v>
      </c>
      <c r="H5286">
        <v>0.49</v>
      </c>
      <c r="I5286">
        <v>58.08</v>
      </c>
      <c r="J5286">
        <v>6.43</v>
      </c>
      <c r="K5286">
        <v>3.28</v>
      </c>
      <c r="L5286">
        <v>3.97</v>
      </c>
      <c r="M5286" t="s">
        <v>1470</v>
      </c>
      <c r="N5286" t="s">
        <v>31</v>
      </c>
      <c r="O5286" t="s">
        <v>66</v>
      </c>
      <c r="P5286" t="s">
        <v>25</v>
      </c>
      <c r="Q5286" t="s">
        <v>53</v>
      </c>
      <c r="R5286" t="s">
        <v>1545</v>
      </c>
      <c r="S5286" t="s">
        <v>55</v>
      </c>
      <c r="T5286" s="10">
        <v>40233</v>
      </c>
    </row>
    <row r="5287" spans="1:20" x14ac:dyDescent="0.25">
      <c r="A5287">
        <v>37634</v>
      </c>
      <c r="B5287" s="10">
        <v>41050</v>
      </c>
      <c r="C5287" t="s">
        <v>79</v>
      </c>
      <c r="D5287">
        <v>32</v>
      </c>
      <c r="E5287">
        <v>642.29999999999995</v>
      </c>
      <c r="F5287">
        <v>7.0000000000000007E-2</v>
      </c>
      <c r="G5287" t="s">
        <v>21</v>
      </c>
      <c r="H5287">
        <v>0.43</v>
      </c>
      <c r="I5287">
        <v>246.77</v>
      </c>
      <c r="J5287">
        <v>21.42</v>
      </c>
      <c r="K5287">
        <v>12.21</v>
      </c>
      <c r="L5287">
        <v>4.8099999999999996</v>
      </c>
      <c r="M5287" t="s">
        <v>1478</v>
      </c>
      <c r="N5287" t="s">
        <v>81</v>
      </c>
      <c r="O5287" t="s">
        <v>32</v>
      </c>
      <c r="P5287" t="s">
        <v>25</v>
      </c>
      <c r="Q5287" t="s">
        <v>26</v>
      </c>
      <c r="R5287" t="s">
        <v>1556</v>
      </c>
      <c r="S5287" t="s">
        <v>57</v>
      </c>
      <c r="T5287" s="10">
        <v>41051</v>
      </c>
    </row>
    <row r="5288" spans="1:20" x14ac:dyDescent="0.25">
      <c r="A5288">
        <v>37638</v>
      </c>
      <c r="B5288" s="10">
        <v>39834</v>
      </c>
      <c r="C5288" t="s">
        <v>20</v>
      </c>
      <c r="D5288">
        <v>33</v>
      </c>
      <c r="E5288">
        <v>241.61</v>
      </c>
      <c r="F5288">
        <v>7.0000000000000007E-2</v>
      </c>
      <c r="G5288" t="s">
        <v>21</v>
      </c>
      <c r="H5288">
        <v>0.46</v>
      </c>
      <c r="I5288">
        <v>98.43</v>
      </c>
      <c r="J5288">
        <v>7.65</v>
      </c>
      <c r="K5288">
        <v>4.13</v>
      </c>
      <c r="L5288">
        <v>6.89</v>
      </c>
      <c r="M5288" t="s">
        <v>337</v>
      </c>
      <c r="N5288" t="s">
        <v>73</v>
      </c>
      <c r="O5288" t="s">
        <v>24</v>
      </c>
      <c r="P5288" t="s">
        <v>25</v>
      </c>
      <c r="Q5288" t="s">
        <v>82</v>
      </c>
      <c r="R5288" t="s">
        <v>1168</v>
      </c>
      <c r="S5288" t="s">
        <v>57</v>
      </c>
      <c r="T5288" s="10">
        <v>39836</v>
      </c>
    </row>
    <row r="5289" spans="1:20" x14ac:dyDescent="0.25">
      <c r="A5289">
        <v>37667</v>
      </c>
      <c r="B5289" s="10">
        <v>40879</v>
      </c>
      <c r="C5289" t="s">
        <v>36</v>
      </c>
      <c r="D5289">
        <v>31</v>
      </c>
      <c r="E5289">
        <v>783.98</v>
      </c>
      <c r="F5289">
        <v>0.03</v>
      </c>
      <c r="G5289" t="s">
        <v>21</v>
      </c>
      <c r="H5289">
        <v>0.44</v>
      </c>
      <c r="I5289">
        <v>328.64</v>
      </c>
      <c r="J5289">
        <v>25.86</v>
      </c>
      <c r="K5289">
        <v>14.48</v>
      </c>
      <c r="L5289">
        <v>6.46</v>
      </c>
      <c r="M5289" t="s">
        <v>120</v>
      </c>
      <c r="N5289" t="s">
        <v>38</v>
      </c>
      <c r="O5289" t="s">
        <v>66</v>
      </c>
      <c r="P5289" t="s">
        <v>25</v>
      </c>
      <c r="Q5289" t="s">
        <v>121</v>
      </c>
      <c r="R5289" t="s">
        <v>568</v>
      </c>
      <c r="S5289" t="s">
        <v>57</v>
      </c>
      <c r="T5289" s="10">
        <v>40880</v>
      </c>
    </row>
    <row r="5290" spans="1:20" x14ac:dyDescent="0.25">
      <c r="A5290">
        <v>37668</v>
      </c>
      <c r="B5290" s="10">
        <v>40186</v>
      </c>
      <c r="C5290" t="s">
        <v>20</v>
      </c>
      <c r="D5290">
        <v>33</v>
      </c>
      <c r="E5290">
        <v>979.96</v>
      </c>
      <c r="F5290">
        <v>0.01</v>
      </c>
      <c r="G5290" t="s">
        <v>21</v>
      </c>
      <c r="H5290">
        <v>0.53</v>
      </c>
      <c r="I5290">
        <v>510.78</v>
      </c>
      <c r="J5290">
        <v>29.77</v>
      </c>
      <c r="K5290">
        <v>13.99</v>
      </c>
      <c r="L5290">
        <v>7.51</v>
      </c>
      <c r="M5290" t="s">
        <v>855</v>
      </c>
      <c r="N5290" t="s">
        <v>31</v>
      </c>
      <c r="O5290" t="s">
        <v>32</v>
      </c>
      <c r="P5290" t="s">
        <v>39</v>
      </c>
      <c r="Q5290" t="s">
        <v>88</v>
      </c>
      <c r="R5290" t="s">
        <v>303</v>
      </c>
      <c r="S5290" t="s">
        <v>45</v>
      </c>
      <c r="T5290" s="10">
        <v>40186</v>
      </c>
    </row>
    <row r="5291" spans="1:20" x14ac:dyDescent="0.25">
      <c r="A5291">
        <v>37669</v>
      </c>
      <c r="B5291" s="10">
        <v>40480</v>
      </c>
      <c r="C5291" t="s">
        <v>29</v>
      </c>
      <c r="D5291">
        <v>39</v>
      </c>
      <c r="E5291">
        <v>13909.38</v>
      </c>
      <c r="F5291">
        <v>0.02</v>
      </c>
      <c r="G5291" t="s">
        <v>70</v>
      </c>
      <c r="H5291">
        <v>0.36</v>
      </c>
      <c r="I5291">
        <v>4818.7700000000004</v>
      </c>
      <c r="J5291">
        <v>363.41</v>
      </c>
      <c r="K5291">
        <v>232.58</v>
      </c>
      <c r="L5291">
        <v>19.989999999999998</v>
      </c>
      <c r="M5291" t="s">
        <v>478</v>
      </c>
      <c r="N5291" t="s">
        <v>63</v>
      </c>
      <c r="O5291" t="s">
        <v>32</v>
      </c>
      <c r="P5291" t="s">
        <v>25</v>
      </c>
      <c r="Q5291" t="s">
        <v>127</v>
      </c>
      <c r="R5291" t="s">
        <v>2034</v>
      </c>
      <c r="S5291" t="s">
        <v>57</v>
      </c>
      <c r="T5291" s="10">
        <v>40482</v>
      </c>
    </row>
    <row r="5292" spans="1:20" x14ac:dyDescent="0.25">
      <c r="A5292">
        <v>37669</v>
      </c>
      <c r="B5292" s="10">
        <v>40480</v>
      </c>
      <c r="C5292" t="s">
        <v>29</v>
      </c>
      <c r="D5292">
        <v>31</v>
      </c>
      <c r="E5292">
        <v>1409.63</v>
      </c>
      <c r="F5292">
        <v>0.08</v>
      </c>
      <c r="G5292" t="s">
        <v>21</v>
      </c>
      <c r="H5292">
        <v>0.47</v>
      </c>
      <c r="I5292">
        <v>596.97</v>
      </c>
      <c r="J5292">
        <v>49.38</v>
      </c>
      <c r="K5292">
        <v>26.17</v>
      </c>
      <c r="L5292">
        <v>1.39</v>
      </c>
      <c r="M5292" t="s">
        <v>478</v>
      </c>
      <c r="N5292" t="s">
        <v>63</v>
      </c>
      <c r="O5292" t="s">
        <v>32</v>
      </c>
      <c r="P5292" t="s">
        <v>25</v>
      </c>
      <c r="Q5292" t="s">
        <v>139</v>
      </c>
      <c r="R5292" t="s">
        <v>2032</v>
      </c>
      <c r="S5292" t="s">
        <v>57</v>
      </c>
      <c r="T5292" s="10">
        <v>40482</v>
      </c>
    </row>
    <row r="5293" spans="1:20" x14ac:dyDescent="0.25">
      <c r="A5293">
        <v>37669</v>
      </c>
      <c r="B5293" s="10">
        <v>40480</v>
      </c>
      <c r="C5293" t="s">
        <v>29</v>
      </c>
      <c r="D5293">
        <v>4</v>
      </c>
      <c r="E5293">
        <v>109.17</v>
      </c>
      <c r="F5293">
        <v>0</v>
      </c>
      <c r="G5293" t="s">
        <v>21</v>
      </c>
      <c r="H5293">
        <v>0.39</v>
      </c>
      <c r="I5293">
        <v>39.15</v>
      </c>
      <c r="J5293">
        <v>25.1</v>
      </c>
      <c r="K5293">
        <v>15.31</v>
      </c>
      <c r="L5293">
        <v>8.7799999999999994</v>
      </c>
      <c r="M5293" t="s">
        <v>478</v>
      </c>
      <c r="N5293" t="s">
        <v>63</v>
      </c>
      <c r="O5293" t="s">
        <v>32</v>
      </c>
      <c r="P5293" t="s">
        <v>25</v>
      </c>
      <c r="Q5293" t="s">
        <v>26</v>
      </c>
      <c r="R5293" t="s">
        <v>987</v>
      </c>
      <c r="S5293" t="s">
        <v>57</v>
      </c>
      <c r="T5293" s="10">
        <v>40483</v>
      </c>
    </row>
    <row r="5294" spans="1:20" x14ac:dyDescent="0.25">
      <c r="A5294">
        <v>37696</v>
      </c>
      <c r="B5294" s="10">
        <v>40003</v>
      </c>
      <c r="C5294" t="s">
        <v>29</v>
      </c>
      <c r="D5294">
        <v>5</v>
      </c>
      <c r="E5294">
        <v>42.02</v>
      </c>
      <c r="F5294">
        <v>0.04</v>
      </c>
      <c r="G5294" t="s">
        <v>21</v>
      </c>
      <c r="H5294">
        <v>0.5</v>
      </c>
      <c r="I5294">
        <v>17.53</v>
      </c>
      <c r="J5294">
        <v>7.62</v>
      </c>
      <c r="K5294">
        <v>3.81</v>
      </c>
      <c r="L5294">
        <v>5.44</v>
      </c>
      <c r="M5294" t="s">
        <v>190</v>
      </c>
      <c r="N5294" t="s">
        <v>38</v>
      </c>
      <c r="O5294" t="s">
        <v>32</v>
      </c>
      <c r="P5294" t="s">
        <v>25</v>
      </c>
      <c r="Q5294" t="s">
        <v>121</v>
      </c>
      <c r="R5294" t="s">
        <v>751</v>
      </c>
      <c r="S5294" t="s">
        <v>57</v>
      </c>
      <c r="T5294" s="10">
        <v>40005</v>
      </c>
    </row>
    <row r="5295" spans="1:20" x14ac:dyDescent="0.25">
      <c r="A5295">
        <v>37696</v>
      </c>
      <c r="B5295" s="10">
        <v>40003</v>
      </c>
      <c r="C5295" t="s">
        <v>29</v>
      </c>
      <c r="D5295">
        <v>41</v>
      </c>
      <c r="E5295">
        <v>269.17</v>
      </c>
      <c r="F5295">
        <v>0.02</v>
      </c>
      <c r="G5295" t="s">
        <v>21</v>
      </c>
      <c r="H5295">
        <v>0.4</v>
      </c>
      <c r="I5295">
        <v>103.87</v>
      </c>
      <c r="J5295">
        <v>6.67</v>
      </c>
      <c r="K5295">
        <v>4</v>
      </c>
      <c r="L5295">
        <v>1.3</v>
      </c>
      <c r="M5295" t="s">
        <v>190</v>
      </c>
      <c r="N5295" t="s">
        <v>38</v>
      </c>
      <c r="O5295" t="s">
        <v>32</v>
      </c>
      <c r="P5295" t="s">
        <v>25</v>
      </c>
      <c r="Q5295" t="s">
        <v>85</v>
      </c>
      <c r="R5295" t="s">
        <v>871</v>
      </c>
      <c r="S5295" t="s">
        <v>55</v>
      </c>
      <c r="T5295" s="10">
        <v>40003</v>
      </c>
    </row>
    <row r="5296" spans="1:20" x14ac:dyDescent="0.25">
      <c r="A5296">
        <v>37700</v>
      </c>
      <c r="B5296" s="10">
        <v>40155</v>
      </c>
      <c r="C5296" t="s">
        <v>58</v>
      </c>
      <c r="D5296">
        <v>27</v>
      </c>
      <c r="E5296">
        <v>5108.21</v>
      </c>
      <c r="F5296">
        <v>0.05</v>
      </c>
      <c r="G5296" t="s">
        <v>70</v>
      </c>
      <c r="H5296">
        <v>0.38</v>
      </c>
      <c r="I5296">
        <v>1767.49</v>
      </c>
      <c r="J5296">
        <v>198.37</v>
      </c>
      <c r="K5296">
        <v>122.99</v>
      </c>
      <c r="L5296">
        <v>19.989999999999998</v>
      </c>
      <c r="M5296" t="s">
        <v>1950</v>
      </c>
      <c r="N5296" t="s">
        <v>31</v>
      </c>
      <c r="O5296" t="s">
        <v>32</v>
      </c>
      <c r="P5296" t="s">
        <v>25</v>
      </c>
      <c r="Q5296" t="s">
        <v>121</v>
      </c>
      <c r="R5296" t="s">
        <v>295</v>
      </c>
      <c r="S5296" t="s">
        <v>57</v>
      </c>
      <c r="T5296" s="10">
        <v>40158</v>
      </c>
    </row>
    <row r="5297" spans="1:20" x14ac:dyDescent="0.25">
      <c r="A5297">
        <v>37702</v>
      </c>
      <c r="B5297" s="10">
        <v>40704</v>
      </c>
      <c r="C5297" t="s">
        <v>29</v>
      </c>
      <c r="D5297">
        <v>44</v>
      </c>
      <c r="E5297">
        <v>1178.3900000000001</v>
      </c>
      <c r="F5297">
        <v>0.05</v>
      </c>
      <c r="G5297" t="s">
        <v>21</v>
      </c>
      <c r="H5297">
        <v>0.52</v>
      </c>
      <c r="I5297">
        <v>580.76</v>
      </c>
      <c r="J5297">
        <v>28.08</v>
      </c>
      <c r="K5297">
        <v>13.48</v>
      </c>
      <c r="L5297">
        <v>4.51</v>
      </c>
      <c r="M5297" t="s">
        <v>410</v>
      </c>
      <c r="N5297" t="s">
        <v>38</v>
      </c>
      <c r="O5297" t="s">
        <v>66</v>
      </c>
      <c r="P5297" t="s">
        <v>25</v>
      </c>
      <c r="Q5297" t="s">
        <v>26</v>
      </c>
      <c r="R5297" t="s">
        <v>442</v>
      </c>
      <c r="S5297" t="s">
        <v>57</v>
      </c>
      <c r="T5297" s="10">
        <v>40706</v>
      </c>
    </row>
    <row r="5298" spans="1:20" x14ac:dyDescent="0.25">
      <c r="A5298">
        <v>37729</v>
      </c>
      <c r="B5298" s="10">
        <v>39828</v>
      </c>
      <c r="C5298" t="s">
        <v>29</v>
      </c>
      <c r="D5298">
        <v>48</v>
      </c>
      <c r="E5298">
        <v>923.52</v>
      </c>
      <c r="F5298">
        <v>0</v>
      </c>
      <c r="G5298" t="s">
        <v>21</v>
      </c>
      <c r="H5298">
        <v>0.55000000000000004</v>
      </c>
      <c r="I5298">
        <v>504.53</v>
      </c>
      <c r="J5298">
        <v>19.11</v>
      </c>
      <c r="K5298">
        <v>8.6</v>
      </c>
      <c r="L5298">
        <v>6.19</v>
      </c>
      <c r="M5298" t="s">
        <v>146</v>
      </c>
      <c r="N5298" t="s">
        <v>31</v>
      </c>
      <c r="O5298" t="s">
        <v>32</v>
      </c>
      <c r="P5298" t="s">
        <v>25</v>
      </c>
      <c r="Q5298" t="s">
        <v>121</v>
      </c>
      <c r="R5298" t="s">
        <v>345</v>
      </c>
      <c r="S5298" t="s">
        <v>57</v>
      </c>
      <c r="T5298" s="10">
        <v>39828</v>
      </c>
    </row>
    <row r="5299" spans="1:20" x14ac:dyDescent="0.25">
      <c r="A5299">
        <v>37731</v>
      </c>
      <c r="B5299" s="10">
        <v>40121</v>
      </c>
      <c r="C5299" t="s">
        <v>58</v>
      </c>
      <c r="D5299">
        <v>25</v>
      </c>
      <c r="E5299">
        <v>182.02</v>
      </c>
      <c r="F5299">
        <v>0.09</v>
      </c>
      <c r="G5299" t="s">
        <v>21</v>
      </c>
      <c r="H5299">
        <v>0.53</v>
      </c>
      <c r="I5299">
        <v>87.77</v>
      </c>
      <c r="J5299">
        <v>7.98</v>
      </c>
      <c r="K5299">
        <v>3.75</v>
      </c>
      <c r="L5299">
        <v>0.5</v>
      </c>
      <c r="M5299" t="s">
        <v>1590</v>
      </c>
      <c r="N5299" t="s">
        <v>73</v>
      </c>
      <c r="O5299" t="s">
        <v>60</v>
      </c>
      <c r="P5299" t="s">
        <v>25</v>
      </c>
      <c r="Q5299" t="s">
        <v>82</v>
      </c>
      <c r="R5299" t="s">
        <v>1548</v>
      </c>
      <c r="S5299" t="s">
        <v>57</v>
      </c>
      <c r="T5299" s="10">
        <v>40123</v>
      </c>
    </row>
    <row r="5300" spans="1:20" x14ac:dyDescent="0.25">
      <c r="A5300">
        <v>37731</v>
      </c>
      <c r="B5300" s="10">
        <v>40121</v>
      </c>
      <c r="C5300" t="s">
        <v>58</v>
      </c>
      <c r="D5300">
        <v>24</v>
      </c>
      <c r="E5300">
        <v>1215.8800000000001</v>
      </c>
      <c r="F5300">
        <v>0.01</v>
      </c>
      <c r="G5300" t="s">
        <v>21</v>
      </c>
      <c r="H5300">
        <v>0.39</v>
      </c>
      <c r="I5300">
        <v>463.18</v>
      </c>
      <c r="J5300">
        <v>50.79</v>
      </c>
      <c r="K5300">
        <v>30.98</v>
      </c>
      <c r="L5300">
        <v>9.18</v>
      </c>
      <c r="M5300" t="s">
        <v>1590</v>
      </c>
      <c r="N5300" t="s">
        <v>63</v>
      </c>
      <c r="O5300" t="s">
        <v>60</v>
      </c>
      <c r="P5300" t="s">
        <v>25</v>
      </c>
      <c r="Q5300" t="s">
        <v>85</v>
      </c>
      <c r="R5300" t="s">
        <v>1769</v>
      </c>
      <c r="S5300" t="s">
        <v>57</v>
      </c>
      <c r="T5300" s="10">
        <v>40121</v>
      </c>
    </row>
    <row r="5301" spans="1:20" x14ac:dyDescent="0.25">
      <c r="A5301">
        <v>37734</v>
      </c>
      <c r="B5301" s="10">
        <v>40173</v>
      </c>
      <c r="C5301" t="s">
        <v>58</v>
      </c>
      <c r="D5301">
        <v>15</v>
      </c>
      <c r="E5301">
        <v>3036.28</v>
      </c>
      <c r="F5301">
        <v>0.08</v>
      </c>
      <c r="G5301" t="s">
        <v>21</v>
      </c>
      <c r="H5301">
        <v>0.54</v>
      </c>
      <c r="I5301">
        <v>1514.55</v>
      </c>
      <c r="J5301">
        <v>219.5</v>
      </c>
      <c r="K5301">
        <v>100.97</v>
      </c>
      <c r="L5301">
        <v>7.18</v>
      </c>
      <c r="M5301" t="s">
        <v>1047</v>
      </c>
      <c r="N5301" t="s">
        <v>73</v>
      </c>
      <c r="O5301" t="s">
        <v>24</v>
      </c>
      <c r="P5301" t="s">
        <v>39</v>
      </c>
      <c r="Q5301" t="s">
        <v>40</v>
      </c>
      <c r="R5301" t="s">
        <v>1885</v>
      </c>
      <c r="S5301" t="s">
        <v>57</v>
      </c>
      <c r="T5301" s="10">
        <v>40174</v>
      </c>
    </row>
    <row r="5302" spans="1:20" x14ac:dyDescent="0.25">
      <c r="A5302">
        <v>37734</v>
      </c>
      <c r="B5302" s="10">
        <v>40173</v>
      </c>
      <c r="C5302" t="s">
        <v>58</v>
      </c>
      <c r="D5302">
        <v>42</v>
      </c>
      <c r="E5302">
        <v>1255.6199999999999</v>
      </c>
      <c r="F5302">
        <v>0</v>
      </c>
      <c r="G5302" t="s">
        <v>21</v>
      </c>
      <c r="H5302">
        <v>0.55000000000000004</v>
      </c>
      <c r="I5302">
        <v>687.87</v>
      </c>
      <c r="J5302">
        <v>29.78</v>
      </c>
      <c r="K5302">
        <v>13.4</v>
      </c>
      <c r="L5302">
        <v>4.95</v>
      </c>
      <c r="M5302" t="s">
        <v>1047</v>
      </c>
      <c r="N5302" t="s">
        <v>73</v>
      </c>
      <c r="O5302" t="s">
        <v>24</v>
      </c>
      <c r="P5302" t="s">
        <v>42</v>
      </c>
      <c r="Q5302" t="s">
        <v>43</v>
      </c>
      <c r="R5302" t="s">
        <v>1755</v>
      </c>
      <c r="S5302" t="s">
        <v>35</v>
      </c>
      <c r="T5302" s="10">
        <v>40174</v>
      </c>
    </row>
    <row r="5303" spans="1:20" x14ac:dyDescent="0.25">
      <c r="A5303">
        <v>37760</v>
      </c>
      <c r="B5303" s="10">
        <v>40039</v>
      </c>
      <c r="C5303" t="s">
        <v>36</v>
      </c>
      <c r="D5303">
        <v>18</v>
      </c>
      <c r="E5303">
        <v>241.41</v>
      </c>
      <c r="F5303">
        <v>0.01</v>
      </c>
      <c r="G5303" t="s">
        <v>21</v>
      </c>
      <c r="H5303">
        <v>0.38</v>
      </c>
      <c r="I5303">
        <v>89.48</v>
      </c>
      <c r="J5303">
        <v>13.44</v>
      </c>
      <c r="K5303">
        <v>8.33</v>
      </c>
      <c r="L5303">
        <v>1.99</v>
      </c>
      <c r="M5303" t="s">
        <v>395</v>
      </c>
      <c r="N5303" t="s">
        <v>73</v>
      </c>
      <c r="O5303" t="s">
        <v>24</v>
      </c>
      <c r="P5303" t="s">
        <v>39</v>
      </c>
      <c r="Q5303" t="s">
        <v>40</v>
      </c>
      <c r="R5303" t="s">
        <v>880</v>
      </c>
      <c r="S5303" t="s">
        <v>35</v>
      </c>
      <c r="T5303" s="10">
        <v>40040</v>
      </c>
    </row>
    <row r="5304" spans="1:20" x14ac:dyDescent="0.25">
      <c r="A5304">
        <v>37760</v>
      </c>
      <c r="B5304" s="10">
        <v>40039</v>
      </c>
      <c r="C5304" t="s">
        <v>36</v>
      </c>
      <c r="D5304">
        <v>38</v>
      </c>
      <c r="E5304">
        <v>6675.28</v>
      </c>
      <c r="F5304">
        <v>0.04</v>
      </c>
      <c r="G5304" t="s">
        <v>21</v>
      </c>
      <c r="H5304">
        <v>0.53</v>
      </c>
      <c r="I5304">
        <v>3406.67</v>
      </c>
      <c r="J5304">
        <v>182.96</v>
      </c>
      <c r="K5304">
        <v>85.99</v>
      </c>
      <c r="L5304">
        <v>0.99</v>
      </c>
      <c r="M5304" t="s">
        <v>395</v>
      </c>
      <c r="N5304" t="s">
        <v>73</v>
      </c>
      <c r="O5304" t="s">
        <v>24</v>
      </c>
      <c r="P5304" t="s">
        <v>39</v>
      </c>
      <c r="Q5304" t="s">
        <v>50</v>
      </c>
      <c r="R5304" t="s">
        <v>1480</v>
      </c>
      <c r="S5304" t="s">
        <v>55</v>
      </c>
      <c r="T5304" s="10">
        <v>40041</v>
      </c>
    </row>
    <row r="5305" spans="1:20" x14ac:dyDescent="0.25">
      <c r="A5305">
        <v>37762</v>
      </c>
      <c r="B5305" s="10">
        <v>41066</v>
      </c>
      <c r="C5305" t="s">
        <v>79</v>
      </c>
      <c r="D5305">
        <v>20</v>
      </c>
      <c r="E5305">
        <v>225.72</v>
      </c>
      <c r="F5305">
        <v>0.02</v>
      </c>
      <c r="G5305" t="s">
        <v>21</v>
      </c>
      <c r="H5305">
        <v>0.42</v>
      </c>
      <c r="I5305">
        <v>89.38</v>
      </c>
      <c r="J5305">
        <v>11.17</v>
      </c>
      <c r="K5305">
        <v>6.48</v>
      </c>
      <c r="L5305">
        <v>6.74</v>
      </c>
      <c r="M5305" t="s">
        <v>1677</v>
      </c>
      <c r="N5305" t="s">
        <v>93</v>
      </c>
      <c r="O5305" t="s">
        <v>24</v>
      </c>
      <c r="P5305" t="s">
        <v>25</v>
      </c>
      <c r="Q5305" t="s">
        <v>85</v>
      </c>
      <c r="R5305" t="s">
        <v>827</v>
      </c>
      <c r="S5305" t="s">
        <v>57</v>
      </c>
      <c r="T5305" s="10">
        <v>41067</v>
      </c>
    </row>
    <row r="5306" spans="1:20" x14ac:dyDescent="0.25">
      <c r="A5306">
        <v>37763</v>
      </c>
      <c r="B5306" s="10">
        <v>40947</v>
      </c>
      <c r="C5306" t="s">
        <v>29</v>
      </c>
      <c r="D5306">
        <v>29</v>
      </c>
      <c r="E5306">
        <v>339.78</v>
      </c>
      <c r="F5306">
        <v>0.1</v>
      </c>
      <c r="G5306" t="s">
        <v>21</v>
      </c>
      <c r="H5306">
        <v>0.53</v>
      </c>
      <c r="I5306">
        <v>157.6</v>
      </c>
      <c r="J5306">
        <v>12.64</v>
      </c>
      <c r="K5306">
        <v>5.94</v>
      </c>
      <c r="L5306">
        <v>9.92</v>
      </c>
      <c r="M5306" t="s">
        <v>691</v>
      </c>
      <c r="N5306" t="s">
        <v>73</v>
      </c>
      <c r="O5306" t="s">
        <v>66</v>
      </c>
      <c r="P5306" t="s">
        <v>25</v>
      </c>
      <c r="Q5306" t="s">
        <v>121</v>
      </c>
      <c r="R5306" t="s">
        <v>1766</v>
      </c>
      <c r="S5306" t="s">
        <v>57</v>
      </c>
      <c r="T5306" s="10">
        <v>40948</v>
      </c>
    </row>
    <row r="5307" spans="1:20" x14ac:dyDescent="0.25">
      <c r="A5307">
        <v>37763</v>
      </c>
      <c r="B5307" s="10">
        <v>40947</v>
      </c>
      <c r="C5307" t="s">
        <v>29</v>
      </c>
      <c r="D5307">
        <v>24</v>
      </c>
      <c r="E5307">
        <v>2547.83</v>
      </c>
      <c r="F5307">
        <v>0.1</v>
      </c>
      <c r="G5307" t="s">
        <v>21</v>
      </c>
      <c r="H5307">
        <v>0.44</v>
      </c>
      <c r="I5307">
        <v>961.57</v>
      </c>
      <c r="J5307">
        <v>117.84</v>
      </c>
      <c r="K5307">
        <v>65.989999999999995</v>
      </c>
      <c r="L5307">
        <v>2.5</v>
      </c>
      <c r="M5307" t="s">
        <v>691</v>
      </c>
      <c r="N5307" t="s">
        <v>73</v>
      </c>
      <c r="O5307" t="s">
        <v>66</v>
      </c>
      <c r="P5307" t="s">
        <v>39</v>
      </c>
      <c r="Q5307" t="s">
        <v>50</v>
      </c>
      <c r="R5307" t="s">
        <v>76</v>
      </c>
      <c r="S5307" t="s">
        <v>57</v>
      </c>
      <c r="T5307" s="10">
        <v>40948</v>
      </c>
    </row>
    <row r="5308" spans="1:20" x14ac:dyDescent="0.25">
      <c r="A5308">
        <v>37765</v>
      </c>
      <c r="B5308" s="10">
        <v>41237</v>
      </c>
      <c r="C5308" t="s">
        <v>20</v>
      </c>
      <c r="D5308">
        <v>7</v>
      </c>
      <c r="E5308">
        <v>49.29</v>
      </c>
      <c r="F5308">
        <v>0.09</v>
      </c>
      <c r="G5308" t="s">
        <v>70</v>
      </c>
      <c r="H5308">
        <v>0.39</v>
      </c>
      <c r="I5308">
        <v>13.98</v>
      </c>
      <c r="J5308">
        <v>6.66</v>
      </c>
      <c r="K5308">
        <v>4.0599999999999996</v>
      </c>
      <c r="L5308">
        <v>6.89</v>
      </c>
      <c r="M5308" t="s">
        <v>1850</v>
      </c>
      <c r="N5308" t="s">
        <v>38</v>
      </c>
      <c r="O5308" t="s">
        <v>66</v>
      </c>
      <c r="P5308" t="s">
        <v>25</v>
      </c>
      <c r="Q5308" t="s">
        <v>127</v>
      </c>
      <c r="R5308" t="s">
        <v>1124</v>
      </c>
      <c r="S5308" t="s">
        <v>57</v>
      </c>
      <c r="T5308" s="10">
        <v>41242</v>
      </c>
    </row>
    <row r="5309" spans="1:20" x14ac:dyDescent="0.25">
      <c r="A5309">
        <v>37765</v>
      </c>
      <c r="B5309" s="10">
        <v>41237</v>
      </c>
      <c r="C5309" t="s">
        <v>20</v>
      </c>
      <c r="D5309">
        <v>18</v>
      </c>
      <c r="E5309">
        <v>1113.06</v>
      </c>
      <c r="F5309">
        <v>0.01</v>
      </c>
      <c r="G5309" t="s">
        <v>21</v>
      </c>
      <c r="H5309">
        <v>0.43</v>
      </c>
      <c r="I5309">
        <v>470.05</v>
      </c>
      <c r="J5309">
        <v>62.18</v>
      </c>
      <c r="K5309">
        <v>35.44</v>
      </c>
      <c r="L5309">
        <v>5.09</v>
      </c>
      <c r="M5309" t="s">
        <v>1850</v>
      </c>
      <c r="N5309" t="s">
        <v>38</v>
      </c>
      <c r="O5309" t="s">
        <v>66</v>
      </c>
      <c r="P5309" t="s">
        <v>25</v>
      </c>
      <c r="Q5309" t="s">
        <v>85</v>
      </c>
      <c r="R5309" t="s">
        <v>1196</v>
      </c>
      <c r="S5309" t="s">
        <v>57</v>
      </c>
      <c r="T5309" s="10">
        <v>41241</v>
      </c>
    </row>
    <row r="5310" spans="1:20" x14ac:dyDescent="0.25">
      <c r="A5310">
        <v>37765</v>
      </c>
      <c r="B5310" s="10">
        <v>41237</v>
      </c>
      <c r="C5310" t="s">
        <v>20</v>
      </c>
      <c r="D5310">
        <v>12</v>
      </c>
      <c r="E5310">
        <v>2145.75</v>
      </c>
      <c r="F5310">
        <v>0.01</v>
      </c>
      <c r="G5310" t="s">
        <v>46</v>
      </c>
      <c r="H5310">
        <v>0.36</v>
      </c>
      <c r="I5310">
        <v>747.99</v>
      </c>
      <c r="J5310">
        <v>178.09</v>
      </c>
      <c r="K5310">
        <v>113.98</v>
      </c>
      <c r="L5310">
        <v>30</v>
      </c>
      <c r="M5310" t="s">
        <v>1850</v>
      </c>
      <c r="N5310" t="s">
        <v>38</v>
      </c>
      <c r="O5310" t="s">
        <v>66</v>
      </c>
      <c r="P5310" t="s">
        <v>42</v>
      </c>
      <c r="Q5310" t="s">
        <v>193</v>
      </c>
      <c r="R5310" t="s">
        <v>448</v>
      </c>
      <c r="S5310" t="s">
        <v>132</v>
      </c>
      <c r="T5310" s="10">
        <v>41242</v>
      </c>
    </row>
    <row r="5311" spans="1:20" x14ac:dyDescent="0.25">
      <c r="A5311">
        <v>37792</v>
      </c>
      <c r="B5311" s="10">
        <v>40906</v>
      </c>
      <c r="C5311" t="s">
        <v>36</v>
      </c>
      <c r="D5311">
        <v>49</v>
      </c>
      <c r="E5311">
        <v>389.63</v>
      </c>
      <c r="F5311">
        <v>0.01</v>
      </c>
      <c r="G5311" t="s">
        <v>21</v>
      </c>
      <c r="H5311">
        <v>0.54</v>
      </c>
      <c r="I5311">
        <v>208.32</v>
      </c>
      <c r="J5311">
        <v>8.02</v>
      </c>
      <c r="K5311">
        <v>3.69</v>
      </c>
      <c r="L5311">
        <v>0.5</v>
      </c>
      <c r="M5311" t="s">
        <v>1915</v>
      </c>
      <c r="N5311" t="s">
        <v>93</v>
      </c>
      <c r="O5311" t="s">
        <v>32</v>
      </c>
      <c r="P5311" t="s">
        <v>25</v>
      </c>
      <c r="Q5311" t="s">
        <v>82</v>
      </c>
      <c r="R5311" t="s">
        <v>169</v>
      </c>
      <c r="S5311" t="s">
        <v>57</v>
      </c>
      <c r="T5311" s="10">
        <v>40908</v>
      </c>
    </row>
    <row r="5312" spans="1:20" x14ac:dyDescent="0.25">
      <c r="A5312">
        <v>37792</v>
      </c>
      <c r="B5312" s="10">
        <v>40906</v>
      </c>
      <c r="C5312" t="s">
        <v>36</v>
      </c>
      <c r="D5312">
        <v>14</v>
      </c>
      <c r="E5312">
        <v>58.09</v>
      </c>
      <c r="F5312">
        <v>0.09</v>
      </c>
      <c r="G5312" t="s">
        <v>21</v>
      </c>
      <c r="H5312">
        <v>0.38</v>
      </c>
      <c r="I5312">
        <v>18.2</v>
      </c>
      <c r="J5312">
        <v>4.4800000000000004</v>
      </c>
      <c r="K5312">
        <v>2.78</v>
      </c>
      <c r="L5312">
        <v>0.97</v>
      </c>
      <c r="M5312" t="s">
        <v>1915</v>
      </c>
      <c r="N5312" t="s">
        <v>73</v>
      </c>
      <c r="O5312" t="s">
        <v>32</v>
      </c>
      <c r="P5312" t="s">
        <v>25</v>
      </c>
      <c r="Q5312" t="s">
        <v>53</v>
      </c>
      <c r="R5312" t="s">
        <v>1321</v>
      </c>
      <c r="S5312" t="s">
        <v>55</v>
      </c>
      <c r="T5312" s="10">
        <v>40907</v>
      </c>
    </row>
    <row r="5313" spans="1:20" x14ac:dyDescent="0.25">
      <c r="A5313">
        <v>37793</v>
      </c>
      <c r="B5313" s="10">
        <v>40125</v>
      </c>
      <c r="C5313" t="s">
        <v>29</v>
      </c>
      <c r="D5313">
        <v>16</v>
      </c>
      <c r="E5313">
        <v>408.78</v>
      </c>
      <c r="F5313">
        <v>0.08</v>
      </c>
      <c r="G5313" t="s">
        <v>21</v>
      </c>
      <c r="H5313">
        <v>0.49</v>
      </c>
      <c r="I5313">
        <v>178.79</v>
      </c>
      <c r="J5313">
        <v>27.25</v>
      </c>
      <c r="K5313">
        <v>13.9</v>
      </c>
      <c r="L5313">
        <v>7.59</v>
      </c>
      <c r="M5313" t="s">
        <v>808</v>
      </c>
      <c r="N5313" t="s">
        <v>81</v>
      </c>
      <c r="O5313" t="s">
        <v>32</v>
      </c>
      <c r="P5313" t="s">
        <v>25</v>
      </c>
      <c r="Q5313" t="s">
        <v>33</v>
      </c>
      <c r="R5313" t="s">
        <v>890</v>
      </c>
      <c r="S5313" t="s">
        <v>35</v>
      </c>
      <c r="T5313" s="10">
        <v>40126</v>
      </c>
    </row>
    <row r="5314" spans="1:20" x14ac:dyDescent="0.25">
      <c r="A5314">
        <v>37794</v>
      </c>
      <c r="B5314" s="10">
        <v>39896</v>
      </c>
      <c r="C5314" t="s">
        <v>20</v>
      </c>
      <c r="D5314">
        <v>6</v>
      </c>
      <c r="E5314">
        <v>111.95</v>
      </c>
      <c r="F5314">
        <v>0.08</v>
      </c>
      <c r="G5314" t="s">
        <v>21</v>
      </c>
      <c r="H5314">
        <v>0.5</v>
      </c>
      <c r="I5314">
        <v>47.78</v>
      </c>
      <c r="J5314">
        <v>18.96</v>
      </c>
      <c r="K5314">
        <v>9.48</v>
      </c>
      <c r="L5314">
        <v>7.29</v>
      </c>
      <c r="M5314" t="s">
        <v>1562</v>
      </c>
      <c r="N5314" t="s">
        <v>38</v>
      </c>
      <c r="O5314" t="s">
        <v>24</v>
      </c>
      <c r="P5314" t="s">
        <v>42</v>
      </c>
      <c r="Q5314" t="s">
        <v>43</v>
      </c>
      <c r="R5314" t="s">
        <v>715</v>
      </c>
      <c r="S5314" t="s">
        <v>35</v>
      </c>
      <c r="T5314" s="10">
        <v>39898</v>
      </c>
    </row>
    <row r="5315" spans="1:20" x14ac:dyDescent="0.25">
      <c r="A5315">
        <v>37794</v>
      </c>
      <c r="B5315" s="10">
        <v>39896</v>
      </c>
      <c r="C5315" t="s">
        <v>20</v>
      </c>
      <c r="D5315">
        <v>32</v>
      </c>
      <c r="E5315">
        <v>10539.28</v>
      </c>
      <c r="F5315">
        <v>0.03</v>
      </c>
      <c r="G5315" t="s">
        <v>21</v>
      </c>
      <c r="H5315">
        <v>0.43</v>
      </c>
      <c r="I5315">
        <v>4337.8500000000004</v>
      </c>
      <c r="J5315">
        <v>338.89</v>
      </c>
      <c r="K5315">
        <v>193.17</v>
      </c>
      <c r="L5315">
        <v>19.989999999999998</v>
      </c>
      <c r="M5315" t="s">
        <v>1562</v>
      </c>
      <c r="N5315" t="s">
        <v>38</v>
      </c>
      <c r="O5315" t="s">
        <v>24</v>
      </c>
      <c r="P5315" t="s">
        <v>25</v>
      </c>
      <c r="Q5315" t="s">
        <v>26</v>
      </c>
      <c r="R5315" t="s">
        <v>145</v>
      </c>
      <c r="S5315" t="s">
        <v>57</v>
      </c>
      <c r="T5315" s="10">
        <v>39900</v>
      </c>
    </row>
    <row r="5316" spans="1:20" x14ac:dyDescent="0.25">
      <c r="A5316">
        <v>37798</v>
      </c>
      <c r="B5316" s="10">
        <v>41217</v>
      </c>
      <c r="C5316" t="s">
        <v>36</v>
      </c>
      <c r="D5316">
        <v>23</v>
      </c>
      <c r="E5316">
        <v>12260.62</v>
      </c>
      <c r="F5316">
        <v>0.09</v>
      </c>
      <c r="G5316" t="s">
        <v>46</v>
      </c>
      <c r="H5316">
        <v>0.5</v>
      </c>
      <c r="I5316">
        <v>5502.03</v>
      </c>
      <c r="J5316">
        <v>583.46</v>
      </c>
      <c r="K5316">
        <v>291.73</v>
      </c>
      <c r="L5316">
        <v>48.8</v>
      </c>
      <c r="M5316" t="s">
        <v>1654</v>
      </c>
      <c r="N5316" t="s">
        <v>31</v>
      </c>
      <c r="O5316" t="s">
        <v>66</v>
      </c>
      <c r="P5316" t="s">
        <v>42</v>
      </c>
      <c r="Q5316" t="s">
        <v>193</v>
      </c>
      <c r="R5316" t="s">
        <v>669</v>
      </c>
      <c r="S5316" t="s">
        <v>132</v>
      </c>
      <c r="T5316" s="10">
        <v>41217</v>
      </c>
    </row>
    <row r="5317" spans="1:20" x14ac:dyDescent="0.25">
      <c r="A5317">
        <v>37825</v>
      </c>
      <c r="B5317" s="10">
        <v>40016</v>
      </c>
      <c r="C5317" t="s">
        <v>20</v>
      </c>
      <c r="D5317">
        <v>44</v>
      </c>
      <c r="E5317">
        <v>790.82</v>
      </c>
      <c r="F5317">
        <v>0.06</v>
      </c>
      <c r="G5317" t="s">
        <v>21</v>
      </c>
      <c r="H5317">
        <v>0.37</v>
      </c>
      <c r="I5317">
        <v>259.16000000000003</v>
      </c>
      <c r="J5317">
        <v>19</v>
      </c>
      <c r="K5317">
        <v>11.97</v>
      </c>
      <c r="L5317">
        <v>4.9800000000000004</v>
      </c>
      <c r="M5317" t="s">
        <v>681</v>
      </c>
      <c r="N5317" t="s">
        <v>38</v>
      </c>
      <c r="O5317" t="s">
        <v>60</v>
      </c>
      <c r="P5317" t="s">
        <v>25</v>
      </c>
      <c r="Q5317" t="s">
        <v>127</v>
      </c>
      <c r="R5317" t="s">
        <v>1613</v>
      </c>
      <c r="S5317" t="s">
        <v>57</v>
      </c>
      <c r="T5317" s="10">
        <v>40018</v>
      </c>
    </row>
    <row r="5318" spans="1:20" x14ac:dyDescent="0.25">
      <c r="A5318">
        <v>37825</v>
      </c>
      <c r="B5318" s="10">
        <v>40016</v>
      </c>
      <c r="C5318" t="s">
        <v>20</v>
      </c>
      <c r="D5318">
        <v>41</v>
      </c>
      <c r="E5318">
        <v>518.92999999999995</v>
      </c>
      <c r="F5318">
        <v>0.06</v>
      </c>
      <c r="G5318" t="s">
        <v>21</v>
      </c>
      <c r="H5318">
        <v>0.48</v>
      </c>
      <c r="I5318">
        <v>231.15</v>
      </c>
      <c r="J5318">
        <v>13.42</v>
      </c>
      <c r="K5318">
        <v>6.98</v>
      </c>
      <c r="L5318">
        <v>1.6</v>
      </c>
      <c r="M5318" t="s">
        <v>681</v>
      </c>
      <c r="N5318" t="s">
        <v>38</v>
      </c>
      <c r="O5318" t="s">
        <v>60</v>
      </c>
      <c r="P5318" t="s">
        <v>25</v>
      </c>
      <c r="Q5318" t="s">
        <v>85</v>
      </c>
      <c r="R5318" t="s">
        <v>1241</v>
      </c>
      <c r="S5318" t="s">
        <v>55</v>
      </c>
      <c r="T5318" s="10">
        <v>40023</v>
      </c>
    </row>
    <row r="5319" spans="1:20" x14ac:dyDescent="0.25">
      <c r="A5319">
        <v>37826</v>
      </c>
      <c r="B5319" s="10">
        <v>40656</v>
      </c>
      <c r="C5319" t="s">
        <v>79</v>
      </c>
      <c r="D5319">
        <v>45</v>
      </c>
      <c r="E5319">
        <v>635.85</v>
      </c>
      <c r="F5319">
        <v>0.03</v>
      </c>
      <c r="G5319" t="s">
        <v>21</v>
      </c>
      <c r="H5319">
        <v>0.53</v>
      </c>
      <c r="I5319">
        <v>324.57</v>
      </c>
      <c r="J5319">
        <v>14.43</v>
      </c>
      <c r="K5319">
        <v>6.78</v>
      </c>
      <c r="L5319">
        <v>6.18</v>
      </c>
      <c r="M5319" t="s">
        <v>1180</v>
      </c>
      <c r="N5319" t="s">
        <v>38</v>
      </c>
      <c r="O5319" t="s">
        <v>66</v>
      </c>
      <c r="P5319" t="s">
        <v>25</v>
      </c>
      <c r="Q5319" t="s">
        <v>85</v>
      </c>
      <c r="R5319" t="s">
        <v>425</v>
      </c>
      <c r="S5319" t="s">
        <v>57</v>
      </c>
      <c r="T5319" s="10">
        <v>40658</v>
      </c>
    </row>
    <row r="5320" spans="1:20" x14ac:dyDescent="0.25">
      <c r="A5320">
        <v>37828</v>
      </c>
      <c r="B5320" s="10">
        <v>40653</v>
      </c>
      <c r="C5320" t="s">
        <v>20</v>
      </c>
      <c r="D5320">
        <v>23</v>
      </c>
      <c r="E5320">
        <v>750.8</v>
      </c>
      <c r="F5320">
        <v>0.04</v>
      </c>
      <c r="G5320" t="s">
        <v>21</v>
      </c>
      <c r="H5320">
        <v>0.38</v>
      </c>
      <c r="I5320">
        <v>264.49</v>
      </c>
      <c r="J5320">
        <v>33.82</v>
      </c>
      <c r="K5320">
        <v>20.97</v>
      </c>
      <c r="L5320">
        <v>4</v>
      </c>
      <c r="M5320" t="s">
        <v>1872</v>
      </c>
      <c r="N5320" t="s">
        <v>63</v>
      </c>
      <c r="O5320" t="s">
        <v>32</v>
      </c>
      <c r="P5320" t="s">
        <v>39</v>
      </c>
      <c r="Q5320" t="s">
        <v>40</v>
      </c>
      <c r="R5320" t="s">
        <v>326</v>
      </c>
      <c r="S5320" t="s">
        <v>57</v>
      </c>
      <c r="T5320" s="10">
        <v>40658</v>
      </c>
    </row>
    <row r="5321" spans="1:20" x14ac:dyDescent="0.25">
      <c r="A5321">
        <v>37828</v>
      </c>
      <c r="B5321" s="10">
        <v>40653</v>
      </c>
      <c r="C5321" t="s">
        <v>20</v>
      </c>
      <c r="D5321">
        <v>42</v>
      </c>
      <c r="E5321">
        <v>314.58999999999997</v>
      </c>
      <c r="F5321">
        <v>0.01</v>
      </c>
      <c r="G5321" t="s">
        <v>21</v>
      </c>
      <c r="H5321">
        <v>0.35</v>
      </c>
      <c r="I5321">
        <v>107.87</v>
      </c>
      <c r="J5321">
        <v>7.55</v>
      </c>
      <c r="K5321">
        <v>4.91</v>
      </c>
      <c r="L5321">
        <v>0.5</v>
      </c>
      <c r="M5321" t="s">
        <v>1872</v>
      </c>
      <c r="N5321" t="s">
        <v>63</v>
      </c>
      <c r="O5321" t="s">
        <v>32</v>
      </c>
      <c r="P5321" t="s">
        <v>25</v>
      </c>
      <c r="Q5321" t="s">
        <v>82</v>
      </c>
      <c r="R5321" t="s">
        <v>703</v>
      </c>
      <c r="S5321" t="s">
        <v>57</v>
      </c>
      <c r="T5321" s="10">
        <v>40655</v>
      </c>
    </row>
    <row r="5322" spans="1:20" x14ac:dyDescent="0.25">
      <c r="A5322">
        <v>37829</v>
      </c>
      <c r="B5322" s="10">
        <v>40450</v>
      </c>
      <c r="C5322" t="s">
        <v>29</v>
      </c>
      <c r="D5322">
        <v>28</v>
      </c>
      <c r="E5322">
        <v>470.03</v>
      </c>
      <c r="F5322">
        <v>0</v>
      </c>
      <c r="G5322" t="s">
        <v>21</v>
      </c>
      <c r="H5322">
        <v>0.47</v>
      </c>
      <c r="I5322">
        <v>217.02</v>
      </c>
      <c r="J5322">
        <v>16.489999999999998</v>
      </c>
      <c r="K5322">
        <v>8.74</v>
      </c>
      <c r="L5322">
        <v>8.2899999999999991</v>
      </c>
      <c r="M5322" t="s">
        <v>1915</v>
      </c>
      <c r="N5322" t="s">
        <v>93</v>
      </c>
      <c r="O5322" t="s">
        <v>32</v>
      </c>
      <c r="P5322" t="s">
        <v>25</v>
      </c>
      <c r="Q5322" t="s">
        <v>139</v>
      </c>
      <c r="R5322" t="s">
        <v>505</v>
      </c>
      <c r="S5322" t="s">
        <v>57</v>
      </c>
      <c r="T5322" s="10">
        <v>40452</v>
      </c>
    </row>
    <row r="5323" spans="1:20" x14ac:dyDescent="0.25">
      <c r="A5323">
        <v>37830</v>
      </c>
      <c r="B5323" s="10">
        <v>40041</v>
      </c>
      <c r="C5323" t="s">
        <v>29</v>
      </c>
      <c r="D5323">
        <v>39</v>
      </c>
      <c r="E5323">
        <v>1610.25</v>
      </c>
      <c r="F5323">
        <v>0.05</v>
      </c>
      <c r="G5323" t="s">
        <v>70</v>
      </c>
      <c r="H5323">
        <v>0.4</v>
      </c>
      <c r="I5323">
        <v>591.27</v>
      </c>
      <c r="J5323">
        <v>43.32</v>
      </c>
      <c r="K5323">
        <v>25.99</v>
      </c>
      <c r="L5323">
        <v>5.37</v>
      </c>
      <c r="M5323" t="s">
        <v>844</v>
      </c>
      <c r="N5323" t="s">
        <v>31</v>
      </c>
      <c r="O5323" t="s">
        <v>32</v>
      </c>
      <c r="P5323" t="s">
        <v>25</v>
      </c>
      <c r="Q5323" t="s">
        <v>53</v>
      </c>
      <c r="R5323" t="s">
        <v>1720</v>
      </c>
      <c r="S5323" t="s">
        <v>57</v>
      </c>
      <c r="T5323" s="10">
        <v>40043</v>
      </c>
    </row>
    <row r="5324" spans="1:20" x14ac:dyDescent="0.25">
      <c r="A5324">
        <v>37831</v>
      </c>
      <c r="B5324" s="10">
        <v>41116</v>
      </c>
      <c r="C5324" t="s">
        <v>29</v>
      </c>
      <c r="D5324">
        <v>30</v>
      </c>
      <c r="E5324">
        <v>805.91</v>
      </c>
      <c r="F5324">
        <v>0.08</v>
      </c>
      <c r="G5324" t="s">
        <v>21</v>
      </c>
      <c r="H5324">
        <v>0.45</v>
      </c>
      <c r="I5324">
        <v>322.51</v>
      </c>
      <c r="J5324">
        <v>29.05</v>
      </c>
      <c r="K5324">
        <v>15.98</v>
      </c>
      <c r="L5324">
        <v>4</v>
      </c>
      <c r="M5324" t="s">
        <v>1257</v>
      </c>
      <c r="N5324" t="s">
        <v>93</v>
      </c>
      <c r="O5324" t="s">
        <v>32</v>
      </c>
      <c r="P5324" t="s">
        <v>39</v>
      </c>
      <c r="Q5324" t="s">
        <v>40</v>
      </c>
      <c r="R5324" t="s">
        <v>277</v>
      </c>
      <c r="S5324" t="s">
        <v>57</v>
      </c>
      <c r="T5324" s="10">
        <v>41118</v>
      </c>
    </row>
    <row r="5325" spans="1:20" x14ac:dyDescent="0.25">
      <c r="A5325">
        <v>37859</v>
      </c>
      <c r="B5325" s="10">
        <v>39902</v>
      </c>
      <c r="C5325" t="s">
        <v>58</v>
      </c>
      <c r="D5325">
        <v>2</v>
      </c>
      <c r="E5325">
        <v>43.72</v>
      </c>
      <c r="F5325">
        <v>0.01</v>
      </c>
      <c r="G5325" t="s">
        <v>21</v>
      </c>
      <c r="H5325">
        <v>0.42</v>
      </c>
      <c r="I5325">
        <v>16.03</v>
      </c>
      <c r="J5325">
        <v>19.55</v>
      </c>
      <c r="K5325">
        <v>11.34</v>
      </c>
      <c r="L5325">
        <v>5.01</v>
      </c>
      <c r="M5325" t="s">
        <v>456</v>
      </c>
      <c r="N5325" t="s">
        <v>73</v>
      </c>
      <c r="O5325" t="s">
        <v>24</v>
      </c>
      <c r="P5325" t="s">
        <v>25</v>
      </c>
      <c r="Q5325" t="s">
        <v>85</v>
      </c>
      <c r="R5325" t="s">
        <v>1316</v>
      </c>
      <c r="S5325" t="s">
        <v>57</v>
      </c>
      <c r="T5325" s="10">
        <v>39904</v>
      </c>
    </row>
    <row r="5326" spans="1:20" x14ac:dyDescent="0.25">
      <c r="A5326">
        <v>37860</v>
      </c>
      <c r="B5326" s="10">
        <v>40417</v>
      </c>
      <c r="C5326" t="s">
        <v>79</v>
      </c>
      <c r="D5326">
        <v>1</v>
      </c>
      <c r="E5326">
        <v>146.05000000000001</v>
      </c>
      <c r="F5326">
        <v>7.0000000000000007E-2</v>
      </c>
      <c r="G5326" t="s">
        <v>21</v>
      </c>
      <c r="H5326">
        <v>0.45</v>
      </c>
      <c r="I5326">
        <v>38.35</v>
      </c>
      <c r="J5326">
        <v>100.91</v>
      </c>
      <c r="K5326">
        <v>55.5</v>
      </c>
      <c r="L5326">
        <v>52.2</v>
      </c>
      <c r="M5326" t="s">
        <v>1904</v>
      </c>
      <c r="N5326" t="s">
        <v>81</v>
      </c>
      <c r="O5326" t="s">
        <v>32</v>
      </c>
      <c r="P5326" t="s">
        <v>42</v>
      </c>
      <c r="Q5326" t="s">
        <v>43</v>
      </c>
      <c r="R5326" t="s">
        <v>1752</v>
      </c>
      <c r="S5326" t="s">
        <v>45</v>
      </c>
      <c r="T5326" s="10">
        <v>40419</v>
      </c>
    </row>
    <row r="5327" spans="1:20" x14ac:dyDescent="0.25">
      <c r="A5327">
        <v>37861</v>
      </c>
      <c r="B5327" s="10">
        <v>40905</v>
      </c>
      <c r="C5327" t="s">
        <v>29</v>
      </c>
      <c r="D5327">
        <v>32</v>
      </c>
      <c r="E5327">
        <v>1966.93</v>
      </c>
      <c r="F5327">
        <v>0.09</v>
      </c>
      <c r="G5327" t="s">
        <v>21</v>
      </c>
      <c r="H5327">
        <v>0.54</v>
      </c>
      <c r="I5327">
        <v>969.81</v>
      </c>
      <c r="J5327">
        <v>67.349999999999994</v>
      </c>
      <c r="K5327">
        <v>30.98</v>
      </c>
      <c r="L5327">
        <v>5.76</v>
      </c>
      <c r="M5327" t="s">
        <v>596</v>
      </c>
      <c r="N5327" t="s">
        <v>38</v>
      </c>
      <c r="O5327" t="s">
        <v>32</v>
      </c>
      <c r="P5327" t="s">
        <v>25</v>
      </c>
      <c r="Q5327" t="s">
        <v>85</v>
      </c>
      <c r="R5327" t="s">
        <v>633</v>
      </c>
      <c r="S5327" t="s">
        <v>57</v>
      </c>
      <c r="T5327" s="10">
        <v>40907</v>
      </c>
    </row>
    <row r="5328" spans="1:20" x14ac:dyDescent="0.25">
      <c r="A5328">
        <v>37862</v>
      </c>
      <c r="B5328" s="10">
        <v>39825</v>
      </c>
      <c r="C5328" t="s">
        <v>29</v>
      </c>
      <c r="D5328">
        <v>27</v>
      </c>
      <c r="E5328">
        <v>2973</v>
      </c>
      <c r="F5328">
        <v>0.01</v>
      </c>
      <c r="G5328" t="s">
        <v>21</v>
      </c>
      <c r="H5328">
        <v>0.46</v>
      </c>
      <c r="I5328">
        <v>1349.55</v>
      </c>
      <c r="J5328">
        <v>111.07</v>
      </c>
      <c r="K5328">
        <v>59.98</v>
      </c>
      <c r="L5328">
        <v>3.99</v>
      </c>
      <c r="M5328" t="s">
        <v>1006</v>
      </c>
      <c r="N5328" t="s">
        <v>63</v>
      </c>
      <c r="O5328" t="s">
        <v>32</v>
      </c>
      <c r="P5328" t="s">
        <v>25</v>
      </c>
      <c r="Q5328" t="s">
        <v>127</v>
      </c>
      <c r="R5328" t="s">
        <v>284</v>
      </c>
      <c r="S5328" t="s">
        <v>57</v>
      </c>
      <c r="T5328" s="10">
        <v>39828</v>
      </c>
    </row>
    <row r="5329" spans="1:20" x14ac:dyDescent="0.25">
      <c r="A5329">
        <v>37863</v>
      </c>
      <c r="B5329" s="10">
        <v>40598</v>
      </c>
      <c r="C5329" t="s">
        <v>36</v>
      </c>
      <c r="D5329">
        <v>27</v>
      </c>
      <c r="E5329">
        <v>572.57000000000005</v>
      </c>
      <c r="F5329">
        <v>0.04</v>
      </c>
      <c r="G5329" t="s">
        <v>21</v>
      </c>
      <c r="H5329">
        <v>0.5</v>
      </c>
      <c r="I5329">
        <v>272.74</v>
      </c>
      <c r="J5329">
        <v>21.96</v>
      </c>
      <c r="K5329">
        <v>10.98</v>
      </c>
      <c r="L5329">
        <v>3.37</v>
      </c>
      <c r="M5329" t="s">
        <v>1412</v>
      </c>
      <c r="N5329" t="s">
        <v>63</v>
      </c>
      <c r="O5329" t="s">
        <v>60</v>
      </c>
      <c r="P5329" t="s">
        <v>25</v>
      </c>
      <c r="Q5329" t="s">
        <v>33</v>
      </c>
      <c r="R5329" t="s">
        <v>1580</v>
      </c>
      <c r="S5329" t="s">
        <v>35</v>
      </c>
      <c r="T5329" s="10">
        <v>40600</v>
      </c>
    </row>
    <row r="5330" spans="1:20" x14ac:dyDescent="0.25">
      <c r="A5330">
        <v>37888</v>
      </c>
      <c r="B5330" s="10">
        <v>40169</v>
      </c>
      <c r="C5330" t="s">
        <v>58</v>
      </c>
      <c r="D5330">
        <v>31</v>
      </c>
      <c r="E5330">
        <v>1097.5</v>
      </c>
      <c r="F5330">
        <v>0.09</v>
      </c>
      <c r="G5330" t="s">
        <v>21</v>
      </c>
      <c r="H5330">
        <v>0.46</v>
      </c>
      <c r="I5330">
        <v>445.63</v>
      </c>
      <c r="J5330">
        <v>38.85</v>
      </c>
      <c r="K5330">
        <v>20.98</v>
      </c>
      <c r="L5330">
        <v>1.49</v>
      </c>
      <c r="M5330" t="s">
        <v>1464</v>
      </c>
      <c r="N5330" t="s">
        <v>93</v>
      </c>
      <c r="O5330" t="s">
        <v>32</v>
      </c>
      <c r="P5330" t="s">
        <v>25</v>
      </c>
      <c r="Q5330" t="s">
        <v>121</v>
      </c>
      <c r="R5330" t="s">
        <v>1009</v>
      </c>
      <c r="S5330" t="s">
        <v>57</v>
      </c>
      <c r="T5330" s="10">
        <v>40171</v>
      </c>
    </row>
    <row r="5331" spans="1:20" x14ac:dyDescent="0.25">
      <c r="A5331">
        <v>37891</v>
      </c>
      <c r="B5331" s="10">
        <v>40836</v>
      </c>
      <c r="C5331" t="s">
        <v>36</v>
      </c>
      <c r="D5331">
        <v>24</v>
      </c>
      <c r="E5331">
        <v>251.35</v>
      </c>
      <c r="F5331">
        <v>0.04</v>
      </c>
      <c r="G5331" t="s">
        <v>21</v>
      </c>
      <c r="H5331">
        <v>0.39</v>
      </c>
      <c r="I5331">
        <v>89.23</v>
      </c>
      <c r="J5331">
        <v>10.62</v>
      </c>
      <c r="K5331">
        <v>6.48</v>
      </c>
      <c r="L5331">
        <v>6.6</v>
      </c>
      <c r="M5331" t="s">
        <v>1301</v>
      </c>
      <c r="N5331" t="s">
        <v>63</v>
      </c>
      <c r="O5331" t="s">
        <v>24</v>
      </c>
      <c r="P5331" t="s">
        <v>25</v>
      </c>
      <c r="Q5331" t="s">
        <v>85</v>
      </c>
      <c r="R5331" t="s">
        <v>664</v>
      </c>
      <c r="S5331" t="s">
        <v>57</v>
      </c>
      <c r="T5331" s="10">
        <v>40838</v>
      </c>
    </row>
    <row r="5332" spans="1:20" x14ac:dyDescent="0.25">
      <c r="A5332">
        <v>37891</v>
      </c>
      <c r="B5332" s="10">
        <v>40836</v>
      </c>
      <c r="C5332" t="s">
        <v>36</v>
      </c>
      <c r="D5332">
        <v>21</v>
      </c>
      <c r="E5332">
        <v>83.86</v>
      </c>
      <c r="F5332">
        <v>0.06</v>
      </c>
      <c r="G5332" t="s">
        <v>70</v>
      </c>
      <c r="H5332">
        <v>0.53</v>
      </c>
      <c r="I5332">
        <v>41.58</v>
      </c>
      <c r="J5332">
        <v>4.21</v>
      </c>
      <c r="K5332">
        <v>1.98</v>
      </c>
      <c r="L5332">
        <v>0.7</v>
      </c>
      <c r="M5332" t="s">
        <v>1301</v>
      </c>
      <c r="N5332" t="s">
        <v>63</v>
      </c>
      <c r="O5332" t="s">
        <v>24</v>
      </c>
      <c r="P5332" t="s">
        <v>25</v>
      </c>
      <c r="Q5332" t="s">
        <v>74</v>
      </c>
      <c r="R5332" t="s">
        <v>1155</v>
      </c>
      <c r="S5332" t="s">
        <v>55</v>
      </c>
      <c r="T5332" s="10">
        <v>40838</v>
      </c>
    </row>
    <row r="5333" spans="1:20" x14ac:dyDescent="0.25">
      <c r="A5333">
        <v>37891</v>
      </c>
      <c r="B5333" s="10">
        <v>40836</v>
      </c>
      <c r="C5333" t="s">
        <v>36</v>
      </c>
      <c r="D5333">
        <v>4</v>
      </c>
      <c r="E5333">
        <v>2102.8000000000002</v>
      </c>
      <c r="F5333">
        <v>0.02</v>
      </c>
      <c r="G5333" t="s">
        <v>46</v>
      </c>
      <c r="H5333">
        <v>0.5</v>
      </c>
      <c r="I5333">
        <v>997.29</v>
      </c>
      <c r="J5333">
        <v>519.41999999999996</v>
      </c>
      <c r="K5333">
        <v>259.70999999999998</v>
      </c>
      <c r="L5333">
        <v>66.67</v>
      </c>
      <c r="M5333" t="s">
        <v>1301</v>
      </c>
      <c r="N5333" t="s">
        <v>63</v>
      </c>
      <c r="O5333" t="s">
        <v>24</v>
      </c>
      <c r="P5333" t="s">
        <v>42</v>
      </c>
      <c r="Q5333" t="s">
        <v>47</v>
      </c>
      <c r="R5333" t="s">
        <v>1191</v>
      </c>
      <c r="S5333" t="s">
        <v>49</v>
      </c>
      <c r="T5333" s="10">
        <v>40836</v>
      </c>
    </row>
    <row r="5334" spans="1:20" x14ac:dyDescent="0.25">
      <c r="A5334">
        <v>37891</v>
      </c>
      <c r="B5334" s="10">
        <v>40836</v>
      </c>
      <c r="C5334" t="s">
        <v>36</v>
      </c>
      <c r="D5334">
        <v>33</v>
      </c>
      <c r="E5334">
        <v>11772.11</v>
      </c>
      <c r="F5334">
        <v>0.03</v>
      </c>
      <c r="G5334" t="s">
        <v>21</v>
      </c>
      <c r="H5334">
        <v>0.51</v>
      </c>
      <c r="I5334">
        <v>5818.45</v>
      </c>
      <c r="J5334">
        <v>367.33</v>
      </c>
      <c r="K5334">
        <v>179.99</v>
      </c>
      <c r="L5334">
        <v>13.99</v>
      </c>
      <c r="M5334" t="s">
        <v>1301</v>
      </c>
      <c r="N5334" t="s">
        <v>63</v>
      </c>
      <c r="O5334" t="s">
        <v>24</v>
      </c>
      <c r="P5334" t="s">
        <v>39</v>
      </c>
      <c r="Q5334" t="s">
        <v>50</v>
      </c>
      <c r="R5334" t="s">
        <v>153</v>
      </c>
      <c r="S5334" t="s">
        <v>45</v>
      </c>
      <c r="T5334" s="10">
        <v>40838</v>
      </c>
    </row>
    <row r="5335" spans="1:20" x14ac:dyDescent="0.25">
      <c r="A5335">
        <v>37893</v>
      </c>
      <c r="B5335" s="10">
        <v>40871</v>
      </c>
      <c r="C5335" t="s">
        <v>29</v>
      </c>
      <c r="D5335">
        <v>14</v>
      </c>
      <c r="E5335">
        <v>780.63</v>
      </c>
      <c r="F5335">
        <v>0.04</v>
      </c>
      <c r="G5335" t="s">
        <v>21</v>
      </c>
      <c r="H5335">
        <v>0.48</v>
      </c>
      <c r="I5335">
        <v>355.27</v>
      </c>
      <c r="J5335">
        <v>57.67</v>
      </c>
      <c r="K5335">
        <v>29.99</v>
      </c>
      <c r="L5335">
        <v>5.5</v>
      </c>
      <c r="M5335" t="s">
        <v>111</v>
      </c>
      <c r="N5335" t="s">
        <v>73</v>
      </c>
      <c r="O5335" t="s">
        <v>32</v>
      </c>
      <c r="P5335" t="s">
        <v>39</v>
      </c>
      <c r="Q5335" t="s">
        <v>40</v>
      </c>
      <c r="R5335" t="s">
        <v>807</v>
      </c>
      <c r="S5335" t="s">
        <v>57</v>
      </c>
      <c r="T5335" s="10">
        <v>40872</v>
      </c>
    </row>
    <row r="5336" spans="1:20" x14ac:dyDescent="0.25">
      <c r="A5336">
        <v>37895</v>
      </c>
      <c r="B5336" s="10">
        <v>40998</v>
      </c>
      <c r="C5336" t="s">
        <v>58</v>
      </c>
      <c r="D5336">
        <v>14</v>
      </c>
      <c r="E5336">
        <v>502.87</v>
      </c>
      <c r="F5336">
        <v>0.1</v>
      </c>
      <c r="G5336" t="s">
        <v>21</v>
      </c>
      <c r="H5336">
        <v>0.44</v>
      </c>
      <c r="I5336">
        <v>186.83</v>
      </c>
      <c r="J5336">
        <v>39.25</v>
      </c>
      <c r="K5336">
        <v>21.98</v>
      </c>
      <c r="L5336">
        <v>8.32</v>
      </c>
      <c r="M5336" t="s">
        <v>395</v>
      </c>
      <c r="N5336" t="s">
        <v>73</v>
      </c>
      <c r="O5336" t="s">
        <v>24</v>
      </c>
      <c r="P5336" t="s">
        <v>25</v>
      </c>
      <c r="Q5336" t="s">
        <v>85</v>
      </c>
      <c r="R5336" t="s">
        <v>1837</v>
      </c>
      <c r="S5336" t="s">
        <v>55</v>
      </c>
      <c r="T5336" s="10">
        <v>41001</v>
      </c>
    </row>
    <row r="5337" spans="1:20" x14ac:dyDescent="0.25">
      <c r="A5337">
        <v>37920</v>
      </c>
      <c r="B5337" s="10">
        <v>40373</v>
      </c>
      <c r="C5337" t="s">
        <v>58</v>
      </c>
      <c r="D5337">
        <v>48</v>
      </c>
      <c r="E5337">
        <v>788.66</v>
      </c>
      <c r="F5337">
        <v>0.04</v>
      </c>
      <c r="G5337" t="s">
        <v>21</v>
      </c>
      <c r="H5337">
        <v>0.5</v>
      </c>
      <c r="I5337">
        <v>373.59</v>
      </c>
      <c r="J5337">
        <v>16.920000000000002</v>
      </c>
      <c r="K5337">
        <v>8.4600000000000009</v>
      </c>
      <c r="L5337">
        <v>8.99</v>
      </c>
      <c r="M5337" t="s">
        <v>506</v>
      </c>
      <c r="N5337" t="s">
        <v>63</v>
      </c>
      <c r="O5337" t="s">
        <v>32</v>
      </c>
      <c r="P5337" t="s">
        <v>39</v>
      </c>
      <c r="Q5337" t="s">
        <v>40</v>
      </c>
      <c r="R5337" t="s">
        <v>41</v>
      </c>
      <c r="S5337" t="s">
        <v>35</v>
      </c>
      <c r="T5337" s="10">
        <v>40375</v>
      </c>
    </row>
    <row r="5338" spans="1:20" x14ac:dyDescent="0.25">
      <c r="A5338">
        <v>37923</v>
      </c>
      <c r="B5338" s="10">
        <v>40264</v>
      </c>
      <c r="C5338" t="s">
        <v>29</v>
      </c>
      <c r="D5338">
        <v>29</v>
      </c>
      <c r="E5338">
        <v>394.4</v>
      </c>
      <c r="F5338">
        <v>0.01</v>
      </c>
      <c r="G5338" t="s">
        <v>21</v>
      </c>
      <c r="H5338">
        <v>0.52</v>
      </c>
      <c r="I5338">
        <v>199.67</v>
      </c>
      <c r="J5338">
        <v>13.5</v>
      </c>
      <c r="K5338">
        <v>6.48</v>
      </c>
      <c r="L5338">
        <v>6.81</v>
      </c>
      <c r="M5338" t="s">
        <v>1975</v>
      </c>
      <c r="N5338" t="s">
        <v>38</v>
      </c>
      <c r="O5338" t="s">
        <v>32</v>
      </c>
      <c r="P5338" t="s">
        <v>25</v>
      </c>
      <c r="Q5338" t="s">
        <v>85</v>
      </c>
      <c r="R5338" t="s">
        <v>654</v>
      </c>
      <c r="S5338" t="s">
        <v>57</v>
      </c>
      <c r="T5338" s="10">
        <v>40265</v>
      </c>
    </row>
    <row r="5339" spans="1:20" x14ac:dyDescent="0.25">
      <c r="A5339">
        <v>37924</v>
      </c>
      <c r="B5339" s="10">
        <v>40146</v>
      </c>
      <c r="C5339" t="s">
        <v>36</v>
      </c>
      <c r="D5339">
        <v>21</v>
      </c>
      <c r="E5339">
        <v>554.35</v>
      </c>
      <c r="F5339">
        <v>0.09</v>
      </c>
      <c r="G5339" t="s">
        <v>21</v>
      </c>
      <c r="H5339">
        <v>0.37</v>
      </c>
      <c r="I5339">
        <v>167.91</v>
      </c>
      <c r="J5339">
        <v>28.56</v>
      </c>
      <c r="K5339">
        <v>17.989999999999998</v>
      </c>
      <c r="L5339">
        <v>8.65</v>
      </c>
      <c r="M5339" t="s">
        <v>1557</v>
      </c>
      <c r="N5339" t="s">
        <v>63</v>
      </c>
      <c r="O5339" t="s">
        <v>60</v>
      </c>
      <c r="P5339" t="s">
        <v>25</v>
      </c>
      <c r="Q5339" t="s">
        <v>53</v>
      </c>
      <c r="R5339" t="s">
        <v>1984</v>
      </c>
      <c r="S5339" t="s">
        <v>57</v>
      </c>
      <c r="T5339" s="10">
        <v>40146</v>
      </c>
    </row>
    <row r="5340" spans="1:20" x14ac:dyDescent="0.25">
      <c r="A5340">
        <v>37924</v>
      </c>
      <c r="B5340" s="10">
        <v>40146</v>
      </c>
      <c r="C5340" t="s">
        <v>36</v>
      </c>
      <c r="D5340">
        <v>49</v>
      </c>
      <c r="E5340">
        <v>14001.92</v>
      </c>
      <c r="F5340">
        <v>0.05</v>
      </c>
      <c r="G5340" t="s">
        <v>21</v>
      </c>
      <c r="H5340">
        <v>0.45</v>
      </c>
      <c r="I5340">
        <v>5887.13</v>
      </c>
      <c r="J5340">
        <v>300.36</v>
      </c>
      <c r="K5340">
        <v>165.2</v>
      </c>
      <c r="L5340">
        <v>19.989999999999998</v>
      </c>
      <c r="M5340" t="s">
        <v>1557</v>
      </c>
      <c r="N5340" t="s">
        <v>38</v>
      </c>
      <c r="O5340" t="s">
        <v>60</v>
      </c>
      <c r="P5340" t="s">
        <v>25</v>
      </c>
      <c r="Q5340" t="s">
        <v>26</v>
      </c>
      <c r="R5340" t="s">
        <v>688</v>
      </c>
      <c r="S5340" t="s">
        <v>57</v>
      </c>
      <c r="T5340" s="10">
        <v>40146</v>
      </c>
    </row>
    <row r="5341" spans="1:20" x14ac:dyDescent="0.25">
      <c r="A5341">
        <v>37925</v>
      </c>
      <c r="B5341" s="10">
        <v>40447</v>
      </c>
      <c r="C5341" t="s">
        <v>79</v>
      </c>
      <c r="D5341">
        <v>46</v>
      </c>
      <c r="E5341">
        <v>5992.03</v>
      </c>
      <c r="F5341">
        <v>0.1</v>
      </c>
      <c r="G5341" t="s">
        <v>46</v>
      </c>
      <c r="H5341">
        <v>0.37</v>
      </c>
      <c r="I5341">
        <v>1793.41</v>
      </c>
      <c r="J5341">
        <v>144.4</v>
      </c>
      <c r="K5341">
        <v>90.97</v>
      </c>
      <c r="L5341">
        <v>14</v>
      </c>
      <c r="M5341" t="s">
        <v>1810</v>
      </c>
      <c r="N5341" t="s">
        <v>31</v>
      </c>
      <c r="O5341" t="s">
        <v>32</v>
      </c>
      <c r="P5341" t="s">
        <v>39</v>
      </c>
      <c r="Q5341" t="s">
        <v>88</v>
      </c>
      <c r="R5341" t="s">
        <v>759</v>
      </c>
      <c r="S5341" t="s">
        <v>132</v>
      </c>
      <c r="T5341" s="10">
        <v>40448</v>
      </c>
    </row>
    <row r="5342" spans="1:20" x14ac:dyDescent="0.25">
      <c r="A5342">
        <v>37925</v>
      </c>
      <c r="B5342" s="10">
        <v>40447</v>
      </c>
      <c r="C5342" t="s">
        <v>79</v>
      </c>
      <c r="D5342">
        <v>31</v>
      </c>
      <c r="E5342">
        <v>3413.47</v>
      </c>
      <c r="F5342">
        <v>0.05</v>
      </c>
      <c r="G5342" t="s">
        <v>21</v>
      </c>
      <c r="H5342">
        <v>0.43</v>
      </c>
      <c r="I5342">
        <v>1363.79</v>
      </c>
      <c r="J5342">
        <v>115.77</v>
      </c>
      <c r="K5342">
        <v>65.989999999999995</v>
      </c>
      <c r="L5342">
        <v>3.99</v>
      </c>
      <c r="M5342" t="s">
        <v>1810</v>
      </c>
      <c r="N5342" t="s">
        <v>31</v>
      </c>
      <c r="O5342" t="s">
        <v>32</v>
      </c>
      <c r="P5342" t="s">
        <v>39</v>
      </c>
      <c r="Q5342" t="s">
        <v>50</v>
      </c>
      <c r="R5342" t="s">
        <v>611</v>
      </c>
      <c r="S5342" t="s">
        <v>57</v>
      </c>
      <c r="T5342" s="10">
        <v>40448</v>
      </c>
    </row>
    <row r="5343" spans="1:20" x14ac:dyDescent="0.25">
      <c r="A5343">
        <v>37926</v>
      </c>
      <c r="B5343" s="10">
        <v>40064</v>
      </c>
      <c r="C5343" t="s">
        <v>58</v>
      </c>
      <c r="D5343">
        <v>31</v>
      </c>
      <c r="E5343">
        <v>577.59</v>
      </c>
      <c r="F5343">
        <v>0.02</v>
      </c>
      <c r="G5343" t="s">
        <v>21</v>
      </c>
      <c r="H5343">
        <v>0.39</v>
      </c>
      <c r="I5343">
        <v>217.18</v>
      </c>
      <c r="J5343">
        <v>18.93</v>
      </c>
      <c r="K5343">
        <v>11.55</v>
      </c>
      <c r="L5343">
        <v>2.36</v>
      </c>
      <c r="M5343" t="s">
        <v>978</v>
      </c>
      <c r="N5343" t="s">
        <v>38</v>
      </c>
      <c r="O5343" t="s">
        <v>32</v>
      </c>
      <c r="P5343" t="s">
        <v>25</v>
      </c>
      <c r="Q5343" t="s">
        <v>53</v>
      </c>
      <c r="R5343" t="s">
        <v>907</v>
      </c>
      <c r="S5343" t="s">
        <v>55</v>
      </c>
      <c r="T5343" s="10">
        <v>40066</v>
      </c>
    </row>
    <row r="5344" spans="1:20" x14ac:dyDescent="0.25">
      <c r="A5344">
        <v>37957</v>
      </c>
      <c r="B5344" s="10">
        <v>40487</v>
      </c>
      <c r="C5344" t="s">
        <v>29</v>
      </c>
      <c r="D5344">
        <v>31</v>
      </c>
      <c r="E5344">
        <v>382.46</v>
      </c>
      <c r="F5344">
        <v>0</v>
      </c>
      <c r="G5344" t="s">
        <v>21</v>
      </c>
      <c r="H5344">
        <v>0.44</v>
      </c>
      <c r="I5344">
        <v>165.87</v>
      </c>
      <c r="J5344">
        <v>12.16</v>
      </c>
      <c r="K5344">
        <v>6.81</v>
      </c>
      <c r="L5344">
        <v>5.48</v>
      </c>
      <c r="M5344" t="s">
        <v>1625</v>
      </c>
      <c r="N5344" t="s">
        <v>31</v>
      </c>
      <c r="O5344" t="s">
        <v>24</v>
      </c>
      <c r="P5344" t="s">
        <v>25</v>
      </c>
      <c r="Q5344" t="s">
        <v>121</v>
      </c>
      <c r="R5344" t="s">
        <v>1420</v>
      </c>
      <c r="S5344" t="s">
        <v>57</v>
      </c>
      <c r="T5344" s="10">
        <v>40488</v>
      </c>
    </row>
    <row r="5345" spans="1:20" x14ac:dyDescent="0.25">
      <c r="A5345">
        <v>37987</v>
      </c>
      <c r="B5345" s="10">
        <v>39997</v>
      </c>
      <c r="C5345" t="s">
        <v>36</v>
      </c>
      <c r="D5345">
        <v>26</v>
      </c>
      <c r="E5345">
        <v>514.88</v>
      </c>
      <c r="F5345">
        <v>0.1</v>
      </c>
      <c r="G5345" t="s">
        <v>21</v>
      </c>
      <c r="H5345">
        <v>0.43</v>
      </c>
      <c r="I5345">
        <v>188.61</v>
      </c>
      <c r="J5345">
        <v>21.98</v>
      </c>
      <c r="K5345">
        <v>12.53</v>
      </c>
      <c r="L5345">
        <v>0.49</v>
      </c>
      <c r="M5345" t="s">
        <v>571</v>
      </c>
      <c r="N5345" t="s">
        <v>38</v>
      </c>
      <c r="O5345" t="s">
        <v>32</v>
      </c>
      <c r="P5345" t="s">
        <v>25</v>
      </c>
      <c r="Q5345" t="s">
        <v>82</v>
      </c>
      <c r="R5345" t="s">
        <v>1333</v>
      </c>
      <c r="S5345" t="s">
        <v>57</v>
      </c>
      <c r="T5345" s="10">
        <v>39998</v>
      </c>
    </row>
    <row r="5346" spans="1:20" x14ac:dyDescent="0.25">
      <c r="A5346">
        <v>37987</v>
      </c>
      <c r="B5346" s="10">
        <v>39997</v>
      </c>
      <c r="C5346" t="s">
        <v>36</v>
      </c>
      <c r="D5346">
        <v>5</v>
      </c>
      <c r="E5346">
        <v>1444.88</v>
      </c>
      <c r="F5346">
        <v>0.1</v>
      </c>
      <c r="G5346" t="s">
        <v>46</v>
      </c>
      <c r="H5346">
        <v>0.53</v>
      </c>
      <c r="I5346">
        <v>669.43</v>
      </c>
      <c r="J5346">
        <v>311.36</v>
      </c>
      <c r="K5346">
        <v>146.34</v>
      </c>
      <c r="L5346">
        <v>43.75</v>
      </c>
      <c r="M5346" t="s">
        <v>571</v>
      </c>
      <c r="N5346" t="s">
        <v>38</v>
      </c>
      <c r="O5346" t="s">
        <v>32</v>
      </c>
      <c r="P5346" t="s">
        <v>42</v>
      </c>
      <c r="Q5346" t="s">
        <v>47</v>
      </c>
      <c r="R5346" t="s">
        <v>866</v>
      </c>
      <c r="S5346" t="s">
        <v>49</v>
      </c>
      <c r="T5346" s="10">
        <v>39998</v>
      </c>
    </row>
    <row r="5347" spans="1:20" x14ac:dyDescent="0.25">
      <c r="A5347">
        <v>37988</v>
      </c>
      <c r="B5347" s="10">
        <v>40638</v>
      </c>
      <c r="C5347" t="s">
        <v>29</v>
      </c>
      <c r="D5347">
        <v>12</v>
      </c>
      <c r="E5347">
        <v>281.11</v>
      </c>
      <c r="F5347">
        <v>0.08</v>
      </c>
      <c r="G5347" t="s">
        <v>21</v>
      </c>
      <c r="H5347">
        <v>0.35</v>
      </c>
      <c r="I5347">
        <v>80.05</v>
      </c>
      <c r="J5347">
        <v>24.71</v>
      </c>
      <c r="K5347">
        <v>16.059999999999999</v>
      </c>
      <c r="L5347">
        <v>8.34</v>
      </c>
      <c r="M5347" t="s">
        <v>947</v>
      </c>
      <c r="N5347" t="s">
        <v>31</v>
      </c>
      <c r="O5347" t="s">
        <v>60</v>
      </c>
      <c r="P5347" t="s">
        <v>25</v>
      </c>
      <c r="Q5347" t="s">
        <v>26</v>
      </c>
      <c r="R5347" t="s">
        <v>1558</v>
      </c>
      <c r="S5347" t="s">
        <v>57</v>
      </c>
      <c r="T5347" s="10">
        <v>40638</v>
      </c>
    </row>
    <row r="5348" spans="1:20" x14ac:dyDescent="0.25">
      <c r="A5348">
        <v>38017</v>
      </c>
      <c r="B5348" s="10">
        <v>40379</v>
      </c>
      <c r="C5348" t="s">
        <v>20</v>
      </c>
      <c r="D5348">
        <v>26</v>
      </c>
      <c r="E5348">
        <v>254.37</v>
      </c>
      <c r="F5348">
        <v>0.06</v>
      </c>
      <c r="G5348" t="s">
        <v>21</v>
      </c>
      <c r="H5348">
        <v>0.52</v>
      </c>
      <c r="I5348">
        <v>124.09</v>
      </c>
      <c r="J5348">
        <v>10.38</v>
      </c>
      <c r="K5348">
        <v>4.9800000000000004</v>
      </c>
      <c r="L5348">
        <v>0.8</v>
      </c>
      <c r="M5348" t="s">
        <v>1808</v>
      </c>
      <c r="N5348" t="s">
        <v>31</v>
      </c>
      <c r="O5348" t="s">
        <v>60</v>
      </c>
      <c r="P5348" t="s">
        <v>25</v>
      </c>
      <c r="Q5348" t="s">
        <v>85</v>
      </c>
      <c r="R5348" t="s">
        <v>416</v>
      </c>
      <c r="S5348" t="s">
        <v>55</v>
      </c>
      <c r="T5348" s="10">
        <v>40383</v>
      </c>
    </row>
    <row r="5349" spans="1:20" x14ac:dyDescent="0.25">
      <c r="A5349">
        <v>38017</v>
      </c>
      <c r="B5349" s="10">
        <v>40379</v>
      </c>
      <c r="C5349" t="s">
        <v>20</v>
      </c>
      <c r="D5349">
        <v>27</v>
      </c>
      <c r="E5349">
        <v>5055.42</v>
      </c>
      <c r="F5349">
        <v>0.08</v>
      </c>
      <c r="G5349" t="s">
        <v>21</v>
      </c>
      <c r="H5349">
        <v>0.38</v>
      </c>
      <c r="I5349">
        <v>1646</v>
      </c>
      <c r="J5349">
        <v>203.21</v>
      </c>
      <c r="K5349">
        <v>125.99</v>
      </c>
      <c r="L5349">
        <v>7.69</v>
      </c>
      <c r="M5349" t="s">
        <v>1808</v>
      </c>
      <c r="N5349" t="s">
        <v>31</v>
      </c>
      <c r="O5349" t="s">
        <v>60</v>
      </c>
      <c r="P5349" t="s">
        <v>39</v>
      </c>
      <c r="Q5349" t="s">
        <v>50</v>
      </c>
      <c r="R5349" t="s">
        <v>867</v>
      </c>
      <c r="S5349" t="s">
        <v>57</v>
      </c>
      <c r="T5349" s="10">
        <v>40386</v>
      </c>
    </row>
    <row r="5350" spans="1:20" x14ac:dyDescent="0.25">
      <c r="A5350">
        <v>38021</v>
      </c>
      <c r="B5350" s="10">
        <v>39834</v>
      </c>
      <c r="C5350" t="s">
        <v>79</v>
      </c>
      <c r="D5350">
        <v>46</v>
      </c>
      <c r="E5350">
        <v>2145.61</v>
      </c>
      <c r="F5350">
        <v>0.02</v>
      </c>
      <c r="G5350" t="s">
        <v>21</v>
      </c>
      <c r="H5350">
        <v>0.36</v>
      </c>
      <c r="I5350">
        <v>743.88</v>
      </c>
      <c r="J5350">
        <v>47.56</v>
      </c>
      <c r="K5350">
        <v>30.44</v>
      </c>
      <c r="L5350">
        <v>1.49</v>
      </c>
      <c r="M5350" t="s">
        <v>542</v>
      </c>
      <c r="N5350" t="s">
        <v>31</v>
      </c>
      <c r="O5350" t="s">
        <v>32</v>
      </c>
      <c r="P5350" t="s">
        <v>25</v>
      </c>
      <c r="Q5350" t="s">
        <v>121</v>
      </c>
      <c r="R5350" t="s">
        <v>1717</v>
      </c>
      <c r="S5350" t="s">
        <v>57</v>
      </c>
      <c r="T5350" s="10">
        <v>39836</v>
      </c>
    </row>
    <row r="5351" spans="1:20" x14ac:dyDescent="0.25">
      <c r="A5351">
        <v>38021</v>
      </c>
      <c r="B5351" s="10">
        <v>39834</v>
      </c>
      <c r="C5351" t="s">
        <v>79</v>
      </c>
      <c r="D5351">
        <v>16</v>
      </c>
      <c r="E5351">
        <v>7068.9</v>
      </c>
      <c r="F5351">
        <v>0.04</v>
      </c>
      <c r="G5351" t="s">
        <v>46</v>
      </c>
      <c r="H5351">
        <v>0.39</v>
      </c>
      <c r="I5351">
        <v>2568.75</v>
      </c>
      <c r="J5351">
        <v>458.7</v>
      </c>
      <c r="K5351">
        <v>279.81</v>
      </c>
      <c r="L5351">
        <v>23.19</v>
      </c>
      <c r="M5351" t="s">
        <v>542</v>
      </c>
      <c r="N5351" t="s">
        <v>63</v>
      </c>
      <c r="O5351" t="s">
        <v>32</v>
      </c>
      <c r="P5351" t="s">
        <v>25</v>
      </c>
      <c r="Q5351" t="s">
        <v>127</v>
      </c>
      <c r="R5351" t="s">
        <v>604</v>
      </c>
      <c r="S5351" t="s">
        <v>132</v>
      </c>
      <c r="T5351" s="10">
        <v>39835</v>
      </c>
    </row>
    <row r="5352" spans="1:20" x14ac:dyDescent="0.25">
      <c r="A5352">
        <v>38021</v>
      </c>
      <c r="B5352" s="10">
        <v>39834</v>
      </c>
      <c r="C5352" t="s">
        <v>79</v>
      </c>
      <c r="D5352">
        <v>36</v>
      </c>
      <c r="E5352">
        <v>321.29000000000002</v>
      </c>
      <c r="F5352">
        <v>0.02</v>
      </c>
      <c r="G5352" t="s">
        <v>21</v>
      </c>
      <c r="H5352">
        <v>0.46</v>
      </c>
      <c r="I5352">
        <v>144.03</v>
      </c>
      <c r="J5352">
        <v>9.09</v>
      </c>
      <c r="K5352">
        <v>4.91</v>
      </c>
      <c r="L5352">
        <v>0.5</v>
      </c>
      <c r="M5352" t="s">
        <v>542</v>
      </c>
      <c r="N5352" t="s">
        <v>63</v>
      </c>
      <c r="O5352" t="s">
        <v>32</v>
      </c>
      <c r="P5352" t="s">
        <v>25</v>
      </c>
      <c r="Q5352" t="s">
        <v>82</v>
      </c>
      <c r="R5352" t="s">
        <v>703</v>
      </c>
      <c r="S5352" t="s">
        <v>57</v>
      </c>
      <c r="T5352" s="10">
        <v>39835</v>
      </c>
    </row>
    <row r="5353" spans="1:20" x14ac:dyDescent="0.25">
      <c r="A5353">
        <v>38048</v>
      </c>
      <c r="B5353" s="10">
        <v>40202</v>
      </c>
      <c r="C5353" t="s">
        <v>36</v>
      </c>
      <c r="D5353">
        <v>42</v>
      </c>
      <c r="E5353">
        <v>4540.9399999999996</v>
      </c>
      <c r="F5353">
        <v>0.1</v>
      </c>
      <c r="G5353" t="s">
        <v>21</v>
      </c>
      <c r="H5353">
        <v>0.45</v>
      </c>
      <c r="I5353">
        <v>1763.73</v>
      </c>
      <c r="J5353">
        <v>119.98</v>
      </c>
      <c r="K5353">
        <v>65.989999999999995</v>
      </c>
      <c r="L5353">
        <v>5.63</v>
      </c>
      <c r="M5353" t="s">
        <v>2035</v>
      </c>
      <c r="N5353" t="s">
        <v>73</v>
      </c>
      <c r="O5353" t="s">
        <v>32</v>
      </c>
      <c r="P5353" t="s">
        <v>39</v>
      </c>
      <c r="Q5353" t="s">
        <v>50</v>
      </c>
      <c r="R5353" t="s">
        <v>76</v>
      </c>
      <c r="S5353" t="s">
        <v>57</v>
      </c>
      <c r="T5353" s="10">
        <v>40202</v>
      </c>
    </row>
    <row r="5354" spans="1:20" x14ac:dyDescent="0.25">
      <c r="A5354">
        <v>38048</v>
      </c>
      <c r="B5354" s="10">
        <v>40202</v>
      </c>
      <c r="C5354" t="s">
        <v>36</v>
      </c>
      <c r="D5354">
        <v>47</v>
      </c>
      <c r="E5354">
        <v>465.97</v>
      </c>
      <c r="F5354">
        <v>0.05</v>
      </c>
      <c r="G5354" t="s">
        <v>21</v>
      </c>
      <c r="H5354">
        <v>0.44</v>
      </c>
      <c r="I5354">
        <v>188.86</v>
      </c>
      <c r="J5354">
        <v>10.3</v>
      </c>
      <c r="K5354">
        <v>5.77</v>
      </c>
      <c r="L5354">
        <v>5.92</v>
      </c>
      <c r="M5354" t="s">
        <v>2035</v>
      </c>
      <c r="N5354" t="s">
        <v>73</v>
      </c>
      <c r="O5354" t="s">
        <v>32</v>
      </c>
      <c r="P5354" t="s">
        <v>42</v>
      </c>
      <c r="Q5354" t="s">
        <v>43</v>
      </c>
      <c r="R5354" t="s">
        <v>984</v>
      </c>
      <c r="S5354" t="s">
        <v>45</v>
      </c>
      <c r="T5354" s="10">
        <v>40203</v>
      </c>
    </row>
    <row r="5355" spans="1:20" x14ac:dyDescent="0.25">
      <c r="A5355">
        <v>38050</v>
      </c>
      <c r="B5355" s="10">
        <v>40477</v>
      </c>
      <c r="C5355" t="s">
        <v>29</v>
      </c>
      <c r="D5355">
        <v>31</v>
      </c>
      <c r="E5355">
        <v>278.22000000000003</v>
      </c>
      <c r="F5355">
        <v>0.09</v>
      </c>
      <c r="G5355" t="s">
        <v>70</v>
      </c>
      <c r="H5355">
        <v>0.39</v>
      </c>
      <c r="I5355">
        <v>91.17</v>
      </c>
      <c r="J5355">
        <v>9.8000000000000007</v>
      </c>
      <c r="K5355">
        <v>5.98</v>
      </c>
      <c r="L5355">
        <v>1.67</v>
      </c>
      <c r="M5355" t="s">
        <v>636</v>
      </c>
      <c r="N5355" t="s">
        <v>38</v>
      </c>
      <c r="O5355" t="s">
        <v>60</v>
      </c>
      <c r="P5355" t="s">
        <v>25</v>
      </c>
      <c r="Q5355" t="s">
        <v>53</v>
      </c>
      <c r="R5355" t="s">
        <v>1967</v>
      </c>
      <c r="S5355" t="s">
        <v>55</v>
      </c>
      <c r="T5355" s="10">
        <v>40478</v>
      </c>
    </row>
    <row r="5356" spans="1:20" x14ac:dyDescent="0.25">
      <c r="A5356">
        <v>38050</v>
      </c>
      <c r="B5356" s="10">
        <v>40477</v>
      </c>
      <c r="C5356" t="s">
        <v>29</v>
      </c>
      <c r="D5356">
        <v>36</v>
      </c>
      <c r="E5356">
        <v>188.5</v>
      </c>
      <c r="F5356">
        <v>0.04</v>
      </c>
      <c r="G5356" t="s">
        <v>21</v>
      </c>
      <c r="H5356">
        <v>0.47</v>
      </c>
      <c r="I5356">
        <v>84.12</v>
      </c>
      <c r="J5356">
        <v>5.43</v>
      </c>
      <c r="K5356">
        <v>2.88</v>
      </c>
      <c r="L5356">
        <v>0.7</v>
      </c>
      <c r="M5356" t="s">
        <v>636</v>
      </c>
      <c r="N5356" t="s">
        <v>38</v>
      </c>
      <c r="O5356" t="s">
        <v>60</v>
      </c>
      <c r="P5356" t="s">
        <v>25</v>
      </c>
      <c r="Q5356" t="s">
        <v>53</v>
      </c>
      <c r="R5356" t="s">
        <v>67</v>
      </c>
      <c r="S5356" t="s">
        <v>55</v>
      </c>
      <c r="T5356" s="10">
        <v>40479</v>
      </c>
    </row>
    <row r="5357" spans="1:20" x14ac:dyDescent="0.25">
      <c r="A5357">
        <v>38050</v>
      </c>
      <c r="B5357" s="10">
        <v>40477</v>
      </c>
      <c r="C5357" t="s">
        <v>29</v>
      </c>
      <c r="D5357">
        <v>14</v>
      </c>
      <c r="E5357">
        <v>2457.48</v>
      </c>
      <c r="F5357">
        <v>0.04</v>
      </c>
      <c r="G5357" t="s">
        <v>21</v>
      </c>
      <c r="H5357">
        <v>0.37</v>
      </c>
      <c r="I5357">
        <v>821.04</v>
      </c>
      <c r="J5357">
        <v>177.71</v>
      </c>
      <c r="K5357">
        <v>111.96</v>
      </c>
      <c r="L5357">
        <v>69</v>
      </c>
      <c r="M5357" t="s">
        <v>636</v>
      </c>
      <c r="N5357" t="s">
        <v>38</v>
      </c>
      <c r="O5357" t="s">
        <v>60</v>
      </c>
      <c r="P5357" t="s">
        <v>42</v>
      </c>
      <c r="Q5357" t="s">
        <v>47</v>
      </c>
      <c r="R5357" t="s">
        <v>1614</v>
      </c>
      <c r="S5357" t="s">
        <v>28</v>
      </c>
      <c r="T5357" s="10">
        <v>40479</v>
      </c>
    </row>
    <row r="5358" spans="1:20" x14ac:dyDescent="0.25">
      <c r="A5358">
        <v>38052</v>
      </c>
      <c r="B5358" s="10">
        <v>40954</v>
      </c>
      <c r="C5358" t="s">
        <v>20</v>
      </c>
      <c r="D5358">
        <v>13</v>
      </c>
      <c r="E5358">
        <v>995.76</v>
      </c>
      <c r="F5358">
        <v>0.03</v>
      </c>
      <c r="G5358" t="s">
        <v>21</v>
      </c>
      <c r="H5358">
        <v>0.48</v>
      </c>
      <c r="I5358">
        <v>461.03</v>
      </c>
      <c r="J5358">
        <v>78.81</v>
      </c>
      <c r="K5358">
        <v>40.98</v>
      </c>
      <c r="L5358">
        <v>1.99</v>
      </c>
      <c r="M5358" t="s">
        <v>1110</v>
      </c>
      <c r="N5358" t="s">
        <v>63</v>
      </c>
      <c r="O5358" t="s">
        <v>66</v>
      </c>
      <c r="P5358" t="s">
        <v>39</v>
      </c>
      <c r="Q5358" t="s">
        <v>40</v>
      </c>
      <c r="R5358" t="s">
        <v>433</v>
      </c>
      <c r="S5358" t="s">
        <v>35</v>
      </c>
      <c r="T5358" s="10">
        <v>40954</v>
      </c>
    </row>
    <row r="5359" spans="1:20" x14ac:dyDescent="0.25">
      <c r="A5359">
        <v>38080</v>
      </c>
      <c r="B5359" s="10">
        <v>40070</v>
      </c>
      <c r="C5359" t="s">
        <v>29</v>
      </c>
      <c r="D5359">
        <v>26</v>
      </c>
      <c r="E5359">
        <v>196.83</v>
      </c>
      <c r="F5359">
        <v>0.08</v>
      </c>
      <c r="G5359" t="s">
        <v>21</v>
      </c>
      <c r="H5359">
        <v>0.38</v>
      </c>
      <c r="I5359">
        <v>62.65</v>
      </c>
      <c r="J5359">
        <v>8.0299999999999994</v>
      </c>
      <c r="K5359">
        <v>4.9800000000000004</v>
      </c>
      <c r="L5359">
        <v>4.7</v>
      </c>
      <c r="M5359" t="s">
        <v>1583</v>
      </c>
      <c r="N5359" t="s">
        <v>63</v>
      </c>
      <c r="O5359" t="s">
        <v>66</v>
      </c>
      <c r="P5359" t="s">
        <v>25</v>
      </c>
      <c r="Q5359" t="s">
        <v>85</v>
      </c>
      <c r="R5359" t="s">
        <v>1450</v>
      </c>
      <c r="S5359" t="s">
        <v>57</v>
      </c>
      <c r="T5359" s="10">
        <v>40071</v>
      </c>
    </row>
    <row r="5360" spans="1:20" x14ac:dyDescent="0.25">
      <c r="A5360">
        <v>38084</v>
      </c>
      <c r="B5360" s="10">
        <v>39892</v>
      </c>
      <c r="C5360" t="s">
        <v>29</v>
      </c>
      <c r="D5360">
        <v>11</v>
      </c>
      <c r="E5360">
        <v>198.56</v>
      </c>
      <c r="F5360">
        <v>0.02</v>
      </c>
      <c r="G5360" t="s">
        <v>21</v>
      </c>
      <c r="H5360">
        <v>0.5</v>
      </c>
      <c r="I5360">
        <v>96.2</v>
      </c>
      <c r="J5360">
        <v>18.22</v>
      </c>
      <c r="K5360">
        <v>9.11</v>
      </c>
      <c r="L5360">
        <v>2.15</v>
      </c>
      <c r="M5360" t="s">
        <v>1974</v>
      </c>
      <c r="N5360" t="s">
        <v>63</v>
      </c>
      <c r="O5360" t="s">
        <v>60</v>
      </c>
      <c r="P5360" t="s">
        <v>25</v>
      </c>
      <c r="Q5360" t="s">
        <v>85</v>
      </c>
      <c r="R5360" t="s">
        <v>1269</v>
      </c>
      <c r="S5360" t="s">
        <v>55</v>
      </c>
      <c r="T5360" s="10">
        <v>39894</v>
      </c>
    </row>
    <row r="5361" spans="1:20" x14ac:dyDescent="0.25">
      <c r="A5361">
        <v>38084</v>
      </c>
      <c r="B5361" s="10">
        <v>39892</v>
      </c>
      <c r="C5361" t="s">
        <v>29</v>
      </c>
      <c r="D5361">
        <v>33</v>
      </c>
      <c r="E5361">
        <v>692.86</v>
      </c>
      <c r="F5361">
        <v>0.06</v>
      </c>
      <c r="G5361" t="s">
        <v>21</v>
      </c>
      <c r="H5361">
        <v>0.43</v>
      </c>
      <c r="I5361">
        <v>270.76</v>
      </c>
      <c r="J5361">
        <v>22.18</v>
      </c>
      <c r="K5361">
        <v>12.64</v>
      </c>
      <c r="L5361">
        <v>4.9800000000000004</v>
      </c>
      <c r="M5361" t="s">
        <v>1974</v>
      </c>
      <c r="N5361" t="s">
        <v>63</v>
      </c>
      <c r="O5361" t="s">
        <v>60</v>
      </c>
      <c r="P5361" t="s">
        <v>42</v>
      </c>
      <c r="Q5361" t="s">
        <v>43</v>
      </c>
      <c r="R5361" t="s">
        <v>119</v>
      </c>
      <c r="S5361" t="s">
        <v>35</v>
      </c>
      <c r="T5361" s="10">
        <v>39894</v>
      </c>
    </row>
    <row r="5362" spans="1:20" x14ac:dyDescent="0.25">
      <c r="A5362">
        <v>38087</v>
      </c>
      <c r="B5362" s="10">
        <v>39865</v>
      </c>
      <c r="C5362" t="s">
        <v>58</v>
      </c>
      <c r="D5362">
        <v>18</v>
      </c>
      <c r="E5362">
        <v>1896.21</v>
      </c>
      <c r="F5362">
        <v>0.02</v>
      </c>
      <c r="G5362" t="s">
        <v>21</v>
      </c>
      <c r="H5362">
        <v>0.53</v>
      </c>
      <c r="I5362">
        <v>976.4</v>
      </c>
      <c r="J5362">
        <v>106.36</v>
      </c>
      <c r="K5362">
        <v>49.99</v>
      </c>
      <c r="L5362">
        <v>19.989999999999998</v>
      </c>
      <c r="M5362" t="s">
        <v>752</v>
      </c>
      <c r="N5362" t="s">
        <v>93</v>
      </c>
      <c r="O5362" t="s">
        <v>24</v>
      </c>
      <c r="P5362" t="s">
        <v>39</v>
      </c>
      <c r="Q5362" t="s">
        <v>40</v>
      </c>
      <c r="R5362" t="s">
        <v>1453</v>
      </c>
      <c r="S5362" t="s">
        <v>57</v>
      </c>
      <c r="T5362" s="10">
        <v>39865</v>
      </c>
    </row>
    <row r="5363" spans="1:20" x14ac:dyDescent="0.25">
      <c r="A5363">
        <v>38117</v>
      </c>
      <c r="B5363" s="10">
        <v>40288</v>
      </c>
      <c r="C5363" t="s">
        <v>20</v>
      </c>
      <c r="D5363">
        <v>28</v>
      </c>
      <c r="E5363">
        <v>899.42</v>
      </c>
      <c r="F5363">
        <v>0.01</v>
      </c>
      <c r="G5363" t="s">
        <v>21</v>
      </c>
      <c r="H5363">
        <v>0.51</v>
      </c>
      <c r="I5363">
        <v>448.57</v>
      </c>
      <c r="J5363">
        <v>32.04</v>
      </c>
      <c r="K5363">
        <v>15.7</v>
      </c>
      <c r="L5363">
        <v>11.25</v>
      </c>
      <c r="M5363" t="s">
        <v>1361</v>
      </c>
      <c r="N5363" t="s">
        <v>63</v>
      </c>
      <c r="O5363" t="s">
        <v>60</v>
      </c>
      <c r="P5363" t="s">
        <v>25</v>
      </c>
      <c r="Q5363" t="s">
        <v>26</v>
      </c>
      <c r="R5363" t="s">
        <v>184</v>
      </c>
      <c r="S5363" t="s">
        <v>57</v>
      </c>
      <c r="T5363" s="10">
        <v>40293</v>
      </c>
    </row>
    <row r="5364" spans="1:20" x14ac:dyDescent="0.25">
      <c r="A5364">
        <v>38118</v>
      </c>
      <c r="B5364" s="10">
        <v>40651</v>
      </c>
      <c r="C5364" t="s">
        <v>29</v>
      </c>
      <c r="D5364">
        <v>7</v>
      </c>
      <c r="E5364">
        <v>253.55</v>
      </c>
      <c r="F5364">
        <v>0.09</v>
      </c>
      <c r="G5364" t="s">
        <v>21</v>
      </c>
      <c r="H5364">
        <v>0.49</v>
      </c>
      <c r="I5364">
        <v>109.69</v>
      </c>
      <c r="J5364">
        <v>39.18</v>
      </c>
      <c r="K5364">
        <v>19.98</v>
      </c>
      <c r="L5364">
        <v>4</v>
      </c>
      <c r="M5364" t="s">
        <v>518</v>
      </c>
      <c r="N5364" t="s">
        <v>38</v>
      </c>
      <c r="O5364" t="s">
        <v>24</v>
      </c>
      <c r="P5364" t="s">
        <v>39</v>
      </c>
      <c r="Q5364" t="s">
        <v>40</v>
      </c>
      <c r="R5364" t="s">
        <v>722</v>
      </c>
      <c r="S5364" t="s">
        <v>57</v>
      </c>
      <c r="T5364" s="10">
        <v>40653</v>
      </c>
    </row>
    <row r="5365" spans="1:20" x14ac:dyDescent="0.25">
      <c r="A5365">
        <v>38145</v>
      </c>
      <c r="B5365" s="10">
        <v>40068</v>
      </c>
      <c r="C5365" t="s">
        <v>29</v>
      </c>
      <c r="D5365">
        <v>33</v>
      </c>
      <c r="E5365">
        <v>96.08</v>
      </c>
      <c r="F5365">
        <v>7.0000000000000007E-2</v>
      </c>
      <c r="G5365" t="s">
        <v>21</v>
      </c>
      <c r="H5365">
        <v>0.39</v>
      </c>
      <c r="I5365">
        <v>32.549999999999997</v>
      </c>
      <c r="J5365">
        <v>3.08</v>
      </c>
      <c r="K5365">
        <v>1.88</v>
      </c>
      <c r="L5365">
        <v>1.49</v>
      </c>
      <c r="M5365" t="s">
        <v>1786</v>
      </c>
      <c r="N5365" t="s">
        <v>63</v>
      </c>
      <c r="O5365" t="s">
        <v>24</v>
      </c>
      <c r="P5365" t="s">
        <v>25</v>
      </c>
      <c r="Q5365" t="s">
        <v>121</v>
      </c>
      <c r="R5365" t="s">
        <v>1250</v>
      </c>
      <c r="S5365" t="s">
        <v>57</v>
      </c>
      <c r="T5365" s="10">
        <v>40070</v>
      </c>
    </row>
    <row r="5366" spans="1:20" x14ac:dyDescent="0.25">
      <c r="A5366">
        <v>38145</v>
      </c>
      <c r="B5366" s="10">
        <v>40068</v>
      </c>
      <c r="C5366" t="s">
        <v>29</v>
      </c>
      <c r="D5366">
        <v>8</v>
      </c>
      <c r="E5366">
        <v>733.12</v>
      </c>
      <c r="F5366">
        <v>0.01</v>
      </c>
      <c r="G5366" t="s">
        <v>21</v>
      </c>
      <c r="H5366">
        <v>0.5</v>
      </c>
      <c r="I5366">
        <v>360.48</v>
      </c>
      <c r="J5366">
        <v>91.96</v>
      </c>
      <c r="K5366">
        <v>45.98</v>
      </c>
      <c r="L5366">
        <v>4.8</v>
      </c>
      <c r="M5366" t="s">
        <v>1786</v>
      </c>
      <c r="N5366" t="s">
        <v>63</v>
      </c>
      <c r="O5366" t="s">
        <v>24</v>
      </c>
      <c r="P5366" t="s">
        <v>42</v>
      </c>
      <c r="Q5366" t="s">
        <v>43</v>
      </c>
      <c r="R5366" t="s">
        <v>1195</v>
      </c>
      <c r="S5366" t="s">
        <v>55</v>
      </c>
      <c r="T5366" s="10">
        <v>40069</v>
      </c>
    </row>
    <row r="5367" spans="1:20" x14ac:dyDescent="0.25">
      <c r="A5367">
        <v>38146</v>
      </c>
      <c r="B5367" s="10">
        <v>40884</v>
      </c>
      <c r="C5367" t="s">
        <v>20</v>
      </c>
      <c r="D5367">
        <v>41</v>
      </c>
      <c r="E5367">
        <v>1549.84</v>
      </c>
      <c r="F5367">
        <v>0.08</v>
      </c>
      <c r="G5367" t="s">
        <v>21</v>
      </c>
      <c r="H5367">
        <v>0.51</v>
      </c>
      <c r="I5367">
        <v>717.43</v>
      </c>
      <c r="J5367">
        <v>40.69</v>
      </c>
      <c r="K5367">
        <v>19.940000000000001</v>
      </c>
      <c r="L5367">
        <v>14.87</v>
      </c>
      <c r="M5367" t="s">
        <v>1194</v>
      </c>
      <c r="N5367" t="s">
        <v>63</v>
      </c>
      <c r="O5367" t="s">
        <v>24</v>
      </c>
      <c r="P5367" t="s">
        <v>42</v>
      </c>
      <c r="Q5367" t="s">
        <v>43</v>
      </c>
      <c r="R5367" t="s">
        <v>1896</v>
      </c>
      <c r="S5367" t="s">
        <v>28</v>
      </c>
      <c r="T5367" s="10">
        <v>40884</v>
      </c>
    </row>
    <row r="5368" spans="1:20" x14ac:dyDescent="0.25">
      <c r="A5368">
        <v>38146</v>
      </c>
      <c r="B5368" s="10">
        <v>40884</v>
      </c>
      <c r="C5368" t="s">
        <v>20</v>
      </c>
      <c r="D5368">
        <v>45</v>
      </c>
      <c r="E5368">
        <v>521.9</v>
      </c>
      <c r="F5368">
        <v>0.03</v>
      </c>
      <c r="G5368" t="s">
        <v>21</v>
      </c>
      <c r="H5368">
        <v>0.35</v>
      </c>
      <c r="I5368">
        <v>170.14</v>
      </c>
      <c r="J5368">
        <v>11.82</v>
      </c>
      <c r="K5368">
        <v>7.68</v>
      </c>
      <c r="L5368">
        <v>6.16</v>
      </c>
      <c r="M5368" t="s">
        <v>1194</v>
      </c>
      <c r="N5368" t="s">
        <v>31</v>
      </c>
      <c r="O5368" t="s">
        <v>24</v>
      </c>
      <c r="P5368" t="s">
        <v>25</v>
      </c>
      <c r="Q5368" t="s">
        <v>121</v>
      </c>
      <c r="R5368" t="s">
        <v>1104</v>
      </c>
      <c r="S5368" t="s">
        <v>57</v>
      </c>
      <c r="T5368" s="10">
        <v>40888</v>
      </c>
    </row>
    <row r="5369" spans="1:20" x14ac:dyDescent="0.25">
      <c r="A5369">
        <v>38176</v>
      </c>
      <c r="B5369" s="10">
        <v>40405</v>
      </c>
      <c r="C5369" t="s">
        <v>36</v>
      </c>
      <c r="D5369">
        <v>39</v>
      </c>
      <c r="E5369">
        <v>345.34</v>
      </c>
      <c r="F5369">
        <v>0.01</v>
      </c>
      <c r="G5369" t="s">
        <v>70</v>
      </c>
      <c r="H5369">
        <v>0.4</v>
      </c>
      <c r="I5369">
        <v>133.85</v>
      </c>
      <c r="J5369">
        <v>8.8000000000000007</v>
      </c>
      <c r="K5369">
        <v>5.28</v>
      </c>
      <c r="L5369">
        <v>5.57</v>
      </c>
      <c r="M5369" t="s">
        <v>1068</v>
      </c>
      <c r="N5369" t="s">
        <v>93</v>
      </c>
      <c r="O5369" t="s">
        <v>32</v>
      </c>
      <c r="P5369" t="s">
        <v>25</v>
      </c>
      <c r="Q5369" t="s">
        <v>85</v>
      </c>
      <c r="R5369" t="s">
        <v>349</v>
      </c>
      <c r="S5369" t="s">
        <v>57</v>
      </c>
      <c r="T5369" s="10">
        <v>40406</v>
      </c>
    </row>
    <row r="5370" spans="1:20" x14ac:dyDescent="0.25">
      <c r="A5370">
        <v>38176</v>
      </c>
      <c r="B5370" s="10">
        <v>40405</v>
      </c>
      <c r="C5370" t="s">
        <v>36</v>
      </c>
      <c r="D5370">
        <v>48</v>
      </c>
      <c r="E5370">
        <v>895.82</v>
      </c>
      <c r="F5370">
        <v>0.06</v>
      </c>
      <c r="G5370" t="s">
        <v>70</v>
      </c>
      <c r="H5370">
        <v>0.54</v>
      </c>
      <c r="I5370">
        <v>456.29</v>
      </c>
      <c r="J5370">
        <v>19.8</v>
      </c>
      <c r="K5370">
        <v>9.11</v>
      </c>
      <c r="L5370">
        <v>2.25</v>
      </c>
      <c r="M5370" t="s">
        <v>1068</v>
      </c>
      <c r="N5370" t="s">
        <v>93</v>
      </c>
      <c r="O5370" t="s">
        <v>32</v>
      </c>
      <c r="P5370" t="s">
        <v>25</v>
      </c>
      <c r="Q5370" t="s">
        <v>53</v>
      </c>
      <c r="R5370" t="s">
        <v>54</v>
      </c>
      <c r="S5370" t="s">
        <v>55</v>
      </c>
      <c r="T5370" s="10">
        <v>40407</v>
      </c>
    </row>
    <row r="5371" spans="1:20" x14ac:dyDescent="0.25">
      <c r="A5371">
        <v>38178</v>
      </c>
      <c r="B5371" s="10">
        <v>41150</v>
      </c>
      <c r="C5371" t="s">
        <v>79</v>
      </c>
      <c r="D5371">
        <v>32</v>
      </c>
      <c r="E5371">
        <v>291.02</v>
      </c>
      <c r="F5371">
        <v>0.02</v>
      </c>
      <c r="G5371" t="s">
        <v>21</v>
      </c>
      <c r="H5371">
        <v>0.47</v>
      </c>
      <c r="I5371">
        <v>133.4</v>
      </c>
      <c r="J5371">
        <v>9.26</v>
      </c>
      <c r="K5371">
        <v>4.91</v>
      </c>
      <c r="L5371">
        <v>0.5</v>
      </c>
      <c r="M5371" t="s">
        <v>249</v>
      </c>
      <c r="N5371" t="s">
        <v>31</v>
      </c>
      <c r="O5371" t="s">
        <v>24</v>
      </c>
      <c r="P5371" t="s">
        <v>25</v>
      </c>
      <c r="Q5371" t="s">
        <v>82</v>
      </c>
      <c r="R5371" t="s">
        <v>333</v>
      </c>
      <c r="S5371" t="s">
        <v>57</v>
      </c>
      <c r="T5371" s="10">
        <v>41151</v>
      </c>
    </row>
    <row r="5372" spans="1:20" x14ac:dyDescent="0.25">
      <c r="A5372">
        <v>38182</v>
      </c>
      <c r="B5372" s="10">
        <v>41051</v>
      </c>
      <c r="C5372" t="s">
        <v>36</v>
      </c>
      <c r="D5372">
        <v>45</v>
      </c>
      <c r="E5372">
        <v>4398.88</v>
      </c>
      <c r="F5372">
        <v>7.0000000000000007E-2</v>
      </c>
      <c r="G5372" t="s">
        <v>21</v>
      </c>
      <c r="H5372">
        <v>0.38</v>
      </c>
      <c r="I5372">
        <v>1454.63</v>
      </c>
      <c r="J5372">
        <v>104.27</v>
      </c>
      <c r="K5372">
        <v>64.650000000000006</v>
      </c>
      <c r="L5372">
        <v>35</v>
      </c>
      <c r="M5372" t="s">
        <v>974</v>
      </c>
      <c r="N5372" t="s">
        <v>38</v>
      </c>
      <c r="O5372" t="s">
        <v>60</v>
      </c>
      <c r="P5372" t="s">
        <v>25</v>
      </c>
      <c r="Q5372" t="s">
        <v>26</v>
      </c>
      <c r="R5372" t="s">
        <v>1145</v>
      </c>
      <c r="S5372" t="s">
        <v>28</v>
      </c>
      <c r="T5372" s="10">
        <v>41051</v>
      </c>
    </row>
    <row r="5373" spans="1:20" x14ac:dyDescent="0.25">
      <c r="A5373">
        <v>38210</v>
      </c>
      <c r="B5373" s="10">
        <v>40524</v>
      </c>
      <c r="C5373" t="s">
        <v>20</v>
      </c>
      <c r="D5373">
        <v>10</v>
      </c>
      <c r="E5373">
        <v>86.95</v>
      </c>
      <c r="F5373">
        <v>0.09</v>
      </c>
      <c r="G5373" t="s">
        <v>21</v>
      </c>
      <c r="H5373">
        <v>0.43</v>
      </c>
      <c r="I5373">
        <v>29.71</v>
      </c>
      <c r="J5373">
        <v>8.74</v>
      </c>
      <c r="K5373">
        <v>4.9800000000000004</v>
      </c>
      <c r="L5373">
        <v>7.44</v>
      </c>
      <c r="M5373" t="s">
        <v>1568</v>
      </c>
      <c r="N5373" t="s">
        <v>63</v>
      </c>
      <c r="O5373" t="s">
        <v>32</v>
      </c>
      <c r="P5373" t="s">
        <v>25</v>
      </c>
      <c r="Q5373" t="s">
        <v>85</v>
      </c>
      <c r="R5373" t="s">
        <v>205</v>
      </c>
      <c r="S5373" t="s">
        <v>57</v>
      </c>
      <c r="T5373" s="10">
        <v>40524</v>
      </c>
    </row>
    <row r="5374" spans="1:20" x14ac:dyDescent="0.25">
      <c r="A5374">
        <v>38212</v>
      </c>
      <c r="B5374" s="10">
        <v>40637</v>
      </c>
      <c r="C5374" t="s">
        <v>79</v>
      </c>
      <c r="D5374">
        <v>24</v>
      </c>
      <c r="E5374">
        <v>178.79</v>
      </c>
      <c r="F5374">
        <v>0.09</v>
      </c>
      <c r="G5374" t="s">
        <v>70</v>
      </c>
      <c r="H5374">
        <v>0.39</v>
      </c>
      <c r="I5374">
        <v>58.78</v>
      </c>
      <c r="J5374">
        <v>8.16</v>
      </c>
      <c r="K5374">
        <v>4.9800000000000004</v>
      </c>
      <c r="L5374">
        <v>0.49</v>
      </c>
      <c r="M5374" t="s">
        <v>1248</v>
      </c>
      <c r="N5374" t="s">
        <v>31</v>
      </c>
      <c r="O5374" t="s">
        <v>60</v>
      </c>
      <c r="P5374" t="s">
        <v>25</v>
      </c>
      <c r="Q5374" t="s">
        <v>82</v>
      </c>
      <c r="R5374" t="s">
        <v>240</v>
      </c>
      <c r="S5374" t="s">
        <v>57</v>
      </c>
      <c r="T5374" s="10">
        <v>40638</v>
      </c>
    </row>
    <row r="5375" spans="1:20" x14ac:dyDescent="0.25">
      <c r="A5375">
        <v>38212</v>
      </c>
      <c r="B5375" s="10">
        <v>40637</v>
      </c>
      <c r="C5375" t="s">
        <v>79</v>
      </c>
      <c r="D5375">
        <v>46</v>
      </c>
      <c r="E5375">
        <v>5622.62</v>
      </c>
      <c r="F5375">
        <v>7.0000000000000007E-2</v>
      </c>
      <c r="G5375" t="s">
        <v>21</v>
      </c>
      <c r="H5375">
        <v>0.38</v>
      </c>
      <c r="I5375">
        <v>1862.54</v>
      </c>
      <c r="J5375">
        <v>130.61000000000001</v>
      </c>
      <c r="K5375">
        <v>80.98</v>
      </c>
      <c r="L5375">
        <v>35</v>
      </c>
      <c r="M5375" t="s">
        <v>1248</v>
      </c>
      <c r="N5375" t="s">
        <v>31</v>
      </c>
      <c r="O5375" t="s">
        <v>60</v>
      </c>
      <c r="P5375" t="s">
        <v>25</v>
      </c>
      <c r="Q5375" t="s">
        <v>26</v>
      </c>
      <c r="R5375" t="s">
        <v>1679</v>
      </c>
      <c r="S5375" t="s">
        <v>28</v>
      </c>
      <c r="T5375" s="10">
        <v>40639</v>
      </c>
    </row>
    <row r="5376" spans="1:20" x14ac:dyDescent="0.25">
      <c r="A5376">
        <v>38212</v>
      </c>
      <c r="B5376" s="10">
        <v>40637</v>
      </c>
      <c r="C5376" t="s">
        <v>79</v>
      </c>
      <c r="D5376">
        <v>38</v>
      </c>
      <c r="E5376">
        <v>9584.2800000000007</v>
      </c>
      <c r="F5376">
        <v>0</v>
      </c>
      <c r="G5376" t="s">
        <v>21</v>
      </c>
      <c r="H5376">
        <v>0.54</v>
      </c>
      <c r="I5376">
        <v>5174.16</v>
      </c>
      <c r="J5376">
        <v>252.15</v>
      </c>
      <c r="K5376">
        <v>115.99</v>
      </c>
      <c r="L5376">
        <v>2.5</v>
      </c>
      <c r="M5376" t="s">
        <v>1248</v>
      </c>
      <c r="N5376" t="s">
        <v>31</v>
      </c>
      <c r="O5376" t="s">
        <v>60</v>
      </c>
      <c r="P5376" t="s">
        <v>39</v>
      </c>
      <c r="Q5376" t="s">
        <v>50</v>
      </c>
      <c r="R5376" t="s">
        <v>733</v>
      </c>
      <c r="S5376" t="s">
        <v>57</v>
      </c>
      <c r="T5376" s="10">
        <v>40639</v>
      </c>
    </row>
    <row r="5377" spans="1:20" x14ac:dyDescent="0.25">
      <c r="A5377">
        <v>38215</v>
      </c>
      <c r="B5377" s="10">
        <v>40180</v>
      </c>
      <c r="C5377" t="s">
        <v>58</v>
      </c>
      <c r="D5377">
        <v>42</v>
      </c>
      <c r="E5377">
        <v>1523.09</v>
      </c>
      <c r="F5377">
        <v>7.0000000000000007E-2</v>
      </c>
      <c r="G5377" t="s">
        <v>21</v>
      </c>
      <c r="H5377">
        <v>0.46</v>
      </c>
      <c r="I5377">
        <v>636.70000000000005</v>
      </c>
      <c r="J5377">
        <v>38.869999999999997</v>
      </c>
      <c r="K5377">
        <v>20.99</v>
      </c>
      <c r="L5377">
        <v>4.8099999999999996</v>
      </c>
      <c r="M5377" t="s">
        <v>1208</v>
      </c>
      <c r="N5377" t="s">
        <v>38</v>
      </c>
      <c r="O5377" t="s">
        <v>24</v>
      </c>
      <c r="P5377" t="s">
        <v>39</v>
      </c>
      <c r="Q5377" t="s">
        <v>50</v>
      </c>
      <c r="R5377" t="s">
        <v>576</v>
      </c>
      <c r="S5377" t="s">
        <v>45</v>
      </c>
      <c r="T5377" s="10">
        <v>40181</v>
      </c>
    </row>
    <row r="5378" spans="1:20" x14ac:dyDescent="0.25">
      <c r="A5378">
        <v>38215</v>
      </c>
      <c r="B5378" s="10">
        <v>40180</v>
      </c>
      <c r="C5378" t="s">
        <v>58</v>
      </c>
      <c r="D5378">
        <v>38</v>
      </c>
      <c r="E5378">
        <v>8077.13</v>
      </c>
      <c r="F5378">
        <v>0.09</v>
      </c>
      <c r="G5378" t="s">
        <v>70</v>
      </c>
      <c r="H5378">
        <v>0.55000000000000004</v>
      </c>
      <c r="I5378">
        <v>4072.84</v>
      </c>
      <c r="J5378">
        <v>233</v>
      </c>
      <c r="K5378">
        <v>104.85</v>
      </c>
      <c r="L5378">
        <v>19.989999999999998</v>
      </c>
      <c r="M5378" t="s">
        <v>1208</v>
      </c>
      <c r="N5378" t="s">
        <v>38</v>
      </c>
      <c r="O5378" t="s">
        <v>24</v>
      </c>
      <c r="P5378" t="s">
        <v>25</v>
      </c>
      <c r="Q5378" t="s">
        <v>85</v>
      </c>
      <c r="R5378" t="s">
        <v>1957</v>
      </c>
      <c r="S5378" t="s">
        <v>57</v>
      </c>
      <c r="T5378" s="10">
        <v>40182</v>
      </c>
    </row>
    <row r="5379" spans="1:20" x14ac:dyDescent="0.25">
      <c r="A5379">
        <v>38240</v>
      </c>
      <c r="B5379" s="10">
        <v>40166</v>
      </c>
      <c r="C5379" t="s">
        <v>36</v>
      </c>
      <c r="D5379">
        <v>4</v>
      </c>
      <c r="E5379">
        <v>66.23</v>
      </c>
      <c r="F5379">
        <v>0.04</v>
      </c>
      <c r="G5379" t="s">
        <v>21</v>
      </c>
      <c r="H5379">
        <v>0.45</v>
      </c>
      <c r="I5379">
        <v>25.64</v>
      </c>
      <c r="J5379">
        <v>15.64</v>
      </c>
      <c r="K5379">
        <v>8.6</v>
      </c>
      <c r="L5379">
        <v>6.19</v>
      </c>
      <c r="M5379" t="s">
        <v>1279</v>
      </c>
      <c r="N5379" t="s">
        <v>63</v>
      </c>
      <c r="O5379" t="s">
        <v>66</v>
      </c>
      <c r="P5379" t="s">
        <v>25</v>
      </c>
      <c r="Q5379" t="s">
        <v>121</v>
      </c>
      <c r="R5379" t="s">
        <v>345</v>
      </c>
      <c r="S5379" t="s">
        <v>57</v>
      </c>
      <c r="T5379" s="10">
        <v>40166</v>
      </c>
    </row>
    <row r="5380" spans="1:20" x14ac:dyDescent="0.25">
      <c r="A5380">
        <v>38240</v>
      </c>
      <c r="B5380" s="10">
        <v>40166</v>
      </c>
      <c r="C5380" t="s">
        <v>36</v>
      </c>
      <c r="D5380">
        <v>42</v>
      </c>
      <c r="E5380">
        <v>3411.4</v>
      </c>
      <c r="F5380">
        <v>0.09</v>
      </c>
      <c r="G5380" t="s">
        <v>21</v>
      </c>
      <c r="H5380">
        <v>0.54</v>
      </c>
      <c r="I5380">
        <v>1683.74</v>
      </c>
      <c r="J5380">
        <v>89.09</v>
      </c>
      <c r="K5380">
        <v>40.98</v>
      </c>
      <c r="L5380">
        <v>6.5</v>
      </c>
      <c r="M5380" t="s">
        <v>1279</v>
      </c>
      <c r="N5380" t="s">
        <v>31</v>
      </c>
      <c r="O5380" t="s">
        <v>66</v>
      </c>
      <c r="P5380" t="s">
        <v>39</v>
      </c>
      <c r="Q5380" t="s">
        <v>40</v>
      </c>
      <c r="R5380" t="s">
        <v>1264</v>
      </c>
      <c r="S5380" t="s">
        <v>57</v>
      </c>
      <c r="T5380" s="10">
        <v>40168</v>
      </c>
    </row>
    <row r="5381" spans="1:20" x14ac:dyDescent="0.25">
      <c r="A5381">
        <v>38272</v>
      </c>
      <c r="B5381" s="10">
        <v>40862</v>
      </c>
      <c r="C5381" t="s">
        <v>58</v>
      </c>
      <c r="D5381">
        <v>39</v>
      </c>
      <c r="E5381">
        <v>140.65</v>
      </c>
      <c r="F5381">
        <v>7.0000000000000007E-2</v>
      </c>
      <c r="G5381" t="s">
        <v>21</v>
      </c>
      <c r="H5381">
        <v>0.51</v>
      </c>
      <c r="I5381">
        <v>65.84</v>
      </c>
      <c r="J5381">
        <v>3.84</v>
      </c>
      <c r="K5381">
        <v>1.88</v>
      </c>
      <c r="L5381">
        <v>1.49</v>
      </c>
      <c r="M5381" t="s">
        <v>1951</v>
      </c>
      <c r="N5381" t="s">
        <v>31</v>
      </c>
      <c r="O5381" t="s">
        <v>32</v>
      </c>
      <c r="P5381" t="s">
        <v>25</v>
      </c>
      <c r="Q5381" t="s">
        <v>121</v>
      </c>
      <c r="R5381" t="s">
        <v>1250</v>
      </c>
      <c r="S5381" t="s">
        <v>57</v>
      </c>
      <c r="T5381" s="10">
        <v>40864</v>
      </c>
    </row>
    <row r="5382" spans="1:20" x14ac:dyDescent="0.25">
      <c r="A5382">
        <v>38274</v>
      </c>
      <c r="B5382" s="10">
        <v>40704</v>
      </c>
      <c r="C5382" t="s">
        <v>36</v>
      </c>
      <c r="D5382">
        <v>9</v>
      </c>
      <c r="E5382">
        <v>2224.31</v>
      </c>
      <c r="F5382">
        <v>0.08</v>
      </c>
      <c r="G5382" t="s">
        <v>21</v>
      </c>
      <c r="H5382">
        <v>0.47</v>
      </c>
      <c r="I5382">
        <v>932.53</v>
      </c>
      <c r="J5382">
        <v>265.68</v>
      </c>
      <c r="K5382">
        <v>140.81</v>
      </c>
      <c r="L5382">
        <v>24.49</v>
      </c>
      <c r="M5382" t="s">
        <v>2036</v>
      </c>
      <c r="N5382" t="s">
        <v>63</v>
      </c>
      <c r="O5382" t="s">
        <v>66</v>
      </c>
      <c r="P5382" t="s">
        <v>42</v>
      </c>
      <c r="Q5382" t="s">
        <v>193</v>
      </c>
      <c r="R5382" t="s">
        <v>1287</v>
      </c>
      <c r="S5382" t="s">
        <v>28</v>
      </c>
      <c r="T5382" s="10">
        <v>40706</v>
      </c>
    </row>
    <row r="5383" spans="1:20" x14ac:dyDescent="0.25">
      <c r="A5383">
        <v>38274</v>
      </c>
      <c r="B5383" s="10">
        <v>40704</v>
      </c>
      <c r="C5383" t="s">
        <v>36</v>
      </c>
      <c r="D5383">
        <v>27</v>
      </c>
      <c r="E5383">
        <v>1771.61</v>
      </c>
      <c r="F5383">
        <v>0.06</v>
      </c>
      <c r="G5383" t="s">
        <v>21</v>
      </c>
      <c r="H5383">
        <v>0.37</v>
      </c>
      <c r="I5383">
        <v>578.86</v>
      </c>
      <c r="J5383">
        <v>69.16</v>
      </c>
      <c r="K5383">
        <v>43.57</v>
      </c>
      <c r="L5383">
        <v>16.36</v>
      </c>
      <c r="M5383" t="s">
        <v>2036</v>
      </c>
      <c r="N5383" t="s">
        <v>63</v>
      </c>
      <c r="O5383" t="s">
        <v>66</v>
      </c>
      <c r="P5383" t="s">
        <v>25</v>
      </c>
      <c r="Q5383" t="s">
        <v>26</v>
      </c>
      <c r="R5383" t="s">
        <v>1266</v>
      </c>
      <c r="S5383" t="s">
        <v>57</v>
      </c>
      <c r="T5383" s="10">
        <v>40706</v>
      </c>
    </row>
    <row r="5384" spans="1:20" x14ac:dyDescent="0.25">
      <c r="A5384">
        <v>38274</v>
      </c>
      <c r="B5384" s="10">
        <v>40704</v>
      </c>
      <c r="C5384" t="s">
        <v>36</v>
      </c>
      <c r="D5384">
        <v>10</v>
      </c>
      <c r="E5384">
        <v>900.76</v>
      </c>
      <c r="F5384">
        <v>0.02</v>
      </c>
      <c r="G5384" t="s">
        <v>70</v>
      </c>
      <c r="H5384">
        <v>0.39</v>
      </c>
      <c r="I5384">
        <v>339.61</v>
      </c>
      <c r="J5384">
        <v>91.79</v>
      </c>
      <c r="K5384">
        <v>55.99</v>
      </c>
      <c r="L5384">
        <v>1.25</v>
      </c>
      <c r="M5384" t="s">
        <v>2036</v>
      </c>
      <c r="N5384" t="s">
        <v>63</v>
      </c>
      <c r="O5384" t="s">
        <v>66</v>
      </c>
      <c r="P5384" t="s">
        <v>39</v>
      </c>
      <c r="Q5384" t="s">
        <v>50</v>
      </c>
      <c r="R5384" t="s">
        <v>937</v>
      </c>
      <c r="S5384" t="s">
        <v>35</v>
      </c>
      <c r="T5384" s="10">
        <v>40705</v>
      </c>
    </row>
    <row r="5385" spans="1:20" x14ac:dyDescent="0.25">
      <c r="A5385">
        <v>38279</v>
      </c>
      <c r="B5385" s="10">
        <v>41028</v>
      </c>
      <c r="C5385" t="s">
        <v>79</v>
      </c>
      <c r="D5385">
        <v>1</v>
      </c>
      <c r="E5385">
        <v>18.420000000000002</v>
      </c>
      <c r="F5385">
        <v>0.05</v>
      </c>
      <c r="G5385" t="s">
        <v>21</v>
      </c>
      <c r="H5385">
        <v>0.5</v>
      </c>
      <c r="I5385">
        <v>6.83</v>
      </c>
      <c r="J5385">
        <v>15.18</v>
      </c>
      <c r="K5385">
        <v>7.59</v>
      </c>
      <c r="L5385">
        <v>4</v>
      </c>
      <c r="M5385" t="s">
        <v>1189</v>
      </c>
      <c r="N5385" t="s">
        <v>31</v>
      </c>
      <c r="O5385" t="s">
        <v>32</v>
      </c>
      <c r="P5385" t="s">
        <v>42</v>
      </c>
      <c r="Q5385" t="s">
        <v>43</v>
      </c>
      <c r="R5385" t="s">
        <v>864</v>
      </c>
      <c r="S5385" t="s">
        <v>55</v>
      </c>
      <c r="T5385" s="10">
        <v>41030</v>
      </c>
    </row>
    <row r="5386" spans="1:20" x14ac:dyDescent="0.25">
      <c r="A5386">
        <v>38304</v>
      </c>
      <c r="B5386" s="10">
        <v>40624</v>
      </c>
      <c r="C5386" t="s">
        <v>36</v>
      </c>
      <c r="D5386">
        <v>7</v>
      </c>
      <c r="E5386">
        <v>42.85</v>
      </c>
      <c r="F5386">
        <v>0.09</v>
      </c>
      <c r="G5386" t="s">
        <v>21</v>
      </c>
      <c r="H5386">
        <v>0.39</v>
      </c>
      <c r="I5386">
        <v>12.32</v>
      </c>
      <c r="J5386">
        <v>5.87</v>
      </c>
      <c r="K5386">
        <v>3.58</v>
      </c>
      <c r="L5386">
        <v>5.47</v>
      </c>
      <c r="M5386" t="s">
        <v>1733</v>
      </c>
      <c r="N5386" t="s">
        <v>38</v>
      </c>
      <c r="O5386" t="s">
        <v>66</v>
      </c>
      <c r="P5386" t="s">
        <v>25</v>
      </c>
      <c r="Q5386" t="s">
        <v>121</v>
      </c>
      <c r="R5386" t="s">
        <v>233</v>
      </c>
      <c r="S5386" t="s">
        <v>57</v>
      </c>
      <c r="T5386" s="10">
        <v>40626</v>
      </c>
    </row>
    <row r="5387" spans="1:20" x14ac:dyDescent="0.25">
      <c r="A5387">
        <v>38305</v>
      </c>
      <c r="B5387" s="10">
        <v>40663</v>
      </c>
      <c r="C5387" t="s">
        <v>58</v>
      </c>
      <c r="D5387">
        <v>21</v>
      </c>
      <c r="E5387">
        <v>5295.32</v>
      </c>
      <c r="F5387">
        <v>0.08</v>
      </c>
      <c r="G5387" t="s">
        <v>21</v>
      </c>
      <c r="H5387">
        <v>0.43</v>
      </c>
      <c r="I5387">
        <v>2011.45</v>
      </c>
      <c r="J5387">
        <v>273.67</v>
      </c>
      <c r="K5387">
        <v>155.99</v>
      </c>
      <c r="L5387">
        <v>8.08</v>
      </c>
      <c r="M5387" t="s">
        <v>1997</v>
      </c>
      <c r="N5387" t="s">
        <v>73</v>
      </c>
      <c r="O5387" t="s">
        <v>66</v>
      </c>
      <c r="P5387" t="s">
        <v>39</v>
      </c>
      <c r="Q5387" t="s">
        <v>50</v>
      </c>
      <c r="R5387" t="s">
        <v>1792</v>
      </c>
      <c r="S5387" t="s">
        <v>57</v>
      </c>
      <c r="T5387" s="10">
        <v>40665</v>
      </c>
    </row>
    <row r="5388" spans="1:20" x14ac:dyDescent="0.25">
      <c r="A5388">
        <v>38310</v>
      </c>
      <c r="B5388" s="10">
        <v>41013</v>
      </c>
      <c r="C5388" t="s">
        <v>36</v>
      </c>
      <c r="D5388">
        <v>4</v>
      </c>
      <c r="E5388">
        <v>72.28</v>
      </c>
      <c r="F5388">
        <v>0.08</v>
      </c>
      <c r="G5388" t="s">
        <v>21</v>
      </c>
      <c r="H5388">
        <v>0.45</v>
      </c>
      <c r="I5388">
        <v>9.36</v>
      </c>
      <c r="J5388">
        <v>6.33</v>
      </c>
      <c r="K5388">
        <v>3.48</v>
      </c>
      <c r="L5388">
        <v>49</v>
      </c>
      <c r="M5388" t="s">
        <v>816</v>
      </c>
      <c r="N5388" t="s">
        <v>93</v>
      </c>
      <c r="O5388" t="s">
        <v>32</v>
      </c>
      <c r="P5388" t="s">
        <v>25</v>
      </c>
      <c r="Q5388" t="s">
        <v>127</v>
      </c>
      <c r="R5388" t="s">
        <v>1928</v>
      </c>
      <c r="S5388" t="s">
        <v>28</v>
      </c>
      <c r="T5388" s="10">
        <v>41016</v>
      </c>
    </row>
    <row r="5389" spans="1:20" x14ac:dyDescent="0.25">
      <c r="A5389">
        <v>38311</v>
      </c>
      <c r="B5389" s="10">
        <v>40656</v>
      </c>
      <c r="C5389" t="s">
        <v>79</v>
      </c>
      <c r="D5389">
        <v>9</v>
      </c>
      <c r="E5389">
        <v>2396.83</v>
      </c>
      <c r="F5389">
        <v>0.1</v>
      </c>
      <c r="G5389" t="s">
        <v>70</v>
      </c>
      <c r="H5389">
        <v>0.52</v>
      </c>
      <c r="I5389">
        <v>1109.19</v>
      </c>
      <c r="J5389">
        <v>293.44</v>
      </c>
      <c r="K5389">
        <v>140.85</v>
      </c>
      <c r="L5389">
        <v>19.989999999999998</v>
      </c>
      <c r="M5389" t="s">
        <v>1312</v>
      </c>
      <c r="N5389" t="s">
        <v>31</v>
      </c>
      <c r="O5389" t="s">
        <v>66</v>
      </c>
      <c r="P5389" t="s">
        <v>25</v>
      </c>
      <c r="Q5389" t="s">
        <v>26</v>
      </c>
      <c r="R5389" t="s">
        <v>556</v>
      </c>
      <c r="S5389" t="s">
        <v>57</v>
      </c>
      <c r="T5389" s="10">
        <v>40658</v>
      </c>
    </row>
    <row r="5390" spans="1:20" x14ac:dyDescent="0.25">
      <c r="A5390">
        <v>38336</v>
      </c>
      <c r="B5390" s="10">
        <v>41187</v>
      </c>
      <c r="C5390" t="s">
        <v>58</v>
      </c>
      <c r="D5390">
        <v>14</v>
      </c>
      <c r="E5390">
        <v>182.35</v>
      </c>
      <c r="F5390">
        <v>7.0000000000000007E-2</v>
      </c>
      <c r="G5390" t="s">
        <v>21</v>
      </c>
      <c r="H5390">
        <v>0.51</v>
      </c>
      <c r="I5390">
        <v>84.86</v>
      </c>
      <c r="J5390">
        <v>13.78</v>
      </c>
      <c r="K5390">
        <v>6.75</v>
      </c>
      <c r="L5390">
        <v>2.99</v>
      </c>
      <c r="M5390" t="s">
        <v>52</v>
      </c>
      <c r="N5390" t="s">
        <v>31</v>
      </c>
      <c r="O5390" t="s">
        <v>32</v>
      </c>
      <c r="P5390" t="s">
        <v>25</v>
      </c>
      <c r="Q5390" t="s">
        <v>121</v>
      </c>
      <c r="R5390" t="s">
        <v>1344</v>
      </c>
      <c r="S5390" t="s">
        <v>57</v>
      </c>
      <c r="T5390" s="10">
        <v>41188</v>
      </c>
    </row>
    <row r="5391" spans="1:20" x14ac:dyDescent="0.25">
      <c r="A5391">
        <v>38336</v>
      </c>
      <c r="B5391" s="10">
        <v>41187</v>
      </c>
      <c r="C5391" t="s">
        <v>58</v>
      </c>
      <c r="D5391">
        <v>31</v>
      </c>
      <c r="E5391">
        <v>582.89</v>
      </c>
      <c r="F5391">
        <v>0</v>
      </c>
      <c r="G5391" t="s">
        <v>21</v>
      </c>
      <c r="H5391">
        <v>0.41</v>
      </c>
      <c r="I5391">
        <v>236.32</v>
      </c>
      <c r="J5391">
        <v>18.59</v>
      </c>
      <c r="K5391">
        <v>10.97</v>
      </c>
      <c r="L5391">
        <v>6.5</v>
      </c>
      <c r="M5391" t="s">
        <v>52</v>
      </c>
      <c r="N5391" t="s">
        <v>31</v>
      </c>
      <c r="O5391" t="s">
        <v>32</v>
      </c>
      <c r="P5391" t="s">
        <v>39</v>
      </c>
      <c r="Q5391" t="s">
        <v>40</v>
      </c>
      <c r="R5391" t="s">
        <v>287</v>
      </c>
      <c r="S5391" t="s">
        <v>57</v>
      </c>
      <c r="T5391" s="10">
        <v>41188</v>
      </c>
    </row>
    <row r="5392" spans="1:20" x14ac:dyDescent="0.25">
      <c r="A5392">
        <v>38337</v>
      </c>
      <c r="B5392" s="10">
        <v>40482</v>
      </c>
      <c r="C5392" t="s">
        <v>79</v>
      </c>
      <c r="D5392">
        <v>46</v>
      </c>
      <c r="E5392">
        <v>246.73</v>
      </c>
      <c r="F5392">
        <v>0.09</v>
      </c>
      <c r="G5392" t="s">
        <v>21</v>
      </c>
      <c r="H5392">
        <v>0.51</v>
      </c>
      <c r="I5392">
        <v>113.55</v>
      </c>
      <c r="J5392">
        <v>5.88</v>
      </c>
      <c r="K5392">
        <v>2.88</v>
      </c>
      <c r="L5392">
        <v>0.7</v>
      </c>
      <c r="M5392" t="s">
        <v>168</v>
      </c>
      <c r="N5392" t="s">
        <v>63</v>
      </c>
      <c r="O5392" t="s">
        <v>32</v>
      </c>
      <c r="P5392" t="s">
        <v>25</v>
      </c>
      <c r="Q5392" t="s">
        <v>53</v>
      </c>
      <c r="R5392" t="s">
        <v>67</v>
      </c>
      <c r="S5392" t="s">
        <v>55</v>
      </c>
      <c r="T5392" s="10">
        <v>40484</v>
      </c>
    </row>
    <row r="5393" spans="1:20" x14ac:dyDescent="0.25">
      <c r="A5393">
        <v>38340</v>
      </c>
      <c r="B5393" s="10">
        <v>39833</v>
      </c>
      <c r="C5393" t="s">
        <v>58</v>
      </c>
      <c r="D5393">
        <v>36</v>
      </c>
      <c r="E5393">
        <v>3797.36</v>
      </c>
      <c r="F5393">
        <v>0.02</v>
      </c>
      <c r="G5393" t="s">
        <v>21</v>
      </c>
      <c r="H5393">
        <v>0.44</v>
      </c>
      <c r="I5393">
        <v>1625.94</v>
      </c>
      <c r="J5393">
        <v>107.54</v>
      </c>
      <c r="K5393">
        <v>60.22</v>
      </c>
      <c r="L5393">
        <v>3.5</v>
      </c>
      <c r="M5393" t="s">
        <v>350</v>
      </c>
      <c r="N5393" t="s">
        <v>38</v>
      </c>
      <c r="O5393" t="s">
        <v>32</v>
      </c>
      <c r="P5393" t="s">
        <v>25</v>
      </c>
      <c r="Q5393" t="s">
        <v>127</v>
      </c>
      <c r="R5393" t="s">
        <v>1678</v>
      </c>
      <c r="S5393" t="s">
        <v>57</v>
      </c>
      <c r="T5393" s="10">
        <v>39834</v>
      </c>
    </row>
    <row r="5394" spans="1:20" x14ac:dyDescent="0.25">
      <c r="A5394">
        <v>38341</v>
      </c>
      <c r="B5394" s="10">
        <v>39951</v>
      </c>
      <c r="C5394" t="s">
        <v>79</v>
      </c>
      <c r="D5394">
        <v>38</v>
      </c>
      <c r="E5394">
        <v>1231.22</v>
      </c>
      <c r="F5394">
        <v>0.09</v>
      </c>
      <c r="G5394" t="s">
        <v>21</v>
      </c>
      <c r="H5394">
        <v>0.41</v>
      </c>
      <c r="I5394">
        <v>432.61</v>
      </c>
      <c r="J5394">
        <v>35.58</v>
      </c>
      <c r="K5394">
        <v>20.99</v>
      </c>
      <c r="L5394">
        <v>0.99</v>
      </c>
      <c r="M5394" t="s">
        <v>1778</v>
      </c>
      <c r="N5394" t="s">
        <v>93</v>
      </c>
      <c r="O5394" t="s">
        <v>32</v>
      </c>
      <c r="P5394" t="s">
        <v>39</v>
      </c>
      <c r="Q5394" t="s">
        <v>50</v>
      </c>
      <c r="R5394" t="s">
        <v>1501</v>
      </c>
      <c r="S5394" t="s">
        <v>55</v>
      </c>
      <c r="T5394" s="10">
        <v>39951</v>
      </c>
    </row>
    <row r="5395" spans="1:20" x14ac:dyDescent="0.25">
      <c r="A5395">
        <v>38341</v>
      </c>
      <c r="B5395" s="10">
        <v>39951</v>
      </c>
      <c r="C5395" t="s">
        <v>79</v>
      </c>
      <c r="D5395">
        <v>15</v>
      </c>
      <c r="E5395">
        <v>87.27</v>
      </c>
      <c r="F5395">
        <v>0.1</v>
      </c>
      <c r="G5395" t="s">
        <v>70</v>
      </c>
      <c r="H5395">
        <v>0.44</v>
      </c>
      <c r="I5395">
        <v>30.6</v>
      </c>
      <c r="J5395">
        <v>6</v>
      </c>
      <c r="K5395">
        <v>3.36</v>
      </c>
      <c r="L5395">
        <v>6.27</v>
      </c>
      <c r="M5395" t="s">
        <v>1778</v>
      </c>
      <c r="N5395" t="s">
        <v>93</v>
      </c>
      <c r="O5395" t="s">
        <v>32</v>
      </c>
      <c r="P5395" t="s">
        <v>25</v>
      </c>
      <c r="Q5395" t="s">
        <v>121</v>
      </c>
      <c r="R5395" t="s">
        <v>574</v>
      </c>
      <c r="S5395" t="s">
        <v>57</v>
      </c>
      <c r="T5395" s="10">
        <v>39952</v>
      </c>
    </row>
    <row r="5396" spans="1:20" x14ac:dyDescent="0.25">
      <c r="A5396">
        <v>38341</v>
      </c>
      <c r="B5396" s="10">
        <v>39951</v>
      </c>
      <c r="C5396" t="s">
        <v>79</v>
      </c>
      <c r="D5396">
        <v>5</v>
      </c>
      <c r="E5396">
        <v>101.64</v>
      </c>
      <c r="F5396">
        <v>7.0000000000000007E-2</v>
      </c>
      <c r="G5396" t="s">
        <v>21</v>
      </c>
      <c r="H5396">
        <v>0.41</v>
      </c>
      <c r="I5396">
        <v>35.380000000000003</v>
      </c>
      <c r="J5396">
        <v>20.81</v>
      </c>
      <c r="K5396">
        <v>12.28</v>
      </c>
      <c r="L5396">
        <v>4.8600000000000003</v>
      </c>
      <c r="M5396" t="s">
        <v>1778</v>
      </c>
      <c r="N5396" t="s">
        <v>93</v>
      </c>
      <c r="O5396" t="s">
        <v>32</v>
      </c>
      <c r="P5396" t="s">
        <v>25</v>
      </c>
      <c r="Q5396" t="s">
        <v>85</v>
      </c>
      <c r="R5396" t="s">
        <v>1947</v>
      </c>
      <c r="S5396" t="s">
        <v>57</v>
      </c>
      <c r="T5396" s="10">
        <v>39953</v>
      </c>
    </row>
    <row r="5397" spans="1:20" x14ac:dyDescent="0.25">
      <c r="A5397">
        <v>38369</v>
      </c>
      <c r="B5397" s="10">
        <v>40190</v>
      </c>
      <c r="C5397" t="s">
        <v>29</v>
      </c>
      <c r="D5397">
        <v>3</v>
      </c>
      <c r="E5397">
        <v>418.71</v>
      </c>
      <c r="F5397">
        <v>0.02</v>
      </c>
      <c r="G5397" t="s">
        <v>21</v>
      </c>
      <c r="H5397">
        <v>0.4</v>
      </c>
      <c r="I5397">
        <v>135.6</v>
      </c>
      <c r="J5397">
        <v>118.95</v>
      </c>
      <c r="K5397">
        <v>71.37</v>
      </c>
      <c r="L5397">
        <v>69</v>
      </c>
      <c r="M5397" t="s">
        <v>552</v>
      </c>
      <c r="N5397" t="s">
        <v>63</v>
      </c>
      <c r="O5397" t="s">
        <v>66</v>
      </c>
      <c r="P5397" t="s">
        <v>42</v>
      </c>
      <c r="Q5397" t="s">
        <v>47</v>
      </c>
      <c r="R5397" t="s">
        <v>331</v>
      </c>
      <c r="S5397" t="s">
        <v>28</v>
      </c>
      <c r="T5397" s="10">
        <v>40191</v>
      </c>
    </row>
    <row r="5398" spans="1:20" x14ac:dyDescent="0.25">
      <c r="A5398">
        <v>38370</v>
      </c>
      <c r="B5398" s="10">
        <v>40636</v>
      </c>
      <c r="C5398" t="s">
        <v>36</v>
      </c>
      <c r="D5398">
        <v>50</v>
      </c>
      <c r="E5398">
        <v>250.35</v>
      </c>
      <c r="F5398">
        <v>0</v>
      </c>
      <c r="G5398" t="s">
        <v>21</v>
      </c>
      <c r="H5398">
        <v>0.37</v>
      </c>
      <c r="I5398">
        <v>92.21</v>
      </c>
      <c r="J5398">
        <v>4.9800000000000004</v>
      </c>
      <c r="K5398">
        <v>3.14</v>
      </c>
      <c r="L5398">
        <v>1.1399999999999999</v>
      </c>
      <c r="M5398" t="s">
        <v>268</v>
      </c>
      <c r="N5398" t="s">
        <v>63</v>
      </c>
      <c r="O5398" t="s">
        <v>32</v>
      </c>
      <c r="P5398" t="s">
        <v>25</v>
      </c>
      <c r="Q5398" t="s">
        <v>85</v>
      </c>
      <c r="R5398" t="s">
        <v>1884</v>
      </c>
      <c r="S5398" t="s">
        <v>55</v>
      </c>
      <c r="T5398" s="10">
        <v>40638</v>
      </c>
    </row>
    <row r="5399" spans="1:20" x14ac:dyDescent="0.25">
      <c r="A5399">
        <v>38371</v>
      </c>
      <c r="B5399" s="10">
        <v>40125</v>
      </c>
      <c r="C5399" t="s">
        <v>29</v>
      </c>
      <c r="D5399">
        <v>24</v>
      </c>
      <c r="E5399">
        <v>3389.49</v>
      </c>
      <c r="F5399">
        <v>0.05</v>
      </c>
      <c r="G5399" t="s">
        <v>70</v>
      </c>
      <c r="H5399">
        <v>0.44</v>
      </c>
      <c r="I5399">
        <v>1388.96</v>
      </c>
      <c r="J5399">
        <v>148.38999999999999</v>
      </c>
      <c r="K5399">
        <v>83.1</v>
      </c>
      <c r="L5399">
        <v>6.13</v>
      </c>
      <c r="M5399" t="s">
        <v>985</v>
      </c>
      <c r="N5399" t="s">
        <v>73</v>
      </c>
      <c r="O5399" t="s">
        <v>24</v>
      </c>
      <c r="P5399" t="s">
        <v>39</v>
      </c>
      <c r="Q5399" t="s">
        <v>40</v>
      </c>
      <c r="R5399" t="s">
        <v>1002</v>
      </c>
      <c r="S5399" t="s">
        <v>57</v>
      </c>
      <c r="T5399" s="10">
        <v>40126</v>
      </c>
    </row>
    <row r="5400" spans="1:20" x14ac:dyDescent="0.25">
      <c r="A5400">
        <v>38372</v>
      </c>
      <c r="B5400" s="10">
        <v>40313</v>
      </c>
      <c r="C5400" t="s">
        <v>36</v>
      </c>
      <c r="D5400">
        <v>33</v>
      </c>
      <c r="E5400">
        <v>514.24</v>
      </c>
      <c r="F5400">
        <v>7.0000000000000007E-2</v>
      </c>
      <c r="G5400" t="s">
        <v>21</v>
      </c>
      <c r="H5400">
        <v>0.42</v>
      </c>
      <c r="I5400">
        <v>192.77</v>
      </c>
      <c r="J5400">
        <v>16.690000000000001</v>
      </c>
      <c r="K5400">
        <v>9.68</v>
      </c>
      <c r="L5400">
        <v>2.0299999999999998</v>
      </c>
      <c r="M5400" t="s">
        <v>157</v>
      </c>
      <c r="N5400" t="s">
        <v>93</v>
      </c>
      <c r="O5400" t="s">
        <v>66</v>
      </c>
      <c r="P5400" t="s">
        <v>25</v>
      </c>
      <c r="Q5400" t="s">
        <v>85</v>
      </c>
      <c r="R5400" t="s">
        <v>969</v>
      </c>
      <c r="S5400" t="s">
        <v>55</v>
      </c>
      <c r="T5400" s="10">
        <v>40314</v>
      </c>
    </row>
    <row r="5401" spans="1:20" x14ac:dyDescent="0.25">
      <c r="A5401">
        <v>38372</v>
      </c>
      <c r="B5401" s="10">
        <v>40313</v>
      </c>
      <c r="C5401" t="s">
        <v>36</v>
      </c>
      <c r="D5401">
        <v>46</v>
      </c>
      <c r="E5401">
        <v>1577.78</v>
      </c>
      <c r="F5401">
        <v>0</v>
      </c>
      <c r="G5401" t="s">
        <v>21</v>
      </c>
      <c r="H5401">
        <v>0.38</v>
      </c>
      <c r="I5401">
        <v>591.5</v>
      </c>
      <c r="J5401">
        <v>33.840000000000003</v>
      </c>
      <c r="K5401">
        <v>20.98</v>
      </c>
      <c r="L5401">
        <v>21.2</v>
      </c>
      <c r="M5401" t="s">
        <v>157</v>
      </c>
      <c r="N5401" t="s">
        <v>73</v>
      </c>
      <c r="O5401" t="s">
        <v>66</v>
      </c>
      <c r="P5401" t="s">
        <v>42</v>
      </c>
      <c r="Q5401" t="s">
        <v>43</v>
      </c>
      <c r="R5401" t="s">
        <v>1348</v>
      </c>
      <c r="S5401" t="s">
        <v>45</v>
      </c>
      <c r="T5401" s="10">
        <v>40313</v>
      </c>
    </row>
    <row r="5402" spans="1:20" x14ac:dyDescent="0.25">
      <c r="A5402">
        <v>38400</v>
      </c>
      <c r="B5402" s="10">
        <v>40161</v>
      </c>
      <c r="C5402" t="s">
        <v>29</v>
      </c>
      <c r="D5402">
        <v>8</v>
      </c>
      <c r="E5402">
        <v>211.74</v>
      </c>
      <c r="F5402">
        <v>0.03</v>
      </c>
      <c r="G5402" t="s">
        <v>70</v>
      </c>
      <c r="H5402">
        <v>0.48</v>
      </c>
      <c r="I5402">
        <v>95.05</v>
      </c>
      <c r="J5402">
        <v>26.4</v>
      </c>
      <c r="K5402">
        <v>13.73</v>
      </c>
      <c r="L5402">
        <v>6.85</v>
      </c>
      <c r="M5402" t="s">
        <v>181</v>
      </c>
      <c r="N5402" t="s">
        <v>63</v>
      </c>
      <c r="O5402" t="s">
        <v>32</v>
      </c>
      <c r="P5402" t="s">
        <v>42</v>
      </c>
      <c r="Q5402" t="s">
        <v>43</v>
      </c>
      <c r="R5402" t="s">
        <v>293</v>
      </c>
      <c r="S5402" t="s">
        <v>55</v>
      </c>
      <c r="T5402" s="10">
        <v>40162</v>
      </c>
    </row>
    <row r="5403" spans="1:20" x14ac:dyDescent="0.25">
      <c r="A5403">
        <v>38403</v>
      </c>
      <c r="B5403" s="10">
        <v>40684</v>
      </c>
      <c r="C5403" t="s">
        <v>20</v>
      </c>
      <c r="D5403">
        <v>49</v>
      </c>
      <c r="E5403">
        <v>215.93</v>
      </c>
      <c r="F5403">
        <v>0.01</v>
      </c>
      <c r="G5403" t="s">
        <v>21</v>
      </c>
      <c r="H5403">
        <v>0.35</v>
      </c>
      <c r="I5403">
        <v>73.819999999999993</v>
      </c>
      <c r="J5403">
        <v>4.43</v>
      </c>
      <c r="K5403">
        <v>2.88</v>
      </c>
      <c r="L5403">
        <v>0.99</v>
      </c>
      <c r="M5403" t="s">
        <v>1992</v>
      </c>
      <c r="N5403" t="s">
        <v>73</v>
      </c>
      <c r="O5403" t="s">
        <v>60</v>
      </c>
      <c r="P5403" t="s">
        <v>25</v>
      </c>
      <c r="Q5403" t="s">
        <v>82</v>
      </c>
      <c r="R5403" t="s">
        <v>1057</v>
      </c>
      <c r="S5403" t="s">
        <v>57</v>
      </c>
      <c r="T5403" s="10">
        <v>40688</v>
      </c>
    </row>
    <row r="5404" spans="1:20" x14ac:dyDescent="0.25">
      <c r="A5404">
        <v>38405</v>
      </c>
      <c r="B5404" s="10">
        <v>40374</v>
      </c>
      <c r="C5404" t="s">
        <v>79</v>
      </c>
      <c r="D5404">
        <v>29</v>
      </c>
      <c r="E5404">
        <v>364.18</v>
      </c>
      <c r="F5404">
        <v>0.1</v>
      </c>
      <c r="G5404" t="s">
        <v>21</v>
      </c>
      <c r="H5404">
        <v>0.45</v>
      </c>
      <c r="I5404">
        <v>140.07</v>
      </c>
      <c r="J5404">
        <v>13.8</v>
      </c>
      <c r="K5404">
        <v>7.59</v>
      </c>
      <c r="L5404">
        <v>4</v>
      </c>
      <c r="M5404" t="s">
        <v>1760</v>
      </c>
      <c r="N5404" t="s">
        <v>63</v>
      </c>
      <c r="O5404" t="s">
        <v>24</v>
      </c>
      <c r="P5404" t="s">
        <v>42</v>
      </c>
      <c r="Q5404" t="s">
        <v>43</v>
      </c>
      <c r="R5404" t="s">
        <v>864</v>
      </c>
      <c r="S5404" t="s">
        <v>55</v>
      </c>
      <c r="T5404" s="10">
        <v>40377</v>
      </c>
    </row>
    <row r="5405" spans="1:20" x14ac:dyDescent="0.25">
      <c r="A5405">
        <v>38406</v>
      </c>
      <c r="B5405" s="10">
        <v>40514</v>
      </c>
      <c r="C5405" t="s">
        <v>79</v>
      </c>
      <c r="D5405">
        <v>12</v>
      </c>
      <c r="E5405">
        <v>1292.43</v>
      </c>
      <c r="F5405">
        <v>0.01</v>
      </c>
      <c r="G5405" t="s">
        <v>46</v>
      </c>
      <c r="H5405">
        <v>0.45</v>
      </c>
      <c r="I5405">
        <v>558.14</v>
      </c>
      <c r="J5405">
        <v>105.71</v>
      </c>
      <c r="K5405">
        <v>58.14</v>
      </c>
      <c r="L5405">
        <v>36.61</v>
      </c>
      <c r="M5405" t="s">
        <v>621</v>
      </c>
      <c r="N5405" t="s">
        <v>31</v>
      </c>
      <c r="O5405" t="s">
        <v>24</v>
      </c>
      <c r="P5405" t="s">
        <v>42</v>
      </c>
      <c r="Q5405" t="s">
        <v>94</v>
      </c>
      <c r="R5405" t="s">
        <v>1197</v>
      </c>
      <c r="S5405" t="s">
        <v>49</v>
      </c>
      <c r="T5405" s="10">
        <v>40515</v>
      </c>
    </row>
    <row r="5406" spans="1:20" x14ac:dyDescent="0.25">
      <c r="A5406">
        <v>38437</v>
      </c>
      <c r="B5406" s="10">
        <v>41037</v>
      </c>
      <c r="C5406" t="s">
        <v>58</v>
      </c>
      <c r="D5406">
        <v>19</v>
      </c>
      <c r="E5406">
        <v>7368.85</v>
      </c>
      <c r="F5406">
        <v>0.04</v>
      </c>
      <c r="G5406" t="s">
        <v>46</v>
      </c>
      <c r="H5406">
        <v>0.47</v>
      </c>
      <c r="I5406">
        <v>3277.25</v>
      </c>
      <c r="J5406">
        <v>401.13</v>
      </c>
      <c r="K5406">
        <v>212.6</v>
      </c>
      <c r="L5406">
        <v>52.2</v>
      </c>
      <c r="M5406" t="s">
        <v>1079</v>
      </c>
      <c r="N5406" t="s">
        <v>63</v>
      </c>
      <c r="O5406" t="s">
        <v>24</v>
      </c>
      <c r="P5406" t="s">
        <v>42</v>
      </c>
      <c r="Q5406" t="s">
        <v>47</v>
      </c>
      <c r="R5406" t="s">
        <v>537</v>
      </c>
      <c r="S5406" t="s">
        <v>49</v>
      </c>
      <c r="T5406" s="10">
        <v>41038</v>
      </c>
    </row>
    <row r="5407" spans="1:20" x14ac:dyDescent="0.25">
      <c r="A5407">
        <v>38437</v>
      </c>
      <c r="B5407" s="10">
        <v>41037</v>
      </c>
      <c r="C5407" t="s">
        <v>58</v>
      </c>
      <c r="D5407">
        <v>17</v>
      </c>
      <c r="E5407">
        <v>111.46</v>
      </c>
      <c r="F5407">
        <v>0.08</v>
      </c>
      <c r="G5407" t="s">
        <v>21</v>
      </c>
      <c r="H5407">
        <v>0.53</v>
      </c>
      <c r="I5407">
        <v>53.39</v>
      </c>
      <c r="J5407">
        <v>6.98</v>
      </c>
      <c r="K5407">
        <v>3.28</v>
      </c>
      <c r="L5407">
        <v>2.31</v>
      </c>
      <c r="M5407" t="s">
        <v>1079</v>
      </c>
      <c r="N5407" t="s">
        <v>63</v>
      </c>
      <c r="O5407" t="s">
        <v>24</v>
      </c>
      <c r="P5407" t="s">
        <v>25</v>
      </c>
      <c r="Q5407" t="s">
        <v>53</v>
      </c>
      <c r="R5407" t="s">
        <v>2037</v>
      </c>
      <c r="S5407" t="s">
        <v>55</v>
      </c>
      <c r="T5407" s="10">
        <v>41038</v>
      </c>
    </row>
    <row r="5408" spans="1:20" x14ac:dyDescent="0.25">
      <c r="A5408">
        <v>38438</v>
      </c>
      <c r="B5408" s="10">
        <v>40694</v>
      </c>
      <c r="C5408" t="s">
        <v>58</v>
      </c>
      <c r="D5408">
        <v>16</v>
      </c>
      <c r="E5408">
        <v>1074.01</v>
      </c>
      <c r="F5408">
        <v>0.08</v>
      </c>
      <c r="G5408" t="s">
        <v>21</v>
      </c>
      <c r="H5408">
        <v>0.45</v>
      </c>
      <c r="I5408">
        <v>430.33</v>
      </c>
      <c r="J5408">
        <v>72.69</v>
      </c>
      <c r="K5408">
        <v>39.979999999999997</v>
      </c>
      <c r="L5408">
        <v>4</v>
      </c>
      <c r="M5408" t="s">
        <v>352</v>
      </c>
      <c r="N5408" t="s">
        <v>31</v>
      </c>
      <c r="O5408" t="s">
        <v>60</v>
      </c>
      <c r="P5408" t="s">
        <v>39</v>
      </c>
      <c r="Q5408" t="s">
        <v>40</v>
      </c>
      <c r="R5408" t="s">
        <v>653</v>
      </c>
      <c r="S5408" t="s">
        <v>57</v>
      </c>
      <c r="T5408" s="10">
        <v>40696</v>
      </c>
    </row>
    <row r="5409" spans="1:20" x14ac:dyDescent="0.25">
      <c r="A5409">
        <v>38438</v>
      </c>
      <c r="B5409" s="10">
        <v>40694</v>
      </c>
      <c r="C5409" t="s">
        <v>58</v>
      </c>
      <c r="D5409">
        <v>17</v>
      </c>
      <c r="E5409">
        <v>205.44</v>
      </c>
      <c r="F5409">
        <v>0.05</v>
      </c>
      <c r="G5409" t="s">
        <v>21</v>
      </c>
      <c r="H5409">
        <v>0.46</v>
      </c>
      <c r="I5409">
        <v>86.22</v>
      </c>
      <c r="J5409">
        <v>12.37</v>
      </c>
      <c r="K5409">
        <v>6.68</v>
      </c>
      <c r="L5409">
        <v>5.66</v>
      </c>
      <c r="M5409" t="s">
        <v>352</v>
      </c>
      <c r="N5409" t="s">
        <v>31</v>
      </c>
      <c r="O5409" t="s">
        <v>60</v>
      </c>
      <c r="P5409" t="s">
        <v>25</v>
      </c>
      <c r="Q5409" t="s">
        <v>85</v>
      </c>
      <c r="R5409" t="s">
        <v>548</v>
      </c>
      <c r="S5409" t="s">
        <v>57</v>
      </c>
      <c r="T5409" s="10">
        <v>40695</v>
      </c>
    </row>
    <row r="5410" spans="1:20" x14ac:dyDescent="0.25">
      <c r="A5410">
        <v>38466</v>
      </c>
      <c r="B5410" s="10">
        <v>40772</v>
      </c>
      <c r="C5410" t="s">
        <v>58</v>
      </c>
      <c r="D5410">
        <v>22</v>
      </c>
      <c r="E5410">
        <v>233.83</v>
      </c>
      <c r="F5410">
        <v>0.08</v>
      </c>
      <c r="G5410" t="s">
        <v>21</v>
      </c>
      <c r="H5410">
        <v>0.47</v>
      </c>
      <c r="I5410">
        <v>96.81</v>
      </c>
      <c r="J5410">
        <v>11.28</v>
      </c>
      <c r="K5410">
        <v>5.98</v>
      </c>
      <c r="L5410">
        <v>5.46</v>
      </c>
      <c r="M5410" t="s">
        <v>619</v>
      </c>
      <c r="N5410" t="s">
        <v>63</v>
      </c>
      <c r="O5410" t="s">
        <v>32</v>
      </c>
      <c r="P5410" t="s">
        <v>25</v>
      </c>
      <c r="Q5410" t="s">
        <v>85</v>
      </c>
      <c r="R5410" t="s">
        <v>1747</v>
      </c>
      <c r="S5410" t="s">
        <v>57</v>
      </c>
      <c r="T5410" s="10">
        <v>40773</v>
      </c>
    </row>
    <row r="5411" spans="1:20" x14ac:dyDescent="0.25">
      <c r="A5411">
        <v>38466</v>
      </c>
      <c r="B5411" s="10">
        <v>40772</v>
      </c>
      <c r="C5411" t="s">
        <v>58</v>
      </c>
      <c r="D5411">
        <v>37</v>
      </c>
      <c r="E5411">
        <v>174.49</v>
      </c>
      <c r="F5411">
        <v>0.04</v>
      </c>
      <c r="G5411" t="s">
        <v>21</v>
      </c>
      <c r="H5411">
        <v>0.41</v>
      </c>
      <c r="I5411">
        <v>67.06</v>
      </c>
      <c r="J5411">
        <v>4.9000000000000004</v>
      </c>
      <c r="K5411">
        <v>2.89</v>
      </c>
      <c r="L5411">
        <v>0.5</v>
      </c>
      <c r="M5411" t="s">
        <v>619</v>
      </c>
      <c r="N5411" t="s">
        <v>63</v>
      </c>
      <c r="O5411" t="s">
        <v>32</v>
      </c>
      <c r="P5411" t="s">
        <v>25</v>
      </c>
      <c r="Q5411" t="s">
        <v>82</v>
      </c>
      <c r="R5411" t="s">
        <v>83</v>
      </c>
      <c r="S5411" t="s">
        <v>57</v>
      </c>
      <c r="T5411" s="10">
        <v>40774</v>
      </c>
    </row>
    <row r="5412" spans="1:20" x14ac:dyDescent="0.25">
      <c r="A5412">
        <v>38466</v>
      </c>
      <c r="B5412" s="10">
        <v>40772</v>
      </c>
      <c r="C5412" t="s">
        <v>58</v>
      </c>
      <c r="D5412">
        <v>15</v>
      </c>
      <c r="E5412">
        <v>180.56</v>
      </c>
      <c r="F5412">
        <v>0.02</v>
      </c>
      <c r="G5412" t="s">
        <v>21</v>
      </c>
      <c r="H5412">
        <v>0.45</v>
      </c>
      <c r="I5412">
        <v>75.989999999999995</v>
      </c>
      <c r="J5412">
        <v>11.78</v>
      </c>
      <c r="K5412">
        <v>6.48</v>
      </c>
      <c r="L5412">
        <v>7.37</v>
      </c>
      <c r="M5412" t="s">
        <v>619</v>
      </c>
      <c r="N5412" t="s">
        <v>63</v>
      </c>
      <c r="O5412" t="s">
        <v>32</v>
      </c>
      <c r="P5412" t="s">
        <v>25</v>
      </c>
      <c r="Q5412" t="s">
        <v>85</v>
      </c>
      <c r="R5412" t="s">
        <v>909</v>
      </c>
      <c r="S5412" t="s">
        <v>57</v>
      </c>
      <c r="T5412" s="10">
        <v>40773</v>
      </c>
    </row>
    <row r="5413" spans="1:20" x14ac:dyDescent="0.25">
      <c r="A5413">
        <v>38496</v>
      </c>
      <c r="B5413" s="10">
        <v>40229</v>
      </c>
      <c r="C5413" t="s">
        <v>58</v>
      </c>
      <c r="D5413">
        <v>23</v>
      </c>
      <c r="E5413">
        <v>194.94</v>
      </c>
      <c r="F5413">
        <v>7.0000000000000007E-2</v>
      </c>
      <c r="G5413" t="s">
        <v>21</v>
      </c>
      <c r="H5413">
        <v>0.44</v>
      </c>
      <c r="I5413">
        <v>75.680000000000007</v>
      </c>
      <c r="J5413">
        <v>8.89</v>
      </c>
      <c r="K5413">
        <v>4.9800000000000004</v>
      </c>
      <c r="L5413">
        <v>4.72</v>
      </c>
      <c r="M5413" t="s">
        <v>84</v>
      </c>
      <c r="N5413" t="s">
        <v>63</v>
      </c>
      <c r="O5413" t="s">
        <v>32</v>
      </c>
      <c r="P5413" t="s">
        <v>25</v>
      </c>
      <c r="Q5413" t="s">
        <v>85</v>
      </c>
      <c r="R5413" t="s">
        <v>244</v>
      </c>
      <c r="S5413" t="s">
        <v>57</v>
      </c>
      <c r="T5413" s="10">
        <v>40231</v>
      </c>
    </row>
    <row r="5414" spans="1:20" x14ac:dyDescent="0.25">
      <c r="A5414">
        <v>38498</v>
      </c>
      <c r="B5414" s="10">
        <v>41026</v>
      </c>
      <c r="C5414" t="s">
        <v>58</v>
      </c>
      <c r="D5414">
        <v>30</v>
      </c>
      <c r="E5414">
        <v>5049.71</v>
      </c>
      <c r="F5414">
        <v>7.0000000000000007E-2</v>
      </c>
      <c r="G5414" t="s">
        <v>21</v>
      </c>
      <c r="H5414">
        <v>0.36</v>
      </c>
      <c r="I5414">
        <v>1574.02</v>
      </c>
      <c r="J5414">
        <v>180.92</v>
      </c>
      <c r="K5414">
        <v>115.79</v>
      </c>
      <c r="L5414">
        <v>1.99</v>
      </c>
      <c r="M5414" t="s">
        <v>538</v>
      </c>
      <c r="N5414" t="s">
        <v>63</v>
      </c>
      <c r="O5414" t="s">
        <v>32</v>
      </c>
      <c r="P5414" t="s">
        <v>39</v>
      </c>
      <c r="Q5414" t="s">
        <v>40</v>
      </c>
      <c r="R5414" t="s">
        <v>64</v>
      </c>
      <c r="S5414" t="s">
        <v>35</v>
      </c>
      <c r="T5414" s="10">
        <v>41028</v>
      </c>
    </row>
    <row r="5415" spans="1:20" x14ac:dyDescent="0.25">
      <c r="A5415">
        <v>38498</v>
      </c>
      <c r="B5415" s="10">
        <v>41026</v>
      </c>
      <c r="C5415" t="s">
        <v>58</v>
      </c>
      <c r="D5415">
        <v>1</v>
      </c>
      <c r="E5415">
        <v>73.5</v>
      </c>
      <c r="F5415">
        <v>0.02</v>
      </c>
      <c r="G5415" t="s">
        <v>21</v>
      </c>
      <c r="H5415">
        <v>0.47</v>
      </c>
      <c r="I5415">
        <v>31.79</v>
      </c>
      <c r="J5415">
        <v>70.64</v>
      </c>
      <c r="K5415">
        <v>37.44</v>
      </c>
      <c r="L5415">
        <v>4.2699999999999996</v>
      </c>
      <c r="M5415" t="s">
        <v>538</v>
      </c>
      <c r="N5415" t="s">
        <v>63</v>
      </c>
      <c r="O5415" t="s">
        <v>32</v>
      </c>
      <c r="P5415" t="s">
        <v>25</v>
      </c>
      <c r="Q5415" t="s">
        <v>53</v>
      </c>
      <c r="R5415" t="s">
        <v>935</v>
      </c>
      <c r="S5415" t="s">
        <v>55</v>
      </c>
      <c r="T5415" s="10">
        <v>41029</v>
      </c>
    </row>
    <row r="5416" spans="1:20" x14ac:dyDescent="0.25">
      <c r="A5416">
        <v>38501</v>
      </c>
      <c r="B5416" s="10">
        <v>39931</v>
      </c>
      <c r="C5416" t="s">
        <v>58</v>
      </c>
      <c r="D5416">
        <v>11</v>
      </c>
      <c r="E5416">
        <v>147.30000000000001</v>
      </c>
      <c r="F5416">
        <v>0.05</v>
      </c>
      <c r="G5416" t="s">
        <v>21</v>
      </c>
      <c r="H5416">
        <v>0.52</v>
      </c>
      <c r="I5416">
        <v>69.8</v>
      </c>
      <c r="J5416">
        <v>13.5</v>
      </c>
      <c r="K5416">
        <v>6.48</v>
      </c>
      <c r="L5416">
        <v>6.22</v>
      </c>
      <c r="M5416" t="s">
        <v>1394</v>
      </c>
      <c r="N5416" t="s">
        <v>63</v>
      </c>
      <c r="O5416" t="s">
        <v>32</v>
      </c>
      <c r="P5416" t="s">
        <v>25</v>
      </c>
      <c r="Q5416" t="s">
        <v>85</v>
      </c>
      <c r="R5416" t="s">
        <v>1221</v>
      </c>
      <c r="S5416" t="s">
        <v>57</v>
      </c>
      <c r="T5416" s="10">
        <v>39932</v>
      </c>
    </row>
    <row r="5417" spans="1:20" x14ac:dyDescent="0.25">
      <c r="A5417">
        <v>38503</v>
      </c>
      <c r="B5417" s="10">
        <v>39938</v>
      </c>
      <c r="C5417" t="s">
        <v>20</v>
      </c>
      <c r="D5417">
        <v>47</v>
      </c>
      <c r="E5417">
        <v>10707.16</v>
      </c>
      <c r="F5417">
        <v>0.04</v>
      </c>
      <c r="G5417" t="s">
        <v>21</v>
      </c>
      <c r="H5417">
        <v>0.49</v>
      </c>
      <c r="I5417">
        <v>5017.1099999999997</v>
      </c>
      <c r="J5417">
        <v>237.22</v>
      </c>
      <c r="K5417">
        <v>120.98</v>
      </c>
      <c r="L5417">
        <v>3.99</v>
      </c>
      <c r="M5417" t="s">
        <v>1385</v>
      </c>
      <c r="N5417" t="s">
        <v>63</v>
      </c>
      <c r="O5417" t="s">
        <v>32</v>
      </c>
      <c r="P5417" t="s">
        <v>25</v>
      </c>
      <c r="Q5417" t="s">
        <v>127</v>
      </c>
      <c r="R5417" t="s">
        <v>1023</v>
      </c>
      <c r="S5417" t="s">
        <v>57</v>
      </c>
      <c r="T5417" s="10">
        <v>39938</v>
      </c>
    </row>
    <row r="5418" spans="1:20" x14ac:dyDescent="0.25">
      <c r="A5418">
        <v>38503</v>
      </c>
      <c r="B5418" s="10">
        <v>39938</v>
      </c>
      <c r="C5418" t="s">
        <v>20</v>
      </c>
      <c r="D5418">
        <v>10</v>
      </c>
      <c r="E5418">
        <v>1080.8900000000001</v>
      </c>
      <c r="F5418">
        <v>0.02</v>
      </c>
      <c r="G5418" t="s">
        <v>21</v>
      </c>
      <c r="H5418">
        <v>0.49</v>
      </c>
      <c r="I5418">
        <v>515.99</v>
      </c>
      <c r="J5418">
        <v>109.78</v>
      </c>
      <c r="K5418">
        <v>55.99</v>
      </c>
      <c r="L5418">
        <v>5</v>
      </c>
      <c r="M5418" t="s">
        <v>1385</v>
      </c>
      <c r="N5418" t="s">
        <v>63</v>
      </c>
      <c r="O5418" t="s">
        <v>32</v>
      </c>
      <c r="P5418" t="s">
        <v>39</v>
      </c>
      <c r="Q5418" t="s">
        <v>50</v>
      </c>
      <c r="R5418" t="s">
        <v>1272</v>
      </c>
      <c r="S5418" t="s">
        <v>35</v>
      </c>
      <c r="T5418" s="10">
        <v>39938</v>
      </c>
    </row>
    <row r="5419" spans="1:20" x14ac:dyDescent="0.25">
      <c r="A5419">
        <v>38503</v>
      </c>
      <c r="B5419" s="10">
        <v>39938</v>
      </c>
      <c r="C5419" t="s">
        <v>20</v>
      </c>
      <c r="D5419">
        <v>32</v>
      </c>
      <c r="E5419">
        <v>1191.96</v>
      </c>
      <c r="F5419">
        <v>0.05</v>
      </c>
      <c r="G5419" t="s">
        <v>46</v>
      </c>
      <c r="H5419">
        <v>0.38</v>
      </c>
      <c r="I5419">
        <v>408.6</v>
      </c>
      <c r="J5419">
        <v>38.69</v>
      </c>
      <c r="K5419">
        <v>23.99</v>
      </c>
      <c r="L5419">
        <v>15.68</v>
      </c>
      <c r="M5419" t="s">
        <v>1385</v>
      </c>
      <c r="N5419" t="s">
        <v>63</v>
      </c>
      <c r="O5419" t="s">
        <v>32</v>
      </c>
      <c r="P5419" t="s">
        <v>42</v>
      </c>
      <c r="Q5419" t="s">
        <v>43</v>
      </c>
      <c r="R5419" t="s">
        <v>1829</v>
      </c>
      <c r="S5419" t="s">
        <v>132</v>
      </c>
      <c r="T5419" s="10">
        <v>39942</v>
      </c>
    </row>
    <row r="5420" spans="1:20" x14ac:dyDescent="0.25">
      <c r="A5420">
        <v>38528</v>
      </c>
      <c r="B5420" s="10">
        <v>40897</v>
      </c>
      <c r="C5420" t="s">
        <v>58</v>
      </c>
      <c r="D5420">
        <v>36</v>
      </c>
      <c r="E5420">
        <v>4570.74</v>
      </c>
      <c r="F5420">
        <v>7.0000000000000007E-2</v>
      </c>
      <c r="G5420" t="s">
        <v>21</v>
      </c>
      <c r="H5420">
        <v>0.37</v>
      </c>
      <c r="I5420">
        <v>1474.11</v>
      </c>
      <c r="J5420">
        <v>136.49</v>
      </c>
      <c r="K5420">
        <v>85.99</v>
      </c>
      <c r="L5420">
        <v>0.99</v>
      </c>
      <c r="M5420" t="s">
        <v>1299</v>
      </c>
      <c r="N5420" t="s">
        <v>63</v>
      </c>
      <c r="O5420" t="s">
        <v>24</v>
      </c>
      <c r="P5420" t="s">
        <v>39</v>
      </c>
      <c r="Q5420" t="s">
        <v>50</v>
      </c>
      <c r="R5420" t="s">
        <v>160</v>
      </c>
      <c r="S5420" t="s">
        <v>55</v>
      </c>
      <c r="T5420" s="10">
        <v>40898</v>
      </c>
    </row>
    <row r="5421" spans="1:20" x14ac:dyDescent="0.25">
      <c r="A5421">
        <v>38528</v>
      </c>
      <c r="B5421" s="10">
        <v>40897</v>
      </c>
      <c r="C5421" t="s">
        <v>58</v>
      </c>
      <c r="D5421">
        <v>10</v>
      </c>
      <c r="E5421">
        <v>119.77</v>
      </c>
      <c r="F5421">
        <v>7.0000000000000007E-2</v>
      </c>
      <c r="G5421" t="s">
        <v>21</v>
      </c>
      <c r="H5421">
        <v>0.43</v>
      </c>
      <c r="I5421">
        <v>46.17</v>
      </c>
      <c r="J5421">
        <v>12.82</v>
      </c>
      <c r="K5421">
        <v>7.31</v>
      </c>
      <c r="L5421">
        <v>0.5</v>
      </c>
      <c r="M5421" t="s">
        <v>1299</v>
      </c>
      <c r="N5421" t="s">
        <v>38</v>
      </c>
      <c r="O5421" t="s">
        <v>24</v>
      </c>
      <c r="P5421" t="s">
        <v>25</v>
      </c>
      <c r="Q5421" t="s">
        <v>82</v>
      </c>
      <c r="R5421" t="s">
        <v>2038</v>
      </c>
      <c r="S5421" t="s">
        <v>57</v>
      </c>
      <c r="T5421" s="10">
        <v>40899</v>
      </c>
    </row>
    <row r="5422" spans="1:20" x14ac:dyDescent="0.25">
      <c r="A5422">
        <v>38529</v>
      </c>
      <c r="B5422" s="10">
        <v>39846</v>
      </c>
      <c r="C5422" t="s">
        <v>20</v>
      </c>
      <c r="D5422">
        <v>38</v>
      </c>
      <c r="E5422">
        <v>68.09</v>
      </c>
      <c r="F5422">
        <v>0.02</v>
      </c>
      <c r="G5422" t="s">
        <v>21</v>
      </c>
      <c r="H5422">
        <v>0.37</v>
      </c>
      <c r="I5422">
        <v>24.07</v>
      </c>
      <c r="J5422">
        <v>1.81</v>
      </c>
      <c r="K5422">
        <v>1.1399999999999999</v>
      </c>
      <c r="L5422">
        <v>0.7</v>
      </c>
      <c r="M5422" t="s">
        <v>1403</v>
      </c>
      <c r="N5422" t="s">
        <v>31</v>
      </c>
      <c r="O5422" t="s">
        <v>32</v>
      </c>
      <c r="P5422" t="s">
        <v>25</v>
      </c>
      <c r="Q5422" t="s">
        <v>74</v>
      </c>
      <c r="R5422" t="s">
        <v>1439</v>
      </c>
      <c r="S5422" t="s">
        <v>55</v>
      </c>
      <c r="T5422" s="10">
        <v>39846</v>
      </c>
    </row>
    <row r="5423" spans="1:20" x14ac:dyDescent="0.25">
      <c r="A5423">
        <v>38530</v>
      </c>
      <c r="B5423" s="10">
        <v>40650</v>
      </c>
      <c r="C5423" t="s">
        <v>58</v>
      </c>
      <c r="D5423">
        <v>47</v>
      </c>
      <c r="E5423">
        <v>4154.72</v>
      </c>
      <c r="F5423">
        <v>0.03</v>
      </c>
      <c r="G5423" t="s">
        <v>21</v>
      </c>
      <c r="H5423">
        <v>0.55000000000000004</v>
      </c>
      <c r="I5423">
        <v>2225.67</v>
      </c>
      <c r="J5423">
        <v>91.07</v>
      </c>
      <c r="K5423">
        <v>40.98</v>
      </c>
      <c r="L5423">
        <v>2.99</v>
      </c>
      <c r="M5423" t="s">
        <v>214</v>
      </c>
      <c r="N5423" t="s">
        <v>63</v>
      </c>
      <c r="O5423" t="s">
        <v>60</v>
      </c>
      <c r="P5423" t="s">
        <v>25</v>
      </c>
      <c r="Q5423" t="s">
        <v>121</v>
      </c>
      <c r="R5423" t="s">
        <v>280</v>
      </c>
      <c r="S5423" t="s">
        <v>57</v>
      </c>
      <c r="T5423" s="10">
        <v>40650</v>
      </c>
    </row>
    <row r="5424" spans="1:20" x14ac:dyDescent="0.25">
      <c r="A5424">
        <v>38530</v>
      </c>
      <c r="B5424" s="10">
        <v>40650</v>
      </c>
      <c r="C5424" t="s">
        <v>58</v>
      </c>
      <c r="D5424">
        <v>13</v>
      </c>
      <c r="E5424">
        <v>1090.97</v>
      </c>
      <c r="F5424">
        <v>0.05</v>
      </c>
      <c r="G5424" t="s">
        <v>21</v>
      </c>
      <c r="H5424">
        <v>0.43</v>
      </c>
      <c r="I5424">
        <v>428.39</v>
      </c>
      <c r="J5424">
        <v>86.72</v>
      </c>
      <c r="K5424">
        <v>49.43</v>
      </c>
      <c r="L5424">
        <v>19.989999999999998</v>
      </c>
      <c r="M5424" t="s">
        <v>214</v>
      </c>
      <c r="N5424" t="s">
        <v>63</v>
      </c>
      <c r="O5424" t="s">
        <v>60</v>
      </c>
      <c r="P5424" t="s">
        <v>25</v>
      </c>
      <c r="Q5424" t="s">
        <v>127</v>
      </c>
      <c r="R5424" t="s">
        <v>1591</v>
      </c>
      <c r="S5424" t="s">
        <v>57</v>
      </c>
      <c r="T5424" s="10">
        <v>40650</v>
      </c>
    </row>
    <row r="5425" spans="1:20" x14ac:dyDescent="0.25">
      <c r="A5425">
        <v>38531</v>
      </c>
      <c r="B5425" s="10">
        <v>40882</v>
      </c>
      <c r="C5425" t="s">
        <v>20</v>
      </c>
      <c r="D5425">
        <v>26</v>
      </c>
      <c r="E5425">
        <v>174.87</v>
      </c>
      <c r="F5425">
        <v>0.02</v>
      </c>
      <c r="G5425" t="s">
        <v>70</v>
      </c>
      <c r="H5425">
        <v>0.38</v>
      </c>
      <c r="I5425">
        <v>63.41</v>
      </c>
      <c r="J5425">
        <v>6.77</v>
      </c>
      <c r="K5425">
        <v>4.2</v>
      </c>
      <c r="L5425">
        <v>2.2599999999999998</v>
      </c>
      <c r="M5425" t="s">
        <v>334</v>
      </c>
      <c r="N5425" t="s">
        <v>93</v>
      </c>
      <c r="O5425" t="s">
        <v>60</v>
      </c>
      <c r="P5425" t="s">
        <v>25</v>
      </c>
      <c r="Q5425" t="s">
        <v>85</v>
      </c>
      <c r="R5425" t="s">
        <v>2039</v>
      </c>
      <c r="S5425" t="s">
        <v>55</v>
      </c>
      <c r="T5425" s="10">
        <v>40889</v>
      </c>
    </row>
    <row r="5426" spans="1:20" x14ac:dyDescent="0.25">
      <c r="A5426">
        <v>38532</v>
      </c>
      <c r="B5426" s="10">
        <v>41107</v>
      </c>
      <c r="C5426" t="s">
        <v>36</v>
      </c>
      <c r="D5426">
        <v>44</v>
      </c>
      <c r="E5426">
        <v>208.12</v>
      </c>
      <c r="F5426">
        <v>7.0000000000000007E-2</v>
      </c>
      <c r="G5426" t="s">
        <v>21</v>
      </c>
      <c r="H5426">
        <v>0.42</v>
      </c>
      <c r="I5426">
        <v>78.06</v>
      </c>
      <c r="J5426">
        <v>5.07</v>
      </c>
      <c r="K5426">
        <v>2.94</v>
      </c>
      <c r="L5426">
        <v>0.7</v>
      </c>
      <c r="M5426" t="s">
        <v>1585</v>
      </c>
      <c r="N5426" t="s">
        <v>63</v>
      </c>
      <c r="O5426" t="s">
        <v>32</v>
      </c>
      <c r="P5426" t="s">
        <v>25</v>
      </c>
      <c r="Q5426" t="s">
        <v>53</v>
      </c>
      <c r="R5426" t="s">
        <v>900</v>
      </c>
      <c r="S5426" t="s">
        <v>55</v>
      </c>
      <c r="T5426" s="10">
        <v>41109</v>
      </c>
    </row>
    <row r="5427" spans="1:20" x14ac:dyDescent="0.25">
      <c r="A5427">
        <v>38561</v>
      </c>
      <c r="B5427" s="10">
        <v>40785</v>
      </c>
      <c r="C5427" t="s">
        <v>58</v>
      </c>
      <c r="D5427">
        <v>19</v>
      </c>
      <c r="E5427">
        <v>367.53</v>
      </c>
      <c r="F5427">
        <v>0.1</v>
      </c>
      <c r="G5427" t="s">
        <v>21</v>
      </c>
      <c r="H5427">
        <v>0.55000000000000004</v>
      </c>
      <c r="I5427">
        <v>180.12</v>
      </c>
      <c r="J5427">
        <v>21.07</v>
      </c>
      <c r="K5427">
        <v>9.48</v>
      </c>
      <c r="L5427">
        <v>7.29</v>
      </c>
      <c r="M5427" t="s">
        <v>2040</v>
      </c>
      <c r="N5427" t="s">
        <v>38</v>
      </c>
      <c r="O5427" t="s">
        <v>60</v>
      </c>
      <c r="P5427" t="s">
        <v>42</v>
      </c>
      <c r="Q5427" t="s">
        <v>43</v>
      </c>
      <c r="R5427" t="s">
        <v>715</v>
      </c>
      <c r="S5427" t="s">
        <v>35</v>
      </c>
      <c r="T5427" s="10">
        <v>40787</v>
      </c>
    </row>
    <row r="5428" spans="1:20" x14ac:dyDescent="0.25">
      <c r="A5428">
        <v>38564</v>
      </c>
      <c r="B5428" s="10">
        <v>40119</v>
      </c>
      <c r="C5428" t="s">
        <v>58</v>
      </c>
      <c r="D5428">
        <v>37</v>
      </c>
      <c r="E5428">
        <v>15316.03</v>
      </c>
      <c r="F5428">
        <v>0.09</v>
      </c>
      <c r="G5428" t="s">
        <v>46</v>
      </c>
      <c r="H5428">
        <v>0.38</v>
      </c>
      <c r="I5428">
        <v>4862.7700000000004</v>
      </c>
      <c r="J5428">
        <v>453.19</v>
      </c>
      <c r="K5428">
        <v>280.98</v>
      </c>
      <c r="L5428">
        <v>57</v>
      </c>
      <c r="M5428" t="s">
        <v>329</v>
      </c>
      <c r="N5428" t="s">
        <v>73</v>
      </c>
      <c r="O5428" t="s">
        <v>60</v>
      </c>
      <c r="P5428" t="s">
        <v>42</v>
      </c>
      <c r="Q5428" t="s">
        <v>193</v>
      </c>
      <c r="R5428" t="s">
        <v>1122</v>
      </c>
      <c r="S5428" t="s">
        <v>132</v>
      </c>
      <c r="T5428" s="10">
        <v>40122</v>
      </c>
    </row>
    <row r="5429" spans="1:20" x14ac:dyDescent="0.25">
      <c r="A5429">
        <v>38564</v>
      </c>
      <c r="B5429" s="10">
        <v>40119</v>
      </c>
      <c r="C5429" t="s">
        <v>58</v>
      </c>
      <c r="D5429">
        <v>31</v>
      </c>
      <c r="E5429">
        <v>1428.62</v>
      </c>
      <c r="F5429">
        <v>0.08</v>
      </c>
      <c r="G5429" t="s">
        <v>21</v>
      </c>
      <c r="H5429">
        <v>0.38</v>
      </c>
      <c r="I5429">
        <v>464.55</v>
      </c>
      <c r="J5429">
        <v>49.95</v>
      </c>
      <c r="K5429">
        <v>30.97</v>
      </c>
      <c r="L5429">
        <v>4</v>
      </c>
      <c r="M5429" t="s">
        <v>1541</v>
      </c>
      <c r="N5429" t="s">
        <v>63</v>
      </c>
      <c r="O5429" t="s">
        <v>60</v>
      </c>
      <c r="P5429" t="s">
        <v>39</v>
      </c>
      <c r="Q5429" t="s">
        <v>40</v>
      </c>
      <c r="R5429" t="s">
        <v>837</v>
      </c>
      <c r="S5429" t="s">
        <v>57</v>
      </c>
      <c r="T5429" s="10">
        <v>40120</v>
      </c>
    </row>
    <row r="5430" spans="1:20" x14ac:dyDescent="0.25">
      <c r="A5430">
        <v>38564</v>
      </c>
      <c r="B5430" s="10">
        <v>40119</v>
      </c>
      <c r="C5430" t="s">
        <v>58</v>
      </c>
      <c r="D5430">
        <v>21</v>
      </c>
      <c r="E5430">
        <v>137.44</v>
      </c>
      <c r="F5430">
        <v>0.1</v>
      </c>
      <c r="G5430" t="s">
        <v>70</v>
      </c>
      <c r="H5430">
        <v>0.43</v>
      </c>
      <c r="I5430">
        <v>50.21</v>
      </c>
      <c r="J5430">
        <v>7.25</v>
      </c>
      <c r="K5430">
        <v>4.13</v>
      </c>
      <c r="L5430">
        <v>0.5</v>
      </c>
      <c r="M5430" t="s">
        <v>1541</v>
      </c>
      <c r="N5430" t="s">
        <v>63</v>
      </c>
      <c r="O5430" t="s">
        <v>60</v>
      </c>
      <c r="P5430" t="s">
        <v>25</v>
      </c>
      <c r="Q5430" t="s">
        <v>82</v>
      </c>
      <c r="R5430" t="s">
        <v>575</v>
      </c>
      <c r="S5430" t="s">
        <v>57</v>
      </c>
      <c r="T5430" s="10">
        <v>40121</v>
      </c>
    </row>
    <row r="5431" spans="1:20" x14ac:dyDescent="0.25">
      <c r="A5431">
        <v>38565</v>
      </c>
      <c r="B5431" s="10">
        <v>39897</v>
      </c>
      <c r="C5431" t="s">
        <v>58</v>
      </c>
      <c r="D5431">
        <v>20</v>
      </c>
      <c r="E5431">
        <v>453.4</v>
      </c>
      <c r="F5431">
        <v>0.01</v>
      </c>
      <c r="G5431" t="s">
        <v>70</v>
      </c>
      <c r="H5431">
        <v>0.53</v>
      </c>
      <c r="I5431">
        <v>235.44</v>
      </c>
      <c r="J5431">
        <v>22.64</v>
      </c>
      <c r="K5431">
        <v>10.64</v>
      </c>
      <c r="L5431">
        <v>5.16</v>
      </c>
      <c r="M5431" t="s">
        <v>363</v>
      </c>
      <c r="N5431" t="s">
        <v>31</v>
      </c>
      <c r="O5431" t="s">
        <v>32</v>
      </c>
      <c r="P5431" t="s">
        <v>42</v>
      </c>
      <c r="Q5431" t="s">
        <v>43</v>
      </c>
      <c r="R5431" t="s">
        <v>529</v>
      </c>
      <c r="S5431" t="s">
        <v>57</v>
      </c>
      <c r="T5431" s="10">
        <v>39899</v>
      </c>
    </row>
    <row r="5432" spans="1:20" x14ac:dyDescent="0.25">
      <c r="A5432">
        <v>38594</v>
      </c>
      <c r="B5432" s="10">
        <v>40148</v>
      </c>
      <c r="C5432" t="s">
        <v>79</v>
      </c>
      <c r="D5432">
        <v>26</v>
      </c>
      <c r="E5432">
        <v>1769.82</v>
      </c>
      <c r="F5432">
        <v>7.0000000000000007E-2</v>
      </c>
      <c r="G5432" t="s">
        <v>21</v>
      </c>
      <c r="H5432">
        <v>0.46</v>
      </c>
      <c r="I5432">
        <v>741.35</v>
      </c>
      <c r="J5432">
        <v>73.11</v>
      </c>
      <c r="K5432">
        <v>39.479999999999997</v>
      </c>
      <c r="L5432">
        <v>1.99</v>
      </c>
      <c r="M5432" t="s">
        <v>579</v>
      </c>
      <c r="N5432" t="s">
        <v>31</v>
      </c>
      <c r="O5432" t="s">
        <v>32</v>
      </c>
      <c r="P5432" t="s">
        <v>39</v>
      </c>
      <c r="Q5432" t="s">
        <v>40</v>
      </c>
      <c r="R5432" t="s">
        <v>163</v>
      </c>
      <c r="S5432" t="s">
        <v>35</v>
      </c>
      <c r="T5432" s="10">
        <v>40149</v>
      </c>
    </row>
    <row r="5433" spans="1:20" x14ac:dyDescent="0.25">
      <c r="A5433">
        <v>38596</v>
      </c>
      <c r="B5433" s="10">
        <v>40270</v>
      </c>
      <c r="C5433" t="s">
        <v>79</v>
      </c>
      <c r="D5433">
        <v>20</v>
      </c>
      <c r="E5433">
        <v>407.39</v>
      </c>
      <c r="F5433">
        <v>0.06</v>
      </c>
      <c r="G5433" t="s">
        <v>21</v>
      </c>
      <c r="H5433">
        <v>0.54</v>
      </c>
      <c r="I5433">
        <v>205.57</v>
      </c>
      <c r="J5433">
        <v>21.41</v>
      </c>
      <c r="K5433">
        <v>9.85</v>
      </c>
      <c r="L5433">
        <v>4.82</v>
      </c>
      <c r="M5433" t="s">
        <v>420</v>
      </c>
      <c r="N5433" t="s">
        <v>38</v>
      </c>
      <c r="O5433" t="s">
        <v>32</v>
      </c>
      <c r="P5433" t="s">
        <v>25</v>
      </c>
      <c r="Q5433" t="s">
        <v>53</v>
      </c>
      <c r="R5433" t="s">
        <v>1910</v>
      </c>
      <c r="S5433" t="s">
        <v>55</v>
      </c>
      <c r="T5433" s="10">
        <v>40271</v>
      </c>
    </row>
    <row r="5434" spans="1:20" x14ac:dyDescent="0.25">
      <c r="A5434">
        <v>38598</v>
      </c>
      <c r="B5434" s="10">
        <v>40040</v>
      </c>
      <c r="C5434" t="s">
        <v>20</v>
      </c>
      <c r="D5434">
        <v>17</v>
      </c>
      <c r="E5434">
        <v>23234.22</v>
      </c>
      <c r="F5434">
        <v>0.04</v>
      </c>
      <c r="G5434" t="s">
        <v>46</v>
      </c>
      <c r="H5434">
        <v>0.38</v>
      </c>
      <c r="I5434">
        <v>8213.01</v>
      </c>
      <c r="J5434">
        <v>1420.94</v>
      </c>
      <c r="K5434">
        <v>880.98</v>
      </c>
      <c r="L5434">
        <v>44.55</v>
      </c>
      <c r="M5434" t="s">
        <v>2041</v>
      </c>
      <c r="N5434" t="s">
        <v>31</v>
      </c>
      <c r="O5434" t="s">
        <v>66</v>
      </c>
      <c r="P5434" t="s">
        <v>42</v>
      </c>
      <c r="Q5434" t="s">
        <v>94</v>
      </c>
      <c r="R5434" t="s">
        <v>590</v>
      </c>
      <c r="S5434" t="s">
        <v>49</v>
      </c>
      <c r="T5434" s="10">
        <v>40044</v>
      </c>
    </row>
    <row r="5435" spans="1:20" x14ac:dyDescent="0.25">
      <c r="A5435">
        <v>38598</v>
      </c>
      <c r="B5435" s="10">
        <v>40040</v>
      </c>
      <c r="C5435" t="s">
        <v>20</v>
      </c>
      <c r="D5435">
        <v>24</v>
      </c>
      <c r="E5435">
        <v>548.75</v>
      </c>
      <c r="F5435">
        <v>7.0000000000000007E-2</v>
      </c>
      <c r="G5435" t="s">
        <v>21</v>
      </c>
      <c r="H5435">
        <v>0.45</v>
      </c>
      <c r="I5435">
        <v>222.2</v>
      </c>
      <c r="J5435">
        <v>24.36</v>
      </c>
      <c r="K5435">
        <v>13.4</v>
      </c>
      <c r="L5435">
        <v>4.95</v>
      </c>
      <c r="M5435" t="s">
        <v>2041</v>
      </c>
      <c r="N5435" t="s">
        <v>31</v>
      </c>
      <c r="O5435" t="s">
        <v>66</v>
      </c>
      <c r="P5435" t="s">
        <v>42</v>
      </c>
      <c r="Q5435" t="s">
        <v>43</v>
      </c>
      <c r="R5435" t="s">
        <v>1755</v>
      </c>
      <c r="S5435" t="s">
        <v>35</v>
      </c>
      <c r="T5435" s="10">
        <v>40045</v>
      </c>
    </row>
    <row r="5436" spans="1:20" x14ac:dyDescent="0.25">
      <c r="A5436">
        <v>38598</v>
      </c>
      <c r="B5436" s="10">
        <v>40040</v>
      </c>
      <c r="C5436" t="s">
        <v>20</v>
      </c>
      <c r="D5436">
        <v>27</v>
      </c>
      <c r="E5436">
        <v>761.13</v>
      </c>
      <c r="F5436">
        <v>0.01</v>
      </c>
      <c r="G5436" t="s">
        <v>21</v>
      </c>
      <c r="H5436">
        <v>0.43</v>
      </c>
      <c r="I5436">
        <v>318.12</v>
      </c>
      <c r="J5436">
        <v>28.05</v>
      </c>
      <c r="K5436">
        <v>15.99</v>
      </c>
      <c r="L5436">
        <v>11.28</v>
      </c>
      <c r="M5436" t="s">
        <v>2041</v>
      </c>
      <c r="N5436" t="s">
        <v>31</v>
      </c>
      <c r="O5436" t="s">
        <v>66</v>
      </c>
      <c r="P5436" t="s">
        <v>39</v>
      </c>
      <c r="Q5436" t="s">
        <v>88</v>
      </c>
      <c r="R5436" t="s">
        <v>1815</v>
      </c>
      <c r="S5436" t="s">
        <v>45</v>
      </c>
      <c r="T5436" s="10">
        <v>40047</v>
      </c>
    </row>
    <row r="5437" spans="1:20" x14ac:dyDescent="0.25">
      <c r="A5437">
        <v>38599</v>
      </c>
      <c r="B5437" s="10">
        <v>40112</v>
      </c>
      <c r="C5437" t="s">
        <v>36</v>
      </c>
      <c r="D5437">
        <v>27</v>
      </c>
      <c r="E5437">
        <v>4053.78</v>
      </c>
      <c r="F5437">
        <v>0.09</v>
      </c>
      <c r="G5437" t="s">
        <v>21</v>
      </c>
      <c r="H5437">
        <v>0.38</v>
      </c>
      <c r="I5437">
        <v>1280.71</v>
      </c>
      <c r="J5437">
        <v>163.56</v>
      </c>
      <c r="K5437">
        <v>101.41</v>
      </c>
      <c r="L5437">
        <v>35</v>
      </c>
      <c r="M5437" t="s">
        <v>1481</v>
      </c>
      <c r="N5437" t="s">
        <v>93</v>
      </c>
      <c r="O5437" t="s">
        <v>66</v>
      </c>
      <c r="P5437" t="s">
        <v>25</v>
      </c>
      <c r="Q5437" t="s">
        <v>26</v>
      </c>
      <c r="R5437" t="s">
        <v>1303</v>
      </c>
      <c r="S5437" t="s">
        <v>28</v>
      </c>
      <c r="T5437" s="10">
        <v>40113</v>
      </c>
    </row>
    <row r="5438" spans="1:20" x14ac:dyDescent="0.25">
      <c r="A5438">
        <v>38625</v>
      </c>
      <c r="B5438" s="10">
        <v>40499</v>
      </c>
      <c r="C5438" t="s">
        <v>29</v>
      </c>
      <c r="D5438">
        <v>28</v>
      </c>
      <c r="E5438">
        <v>4068.82</v>
      </c>
      <c r="F5438">
        <v>0.06</v>
      </c>
      <c r="G5438" t="s">
        <v>70</v>
      </c>
      <c r="H5438">
        <v>0.35</v>
      </c>
      <c r="I5438">
        <v>1249.1099999999999</v>
      </c>
      <c r="J5438">
        <v>153.83000000000001</v>
      </c>
      <c r="K5438">
        <v>99.99</v>
      </c>
      <c r="L5438">
        <v>19.989999999999998</v>
      </c>
      <c r="M5438" t="s">
        <v>1087</v>
      </c>
      <c r="N5438" t="s">
        <v>31</v>
      </c>
      <c r="O5438" t="s">
        <v>32</v>
      </c>
      <c r="P5438" t="s">
        <v>39</v>
      </c>
      <c r="Q5438" t="s">
        <v>40</v>
      </c>
      <c r="R5438" t="s">
        <v>422</v>
      </c>
      <c r="S5438" t="s">
        <v>57</v>
      </c>
      <c r="T5438" s="10">
        <v>40501</v>
      </c>
    </row>
    <row r="5439" spans="1:20" x14ac:dyDescent="0.25">
      <c r="A5439">
        <v>38625</v>
      </c>
      <c r="B5439" s="10">
        <v>40499</v>
      </c>
      <c r="C5439" t="s">
        <v>29</v>
      </c>
      <c r="D5439">
        <v>12</v>
      </c>
      <c r="E5439">
        <v>135.19</v>
      </c>
      <c r="F5439">
        <v>0.02</v>
      </c>
      <c r="G5439" t="s">
        <v>21</v>
      </c>
      <c r="H5439">
        <v>0.47</v>
      </c>
      <c r="I5439">
        <v>60.93</v>
      </c>
      <c r="J5439">
        <v>11.28</v>
      </c>
      <c r="K5439">
        <v>5.98</v>
      </c>
      <c r="L5439">
        <v>2.5</v>
      </c>
      <c r="M5439" t="s">
        <v>1087</v>
      </c>
      <c r="N5439" t="s">
        <v>31</v>
      </c>
      <c r="O5439" t="s">
        <v>32</v>
      </c>
      <c r="P5439" t="s">
        <v>25</v>
      </c>
      <c r="Q5439" t="s">
        <v>139</v>
      </c>
      <c r="R5439" t="s">
        <v>439</v>
      </c>
      <c r="S5439" t="s">
        <v>57</v>
      </c>
      <c r="T5439" s="10">
        <v>40501</v>
      </c>
    </row>
    <row r="5440" spans="1:20" x14ac:dyDescent="0.25">
      <c r="A5440">
        <v>38628</v>
      </c>
      <c r="B5440" s="10">
        <v>40845</v>
      </c>
      <c r="C5440" t="s">
        <v>20</v>
      </c>
      <c r="D5440">
        <v>23</v>
      </c>
      <c r="E5440">
        <v>1730.37</v>
      </c>
      <c r="F5440">
        <v>0.06</v>
      </c>
      <c r="G5440" t="s">
        <v>21</v>
      </c>
      <c r="H5440">
        <v>0.55000000000000004</v>
      </c>
      <c r="I5440">
        <v>901.35</v>
      </c>
      <c r="J5440">
        <v>79.98</v>
      </c>
      <c r="K5440">
        <v>35.99</v>
      </c>
      <c r="L5440">
        <v>1.25</v>
      </c>
      <c r="M5440" t="s">
        <v>648</v>
      </c>
      <c r="N5440" t="s">
        <v>93</v>
      </c>
      <c r="O5440" t="s">
        <v>24</v>
      </c>
      <c r="P5440" t="s">
        <v>39</v>
      </c>
      <c r="Q5440" t="s">
        <v>50</v>
      </c>
      <c r="R5440" t="s">
        <v>1604</v>
      </c>
      <c r="S5440" t="s">
        <v>35</v>
      </c>
      <c r="T5440" s="10">
        <v>40850</v>
      </c>
    </row>
    <row r="5441" spans="1:20" x14ac:dyDescent="0.25">
      <c r="A5441">
        <v>38630</v>
      </c>
      <c r="B5441" s="10">
        <v>40285</v>
      </c>
      <c r="C5441" t="s">
        <v>79</v>
      </c>
      <c r="D5441">
        <v>13</v>
      </c>
      <c r="E5441">
        <v>4089.37</v>
      </c>
      <c r="F5441">
        <v>7.0000000000000007E-2</v>
      </c>
      <c r="G5441" t="s">
        <v>21</v>
      </c>
      <c r="H5441">
        <v>0.42</v>
      </c>
      <c r="I5441">
        <v>1537.51</v>
      </c>
      <c r="J5441">
        <v>337.91</v>
      </c>
      <c r="K5441">
        <v>195.99</v>
      </c>
      <c r="L5441">
        <v>3.99</v>
      </c>
      <c r="M5441" t="s">
        <v>1991</v>
      </c>
      <c r="N5441" t="s">
        <v>73</v>
      </c>
      <c r="O5441" t="s">
        <v>60</v>
      </c>
      <c r="P5441" t="s">
        <v>39</v>
      </c>
      <c r="Q5441" t="s">
        <v>50</v>
      </c>
      <c r="R5441" t="s">
        <v>189</v>
      </c>
      <c r="S5441" t="s">
        <v>57</v>
      </c>
      <c r="T5441" s="10">
        <v>40286</v>
      </c>
    </row>
    <row r="5442" spans="1:20" x14ac:dyDescent="0.25">
      <c r="A5442">
        <v>38656</v>
      </c>
      <c r="B5442" s="10">
        <v>41131</v>
      </c>
      <c r="C5442" t="s">
        <v>20</v>
      </c>
      <c r="D5442">
        <v>13</v>
      </c>
      <c r="E5442">
        <v>126.88</v>
      </c>
      <c r="F5442">
        <v>0.01</v>
      </c>
      <c r="G5442" t="s">
        <v>21</v>
      </c>
      <c r="H5442">
        <v>0.5</v>
      </c>
      <c r="I5442">
        <v>62.55</v>
      </c>
      <c r="J5442">
        <v>9.82</v>
      </c>
      <c r="K5442">
        <v>4.91</v>
      </c>
      <c r="L5442">
        <v>0.5</v>
      </c>
      <c r="M5442" t="s">
        <v>933</v>
      </c>
      <c r="N5442" t="s">
        <v>31</v>
      </c>
      <c r="O5442" t="s">
        <v>66</v>
      </c>
      <c r="P5442" t="s">
        <v>25</v>
      </c>
      <c r="Q5442" t="s">
        <v>82</v>
      </c>
      <c r="R5442" t="s">
        <v>1320</v>
      </c>
      <c r="S5442" t="s">
        <v>57</v>
      </c>
      <c r="T5442" s="10">
        <v>41131</v>
      </c>
    </row>
    <row r="5443" spans="1:20" x14ac:dyDescent="0.25">
      <c r="A5443">
        <v>38656</v>
      </c>
      <c r="B5443" s="10">
        <v>41131</v>
      </c>
      <c r="C5443" t="s">
        <v>20</v>
      </c>
      <c r="D5443">
        <v>41</v>
      </c>
      <c r="E5443">
        <v>340.32</v>
      </c>
      <c r="F5443">
        <v>0.09</v>
      </c>
      <c r="G5443" t="s">
        <v>21</v>
      </c>
      <c r="H5443">
        <v>0.54</v>
      </c>
      <c r="I5443">
        <v>165.65</v>
      </c>
      <c r="J5443">
        <v>8.98</v>
      </c>
      <c r="K5443">
        <v>4.13</v>
      </c>
      <c r="L5443">
        <v>5.34</v>
      </c>
      <c r="M5443" t="s">
        <v>933</v>
      </c>
      <c r="N5443" t="s">
        <v>63</v>
      </c>
      <c r="O5443" t="s">
        <v>66</v>
      </c>
      <c r="P5443" t="s">
        <v>25</v>
      </c>
      <c r="Q5443" t="s">
        <v>121</v>
      </c>
      <c r="R5443" t="s">
        <v>499</v>
      </c>
      <c r="S5443" t="s">
        <v>57</v>
      </c>
      <c r="T5443" s="10">
        <v>41138</v>
      </c>
    </row>
    <row r="5444" spans="1:20" x14ac:dyDescent="0.25">
      <c r="A5444">
        <v>38656</v>
      </c>
      <c r="B5444" s="10">
        <v>41131</v>
      </c>
      <c r="C5444" t="s">
        <v>20</v>
      </c>
      <c r="D5444">
        <v>3</v>
      </c>
      <c r="E5444">
        <v>896.78</v>
      </c>
      <c r="F5444">
        <v>7.0000000000000007E-2</v>
      </c>
      <c r="G5444" t="s">
        <v>46</v>
      </c>
      <c r="H5444">
        <v>0.42</v>
      </c>
      <c r="I5444">
        <v>327.64</v>
      </c>
      <c r="J5444">
        <v>312.02999999999997</v>
      </c>
      <c r="K5444">
        <v>180.98</v>
      </c>
      <c r="L5444">
        <v>26.2</v>
      </c>
      <c r="M5444" t="s">
        <v>933</v>
      </c>
      <c r="N5444" t="s">
        <v>63</v>
      </c>
      <c r="O5444" t="s">
        <v>66</v>
      </c>
      <c r="P5444" t="s">
        <v>42</v>
      </c>
      <c r="Q5444" t="s">
        <v>193</v>
      </c>
      <c r="R5444" t="s">
        <v>1387</v>
      </c>
      <c r="S5444" t="s">
        <v>132</v>
      </c>
      <c r="T5444" s="10">
        <v>41136</v>
      </c>
    </row>
    <row r="5445" spans="1:20" x14ac:dyDescent="0.25">
      <c r="A5445">
        <v>38657</v>
      </c>
      <c r="B5445" s="10">
        <v>40326</v>
      </c>
      <c r="C5445" t="s">
        <v>29</v>
      </c>
      <c r="D5445">
        <v>38</v>
      </c>
      <c r="E5445">
        <v>1841.32</v>
      </c>
      <c r="F5445">
        <v>0.01</v>
      </c>
      <c r="G5445" t="s">
        <v>21</v>
      </c>
      <c r="H5445">
        <v>0.35</v>
      </c>
      <c r="I5445">
        <v>631.69000000000005</v>
      </c>
      <c r="J5445">
        <v>48.89</v>
      </c>
      <c r="K5445">
        <v>31.78</v>
      </c>
      <c r="L5445">
        <v>1.99</v>
      </c>
      <c r="M5445" t="s">
        <v>1688</v>
      </c>
      <c r="N5445" t="s">
        <v>31</v>
      </c>
      <c r="O5445" t="s">
        <v>66</v>
      </c>
      <c r="P5445" t="s">
        <v>39</v>
      </c>
      <c r="Q5445" t="s">
        <v>40</v>
      </c>
      <c r="R5445" t="s">
        <v>353</v>
      </c>
      <c r="S5445" t="s">
        <v>35</v>
      </c>
      <c r="T5445" s="10">
        <v>40327</v>
      </c>
    </row>
    <row r="5446" spans="1:20" x14ac:dyDescent="0.25">
      <c r="A5446">
        <v>38659</v>
      </c>
      <c r="B5446" s="10">
        <v>40267</v>
      </c>
      <c r="C5446" t="s">
        <v>20</v>
      </c>
      <c r="D5446">
        <v>48</v>
      </c>
      <c r="E5446">
        <v>5989.33</v>
      </c>
      <c r="F5446">
        <v>0.04</v>
      </c>
      <c r="G5446" t="s">
        <v>21</v>
      </c>
      <c r="H5446">
        <v>0.36</v>
      </c>
      <c r="I5446">
        <v>1994.4</v>
      </c>
      <c r="J5446">
        <v>129.84</v>
      </c>
      <c r="K5446">
        <v>83.1</v>
      </c>
      <c r="L5446">
        <v>6.13</v>
      </c>
      <c r="M5446" t="s">
        <v>68</v>
      </c>
      <c r="N5446" t="s">
        <v>38</v>
      </c>
      <c r="O5446" t="s">
        <v>32</v>
      </c>
      <c r="P5446" t="s">
        <v>39</v>
      </c>
      <c r="Q5446" t="s">
        <v>40</v>
      </c>
      <c r="R5446" t="s">
        <v>1002</v>
      </c>
      <c r="S5446" t="s">
        <v>57</v>
      </c>
      <c r="T5446" s="10">
        <v>40271</v>
      </c>
    </row>
    <row r="5447" spans="1:20" x14ac:dyDescent="0.25">
      <c r="A5447">
        <v>38659</v>
      </c>
      <c r="B5447" s="10">
        <v>40267</v>
      </c>
      <c r="C5447" t="s">
        <v>20</v>
      </c>
      <c r="D5447">
        <v>32</v>
      </c>
      <c r="E5447">
        <v>8104.06</v>
      </c>
      <c r="F5447">
        <v>0.05</v>
      </c>
      <c r="G5447" t="s">
        <v>46</v>
      </c>
      <c r="H5447">
        <v>0.53</v>
      </c>
      <c r="I5447">
        <v>4068.44</v>
      </c>
      <c r="J5447">
        <v>264.87</v>
      </c>
      <c r="K5447">
        <v>124.49</v>
      </c>
      <c r="L5447">
        <v>51.94</v>
      </c>
      <c r="M5447" t="s">
        <v>68</v>
      </c>
      <c r="N5447" t="s">
        <v>38</v>
      </c>
      <c r="O5447" t="s">
        <v>32</v>
      </c>
      <c r="P5447" t="s">
        <v>42</v>
      </c>
      <c r="Q5447" t="s">
        <v>47</v>
      </c>
      <c r="R5447" t="s">
        <v>165</v>
      </c>
      <c r="S5447" t="s">
        <v>49</v>
      </c>
      <c r="T5447" s="10">
        <v>40274</v>
      </c>
    </row>
    <row r="5448" spans="1:20" x14ac:dyDescent="0.25">
      <c r="A5448">
        <v>38661</v>
      </c>
      <c r="B5448" s="10">
        <v>40951</v>
      </c>
      <c r="C5448" t="s">
        <v>36</v>
      </c>
      <c r="D5448">
        <v>48</v>
      </c>
      <c r="E5448">
        <v>615.98</v>
      </c>
      <c r="F5448">
        <v>0.04</v>
      </c>
      <c r="G5448" t="s">
        <v>21</v>
      </c>
      <c r="H5448">
        <v>0.51</v>
      </c>
      <c r="I5448">
        <v>298.33999999999997</v>
      </c>
      <c r="J5448">
        <v>13.22</v>
      </c>
      <c r="K5448">
        <v>6.48</v>
      </c>
      <c r="L5448">
        <v>6.6</v>
      </c>
      <c r="M5448" t="s">
        <v>1681</v>
      </c>
      <c r="N5448" t="s">
        <v>31</v>
      </c>
      <c r="O5448" t="s">
        <v>32</v>
      </c>
      <c r="P5448" t="s">
        <v>25</v>
      </c>
      <c r="Q5448" t="s">
        <v>85</v>
      </c>
      <c r="R5448" t="s">
        <v>664</v>
      </c>
      <c r="S5448" t="s">
        <v>57</v>
      </c>
      <c r="T5448" s="10">
        <v>40952</v>
      </c>
    </row>
    <row r="5449" spans="1:20" x14ac:dyDescent="0.25">
      <c r="A5449">
        <v>38661</v>
      </c>
      <c r="B5449" s="10">
        <v>40951</v>
      </c>
      <c r="C5449" t="s">
        <v>36</v>
      </c>
      <c r="D5449">
        <v>6</v>
      </c>
      <c r="E5449">
        <v>371.75</v>
      </c>
      <c r="F5449">
        <v>0.09</v>
      </c>
      <c r="G5449" t="s">
        <v>21</v>
      </c>
      <c r="H5449">
        <v>0.47</v>
      </c>
      <c r="I5449">
        <v>154.82</v>
      </c>
      <c r="J5449">
        <v>67.91</v>
      </c>
      <c r="K5449">
        <v>35.99</v>
      </c>
      <c r="L5449">
        <v>0.99</v>
      </c>
      <c r="M5449" t="s">
        <v>1681</v>
      </c>
      <c r="N5449" t="s">
        <v>31</v>
      </c>
      <c r="O5449" t="s">
        <v>32</v>
      </c>
      <c r="P5449" t="s">
        <v>39</v>
      </c>
      <c r="Q5449" t="s">
        <v>50</v>
      </c>
      <c r="R5449" t="s">
        <v>569</v>
      </c>
      <c r="S5449" t="s">
        <v>35</v>
      </c>
      <c r="T5449" s="10">
        <v>40954</v>
      </c>
    </row>
    <row r="5450" spans="1:20" x14ac:dyDescent="0.25">
      <c r="A5450">
        <v>38690</v>
      </c>
      <c r="B5450" s="10">
        <v>40928</v>
      </c>
      <c r="C5450" t="s">
        <v>20</v>
      </c>
      <c r="D5450">
        <v>28</v>
      </c>
      <c r="E5450">
        <v>1248.3499999999999</v>
      </c>
      <c r="F5450">
        <v>0.02</v>
      </c>
      <c r="G5450" t="s">
        <v>21</v>
      </c>
      <c r="H5450">
        <v>0.47</v>
      </c>
      <c r="I5450">
        <v>570.33000000000004</v>
      </c>
      <c r="J5450">
        <v>45.26</v>
      </c>
      <c r="K5450">
        <v>23.99</v>
      </c>
      <c r="L5450">
        <v>6.3</v>
      </c>
      <c r="M5450" t="s">
        <v>392</v>
      </c>
      <c r="N5450" t="s">
        <v>31</v>
      </c>
      <c r="O5450" t="s">
        <v>32</v>
      </c>
      <c r="P5450" t="s">
        <v>39</v>
      </c>
      <c r="Q5450" t="s">
        <v>88</v>
      </c>
      <c r="R5450" t="s">
        <v>1108</v>
      </c>
      <c r="S5450" t="s">
        <v>45</v>
      </c>
      <c r="T5450" s="10">
        <v>40932</v>
      </c>
    </row>
    <row r="5451" spans="1:20" x14ac:dyDescent="0.25">
      <c r="A5451">
        <v>38693</v>
      </c>
      <c r="B5451" s="10">
        <v>40708</v>
      </c>
      <c r="C5451" t="s">
        <v>20</v>
      </c>
      <c r="D5451">
        <v>3</v>
      </c>
      <c r="E5451">
        <v>3240.07</v>
      </c>
      <c r="F5451">
        <v>0.02</v>
      </c>
      <c r="G5451" t="s">
        <v>21</v>
      </c>
      <c r="H5451">
        <v>0.36</v>
      </c>
      <c r="I5451">
        <v>1115.6099999999999</v>
      </c>
      <c r="J5451">
        <v>1093.73</v>
      </c>
      <c r="K5451">
        <v>699.99</v>
      </c>
      <c r="L5451">
        <v>24.49</v>
      </c>
      <c r="M5451" t="s">
        <v>625</v>
      </c>
      <c r="N5451" t="s">
        <v>63</v>
      </c>
      <c r="O5451" t="s">
        <v>60</v>
      </c>
      <c r="P5451" t="s">
        <v>39</v>
      </c>
      <c r="Q5451" t="s">
        <v>387</v>
      </c>
      <c r="R5451" t="s">
        <v>388</v>
      </c>
      <c r="S5451" t="s">
        <v>28</v>
      </c>
      <c r="T5451" s="10">
        <v>40715</v>
      </c>
    </row>
    <row r="5452" spans="1:20" x14ac:dyDescent="0.25">
      <c r="A5452">
        <v>38721</v>
      </c>
      <c r="B5452" s="10">
        <v>39896</v>
      </c>
      <c r="C5452" t="s">
        <v>58</v>
      </c>
      <c r="D5452">
        <v>17</v>
      </c>
      <c r="E5452">
        <v>250.32</v>
      </c>
      <c r="F5452">
        <v>0.1</v>
      </c>
      <c r="G5452" t="s">
        <v>21</v>
      </c>
      <c r="H5452">
        <v>0.48</v>
      </c>
      <c r="I5452">
        <v>82.49</v>
      </c>
      <c r="J5452">
        <v>12.77</v>
      </c>
      <c r="K5452">
        <v>6.64</v>
      </c>
      <c r="L5452">
        <v>54.95</v>
      </c>
      <c r="M5452" t="s">
        <v>1520</v>
      </c>
      <c r="N5452" t="s">
        <v>93</v>
      </c>
      <c r="O5452" t="s">
        <v>24</v>
      </c>
      <c r="P5452" t="s">
        <v>42</v>
      </c>
      <c r="Q5452" t="s">
        <v>43</v>
      </c>
      <c r="R5452" t="s">
        <v>199</v>
      </c>
      <c r="S5452" t="s">
        <v>35</v>
      </c>
      <c r="T5452" s="10">
        <v>39898</v>
      </c>
    </row>
    <row r="5453" spans="1:20" x14ac:dyDescent="0.25">
      <c r="A5453">
        <v>38721</v>
      </c>
      <c r="B5453" s="10">
        <v>39896</v>
      </c>
      <c r="C5453" t="s">
        <v>58</v>
      </c>
      <c r="D5453">
        <v>15</v>
      </c>
      <c r="E5453">
        <v>2499.4899999999998</v>
      </c>
      <c r="F5453">
        <v>0.05</v>
      </c>
      <c r="G5453" t="s">
        <v>21</v>
      </c>
      <c r="H5453">
        <v>0.48</v>
      </c>
      <c r="I5453">
        <v>1122.3</v>
      </c>
      <c r="J5453">
        <v>174</v>
      </c>
      <c r="K5453">
        <v>90.48</v>
      </c>
      <c r="L5453">
        <v>19.989999999999998</v>
      </c>
      <c r="M5453" t="s">
        <v>1520</v>
      </c>
      <c r="N5453" t="s">
        <v>93</v>
      </c>
      <c r="O5453" t="s">
        <v>24</v>
      </c>
      <c r="P5453" t="s">
        <v>25</v>
      </c>
      <c r="Q5453" t="s">
        <v>139</v>
      </c>
      <c r="R5453" t="s">
        <v>877</v>
      </c>
      <c r="S5453" t="s">
        <v>57</v>
      </c>
      <c r="T5453" s="10">
        <v>39897</v>
      </c>
    </row>
    <row r="5454" spans="1:20" x14ac:dyDescent="0.25">
      <c r="A5454">
        <v>38723</v>
      </c>
      <c r="B5454" s="10">
        <v>41172</v>
      </c>
      <c r="C5454" t="s">
        <v>58</v>
      </c>
      <c r="D5454">
        <v>39</v>
      </c>
      <c r="E5454">
        <v>3905.68</v>
      </c>
      <c r="F5454">
        <v>0</v>
      </c>
      <c r="G5454" t="s">
        <v>21</v>
      </c>
      <c r="H5454">
        <v>0.35</v>
      </c>
      <c r="I5454">
        <v>1364.58</v>
      </c>
      <c r="J5454">
        <v>99.97</v>
      </c>
      <c r="K5454">
        <v>64.98</v>
      </c>
      <c r="L5454">
        <v>6.88</v>
      </c>
      <c r="M5454" t="s">
        <v>1590</v>
      </c>
      <c r="N5454" t="s">
        <v>93</v>
      </c>
      <c r="O5454" t="s">
        <v>60</v>
      </c>
      <c r="P5454" t="s">
        <v>25</v>
      </c>
      <c r="Q5454" t="s">
        <v>26</v>
      </c>
      <c r="R5454" t="s">
        <v>647</v>
      </c>
      <c r="S5454" t="s">
        <v>57</v>
      </c>
      <c r="T5454" s="10">
        <v>41174</v>
      </c>
    </row>
    <row r="5455" spans="1:20" x14ac:dyDescent="0.25">
      <c r="A5455">
        <v>38723</v>
      </c>
      <c r="B5455" s="10">
        <v>41172</v>
      </c>
      <c r="C5455" t="s">
        <v>58</v>
      </c>
      <c r="D5455">
        <v>9</v>
      </c>
      <c r="E5455">
        <v>255.75</v>
      </c>
      <c r="F5455">
        <v>0.09</v>
      </c>
      <c r="G5455" t="s">
        <v>21</v>
      </c>
      <c r="H5455">
        <v>0.35</v>
      </c>
      <c r="I5455">
        <v>71.930000000000007</v>
      </c>
      <c r="J5455">
        <v>30.74</v>
      </c>
      <c r="K5455">
        <v>19.98</v>
      </c>
      <c r="L5455">
        <v>4</v>
      </c>
      <c r="M5455" t="s">
        <v>1590</v>
      </c>
      <c r="N5455" t="s">
        <v>63</v>
      </c>
      <c r="O5455" t="s">
        <v>60</v>
      </c>
      <c r="P5455" t="s">
        <v>39</v>
      </c>
      <c r="Q5455" t="s">
        <v>40</v>
      </c>
      <c r="R5455" t="s">
        <v>722</v>
      </c>
      <c r="S5455" t="s">
        <v>57</v>
      </c>
      <c r="T5455" s="10">
        <v>41173</v>
      </c>
    </row>
    <row r="5456" spans="1:20" x14ac:dyDescent="0.25">
      <c r="A5456">
        <v>38726</v>
      </c>
      <c r="B5456" s="10">
        <v>39954</v>
      </c>
      <c r="C5456" t="s">
        <v>79</v>
      </c>
      <c r="D5456">
        <v>44</v>
      </c>
      <c r="E5456">
        <v>180.79</v>
      </c>
      <c r="F5456">
        <v>0.04</v>
      </c>
      <c r="G5456" t="s">
        <v>21</v>
      </c>
      <c r="H5456">
        <v>0.51</v>
      </c>
      <c r="I5456">
        <v>87.78</v>
      </c>
      <c r="J5456">
        <v>4.24</v>
      </c>
      <c r="K5456">
        <v>2.08</v>
      </c>
      <c r="L5456">
        <v>1.49</v>
      </c>
      <c r="M5456" t="s">
        <v>1341</v>
      </c>
      <c r="N5456" t="s">
        <v>63</v>
      </c>
      <c r="O5456" t="s">
        <v>60</v>
      </c>
      <c r="P5456" t="s">
        <v>25</v>
      </c>
      <c r="Q5456" t="s">
        <v>121</v>
      </c>
      <c r="R5456" t="s">
        <v>1184</v>
      </c>
      <c r="S5456" t="s">
        <v>57</v>
      </c>
      <c r="T5456" s="10">
        <v>39956</v>
      </c>
    </row>
    <row r="5457" spans="1:20" x14ac:dyDescent="0.25">
      <c r="A5457">
        <v>38756</v>
      </c>
      <c r="B5457" s="10">
        <v>39940</v>
      </c>
      <c r="C5457" t="s">
        <v>58</v>
      </c>
      <c r="D5457">
        <v>43</v>
      </c>
      <c r="E5457">
        <v>4881.04</v>
      </c>
      <c r="F5457">
        <v>0.09</v>
      </c>
      <c r="G5457" t="s">
        <v>70</v>
      </c>
      <c r="H5457">
        <v>0.47</v>
      </c>
      <c r="I5457">
        <v>2034.48</v>
      </c>
      <c r="J5457">
        <v>124.51</v>
      </c>
      <c r="K5457">
        <v>65.989999999999995</v>
      </c>
      <c r="L5457">
        <v>8.99</v>
      </c>
      <c r="M5457" t="s">
        <v>1797</v>
      </c>
      <c r="N5457" t="s">
        <v>63</v>
      </c>
      <c r="O5457" t="s">
        <v>32</v>
      </c>
      <c r="P5457" t="s">
        <v>39</v>
      </c>
      <c r="Q5457" t="s">
        <v>50</v>
      </c>
      <c r="R5457" t="s">
        <v>248</v>
      </c>
      <c r="S5457" t="s">
        <v>57</v>
      </c>
      <c r="T5457" s="10">
        <v>39942</v>
      </c>
    </row>
    <row r="5458" spans="1:20" x14ac:dyDescent="0.25">
      <c r="A5458">
        <v>38758</v>
      </c>
      <c r="B5458" s="10">
        <v>40810</v>
      </c>
      <c r="C5458" t="s">
        <v>29</v>
      </c>
      <c r="D5458">
        <v>7</v>
      </c>
      <c r="E5458">
        <v>737.48</v>
      </c>
      <c r="F5458">
        <v>0</v>
      </c>
      <c r="G5458" t="s">
        <v>21</v>
      </c>
      <c r="H5458">
        <v>0.38</v>
      </c>
      <c r="I5458">
        <v>261.62</v>
      </c>
      <c r="J5458">
        <v>98.35</v>
      </c>
      <c r="K5458">
        <v>60.98</v>
      </c>
      <c r="L5458">
        <v>49</v>
      </c>
      <c r="M5458" t="s">
        <v>102</v>
      </c>
      <c r="N5458" t="s">
        <v>31</v>
      </c>
      <c r="O5458" t="s">
        <v>66</v>
      </c>
      <c r="P5458" t="s">
        <v>25</v>
      </c>
      <c r="Q5458" t="s">
        <v>127</v>
      </c>
      <c r="R5458" t="s">
        <v>460</v>
      </c>
      <c r="S5458" t="s">
        <v>28</v>
      </c>
      <c r="T5458" s="10">
        <v>40812</v>
      </c>
    </row>
    <row r="5459" spans="1:20" x14ac:dyDescent="0.25">
      <c r="A5459">
        <v>38784</v>
      </c>
      <c r="B5459" s="10">
        <v>40577</v>
      </c>
      <c r="C5459" t="s">
        <v>79</v>
      </c>
      <c r="D5459">
        <v>50</v>
      </c>
      <c r="E5459">
        <v>562.55999999999995</v>
      </c>
      <c r="F5459">
        <v>0.09</v>
      </c>
      <c r="G5459" t="s">
        <v>21</v>
      </c>
      <c r="H5459">
        <v>0.49</v>
      </c>
      <c r="I5459">
        <v>247.06</v>
      </c>
      <c r="J5459">
        <v>12.35</v>
      </c>
      <c r="K5459">
        <v>6.3</v>
      </c>
      <c r="L5459">
        <v>0.5</v>
      </c>
      <c r="M5459" t="s">
        <v>1490</v>
      </c>
      <c r="N5459" t="s">
        <v>31</v>
      </c>
      <c r="O5459" t="s">
        <v>60</v>
      </c>
      <c r="P5459" t="s">
        <v>25</v>
      </c>
      <c r="Q5459" t="s">
        <v>82</v>
      </c>
      <c r="R5459" t="s">
        <v>829</v>
      </c>
      <c r="S5459" t="s">
        <v>57</v>
      </c>
      <c r="T5459" s="10">
        <v>40579</v>
      </c>
    </row>
    <row r="5460" spans="1:20" x14ac:dyDescent="0.25">
      <c r="A5460">
        <v>38786</v>
      </c>
      <c r="B5460" s="10">
        <v>40712</v>
      </c>
      <c r="C5460" t="s">
        <v>79</v>
      </c>
      <c r="D5460">
        <v>10</v>
      </c>
      <c r="E5460">
        <v>392.07</v>
      </c>
      <c r="F5460">
        <v>0.09</v>
      </c>
      <c r="G5460" t="s">
        <v>46</v>
      </c>
      <c r="H5460">
        <v>0.42</v>
      </c>
      <c r="I5460">
        <v>136.49</v>
      </c>
      <c r="J5460">
        <v>41.36</v>
      </c>
      <c r="K5460">
        <v>23.99</v>
      </c>
      <c r="L5460">
        <v>15.68</v>
      </c>
      <c r="M5460" t="s">
        <v>1273</v>
      </c>
      <c r="N5460" t="s">
        <v>38</v>
      </c>
      <c r="O5460" t="s">
        <v>66</v>
      </c>
      <c r="P5460" t="s">
        <v>42</v>
      </c>
      <c r="Q5460" t="s">
        <v>43</v>
      </c>
      <c r="R5460" t="s">
        <v>1829</v>
      </c>
      <c r="S5460" t="s">
        <v>132</v>
      </c>
      <c r="T5460" s="10">
        <v>40714</v>
      </c>
    </row>
    <row r="5461" spans="1:20" x14ac:dyDescent="0.25">
      <c r="A5461">
        <v>38787</v>
      </c>
      <c r="B5461" s="10">
        <v>40760</v>
      </c>
      <c r="C5461" t="s">
        <v>20</v>
      </c>
      <c r="D5461">
        <v>22</v>
      </c>
      <c r="E5461">
        <v>125.27</v>
      </c>
      <c r="F5461">
        <v>0.05</v>
      </c>
      <c r="G5461" t="s">
        <v>21</v>
      </c>
      <c r="H5461">
        <v>0.43</v>
      </c>
      <c r="I5461">
        <v>48.11</v>
      </c>
      <c r="J5461">
        <v>5.75</v>
      </c>
      <c r="K5461">
        <v>3.28</v>
      </c>
      <c r="L5461">
        <v>5</v>
      </c>
      <c r="M5461" t="s">
        <v>1749</v>
      </c>
      <c r="N5461" t="s">
        <v>31</v>
      </c>
      <c r="O5461" t="s">
        <v>66</v>
      </c>
      <c r="P5461" t="s">
        <v>25</v>
      </c>
      <c r="Q5461" t="s">
        <v>53</v>
      </c>
      <c r="R5461" t="s">
        <v>779</v>
      </c>
      <c r="S5461" t="s">
        <v>55</v>
      </c>
      <c r="T5461" s="10">
        <v>40760</v>
      </c>
    </row>
    <row r="5462" spans="1:20" x14ac:dyDescent="0.25">
      <c r="A5462">
        <v>38789</v>
      </c>
      <c r="B5462" s="10">
        <v>40496</v>
      </c>
      <c r="C5462" t="s">
        <v>36</v>
      </c>
      <c r="D5462">
        <v>9</v>
      </c>
      <c r="E5462">
        <v>170.9</v>
      </c>
      <c r="F5462">
        <v>0.1</v>
      </c>
      <c r="G5462" t="s">
        <v>21</v>
      </c>
      <c r="H5462">
        <v>0.48</v>
      </c>
      <c r="I5462">
        <v>69.98</v>
      </c>
      <c r="J5462">
        <v>20.46</v>
      </c>
      <c r="K5462">
        <v>10.64</v>
      </c>
      <c r="L5462">
        <v>5.16</v>
      </c>
      <c r="M5462" t="s">
        <v>1047</v>
      </c>
      <c r="N5462" t="s">
        <v>73</v>
      </c>
      <c r="O5462" t="s">
        <v>24</v>
      </c>
      <c r="P5462" t="s">
        <v>42</v>
      </c>
      <c r="Q5462" t="s">
        <v>43</v>
      </c>
      <c r="R5462" t="s">
        <v>529</v>
      </c>
      <c r="S5462" t="s">
        <v>57</v>
      </c>
      <c r="T5462" s="10">
        <v>40497</v>
      </c>
    </row>
    <row r="5463" spans="1:20" x14ac:dyDescent="0.25">
      <c r="A5463">
        <v>38789</v>
      </c>
      <c r="B5463" s="10">
        <v>40496</v>
      </c>
      <c r="C5463" t="s">
        <v>36</v>
      </c>
      <c r="D5463">
        <v>4</v>
      </c>
      <c r="E5463">
        <v>196.31</v>
      </c>
      <c r="F5463">
        <v>0.04</v>
      </c>
      <c r="G5463" t="s">
        <v>46</v>
      </c>
      <c r="H5463">
        <v>0.49</v>
      </c>
      <c r="I5463">
        <v>84.67</v>
      </c>
      <c r="J5463">
        <v>47.04</v>
      </c>
      <c r="K5463">
        <v>23.99</v>
      </c>
      <c r="L5463">
        <v>15.68</v>
      </c>
      <c r="M5463" t="s">
        <v>1047</v>
      </c>
      <c r="N5463" t="s">
        <v>73</v>
      </c>
      <c r="O5463" t="s">
        <v>24</v>
      </c>
      <c r="P5463" t="s">
        <v>42</v>
      </c>
      <c r="Q5463" t="s">
        <v>43</v>
      </c>
      <c r="R5463" t="s">
        <v>1829</v>
      </c>
      <c r="S5463" t="s">
        <v>132</v>
      </c>
      <c r="T5463" s="10">
        <v>40497</v>
      </c>
    </row>
    <row r="5464" spans="1:20" x14ac:dyDescent="0.25">
      <c r="A5464">
        <v>38791</v>
      </c>
      <c r="B5464" s="10">
        <v>40251</v>
      </c>
      <c r="C5464" t="s">
        <v>20</v>
      </c>
      <c r="D5464">
        <v>24</v>
      </c>
      <c r="E5464">
        <v>3203.11</v>
      </c>
      <c r="F5464">
        <v>0.03</v>
      </c>
      <c r="G5464" t="s">
        <v>46</v>
      </c>
      <c r="H5464">
        <v>0.47</v>
      </c>
      <c r="I5464">
        <v>1412.45</v>
      </c>
      <c r="J5464">
        <v>133.75</v>
      </c>
      <c r="K5464">
        <v>70.89</v>
      </c>
      <c r="L5464">
        <v>89.3</v>
      </c>
      <c r="M5464" t="s">
        <v>1756</v>
      </c>
      <c r="N5464" t="s">
        <v>31</v>
      </c>
      <c r="O5464" t="s">
        <v>60</v>
      </c>
      <c r="P5464" t="s">
        <v>42</v>
      </c>
      <c r="Q5464" t="s">
        <v>47</v>
      </c>
      <c r="R5464" t="s">
        <v>48</v>
      </c>
      <c r="S5464" t="s">
        <v>49</v>
      </c>
      <c r="T5464" s="10">
        <v>40258</v>
      </c>
    </row>
    <row r="5465" spans="1:20" x14ac:dyDescent="0.25">
      <c r="A5465">
        <v>38817</v>
      </c>
      <c r="B5465" s="10">
        <v>41049</v>
      </c>
      <c r="C5465" t="s">
        <v>29</v>
      </c>
      <c r="D5465">
        <v>1</v>
      </c>
      <c r="E5465">
        <v>13.49</v>
      </c>
      <c r="F5465">
        <v>0.02</v>
      </c>
      <c r="G5465" t="s">
        <v>21</v>
      </c>
      <c r="H5465">
        <v>0.45</v>
      </c>
      <c r="I5465">
        <v>3.89</v>
      </c>
      <c r="J5465">
        <v>9.0500000000000007</v>
      </c>
      <c r="K5465">
        <v>4.9800000000000004</v>
      </c>
      <c r="L5465">
        <v>4.62</v>
      </c>
      <c r="M5465" t="s">
        <v>100</v>
      </c>
      <c r="N5465" t="s">
        <v>31</v>
      </c>
      <c r="O5465" t="s">
        <v>66</v>
      </c>
      <c r="P5465" t="s">
        <v>39</v>
      </c>
      <c r="Q5465" t="s">
        <v>40</v>
      </c>
      <c r="R5465" t="s">
        <v>99</v>
      </c>
      <c r="S5465" t="s">
        <v>35</v>
      </c>
      <c r="T5465" s="10">
        <v>41050</v>
      </c>
    </row>
    <row r="5466" spans="1:20" x14ac:dyDescent="0.25">
      <c r="A5466">
        <v>38848</v>
      </c>
      <c r="B5466" s="10">
        <v>41259</v>
      </c>
      <c r="C5466" t="s">
        <v>36</v>
      </c>
      <c r="D5466">
        <v>6</v>
      </c>
      <c r="E5466">
        <v>425.11</v>
      </c>
      <c r="F5466">
        <v>0.06</v>
      </c>
      <c r="G5466" t="s">
        <v>21</v>
      </c>
      <c r="H5466">
        <v>0.42</v>
      </c>
      <c r="I5466">
        <v>161.66</v>
      </c>
      <c r="J5466">
        <v>74.84</v>
      </c>
      <c r="K5466">
        <v>43.41</v>
      </c>
      <c r="L5466">
        <v>2.99</v>
      </c>
      <c r="M5466" t="s">
        <v>648</v>
      </c>
      <c r="N5466" t="s">
        <v>93</v>
      </c>
      <c r="O5466" t="s">
        <v>60</v>
      </c>
      <c r="P5466" t="s">
        <v>25</v>
      </c>
      <c r="Q5466" t="s">
        <v>121</v>
      </c>
      <c r="R5466" t="s">
        <v>875</v>
      </c>
      <c r="S5466" t="s">
        <v>57</v>
      </c>
      <c r="T5466" s="10">
        <v>41260</v>
      </c>
    </row>
    <row r="5467" spans="1:20" x14ac:dyDescent="0.25">
      <c r="A5467">
        <v>38850</v>
      </c>
      <c r="B5467" s="10">
        <v>40297</v>
      </c>
      <c r="C5467" t="s">
        <v>79</v>
      </c>
      <c r="D5467">
        <v>34</v>
      </c>
      <c r="E5467">
        <v>21135.38</v>
      </c>
      <c r="F5467">
        <v>0.02</v>
      </c>
      <c r="G5467" t="s">
        <v>46</v>
      </c>
      <c r="H5467">
        <v>0.45</v>
      </c>
      <c r="I5467">
        <v>9256.0499999999993</v>
      </c>
      <c r="J5467">
        <v>633.11</v>
      </c>
      <c r="K5467">
        <v>348.21</v>
      </c>
      <c r="L5467">
        <v>40.19</v>
      </c>
      <c r="M5467" t="s">
        <v>2002</v>
      </c>
      <c r="N5467" t="s">
        <v>31</v>
      </c>
      <c r="O5467" t="s">
        <v>60</v>
      </c>
      <c r="P5467" t="s">
        <v>42</v>
      </c>
      <c r="Q5467" t="s">
        <v>47</v>
      </c>
      <c r="R5467" t="s">
        <v>1046</v>
      </c>
      <c r="S5467" t="s">
        <v>49</v>
      </c>
      <c r="T5467" s="10">
        <v>40299</v>
      </c>
    </row>
    <row r="5468" spans="1:20" x14ac:dyDescent="0.25">
      <c r="A5468">
        <v>38851</v>
      </c>
      <c r="B5468" s="10">
        <v>41070</v>
      </c>
      <c r="C5468" t="s">
        <v>58</v>
      </c>
      <c r="D5468">
        <v>1</v>
      </c>
      <c r="E5468">
        <v>11.58</v>
      </c>
      <c r="F5468">
        <v>0.06</v>
      </c>
      <c r="G5468" t="s">
        <v>21</v>
      </c>
      <c r="H5468">
        <v>0.49</v>
      </c>
      <c r="I5468">
        <v>3.15</v>
      </c>
      <c r="J5468">
        <v>7.33</v>
      </c>
      <c r="K5468">
        <v>3.74</v>
      </c>
      <c r="L5468">
        <v>4.6900000000000004</v>
      </c>
      <c r="M5468" t="s">
        <v>107</v>
      </c>
      <c r="N5468" t="s">
        <v>93</v>
      </c>
      <c r="O5468" t="s">
        <v>32</v>
      </c>
      <c r="P5468" t="s">
        <v>25</v>
      </c>
      <c r="Q5468" t="s">
        <v>121</v>
      </c>
      <c r="R5468" t="s">
        <v>1738</v>
      </c>
      <c r="S5468" t="s">
        <v>57</v>
      </c>
      <c r="T5468" s="10">
        <v>41071</v>
      </c>
    </row>
    <row r="5469" spans="1:20" x14ac:dyDescent="0.25">
      <c r="A5469">
        <v>38852</v>
      </c>
      <c r="B5469" s="10">
        <v>40118</v>
      </c>
      <c r="C5469" t="s">
        <v>29</v>
      </c>
      <c r="D5469">
        <v>25</v>
      </c>
      <c r="E5469">
        <v>239.22</v>
      </c>
      <c r="F5469">
        <v>0.03</v>
      </c>
      <c r="G5469" t="s">
        <v>21</v>
      </c>
      <c r="H5469">
        <v>0.39</v>
      </c>
      <c r="I5469">
        <v>88.23</v>
      </c>
      <c r="J5469">
        <v>9.8000000000000007</v>
      </c>
      <c r="K5469">
        <v>5.98</v>
      </c>
      <c r="L5469">
        <v>1.49</v>
      </c>
      <c r="M5469" t="s">
        <v>552</v>
      </c>
      <c r="N5469" t="s">
        <v>38</v>
      </c>
      <c r="O5469" t="s">
        <v>24</v>
      </c>
      <c r="P5469" t="s">
        <v>25</v>
      </c>
      <c r="Q5469" t="s">
        <v>121</v>
      </c>
      <c r="R5469" t="s">
        <v>299</v>
      </c>
      <c r="S5469" t="s">
        <v>57</v>
      </c>
      <c r="T5469" s="10">
        <v>40120</v>
      </c>
    </row>
    <row r="5470" spans="1:20" x14ac:dyDescent="0.25">
      <c r="A5470">
        <v>38853</v>
      </c>
      <c r="B5470" s="10">
        <v>40991</v>
      </c>
      <c r="C5470" t="s">
        <v>20</v>
      </c>
      <c r="D5470">
        <v>13</v>
      </c>
      <c r="E5470">
        <v>1649.61</v>
      </c>
      <c r="F5470">
        <v>0.04</v>
      </c>
      <c r="G5470" t="s">
        <v>21</v>
      </c>
      <c r="H5470">
        <v>0.5</v>
      </c>
      <c r="I5470">
        <v>789.24</v>
      </c>
      <c r="J5470">
        <v>131.97999999999999</v>
      </c>
      <c r="K5470">
        <v>65.989999999999995</v>
      </c>
      <c r="L5470">
        <v>2.5</v>
      </c>
      <c r="M5470" t="s">
        <v>1744</v>
      </c>
      <c r="N5470" t="s">
        <v>63</v>
      </c>
      <c r="O5470" t="s">
        <v>60</v>
      </c>
      <c r="P5470" t="s">
        <v>39</v>
      </c>
      <c r="Q5470" t="s">
        <v>50</v>
      </c>
      <c r="R5470" t="s">
        <v>76</v>
      </c>
      <c r="S5470" t="s">
        <v>57</v>
      </c>
      <c r="T5470" s="10">
        <v>40995</v>
      </c>
    </row>
    <row r="5471" spans="1:20" x14ac:dyDescent="0.25">
      <c r="A5471">
        <v>38882</v>
      </c>
      <c r="B5471" s="10">
        <v>40161</v>
      </c>
      <c r="C5471" t="s">
        <v>58</v>
      </c>
      <c r="D5471">
        <v>37</v>
      </c>
      <c r="E5471">
        <v>8784.17</v>
      </c>
      <c r="F5471">
        <v>0.1</v>
      </c>
      <c r="G5471" t="s">
        <v>46</v>
      </c>
      <c r="H5471">
        <v>0.53</v>
      </c>
      <c r="I5471">
        <v>4163.34</v>
      </c>
      <c r="J5471">
        <v>261.68</v>
      </c>
      <c r="K5471">
        <v>122.99</v>
      </c>
      <c r="L5471">
        <v>70.2</v>
      </c>
      <c r="M5471" t="s">
        <v>1330</v>
      </c>
      <c r="N5471" t="s">
        <v>31</v>
      </c>
      <c r="O5471" t="s">
        <v>66</v>
      </c>
      <c r="P5471" t="s">
        <v>42</v>
      </c>
      <c r="Q5471" t="s">
        <v>193</v>
      </c>
      <c r="R5471" t="s">
        <v>736</v>
      </c>
      <c r="S5471" t="s">
        <v>132</v>
      </c>
      <c r="T5471" s="10">
        <v>40162</v>
      </c>
    </row>
    <row r="5472" spans="1:20" x14ac:dyDescent="0.25">
      <c r="A5472">
        <v>38882</v>
      </c>
      <c r="B5472" s="10">
        <v>40161</v>
      </c>
      <c r="C5472" t="s">
        <v>58</v>
      </c>
      <c r="D5472">
        <v>40</v>
      </c>
      <c r="E5472">
        <v>3214.15</v>
      </c>
      <c r="F5472">
        <v>0.06</v>
      </c>
      <c r="G5472" t="s">
        <v>21</v>
      </c>
      <c r="H5472">
        <v>0.35</v>
      </c>
      <c r="I5472">
        <v>990.1</v>
      </c>
      <c r="J5472">
        <v>85.35</v>
      </c>
      <c r="K5472">
        <v>55.48</v>
      </c>
      <c r="L5472">
        <v>4.8499999999999996</v>
      </c>
      <c r="M5472" t="s">
        <v>1330</v>
      </c>
      <c r="N5472" t="s">
        <v>93</v>
      </c>
      <c r="O5472" t="s">
        <v>66</v>
      </c>
      <c r="P5472" t="s">
        <v>25</v>
      </c>
      <c r="Q5472" t="s">
        <v>85</v>
      </c>
      <c r="R5472" t="s">
        <v>1901</v>
      </c>
      <c r="S5472" t="s">
        <v>57</v>
      </c>
      <c r="T5472" s="10">
        <v>40161</v>
      </c>
    </row>
    <row r="5473" spans="1:20" x14ac:dyDescent="0.25">
      <c r="A5473">
        <v>38884</v>
      </c>
      <c r="B5473" s="10">
        <v>41138</v>
      </c>
      <c r="C5473" t="s">
        <v>36</v>
      </c>
      <c r="D5473">
        <v>47</v>
      </c>
      <c r="E5473">
        <v>381.78</v>
      </c>
      <c r="F5473">
        <v>0.03</v>
      </c>
      <c r="G5473" t="s">
        <v>21</v>
      </c>
      <c r="H5473">
        <v>0.36</v>
      </c>
      <c r="I5473">
        <v>127.96</v>
      </c>
      <c r="J5473">
        <v>8.25</v>
      </c>
      <c r="K5473">
        <v>5.28</v>
      </c>
      <c r="L5473">
        <v>5.66</v>
      </c>
      <c r="M5473" t="s">
        <v>655</v>
      </c>
      <c r="N5473" t="s">
        <v>81</v>
      </c>
      <c r="O5473" t="s">
        <v>66</v>
      </c>
      <c r="P5473" t="s">
        <v>25</v>
      </c>
      <c r="Q5473" t="s">
        <v>85</v>
      </c>
      <c r="R5473" t="s">
        <v>1968</v>
      </c>
      <c r="S5473" t="s">
        <v>57</v>
      </c>
      <c r="T5473" s="10">
        <v>41139</v>
      </c>
    </row>
    <row r="5474" spans="1:20" x14ac:dyDescent="0.25">
      <c r="A5474">
        <v>38884</v>
      </c>
      <c r="B5474" s="10">
        <v>41138</v>
      </c>
      <c r="C5474" t="s">
        <v>36</v>
      </c>
      <c r="D5474">
        <v>20</v>
      </c>
      <c r="E5474">
        <v>9182.2900000000009</v>
      </c>
      <c r="F5474">
        <v>0.06</v>
      </c>
      <c r="G5474" t="s">
        <v>46</v>
      </c>
      <c r="H5474">
        <v>0.39</v>
      </c>
      <c r="I5474">
        <v>3204.57</v>
      </c>
      <c r="J5474">
        <v>485.54</v>
      </c>
      <c r="K5474">
        <v>296.18</v>
      </c>
      <c r="L5474">
        <v>54.12</v>
      </c>
      <c r="M5474" t="s">
        <v>655</v>
      </c>
      <c r="N5474" t="s">
        <v>81</v>
      </c>
      <c r="O5474" t="s">
        <v>66</v>
      </c>
      <c r="P5474" t="s">
        <v>42</v>
      </c>
      <c r="Q5474" t="s">
        <v>47</v>
      </c>
      <c r="R5474" t="s">
        <v>278</v>
      </c>
      <c r="S5474" t="s">
        <v>49</v>
      </c>
      <c r="T5474" s="10">
        <v>41139</v>
      </c>
    </row>
    <row r="5475" spans="1:20" x14ac:dyDescent="0.25">
      <c r="A5475">
        <v>38886</v>
      </c>
      <c r="B5475" s="10">
        <v>40032</v>
      </c>
      <c r="C5475" t="s">
        <v>36</v>
      </c>
      <c r="D5475">
        <v>26</v>
      </c>
      <c r="E5475">
        <v>283.88</v>
      </c>
      <c r="F5475">
        <v>0.06</v>
      </c>
      <c r="G5475" t="s">
        <v>70</v>
      </c>
      <c r="H5475">
        <v>0.42</v>
      </c>
      <c r="I5475">
        <v>108.12</v>
      </c>
      <c r="J5475">
        <v>11.55</v>
      </c>
      <c r="K5475">
        <v>6.7</v>
      </c>
      <c r="L5475">
        <v>1.56</v>
      </c>
      <c r="M5475" t="s">
        <v>1889</v>
      </c>
      <c r="N5475" t="s">
        <v>31</v>
      </c>
      <c r="O5475" t="s">
        <v>24</v>
      </c>
      <c r="P5475" t="s">
        <v>25</v>
      </c>
      <c r="Q5475" t="s">
        <v>53</v>
      </c>
      <c r="R5475" t="s">
        <v>1651</v>
      </c>
      <c r="S5475" t="s">
        <v>55</v>
      </c>
      <c r="T5475" s="10">
        <v>40034</v>
      </c>
    </row>
    <row r="5476" spans="1:20" x14ac:dyDescent="0.25">
      <c r="A5476">
        <v>38887</v>
      </c>
      <c r="B5476" s="10">
        <v>40110</v>
      </c>
      <c r="C5476" t="s">
        <v>58</v>
      </c>
      <c r="D5476">
        <v>25</v>
      </c>
      <c r="E5476">
        <v>560.33000000000004</v>
      </c>
      <c r="F5476">
        <v>0.02</v>
      </c>
      <c r="G5476" t="s">
        <v>21</v>
      </c>
      <c r="H5476">
        <v>0.36</v>
      </c>
      <c r="I5476">
        <v>191.91</v>
      </c>
      <c r="J5476">
        <v>22.58</v>
      </c>
      <c r="K5476">
        <v>14.45</v>
      </c>
      <c r="L5476">
        <v>7.17</v>
      </c>
      <c r="M5476" t="s">
        <v>1749</v>
      </c>
      <c r="N5476" t="s">
        <v>31</v>
      </c>
      <c r="O5476" t="s">
        <v>66</v>
      </c>
      <c r="P5476" t="s">
        <v>25</v>
      </c>
      <c r="Q5476" t="s">
        <v>121</v>
      </c>
      <c r="R5476" t="s">
        <v>1152</v>
      </c>
      <c r="S5476" t="s">
        <v>57</v>
      </c>
      <c r="T5476" s="10">
        <v>40111</v>
      </c>
    </row>
    <row r="5477" spans="1:20" x14ac:dyDescent="0.25">
      <c r="A5477">
        <v>38887</v>
      </c>
      <c r="B5477" s="10">
        <v>40110</v>
      </c>
      <c r="C5477" t="s">
        <v>58</v>
      </c>
      <c r="D5477">
        <v>50</v>
      </c>
      <c r="E5477">
        <v>420.49</v>
      </c>
      <c r="F5477">
        <v>7.0000000000000007E-2</v>
      </c>
      <c r="G5477" t="s">
        <v>21</v>
      </c>
      <c r="H5477">
        <v>0.38</v>
      </c>
      <c r="I5477">
        <v>139.5</v>
      </c>
      <c r="J5477">
        <v>9</v>
      </c>
      <c r="K5477">
        <v>5.58</v>
      </c>
      <c r="L5477">
        <v>1.99</v>
      </c>
      <c r="M5477" t="s">
        <v>1749</v>
      </c>
      <c r="N5477" t="s">
        <v>31</v>
      </c>
      <c r="O5477" t="s">
        <v>66</v>
      </c>
      <c r="P5477" t="s">
        <v>25</v>
      </c>
      <c r="Q5477" t="s">
        <v>53</v>
      </c>
      <c r="R5477" t="s">
        <v>464</v>
      </c>
      <c r="S5477" t="s">
        <v>55</v>
      </c>
      <c r="T5477" s="10">
        <v>40112</v>
      </c>
    </row>
    <row r="5478" spans="1:20" x14ac:dyDescent="0.25">
      <c r="A5478">
        <v>38912</v>
      </c>
      <c r="B5478" s="10">
        <v>41210</v>
      </c>
      <c r="C5478" t="s">
        <v>20</v>
      </c>
      <c r="D5478">
        <v>26</v>
      </c>
      <c r="E5478">
        <v>2904</v>
      </c>
      <c r="F5478">
        <v>0.02</v>
      </c>
      <c r="G5478" t="s">
        <v>21</v>
      </c>
      <c r="H5478">
        <v>0.42</v>
      </c>
      <c r="I5478">
        <v>1183.27</v>
      </c>
      <c r="J5478">
        <v>113.78</v>
      </c>
      <c r="K5478">
        <v>65.989999999999995</v>
      </c>
      <c r="L5478">
        <v>4.99</v>
      </c>
      <c r="M5478" t="s">
        <v>704</v>
      </c>
      <c r="N5478" t="s">
        <v>93</v>
      </c>
      <c r="O5478" t="s">
        <v>32</v>
      </c>
      <c r="P5478" t="s">
        <v>39</v>
      </c>
      <c r="Q5478" t="s">
        <v>50</v>
      </c>
      <c r="R5478" t="s">
        <v>1586</v>
      </c>
      <c r="S5478" t="s">
        <v>57</v>
      </c>
      <c r="T5478" s="10">
        <v>41217</v>
      </c>
    </row>
    <row r="5479" spans="1:20" x14ac:dyDescent="0.25">
      <c r="A5479">
        <v>38912</v>
      </c>
      <c r="B5479" s="10">
        <v>41210</v>
      </c>
      <c r="C5479" t="s">
        <v>20</v>
      </c>
      <c r="D5479">
        <v>46</v>
      </c>
      <c r="E5479">
        <v>14778.34</v>
      </c>
      <c r="F5479">
        <v>0.01</v>
      </c>
      <c r="G5479" t="s">
        <v>21</v>
      </c>
      <c r="H5479">
        <v>0.53</v>
      </c>
      <c r="I5479">
        <v>7760.26</v>
      </c>
      <c r="J5479">
        <v>324.43</v>
      </c>
      <c r="K5479">
        <v>152.47999999999999</v>
      </c>
      <c r="L5479">
        <v>4</v>
      </c>
      <c r="M5479" t="s">
        <v>704</v>
      </c>
      <c r="N5479" t="s">
        <v>73</v>
      </c>
      <c r="O5479" t="s">
        <v>32</v>
      </c>
      <c r="P5479" t="s">
        <v>39</v>
      </c>
      <c r="Q5479" t="s">
        <v>40</v>
      </c>
      <c r="R5479" t="s">
        <v>400</v>
      </c>
      <c r="S5479" t="s">
        <v>57</v>
      </c>
      <c r="T5479" s="10">
        <v>41212</v>
      </c>
    </row>
    <row r="5480" spans="1:20" x14ac:dyDescent="0.25">
      <c r="A5480">
        <v>38913</v>
      </c>
      <c r="B5480" s="10">
        <v>40062</v>
      </c>
      <c r="C5480" t="s">
        <v>29</v>
      </c>
      <c r="D5480">
        <v>7</v>
      </c>
      <c r="E5480">
        <v>404.46</v>
      </c>
      <c r="F5480">
        <v>0.03</v>
      </c>
      <c r="G5480" t="s">
        <v>21</v>
      </c>
      <c r="H5480">
        <v>0.45</v>
      </c>
      <c r="I5480">
        <v>169.66</v>
      </c>
      <c r="J5480">
        <v>57.71</v>
      </c>
      <c r="K5480">
        <v>31.74</v>
      </c>
      <c r="L5480">
        <v>12.62</v>
      </c>
      <c r="M5480" t="s">
        <v>273</v>
      </c>
      <c r="N5480" t="s">
        <v>31</v>
      </c>
      <c r="O5480" t="s">
        <v>60</v>
      </c>
      <c r="P5480" t="s">
        <v>25</v>
      </c>
      <c r="Q5480" t="s">
        <v>121</v>
      </c>
      <c r="R5480" t="s">
        <v>1240</v>
      </c>
      <c r="S5480" t="s">
        <v>57</v>
      </c>
      <c r="T5480" s="10">
        <v>40062</v>
      </c>
    </row>
    <row r="5481" spans="1:20" x14ac:dyDescent="0.25">
      <c r="A5481">
        <v>38914</v>
      </c>
      <c r="B5481" s="10">
        <v>41059</v>
      </c>
      <c r="C5481" t="s">
        <v>79</v>
      </c>
      <c r="D5481">
        <v>43</v>
      </c>
      <c r="E5481">
        <v>940.53</v>
      </c>
      <c r="F5481">
        <v>0.08</v>
      </c>
      <c r="G5481" t="s">
        <v>21</v>
      </c>
      <c r="H5481">
        <v>0.55000000000000004</v>
      </c>
      <c r="I5481">
        <v>477.85</v>
      </c>
      <c r="J5481">
        <v>23.64</v>
      </c>
      <c r="K5481">
        <v>10.64</v>
      </c>
      <c r="L5481">
        <v>5.16</v>
      </c>
      <c r="M5481" t="s">
        <v>1756</v>
      </c>
      <c r="N5481" t="s">
        <v>31</v>
      </c>
      <c r="O5481" t="s">
        <v>32</v>
      </c>
      <c r="P5481" t="s">
        <v>42</v>
      </c>
      <c r="Q5481" t="s">
        <v>43</v>
      </c>
      <c r="R5481" t="s">
        <v>529</v>
      </c>
      <c r="S5481" t="s">
        <v>57</v>
      </c>
      <c r="T5481" s="10">
        <v>41060</v>
      </c>
    </row>
    <row r="5482" spans="1:20" x14ac:dyDescent="0.25">
      <c r="A5482">
        <v>38915</v>
      </c>
      <c r="B5482" s="10">
        <v>40073</v>
      </c>
      <c r="C5482" t="s">
        <v>79</v>
      </c>
      <c r="D5482">
        <v>12</v>
      </c>
      <c r="E5482">
        <v>180.79</v>
      </c>
      <c r="F5482">
        <v>0.08</v>
      </c>
      <c r="G5482" t="s">
        <v>21</v>
      </c>
      <c r="H5482">
        <v>0.5</v>
      </c>
      <c r="I5482">
        <v>78.319999999999993</v>
      </c>
      <c r="J5482">
        <v>15.54</v>
      </c>
      <c r="K5482">
        <v>7.77</v>
      </c>
      <c r="L5482">
        <v>9.23</v>
      </c>
      <c r="M5482" t="s">
        <v>1568</v>
      </c>
      <c r="N5482" t="s">
        <v>63</v>
      </c>
      <c r="O5482" t="s">
        <v>32</v>
      </c>
      <c r="P5482" t="s">
        <v>25</v>
      </c>
      <c r="Q5482" t="s">
        <v>127</v>
      </c>
      <c r="R5482" t="s">
        <v>1260</v>
      </c>
      <c r="S5482" t="s">
        <v>57</v>
      </c>
      <c r="T5482" s="10">
        <v>40074</v>
      </c>
    </row>
    <row r="5483" spans="1:20" x14ac:dyDescent="0.25">
      <c r="A5483">
        <v>38915</v>
      </c>
      <c r="B5483" s="10">
        <v>40073</v>
      </c>
      <c r="C5483" t="s">
        <v>79</v>
      </c>
      <c r="D5483">
        <v>34</v>
      </c>
      <c r="E5483">
        <v>391.09</v>
      </c>
      <c r="F5483">
        <v>7.0000000000000007E-2</v>
      </c>
      <c r="G5483" t="s">
        <v>21</v>
      </c>
      <c r="H5483">
        <v>0.38</v>
      </c>
      <c r="I5483">
        <v>129.03</v>
      </c>
      <c r="J5483">
        <v>12.24</v>
      </c>
      <c r="K5483">
        <v>7.59</v>
      </c>
      <c r="L5483">
        <v>4</v>
      </c>
      <c r="M5483" t="s">
        <v>1568</v>
      </c>
      <c r="N5483" t="s">
        <v>63</v>
      </c>
      <c r="O5483" t="s">
        <v>32</v>
      </c>
      <c r="P5483" t="s">
        <v>42</v>
      </c>
      <c r="Q5483" t="s">
        <v>43</v>
      </c>
      <c r="R5483" t="s">
        <v>864</v>
      </c>
      <c r="S5483" t="s">
        <v>55</v>
      </c>
      <c r="T5483" s="10">
        <v>40075</v>
      </c>
    </row>
    <row r="5484" spans="1:20" x14ac:dyDescent="0.25">
      <c r="A5484">
        <v>38917</v>
      </c>
      <c r="B5484" s="10">
        <v>40503</v>
      </c>
      <c r="C5484" t="s">
        <v>20</v>
      </c>
      <c r="D5484">
        <v>11</v>
      </c>
      <c r="E5484">
        <v>1156.17</v>
      </c>
      <c r="F5484">
        <v>0.02</v>
      </c>
      <c r="G5484" t="s">
        <v>21</v>
      </c>
      <c r="H5484">
        <v>0.38</v>
      </c>
      <c r="I5484">
        <v>421.48</v>
      </c>
      <c r="J5484">
        <v>106.44</v>
      </c>
      <c r="K5484">
        <v>65.989999999999995</v>
      </c>
      <c r="L5484">
        <v>8.8000000000000007</v>
      </c>
      <c r="M5484" t="s">
        <v>1259</v>
      </c>
      <c r="N5484" t="s">
        <v>63</v>
      </c>
      <c r="O5484" t="s">
        <v>66</v>
      </c>
      <c r="P5484" t="s">
        <v>39</v>
      </c>
      <c r="Q5484" t="s">
        <v>50</v>
      </c>
      <c r="R5484" t="s">
        <v>76</v>
      </c>
      <c r="S5484" t="s">
        <v>57</v>
      </c>
      <c r="T5484" s="10">
        <v>40510</v>
      </c>
    </row>
    <row r="5485" spans="1:20" x14ac:dyDescent="0.25">
      <c r="A5485">
        <v>38944</v>
      </c>
      <c r="B5485" s="10">
        <v>40288</v>
      </c>
      <c r="C5485" t="s">
        <v>79</v>
      </c>
      <c r="D5485">
        <v>17</v>
      </c>
      <c r="E5485">
        <v>3627.03</v>
      </c>
      <c r="F5485">
        <v>0.02</v>
      </c>
      <c r="G5485" t="s">
        <v>21</v>
      </c>
      <c r="H5485">
        <v>0.42</v>
      </c>
      <c r="I5485">
        <v>1477.12</v>
      </c>
      <c r="J5485">
        <v>217.22</v>
      </c>
      <c r="K5485">
        <v>125.99</v>
      </c>
      <c r="L5485">
        <v>8.08</v>
      </c>
      <c r="M5485" t="s">
        <v>1049</v>
      </c>
      <c r="N5485" t="s">
        <v>31</v>
      </c>
      <c r="O5485" t="s">
        <v>24</v>
      </c>
      <c r="P5485" t="s">
        <v>39</v>
      </c>
      <c r="Q5485" t="s">
        <v>50</v>
      </c>
      <c r="R5485" t="s">
        <v>461</v>
      </c>
      <c r="S5485" t="s">
        <v>57</v>
      </c>
      <c r="T5485" s="10">
        <v>40289</v>
      </c>
    </row>
    <row r="5486" spans="1:20" x14ac:dyDescent="0.25">
      <c r="A5486">
        <v>38944</v>
      </c>
      <c r="B5486" s="10">
        <v>40288</v>
      </c>
      <c r="C5486" t="s">
        <v>79</v>
      </c>
      <c r="D5486">
        <v>46</v>
      </c>
      <c r="E5486">
        <v>40766.410000000003</v>
      </c>
      <c r="F5486">
        <v>0.01</v>
      </c>
      <c r="G5486" t="s">
        <v>46</v>
      </c>
      <c r="H5486">
        <v>0.44</v>
      </c>
      <c r="I5486">
        <v>17695.330000000002</v>
      </c>
      <c r="J5486">
        <v>894.61</v>
      </c>
      <c r="K5486">
        <v>500.98</v>
      </c>
      <c r="L5486">
        <v>26</v>
      </c>
      <c r="M5486" t="s">
        <v>1049</v>
      </c>
      <c r="N5486" t="s">
        <v>31</v>
      </c>
      <c r="O5486" t="s">
        <v>24</v>
      </c>
      <c r="P5486" t="s">
        <v>42</v>
      </c>
      <c r="Q5486" t="s">
        <v>193</v>
      </c>
      <c r="R5486" t="s">
        <v>501</v>
      </c>
      <c r="S5486" t="s">
        <v>132</v>
      </c>
      <c r="T5486" s="10">
        <v>40289</v>
      </c>
    </row>
    <row r="5487" spans="1:20" x14ac:dyDescent="0.25">
      <c r="A5487">
        <v>38944</v>
      </c>
      <c r="B5487" s="10">
        <v>40288</v>
      </c>
      <c r="C5487" t="s">
        <v>79</v>
      </c>
      <c r="D5487">
        <v>32</v>
      </c>
      <c r="E5487">
        <v>1419.12</v>
      </c>
      <c r="F5487">
        <v>0.09</v>
      </c>
      <c r="G5487" t="s">
        <v>21</v>
      </c>
      <c r="H5487">
        <v>0.4</v>
      </c>
      <c r="I5487">
        <v>481.78</v>
      </c>
      <c r="J5487">
        <v>48.57</v>
      </c>
      <c r="K5487">
        <v>29.14</v>
      </c>
      <c r="L5487">
        <v>4.8600000000000003</v>
      </c>
      <c r="M5487" t="s">
        <v>1049</v>
      </c>
      <c r="N5487" t="s">
        <v>31</v>
      </c>
      <c r="O5487" t="s">
        <v>24</v>
      </c>
      <c r="P5487" t="s">
        <v>25</v>
      </c>
      <c r="Q5487" t="s">
        <v>85</v>
      </c>
      <c r="R5487" t="s">
        <v>1860</v>
      </c>
      <c r="S5487" t="s">
        <v>55</v>
      </c>
      <c r="T5487" s="10">
        <v>40290</v>
      </c>
    </row>
    <row r="5488" spans="1:20" x14ac:dyDescent="0.25">
      <c r="A5488">
        <v>38947</v>
      </c>
      <c r="B5488" s="10">
        <v>40146</v>
      </c>
      <c r="C5488" t="s">
        <v>58</v>
      </c>
      <c r="D5488">
        <v>20</v>
      </c>
      <c r="E5488">
        <v>556.95000000000005</v>
      </c>
      <c r="F5488">
        <v>0.02</v>
      </c>
      <c r="G5488" t="s">
        <v>21</v>
      </c>
      <c r="H5488">
        <v>0.48</v>
      </c>
      <c r="I5488">
        <v>257.95</v>
      </c>
      <c r="J5488">
        <v>28.04</v>
      </c>
      <c r="K5488">
        <v>14.58</v>
      </c>
      <c r="L5488">
        <v>7.4</v>
      </c>
      <c r="M5488" t="s">
        <v>1709</v>
      </c>
      <c r="N5488" t="s">
        <v>63</v>
      </c>
      <c r="O5488" t="s">
        <v>60</v>
      </c>
      <c r="P5488" t="s">
        <v>42</v>
      </c>
      <c r="Q5488" t="s">
        <v>43</v>
      </c>
      <c r="R5488" t="s">
        <v>285</v>
      </c>
      <c r="S5488" t="s">
        <v>57</v>
      </c>
      <c r="T5488" s="10">
        <v>40148</v>
      </c>
    </row>
    <row r="5489" spans="1:20" x14ac:dyDescent="0.25">
      <c r="A5489">
        <v>38948</v>
      </c>
      <c r="B5489" s="10">
        <v>40699</v>
      </c>
      <c r="C5489" t="s">
        <v>29</v>
      </c>
      <c r="D5489">
        <v>9</v>
      </c>
      <c r="E5489">
        <v>2827.22</v>
      </c>
      <c r="F5489">
        <v>0.03</v>
      </c>
      <c r="G5489" t="s">
        <v>21</v>
      </c>
      <c r="H5489">
        <v>0.52</v>
      </c>
      <c r="I5489">
        <v>1424.61</v>
      </c>
      <c r="J5489">
        <v>323.04000000000002</v>
      </c>
      <c r="K5489">
        <v>155.06</v>
      </c>
      <c r="L5489">
        <v>7.07</v>
      </c>
      <c r="M5489" t="s">
        <v>1294</v>
      </c>
      <c r="N5489" t="s">
        <v>31</v>
      </c>
      <c r="O5489" t="s">
        <v>60</v>
      </c>
      <c r="P5489" t="s">
        <v>25</v>
      </c>
      <c r="Q5489" t="s">
        <v>26</v>
      </c>
      <c r="R5489" t="s">
        <v>1014</v>
      </c>
      <c r="S5489" t="s">
        <v>57</v>
      </c>
      <c r="T5489" s="10">
        <v>40700</v>
      </c>
    </row>
    <row r="5490" spans="1:20" x14ac:dyDescent="0.25">
      <c r="A5490">
        <v>38948</v>
      </c>
      <c r="B5490" s="10">
        <v>40699</v>
      </c>
      <c r="C5490" t="s">
        <v>29</v>
      </c>
      <c r="D5490">
        <v>44</v>
      </c>
      <c r="E5490">
        <v>15061.15</v>
      </c>
      <c r="F5490">
        <v>0.05</v>
      </c>
      <c r="G5490" t="s">
        <v>70</v>
      </c>
      <c r="H5490">
        <v>0.5</v>
      </c>
      <c r="I5490">
        <v>7127.6</v>
      </c>
      <c r="J5490">
        <v>359.98</v>
      </c>
      <c r="K5490">
        <v>179.99</v>
      </c>
      <c r="L5490">
        <v>13.99</v>
      </c>
      <c r="M5490" t="s">
        <v>1294</v>
      </c>
      <c r="N5490" t="s">
        <v>31</v>
      </c>
      <c r="O5490" t="s">
        <v>60</v>
      </c>
      <c r="P5490" t="s">
        <v>39</v>
      </c>
      <c r="Q5490" t="s">
        <v>50</v>
      </c>
      <c r="R5490" t="s">
        <v>153</v>
      </c>
      <c r="S5490" t="s">
        <v>45</v>
      </c>
      <c r="T5490" s="10">
        <v>40700</v>
      </c>
    </row>
    <row r="5491" spans="1:20" x14ac:dyDescent="0.25">
      <c r="A5491">
        <v>38950</v>
      </c>
      <c r="B5491" s="10">
        <v>40726</v>
      </c>
      <c r="C5491" t="s">
        <v>29</v>
      </c>
      <c r="D5491">
        <v>24</v>
      </c>
      <c r="E5491">
        <v>175.09</v>
      </c>
      <c r="F5491">
        <v>0.02</v>
      </c>
      <c r="G5491" t="s">
        <v>21</v>
      </c>
      <c r="H5491">
        <v>0.39</v>
      </c>
      <c r="I5491">
        <v>63.76</v>
      </c>
      <c r="J5491">
        <v>7.18</v>
      </c>
      <c r="K5491">
        <v>4.38</v>
      </c>
      <c r="L5491">
        <v>6.21</v>
      </c>
      <c r="M5491" t="s">
        <v>648</v>
      </c>
      <c r="N5491" t="s">
        <v>93</v>
      </c>
      <c r="O5491" t="s">
        <v>24</v>
      </c>
      <c r="P5491" t="s">
        <v>25</v>
      </c>
      <c r="Q5491" t="s">
        <v>121</v>
      </c>
      <c r="R5491" t="s">
        <v>2042</v>
      </c>
      <c r="S5491" t="s">
        <v>57</v>
      </c>
      <c r="T5491" s="10">
        <v>40727</v>
      </c>
    </row>
    <row r="5492" spans="1:20" x14ac:dyDescent="0.25">
      <c r="A5492">
        <v>38950</v>
      </c>
      <c r="B5492" s="10">
        <v>40726</v>
      </c>
      <c r="C5492" t="s">
        <v>29</v>
      </c>
      <c r="D5492">
        <v>39</v>
      </c>
      <c r="E5492">
        <v>128.71</v>
      </c>
      <c r="F5492">
        <v>0.08</v>
      </c>
      <c r="G5492" t="s">
        <v>21</v>
      </c>
      <c r="H5492">
        <v>0.47</v>
      </c>
      <c r="I5492">
        <v>54.24</v>
      </c>
      <c r="J5492">
        <v>3.57</v>
      </c>
      <c r="K5492">
        <v>1.89</v>
      </c>
      <c r="L5492">
        <v>0.76</v>
      </c>
      <c r="M5492" t="s">
        <v>648</v>
      </c>
      <c r="N5492" t="s">
        <v>93</v>
      </c>
      <c r="O5492" t="s">
        <v>24</v>
      </c>
      <c r="P5492" t="s">
        <v>25</v>
      </c>
      <c r="Q5492" t="s">
        <v>74</v>
      </c>
      <c r="R5492" t="s">
        <v>1291</v>
      </c>
      <c r="S5492" t="s">
        <v>55</v>
      </c>
      <c r="T5492" s="10">
        <v>40727</v>
      </c>
    </row>
    <row r="5493" spans="1:20" x14ac:dyDescent="0.25">
      <c r="A5493">
        <v>38950</v>
      </c>
      <c r="B5493" s="10">
        <v>40726</v>
      </c>
      <c r="C5493" t="s">
        <v>29</v>
      </c>
      <c r="D5493">
        <v>30</v>
      </c>
      <c r="E5493">
        <v>440.95</v>
      </c>
      <c r="F5493">
        <v>0.03</v>
      </c>
      <c r="G5493" t="s">
        <v>21</v>
      </c>
      <c r="H5493">
        <v>0.38</v>
      </c>
      <c r="I5493">
        <v>157.66999999999999</v>
      </c>
      <c r="J5493">
        <v>15.02</v>
      </c>
      <c r="K5493">
        <v>9.31</v>
      </c>
      <c r="L5493">
        <v>3.98</v>
      </c>
      <c r="M5493" t="s">
        <v>648</v>
      </c>
      <c r="N5493" t="s">
        <v>93</v>
      </c>
      <c r="O5493" t="s">
        <v>24</v>
      </c>
      <c r="P5493" t="s">
        <v>25</v>
      </c>
      <c r="Q5493" t="s">
        <v>33</v>
      </c>
      <c r="R5493" t="s">
        <v>227</v>
      </c>
      <c r="S5493" t="s">
        <v>35</v>
      </c>
      <c r="T5493" s="10">
        <v>40729</v>
      </c>
    </row>
    <row r="5494" spans="1:20" x14ac:dyDescent="0.25">
      <c r="A5494">
        <v>38976</v>
      </c>
      <c r="B5494" s="10">
        <v>40537</v>
      </c>
      <c r="C5494" t="s">
        <v>58</v>
      </c>
      <c r="D5494">
        <v>16</v>
      </c>
      <c r="E5494">
        <v>14292.16</v>
      </c>
      <c r="F5494">
        <v>0.09</v>
      </c>
      <c r="G5494" t="s">
        <v>46</v>
      </c>
      <c r="H5494">
        <v>0.54</v>
      </c>
      <c r="I5494">
        <v>7043.32</v>
      </c>
      <c r="J5494">
        <v>978.24</v>
      </c>
      <c r="K5494">
        <v>449.99</v>
      </c>
      <c r="L5494">
        <v>49</v>
      </c>
      <c r="M5494" t="s">
        <v>484</v>
      </c>
      <c r="N5494" t="s">
        <v>93</v>
      </c>
      <c r="O5494" t="s">
        <v>32</v>
      </c>
      <c r="P5494" t="s">
        <v>39</v>
      </c>
      <c r="Q5494" t="s">
        <v>387</v>
      </c>
      <c r="R5494" t="s">
        <v>437</v>
      </c>
      <c r="S5494" t="s">
        <v>132</v>
      </c>
      <c r="T5494" s="10">
        <v>40538</v>
      </c>
    </row>
    <row r="5495" spans="1:20" x14ac:dyDescent="0.25">
      <c r="A5495">
        <v>38976</v>
      </c>
      <c r="B5495" s="10">
        <v>40537</v>
      </c>
      <c r="C5495" t="s">
        <v>58</v>
      </c>
      <c r="D5495">
        <v>46</v>
      </c>
      <c r="E5495">
        <v>1401.66</v>
      </c>
      <c r="F5495">
        <v>0.03</v>
      </c>
      <c r="G5495" t="s">
        <v>21</v>
      </c>
      <c r="H5495">
        <v>0.36</v>
      </c>
      <c r="I5495">
        <v>473.9</v>
      </c>
      <c r="J5495">
        <v>31.22</v>
      </c>
      <c r="K5495">
        <v>19.98</v>
      </c>
      <c r="L5495">
        <v>8.68</v>
      </c>
      <c r="M5495" t="s">
        <v>484</v>
      </c>
      <c r="N5495" t="s">
        <v>73</v>
      </c>
      <c r="O5495" t="s">
        <v>32</v>
      </c>
      <c r="P5495" t="s">
        <v>25</v>
      </c>
      <c r="Q5495" t="s">
        <v>85</v>
      </c>
      <c r="R5495" t="s">
        <v>1173</v>
      </c>
      <c r="S5495" t="s">
        <v>57</v>
      </c>
      <c r="T5495" s="10">
        <v>40539</v>
      </c>
    </row>
    <row r="5496" spans="1:20" x14ac:dyDescent="0.25">
      <c r="A5496">
        <v>38978</v>
      </c>
      <c r="B5496" s="10">
        <v>40028</v>
      </c>
      <c r="C5496" t="s">
        <v>20</v>
      </c>
      <c r="D5496">
        <v>24</v>
      </c>
      <c r="E5496">
        <v>6816.75</v>
      </c>
      <c r="F5496">
        <v>0</v>
      </c>
      <c r="G5496" t="s">
        <v>46</v>
      </c>
      <c r="H5496">
        <v>0.36</v>
      </c>
      <c r="I5496">
        <v>2443.23</v>
      </c>
      <c r="J5496">
        <v>282.77999999999997</v>
      </c>
      <c r="K5496">
        <v>180.98</v>
      </c>
      <c r="L5496">
        <v>30</v>
      </c>
      <c r="M5496" t="s">
        <v>1956</v>
      </c>
      <c r="N5496" t="s">
        <v>38</v>
      </c>
      <c r="O5496" t="s">
        <v>24</v>
      </c>
      <c r="P5496" t="s">
        <v>42</v>
      </c>
      <c r="Q5496" t="s">
        <v>193</v>
      </c>
      <c r="R5496" t="s">
        <v>1431</v>
      </c>
      <c r="S5496" t="s">
        <v>132</v>
      </c>
      <c r="T5496" s="10">
        <v>40030</v>
      </c>
    </row>
    <row r="5497" spans="1:20" x14ac:dyDescent="0.25">
      <c r="A5497">
        <v>38979</v>
      </c>
      <c r="B5497" s="10">
        <v>40235</v>
      </c>
      <c r="C5497" t="s">
        <v>20</v>
      </c>
      <c r="D5497">
        <v>48</v>
      </c>
      <c r="E5497">
        <v>6947.96</v>
      </c>
      <c r="F5497">
        <v>7.0000000000000007E-2</v>
      </c>
      <c r="G5497" t="s">
        <v>46</v>
      </c>
      <c r="H5497">
        <v>0.54</v>
      </c>
      <c r="I5497">
        <v>3481.11</v>
      </c>
      <c r="J5497">
        <v>154.30000000000001</v>
      </c>
      <c r="K5497">
        <v>70.98</v>
      </c>
      <c r="L5497">
        <v>59.81</v>
      </c>
      <c r="M5497" t="s">
        <v>1129</v>
      </c>
      <c r="N5497" t="s">
        <v>38</v>
      </c>
      <c r="O5497" t="s">
        <v>32</v>
      </c>
      <c r="P5497" t="s">
        <v>42</v>
      </c>
      <c r="Q5497" t="s">
        <v>193</v>
      </c>
      <c r="R5497" t="s">
        <v>2043</v>
      </c>
      <c r="S5497" t="s">
        <v>132</v>
      </c>
      <c r="T5497" s="10">
        <v>40235</v>
      </c>
    </row>
    <row r="5498" spans="1:20" x14ac:dyDescent="0.25">
      <c r="A5498">
        <v>38979</v>
      </c>
      <c r="B5498" s="10">
        <v>40235</v>
      </c>
      <c r="C5498" t="s">
        <v>20</v>
      </c>
      <c r="D5498">
        <v>34</v>
      </c>
      <c r="E5498">
        <v>5648.82</v>
      </c>
      <c r="F5498">
        <v>0.06</v>
      </c>
      <c r="G5498" t="s">
        <v>21</v>
      </c>
      <c r="H5498">
        <v>0.53</v>
      </c>
      <c r="I5498">
        <v>2821.66</v>
      </c>
      <c r="J5498">
        <v>176.57</v>
      </c>
      <c r="K5498">
        <v>82.99</v>
      </c>
      <c r="L5498">
        <v>5.5</v>
      </c>
      <c r="M5498" t="s">
        <v>1129</v>
      </c>
      <c r="N5498" t="s">
        <v>38</v>
      </c>
      <c r="O5498" t="s">
        <v>32</v>
      </c>
      <c r="P5498" t="s">
        <v>39</v>
      </c>
      <c r="Q5498" t="s">
        <v>40</v>
      </c>
      <c r="R5498" t="s">
        <v>1002</v>
      </c>
      <c r="S5498" t="s">
        <v>57</v>
      </c>
      <c r="T5498" s="10">
        <v>40240</v>
      </c>
    </row>
    <row r="5499" spans="1:20" x14ac:dyDescent="0.25">
      <c r="A5499">
        <v>38979</v>
      </c>
      <c r="B5499" s="10">
        <v>40235</v>
      </c>
      <c r="C5499" t="s">
        <v>20</v>
      </c>
      <c r="D5499">
        <v>31</v>
      </c>
      <c r="E5499">
        <v>97.18</v>
      </c>
      <c r="F5499">
        <v>0.02</v>
      </c>
      <c r="G5499" t="s">
        <v>21</v>
      </c>
      <c r="H5499">
        <v>0.38</v>
      </c>
      <c r="I5499">
        <v>35.1</v>
      </c>
      <c r="J5499">
        <v>3.15</v>
      </c>
      <c r="K5499">
        <v>1.95</v>
      </c>
      <c r="L5499">
        <v>1.63</v>
      </c>
      <c r="M5499" t="s">
        <v>1129</v>
      </c>
      <c r="N5499" t="s">
        <v>38</v>
      </c>
      <c r="O5499" t="s">
        <v>32</v>
      </c>
      <c r="P5499" t="s">
        <v>25</v>
      </c>
      <c r="Q5499" t="s">
        <v>53</v>
      </c>
      <c r="R5499" t="s">
        <v>1078</v>
      </c>
      <c r="S5499" t="s">
        <v>55</v>
      </c>
      <c r="T5499" s="10">
        <v>40240</v>
      </c>
    </row>
    <row r="5500" spans="1:20" x14ac:dyDescent="0.25">
      <c r="A5500">
        <v>38982</v>
      </c>
      <c r="B5500" s="10">
        <v>40011</v>
      </c>
      <c r="C5500" t="s">
        <v>29</v>
      </c>
      <c r="D5500">
        <v>43</v>
      </c>
      <c r="E5500">
        <v>2373.1</v>
      </c>
      <c r="F5500">
        <v>0.09</v>
      </c>
      <c r="G5500" t="s">
        <v>21</v>
      </c>
      <c r="H5500">
        <v>0.53</v>
      </c>
      <c r="I5500">
        <v>1146.47</v>
      </c>
      <c r="J5500">
        <v>60.6</v>
      </c>
      <c r="K5500">
        <v>28.48</v>
      </c>
      <c r="L5500">
        <v>1.99</v>
      </c>
      <c r="M5500" t="s">
        <v>684</v>
      </c>
      <c r="N5500" t="s">
        <v>38</v>
      </c>
      <c r="O5500" t="s">
        <v>32</v>
      </c>
      <c r="P5500" t="s">
        <v>39</v>
      </c>
      <c r="Q5500" t="s">
        <v>40</v>
      </c>
      <c r="R5500" t="s">
        <v>315</v>
      </c>
      <c r="S5500" t="s">
        <v>35</v>
      </c>
      <c r="T5500" s="10">
        <v>40012</v>
      </c>
    </row>
    <row r="5501" spans="1:20" x14ac:dyDescent="0.25">
      <c r="A5501">
        <v>39008</v>
      </c>
      <c r="B5501" s="10">
        <v>40661</v>
      </c>
      <c r="C5501" t="s">
        <v>29</v>
      </c>
      <c r="D5501">
        <v>28</v>
      </c>
      <c r="E5501">
        <v>5907.01</v>
      </c>
      <c r="F5501">
        <v>0</v>
      </c>
      <c r="G5501" t="s">
        <v>46</v>
      </c>
      <c r="H5501">
        <v>0.41</v>
      </c>
      <c r="I5501">
        <v>2393.09</v>
      </c>
      <c r="J5501">
        <v>208.46</v>
      </c>
      <c r="K5501">
        <v>122.99</v>
      </c>
      <c r="L5501">
        <v>70.2</v>
      </c>
      <c r="M5501" t="s">
        <v>983</v>
      </c>
      <c r="N5501" t="s">
        <v>38</v>
      </c>
      <c r="O5501" t="s">
        <v>32</v>
      </c>
      <c r="P5501" t="s">
        <v>42</v>
      </c>
      <c r="Q5501" t="s">
        <v>193</v>
      </c>
      <c r="R5501" t="s">
        <v>736</v>
      </c>
      <c r="S5501" t="s">
        <v>132</v>
      </c>
      <c r="T5501" s="10">
        <v>40663</v>
      </c>
    </row>
    <row r="5502" spans="1:20" x14ac:dyDescent="0.25">
      <c r="A5502">
        <v>39015</v>
      </c>
      <c r="B5502" s="10">
        <v>40153</v>
      </c>
      <c r="C5502" t="s">
        <v>79</v>
      </c>
      <c r="D5502">
        <v>13</v>
      </c>
      <c r="E5502">
        <v>10093.19</v>
      </c>
      <c r="F5502">
        <v>0.05</v>
      </c>
      <c r="G5502" t="s">
        <v>46</v>
      </c>
      <c r="H5502">
        <v>0.51</v>
      </c>
      <c r="I5502">
        <v>4881.3900000000003</v>
      </c>
      <c r="J5502">
        <v>816.29</v>
      </c>
      <c r="K5502">
        <v>399.98</v>
      </c>
      <c r="L5502">
        <v>12.06</v>
      </c>
      <c r="M5502" t="s">
        <v>625</v>
      </c>
      <c r="N5502" t="s">
        <v>63</v>
      </c>
      <c r="O5502" t="s">
        <v>32</v>
      </c>
      <c r="P5502" t="s">
        <v>39</v>
      </c>
      <c r="Q5502" t="s">
        <v>88</v>
      </c>
      <c r="R5502" t="s">
        <v>487</v>
      </c>
      <c r="S5502" t="s">
        <v>49</v>
      </c>
      <c r="T5502" s="10">
        <v>40153</v>
      </c>
    </row>
    <row r="5503" spans="1:20" x14ac:dyDescent="0.25">
      <c r="A5503">
        <v>39015</v>
      </c>
      <c r="B5503" s="10">
        <v>40153</v>
      </c>
      <c r="C5503" t="s">
        <v>79</v>
      </c>
      <c r="D5503">
        <v>11</v>
      </c>
      <c r="E5503">
        <v>146.78</v>
      </c>
      <c r="F5503">
        <v>7.0000000000000007E-2</v>
      </c>
      <c r="G5503" t="s">
        <v>21</v>
      </c>
      <c r="H5503">
        <v>0.53</v>
      </c>
      <c r="I5503">
        <v>69.760000000000005</v>
      </c>
      <c r="J5503">
        <v>13.79</v>
      </c>
      <c r="K5503">
        <v>6.48</v>
      </c>
      <c r="L5503">
        <v>5.74</v>
      </c>
      <c r="M5503" t="s">
        <v>625</v>
      </c>
      <c r="N5503" t="s">
        <v>63</v>
      </c>
      <c r="O5503" t="s">
        <v>32</v>
      </c>
      <c r="P5503" t="s">
        <v>25</v>
      </c>
      <c r="Q5503" t="s">
        <v>85</v>
      </c>
      <c r="R5503" t="s">
        <v>1446</v>
      </c>
      <c r="S5503" t="s">
        <v>57</v>
      </c>
      <c r="T5503" s="10">
        <v>40153</v>
      </c>
    </row>
    <row r="5504" spans="1:20" x14ac:dyDescent="0.25">
      <c r="A5504">
        <v>39040</v>
      </c>
      <c r="B5504" s="10">
        <v>39954</v>
      </c>
      <c r="C5504" t="s">
        <v>58</v>
      </c>
      <c r="D5504">
        <v>7</v>
      </c>
      <c r="E5504">
        <v>22.51</v>
      </c>
      <c r="F5504">
        <v>0.04</v>
      </c>
      <c r="G5504" t="s">
        <v>70</v>
      </c>
      <c r="H5504">
        <v>0.39</v>
      </c>
      <c r="I5504">
        <v>7.95</v>
      </c>
      <c r="J5504">
        <v>3.25</v>
      </c>
      <c r="K5504">
        <v>1.98</v>
      </c>
      <c r="L5504">
        <v>0.7</v>
      </c>
      <c r="M5504" t="s">
        <v>1090</v>
      </c>
      <c r="N5504" t="s">
        <v>93</v>
      </c>
      <c r="O5504" t="s">
        <v>32</v>
      </c>
      <c r="P5504" t="s">
        <v>25</v>
      </c>
      <c r="Q5504" t="s">
        <v>74</v>
      </c>
      <c r="R5504" t="s">
        <v>1155</v>
      </c>
      <c r="S5504" t="s">
        <v>55</v>
      </c>
      <c r="T5504" s="10">
        <v>39955</v>
      </c>
    </row>
    <row r="5505" spans="1:20" x14ac:dyDescent="0.25">
      <c r="A5505">
        <v>39040</v>
      </c>
      <c r="B5505" s="10">
        <v>39954</v>
      </c>
      <c r="C5505" t="s">
        <v>58</v>
      </c>
      <c r="D5505">
        <v>26</v>
      </c>
      <c r="E5505">
        <v>2572.4</v>
      </c>
      <c r="F5505">
        <v>0.03</v>
      </c>
      <c r="G5505" t="s">
        <v>21</v>
      </c>
      <c r="H5505">
        <v>0.45</v>
      </c>
      <c r="I5505">
        <v>1111.6600000000001</v>
      </c>
      <c r="J5505">
        <v>101.8</v>
      </c>
      <c r="K5505">
        <v>55.99</v>
      </c>
      <c r="L5505">
        <v>5</v>
      </c>
      <c r="M5505" t="s">
        <v>1090</v>
      </c>
      <c r="N5505" t="s">
        <v>73</v>
      </c>
      <c r="O5505" t="s">
        <v>32</v>
      </c>
      <c r="P5505" t="s">
        <v>39</v>
      </c>
      <c r="Q5505" t="s">
        <v>50</v>
      </c>
      <c r="R5505" t="s">
        <v>1272</v>
      </c>
      <c r="S5505" t="s">
        <v>35</v>
      </c>
      <c r="T5505" s="10">
        <v>39955</v>
      </c>
    </row>
    <row r="5506" spans="1:20" x14ac:dyDescent="0.25">
      <c r="A5506">
        <v>39041</v>
      </c>
      <c r="B5506" s="10">
        <v>40842</v>
      </c>
      <c r="C5506" t="s">
        <v>58</v>
      </c>
      <c r="D5506">
        <v>47</v>
      </c>
      <c r="E5506">
        <v>739.17</v>
      </c>
      <c r="F5506">
        <v>0</v>
      </c>
      <c r="G5506" t="s">
        <v>70</v>
      </c>
      <c r="H5506">
        <v>0.48</v>
      </c>
      <c r="I5506">
        <v>350.98</v>
      </c>
      <c r="J5506">
        <v>15.56</v>
      </c>
      <c r="K5506">
        <v>8.09</v>
      </c>
      <c r="L5506">
        <v>7.96</v>
      </c>
      <c r="M5506" t="s">
        <v>565</v>
      </c>
      <c r="N5506" t="s">
        <v>31</v>
      </c>
      <c r="O5506" t="s">
        <v>32</v>
      </c>
      <c r="P5506" t="s">
        <v>42</v>
      </c>
      <c r="Q5506" t="s">
        <v>43</v>
      </c>
      <c r="R5506" t="s">
        <v>1059</v>
      </c>
      <c r="S5506" t="s">
        <v>57</v>
      </c>
      <c r="T5506" s="10">
        <v>40842</v>
      </c>
    </row>
    <row r="5507" spans="1:20" x14ac:dyDescent="0.25">
      <c r="A5507">
        <v>39041</v>
      </c>
      <c r="B5507" s="10">
        <v>40842</v>
      </c>
      <c r="C5507" t="s">
        <v>58</v>
      </c>
      <c r="D5507">
        <v>23</v>
      </c>
      <c r="E5507">
        <v>607.27</v>
      </c>
      <c r="F5507">
        <v>0.06</v>
      </c>
      <c r="G5507" t="s">
        <v>21</v>
      </c>
      <c r="H5507">
        <v>0.49</v>
      </c>
      <c r="I5507">
        <v>275.37</v>
      </c>
      <c r="J5507">
        <v>27.84</v>
      </c>
      <c r="K5507">
        <v>14.2</v>
      </c>
      <c r="L5507">
        <v>5.3</v>
      </c>
      <c r="M5507" t="s">
        <v>565</v>
      </c>
      <c r="N5507" t="s">
        <v>31</v>
      </c>
      <c r="O5507" t="s">
        <v>32</v>
      </c>
      <c r="P5507" t="s">
        <v>42</v>
      </c>
      <c r="Q5507" t="s">
        <v>43</v>
      </c>
      <c r="R5507" t="s">
        <v>843</v>
      </c>
      <c r="S5507" t="s">
        <v>55</v>
      </c>
      <c r="T5507" s="10">
        <v>40844</v>
      </c>
    </row>
    <row r="5508" spans="1:20" x14ac:dyDescent="0.25">
      <c r="A5508">
        <v>39043</v>
      </c>
      <c r="B5508" s="10">
        <v>40534</v>
      </c>
      <c r="C5508" t="s">
        <v>29</v>
      </c>
      <c r="D5508">
        <v>14</v>
      </c>
      <c r="E5508">
        <v>102.7</v>
      </c>
      <c r="F5508">
        <v>0.09</v>
      </c>
      <c r="G5508" t="s">
        <v>21</v>
      </c>
      <c r="H5508">
        <v>0.54</v>
      </c>
      <c r="I5508">
        <v>50.54</v>
      </c>
      <c r="J5508">
        <v>8.02</v>
      </c>
      <c r="K5508">
        <v>3.69</v>
      </c>
      <c r="L5508">
        <v>0.5</v>
      </c>
      <c r="M5508" t="s">
        <v>636</v>
      </c>
      <c r="N5508" t="s">
        <v>38</v>
      </c>
      <c r="O5508" t="s">
        <v>60</v>
      </c>
      <c r="P5508" t="s">
        <v>25</v>
      </c>
      <c r="Q5508" t="s">
        <v>82</v>
      </c>
      <c r="R5508" t="s">
        <v>169</v>
      </c>
      <c r="S5508" t="s">
        <v>57</v>
      </c>
      <c r="T5508" s="10">
        <v>40535</v>
      </c>
    </row>
    <row r="5509" spans="1:20" x14ac:dyDescent="0.25">
      <c r="A5509">
        <v>39043</v>
      </c>
      <c r="B5509" s="10">
        <v>40534</v>
      </c>
      <c r="C5509" t="s">
        <v>29</v>
      </c>
      <c r="D5509">
        <v>37</v>
      </c>
      <c r="E5509">
        <v>1307.54</v>
      </c>
      <c r="F5509">
        <v>7.0000000000000007E-2</v>
      </c>
      <c r="G5509" t="s">
        <v>70</v>
      </c>
      <c r="H5509">
        <v>0.45</v>
      </c>
      <c r="I5509">
        <v>519.96</v>
      </c>
      <c r="J5509">
        <v>36.979999999999997</v>
      </c>
      <c r="K5509">
        <v>20.34</v>
      </c>
      <c r="L5509">
        <v>35</v>
      </c>
      <c r="M5509" t="s">
        <v>636</v>
      </c>
      <c r="N5509" t="s">
        <v>38</v>
      </c>
      <c r="O5509" t="s">
        <v>60</v>
      </c>
      <c r="P5509" t="s">
        <v>25</v>
      </c>
      <c r="Q5509" t="s">
        <v>26</v>
      </c>
      <c r="R5509" t="s">
        <v>1571</v>
      </c>
      <c r="S5509" t="s">
        <v>28</v>
      </c>
      <c r="T5509" s="10">
        <v>40535</v>
      </c>
    </row>
    <row r="5510" spans="1:20" x14ac:dyDescent="0.25">
      <c r="A5510">
        <v>39072</v>
      </c>
      <c r="B5510" s="10">
        <v>39866</v>
      </c>
      <c r="C5510" t="s">
        <v>36</v>
      </c>
      <c r="D5510">
        <v>50</v>
      </c>
      <c r="E5510">
        <v>3163.69</v>
      </c>
      <c r="F5510">
        <v>0.08</v>
      </c>
      <c r="G5510" t="s">
        <v>21</v>
      </c>
      <c r="H5510">
        <v>0.49</v>
      </c>
      <c r="I5510">
        <v>1406.46</v>
      </c>
      <c r="J5510">
        <v>68.61</v>
      </c>
      <c r="K5510">
        <v>34.99</v>
      </c>
      <c r="L5510">
        <v>7.73</v>
      </c>
      <c r="M5510" t="s">
        <v>1056</v>
      </c>
      <c r="N5510" t="s">
        <v>31</v>
      </c>
      <c r="O5510" t="s">
        <v>32</v>
      </c>
      <c r="P5510" t="s">
        <v>25</v>
      </c>
      <c r="Q5510" t="s">
        <v>53</v>
      </c>
      <c r="R5510" t="s">
        <v>1940</v>
      </c>
      <c r="S5510" t="s">
        <v>57</v>
      </c>
      <c r="T5510" s="10">
        <v>39867</v>
      </c>
    </row>
    <row r="5511" spans="1:20" x14ac:dyDescent="0.25">
      <c r="A5511">
        <v>39075</v>
      </c>
      <c r="B5511" s="10">
        <v>40958</v>
      </c>
      <c r="C5511" t="s">
        <v>29</v>
      </c>
      <c r="D5511">
        <v>50</v>
      </c>
      <c r="E5511">
        <v>801.5</v>
      </c>
      <c r="F5511">
        <v>0.01</v>
      </c>
      <c r="G5511" t="s">
        <v>21</v>
      </c>
      <c r="H5511">
        <v>0.36</v>
      </c>
      <c r="I5511">
        <v>283.01</v>
      </c>
      <c r="J5511">
        <v>16.170000000000002</v>
      </c>
      <c r="K5511">
        <v>10.35</v>
      </c>
      <c r="L5511">
        <v>0.99</v>
      </c>
      <c r="M5511" t="s">
        <v>570</v>
      </c>
      <c r="N5511" t="s">
        <v>31</v>
      </c>
      <c r="O5511" t="s">
        <v>32</v>
      </c>
      <c r="P5511" t="s">
        <v>25</v>
      </c>
      <c r="Q5511" t="s">
        <v>82</v>
      </c>
      <c r="R5511" t="s">
        <v>1262</v>
      </c>
      <c r="S5511" t="s">
        <v>57</v>
      </c>
      <c r="T5511" s="10">
        <v>40959</v>
      </c>
    </row>
    <row r="5512" spans="1:20" x14ac:dyDescent="0.25">
      <c r="A5512">
        <v>39076</v>
      </c>
      <c r="B5512" s="10">
        <v>40158</v>
      </c>
      <c r="C5512" t="s">
        <v>58</v>
      </c>
      <c r="D5512">
        <v>41</v>
      </c>
      <c r="E5512">
        <v>378.45</v>
      </c>
      <c r="F5512">
        <v>0.02</v>
      </c>
      <c r="G5512" t="s">
        <v>21</v>
      </c>
      <c r="H5512">
        <v>0.43</v>
      </c>
      <c r="I5512">
        <v>155.71</v>
      </c>
      <c r="J5512">
        <v>9.26</v>
      </c>
      <c r="K5512">
        <v>5.28</v>
      </c>
      <c r="L5512">
        <v>6.26</v>
      </c>
      <c r="M5512" t="s">
        <v>456</v>
      </c>
      <c r="N5512" t="s">
        <v>73</v>
      </c>
      <c r="O5512" t="s">
        <v>32</v>
      </c>
      <c r="P5512" t="s">
        <v>25</v>
      </c>
      <c r="Q5512" t="s">
        <v>85</v>
      </c>
      <c r="R5512" t="s">
        <v>210</v>
      </c>
      <c r="S5512" t="s">
        <v>57</v>
      </c>
      <c r="T5512" s="10">
        <v>40159</v>
      </c>
    </row>
    <row r="5513" spans="1:20" x14ac:dyDescent="0.25">
      <c r="A5513">
        <v>39078</v>
      </c>
      <c r="B5513" s="10">
        <v>39987</v>
      </c>
      <c r="C5513" t="s">
        <v>20</v>
      </c>
      <c r="D5513">
        <v>10</v>
      </c>
      <c r="E5513">
        <v>64.98</v>
      </c>
      <c r="F5513">
        <v>7.0000000000000007E-2</v>
      </c>
      <c r="G5513" t="s">
        <v>21</v>
      </c>
      <c r="H5513">
        <v>0.5</v>
      </c>
      <c r="I5513">
        <v>28.21</v>
      </c>
      <c r="J5513">
        <v>6.56</v>
      </c>
      <c r="K5513">
        <v>3.28</v>
      </c>
      <c r="L5513">
        <v>3.97</v>
      </c>
      <c r="M5513" t="s">
        <v>1467</v>
      </c>
      <c r="N5513" t="s">
        <v>63</v>
      </c>
      <c r="O5513" t="s">
        <v>32</v>
      </c>
      <c r="P5513" t="s">
        <v>25</v>
      </c>
      <c r="Q5513" t="s">
        <v>53</v>
      </c>
      <c r="R5513" t="s">
        <v>1224</v>
      </c>
      <c r="S5513" t="s">
        <v>55</v>
      </c>
      <c r="T5513" s="10">
        <v>39987</v>
      </c>
    </row>
    <row r="5514" spans="1:20" x14ac:dyDescent="0.25">
      <c r="A5514">
        <v>39078</v>
      </c>
      <c r="B5514" s="10">
        <v>39987</v>
      </c>
      <c r="C5514" t="s">
        <v>20</v>
      </c>
      <c r="D5514">
        <v>8</v>
      </c>
      <c r="E5514">
        <v>3369.25</v>
      </c>
      <c r="F5514">
        <v>0.02</v>
      </c>
      <c r="G5514" t="s">
        <v>21</v>
      </c>
      <c r="H5514">
        <v>0.4</v>
      </c>
      <c r="I5514">
        <v>1302.08</v>
      </c>
      <c r="J5514">
        <v>428.32</v>
      </c>
      <c r="K5514">
        <v>256.99</v>
      </c>
      <c r="L5514">
        <v>11.25</v>
      </c>
      <c r="M5514" t="s">
        <v>1467</v>
      </c>
      <c r="N5514" t="s">
        <v>63</v>
      </c>
      <c r="O5514" t="s">
        <v>32</v>
      </c>
      <c r="P5514" t="s">
        <v>39</v>
      </c>
      <c r="Q5514" t="s">
        <v>40</v>
      </c>
      <c r="R5514" t="s">
        <v>1866</v>
      </c>
      <c r="S5514" t="s">
        <v>57</v>
      </c>
      <c r="T5514" s="10">
        <v>39994</v>
      </c>
    </row>
    <row r="5515" spans="1:20" x14ac:dyDescent="0.25">
      <c r="A5515">
        <v>39078</v>
      </c>
      <c r="B5515" s="10">
        <v>39987</v>
      </c>
      <c r="C5515" t="s">
        <v>20</v>
      </c>
      <c r="D5515">
        <v>26</v>
      </c>
      <c r="E5515">
        <v>269.89</v>
      </c>
      <c r="F5515">
        <v>0.01</v>
      </c>
      <c r="G5515" t="s">
        <v>21</v>
      </c>
      <c r="H5515">
        <v>0.37</v>
      </c>
      <c r="I5515">
        <v>96.27</v>
      </c>
      <c r="J5515">
        <v>10.29</v>
      </c>
      <c r="K5515">
        <v>6.48</v>
      </c>
      <c r="L5515">
        <v>5.14</v>
      </c>
      <c r="M5515" t="s">
        <v>1467</v>
      </c>
      <c r="N5515" t="s">
        <v>63</v>
      </c>
      <c r="O5515" t="s">
        <v>32</v>
      </c>
      <c r="P5515" t="s">
        <v>25</v>
      </c>
      <c r="Q5515" t="s">
        <v>85</v>
      </c>
      <c r="R5515" t="s">
        <v>238</v>
      </c>
      <c r="S5515" t="s">
        <v>57</v>
      </c>
      <c r="T5515" s="10">
        <v>39989</v>
      </c>
    </row>
    <row r="5516" spans="1:20" x14ac:dyDescent="0.25">
      <c r="A5516">
        <v>39079</v>
      </c>
      <c r="B5516" s="10">
        <v>40793</v>
      </c>
      <c r="C5516" t="s">
        <v>36</v>
      </c>
      <c r="D5516">
        <v>46</v>
      </c>
      <c r="E5516">
        <v>116.91</v>
      </c>
      <c r="F5516">
        <v>0.09</v>
      </c>
      <c r="G5516" t="s">
        <v>21</v>
      </c>
      <c r="H5516">
        <v>0.37</v>
      </c>
      <c r="I5516">
        <v>34.35</v>
      </c>
      <c r="J5516">
        <v>2.67</v>
      </c>
      <c r="K5516">
        <v>1.68</v>
      </c>
      <c r="L5516">
        <v>5.28</v>
      </c>
      <c r="M5516" t="s">
        <v>1137</v>
      </c>
      <c r="N5516" t="s">
        <v>73</v>
      </c>
      <c r="O5516" t="s">
        <v>24</v>
      </c>
      <c r="P5516" t="s">
        <v>25</v>
      </c>
      <c r="Q5516" t="s">
        <v>121</v>
      </c>
      <c r="R5516" t="s">
        <v>2044</v>
      </c>
      <c r="S5516" t="s">
        <v>57</v>
      </c>
      <c r="T5516" s="10">
        <v>40793</v>
      </c>
    </row>
    <row r="5517" spans="1:20" x14ac:dyDescent="0.25">
      <c r="A5517">
        <v>39110</v>
      </c>
      <c r="B5517" s="10">
        <v>40214</v>
      </c>
      <c r="C5517" t="s">
        <v>79</v>
      </c>
      <c r="D5517">
        <v>14</v>
      </c>
      <c r="E5517">
        <v>4719.58</v>
      </c>
      <c r="F5517">
        <v>0.1</v>
      </c>
      <c r="G5517" t="s">
        <v>21</v>
      </c>
      <c r="H5517">
        <v>0.48</v>
      </c>
      <c r="I5517">
        <v>1987.84</v>
      </c>
      <c r="J5517">
        <v>373.65</v>
      </c>
      <c r="K5517">
        <v>194.3</v>
      </c>
      <c r="L5517">
        <v>11.54</v>
      </c>
      <c r="M5517" t="s">
        <v>1248</v>
      </c>
      <c r="N5517" t="s">
        <v>31</v>
      </c>
      <c r="O5517" t="s">
        <v>60</v>
      </c>
      <c r="P5517" t="s">
        <v>42</v>
      </c>
      <c r="Q5517" t="s">
        <v>43</v>
      </c>
      <c r="R5517" t="s">
        <v>1510</v>
      </c>
      <c r="S5517" t="s">
        <v>28</v>
      </c>
      <c r="T5517" s="10">
        <v>40214</v>
      </c>
    </row>
    <row r="5518" spans="1:20" x14ac:dyDescent="0.25">
      <c r="A5518">
        <v>39111</v>
      </c>
      <c r="B5518" s="10">
        <v>40749</v>
      </c>
      <c r="C5518" t="s">
        <v>79</v>
      </c>
      <c r="D5518">
        <v>1</v>
      </c>
      <c r="E5518">
        <v>338.44</v>
      </c>
      <c r="F5518">
        <v>0.09</v>
      </c>
      <c r="G5518" t="s">
        <v>21</v>
      </c>
      <c r="H5518">
        <v>0.49</v>
      </c>
      <c r="I5518">
        <v>139.97999999999999</v>
      </c>
      <c r="J5518">
        <v>349.94</v>
      </c>
      <c r="K5518">
        <v>178.47</v>
      </c>
      <c r="L5518">
        <v>19.989999999999998</v>
      </c>
      <c r="M5518" t="s">
        <v>1511</v>
      </c>
      <c r="N5518" t="s">
        <v>81</v>
      </c>
      <c r="O5518" t="s">
        <v>32</v>
      </c>
      <c r="P5518" t="s">
        <v>25</v>
      </c>
      <c r="Q5518" t="s">
        <v>26</v>
      </c>
      <c r="R5518" t="s">
        <v>176</v>
      </c>
      <c r="S5518" t="s">
        <v>57</v>
      </c>
      <c r="T5518" s="10">
        <v>40752</v>
      </c>
    </row>
    <row r="5519" spans="1:20" x14ac:dyDescent="0.25">
      <c r="A5519">
        <v>39111</v>
      </c>
      <c r="B5519" s="10">
        <v>40749</v>
      </c>
      <c r="C5519" t="s">
        <v>79</v>
      </c>
      <c r="D5519">
        <v>20</v>
      </c>
      <c r="E5519">
        <v>10796.67</v>
      </c>
      <c r="F5519">
        <v>0.05</v>
      </c>
      <c r="G5519" t="s">
        <v>21</v>
      </c>
      <c r="H5519">
        <v>0.47</v>
      </c>
      <c r="I5519">
        <v>4770.09</v>
      </c>
      <c r="J5519">
        <v>567.87</v>
      </c>
      <c r="K5519">
        <v>300.97000000000003</v>
      </c>
      <c r="L5519">
        <v>7.18</v>
      </c>
      <c r="M5519" t="s">
        <v>1511</v>
      </c>
      <c r="N5519" t="s">
        <v>81</v>
      </c>
      <c r="O5519" t="s">
        <v>32</v>
      </c>
      <c r="P5519" t="s">
        <v>39</v>
      </c>
      <c r="Q5519" t="s">
        <v>40</v>
      </c>
      <c r="R5519" t="s">
        <v>637</v>
      </c>
      <c r="S5519" t="s">
        <v>57</v>
      </c>
      <c r="T5519" s="10">
        <v>40751</v>
      </c>
    </row>
    <row r="5520" spans="1:20" x14ac:dyDescent="0.25">
      <c r="A5520">
        <v>39136</v>
      </c>
      <c r="B5520" s="10">
        <v>39988</v>
      </c>
      <c r="C5520" t="s">
        <v>36</v>
      </c>
      <c r="D5520">
        <v>49</v>
      </c>
      <c r="E5520">
        <v>7045.86</v>
      </c>
      <c r="F5520">
        <v>0.02</v>
      </c>
      <c r="G5520" t="s">
        <v>21</v>
      </c>
      <c r="H5520">
        <v>0.55000000000000004</v>
      </c>
      <c r="I5520">
        <v>3808.36</v>
      </c>
      <c r="J5520">
        <v>146.63999999999999</v>
      </c>
      <c r="K5520">
        <v>65.989999999999995</v>
      </c>
      <c r="L5520">
        <v>3.99</v>
      </c>
      <c r="M5520" t="s">
        <v>1003</v>
      </c>
      <c r="N5520" t="s">
        <v>31</v>
      </c>
      <c r="O5520" t="s">
        <v>32</v>
      </c>
      <c r="P5520" t="s">
        <v>39</v>
      </c>
      <c r="Q5520" t="s">
        <v>50</v>
      </c>
      <c r="R5520" t="s">
        <v>611</v>
      </c>
      <c r="S5520" t="s">
        <v>57</v>
      </c>
      <c r="T5520" s="10">
        <v>39990</v>
      </c>
    </row>
    <row r="5521" spans="1:20" x14ac:dyDescent="0.25">
      <c r="A5521">
        <v>39139</v>
      </c>
      <c r="B5521" s="10">
        <v>40495</v>
      </c>
      <c r="C5521" t="s">
        <v>29</v>
      </c>
      <c r="D5521">
        <v>6</v>
      </c>
      <c r="E5521">
        <v>1199.6500000000001</v>
      </c>
      <c r="F5521">
        <v>7.0000000000000007E-2</v>
      </c>
      <c r="G5521" t="s">
        <v>21</v>
      </c>
      <c r="H5521">
        <v>0.41</v>
      </c>
      <c r="I5521">
        <v>435.63</v>
      </c>
      <c r="J5521">
        <v>213.54</v>
      </c>
      <c r="K5521">
        <v>125.99</v>
      </c>
      <c r="L5521">
        <v>8.08</v>
      </c>
      <c r="M5521" t="s">
        <v>327</v>
      </c>
      <c r="N5521" t="s">
        <v>81</v>
      </c>
      <c r="O5521" t="s">
        <v>60</v>
      </c>
      <c r="P5521" t="s">
        <v>39</v>
      </c>
      <c r="Q5521" t="s">
        <v>50</v>
      </c>
      <c r="R5521" t="s">
        <v>461</v>
      </c>
      <c r="S5521" t="s">
        <v>57</v>
      </c>
      <c r="T5521" s="10">
        <v>40495</v>
      </c>
    </row>
    <row r="5522" spans="1:20" x14ac:dyDescent="0.25">
      <c r="A5522">
        <v>39139</v>
      </c>
      <c r="B5522" s="10">
        <v>40495</v>
      </c>
      <c r="C5522" t="s">
        <v>29</v>
      </c>
      <c r="D5522">
        <v>50</v>
      </c>
      <c r="E5522">
        <v>5085.6099999999997</v>
      </c>
      <c r="F5522">
        <v>0.01</v>
      </c>
      <c r="G5522" t="s">
        <v>46</v>
      </c>
      <c r="H5522">
        <v>0.43</v>
      </c>
      <c r="I5522">
        <v>2142</v>
      </c>
      <c r="J5522">
        <v>102</v>
      </c>
      <c r="K5522">
        <v>58.14</v>
      </c>
      <c r="L5522">
        <v>36.61</v>
      </c>
      <c r="M5522" t="s">
        <v>327</v>
      </c>
      <c r="N5522" t="s">
        <v>81</v>
      </c>
      <c r="O5522" t="s">
        <v>60</v>
      </c>
      <c r="P5522" t="s">
        <v>42</v>
      </c>
      <c r="Q5522" t="s">
        <v>94</v>
      </c>
      <c r="R5522" t="s">
        <v>1197</v>
      </c>
      <c r="S5522" t="s">
        <v>49</v>
      </c>
      <c r="T5522" s="10">
        <v>40497</v>
      </c>
    </row>
    <row r="5523" spans="1:20" x14ac:dyDescent="0.25">
      <c r="A5523">
        <v>39139</v>
      </c>
      <c r="B5523" s="10">
        <v>40495</v>
      </c>
      <c r="C5523" t="s">
        <v>29</v>
      </c>
      <c r="D5523">
        <v>31</v>
      </c>
      <c r="E5523">
        <v>12353.68</v>
      </c>
      <c r="F5523">
        <v>0.09</v>
      </c>
      <c r="G5523" t="s">
        <v>21</v>
      </c>
      <c r="H5523">
        <v>0.52</v>
      </c>
      <c r="I5523">
        <v>5827.43</v>
      </c>
      <c r="J5523">
        <v>437.17</v>
      </c>
      <c r="K5523">
        <v>209.84</v>
      </c>
      <c r="L5523">
        <v>21.21</v>
      </c>
      <c r="M5523" t="s">
        <v>327</v>
      </c>
      <c r="N5523" t="s">
        <v>81</v>
      </c>
      <c r="O5523" t="s">
        <v>60</v>
      </c>
      <c r="P5523" t="s">
        <v>42</v>
      </c>
      <c r="Q5523" t="s">
        <v>43</v>
      </c>
      <c r="R5523" t="s">
        <v>944</v>
      </c>
      <c r="S5523" t="s">
        <v>28</v>
      </c>
      <c r="T5523" s="10">
        <v>40497</v>
      </c>
    </row>
    <row r="5524" spans="1:20" x14ac:dyDescent="0.25">
      <c r="A5524">
        <v>39140</v>
      </c>
      <c r="B5524" s="10">
        <v>40448</v>
      </c>
      <c r="C5524" t="s">
        <v>20</v>
      </c>
      <c r="D5524">
        <v>26</v>
      </c>
      <c r="E5524">
        <v>4316.6899999999996</v>
      </c>
      <c r="F5524">
        <v>0.02</v>
      </c>
      <c r="G5524" t="s">
        <v>46</v>
      </c>
      <c r="H5524">
        <v>0.51</v>
      </c>
      <c r="I5524">
        <v>2130.44</v>
      </c>
      <c r="J5524">
        <v>167.22</v>
      </c>
      <c r="K5524">
        <v>81.94</v>
      </c>
      <c r="L5524">
        <v>55.81</v>
      </c>
      <c r="M5524" t="s">
        <v>940</v>
      </c>
      <c r="N5524" t="s">
        <v>31</v>
      </c>
      <c r="O5524" t="s">
        <v>66</v>
      </c>
      <c r="P5524" t="s">
        <v>42</v>
      </c>
      <c r="Q5524" t="s">
        <v>94</v>
      </c>
      <c r="R5524" t="s">
        <v>1187</v>
      </c>
      <c r="S5524" t="s">
        <v>49</v>
      </c>
      <c r="T5524" s="10">
        <v>40453</v>
      </c>
    </row>
    <row r="5525" spans="1:20" x14ac:dyDescent="0.25">
      <c r="A5525">
        <v>39141</v>
      </c>
      <c r="B5525" s="10">
        <v>39936</v>
      </c>
      <c r="C5525" t="s">
        <v>20</v>
      </c>
      <c r="D5525">
        <v>49</v>
      </c>
      <c r="E5525">
        <v>2321.84</v>
      </c>
      <c r="F5525">
        <v>0.09</v>
      </c>
      <c r="G5525" t="s">
        <v>21</v>
      </c>
      <c r="H5525">
        <v>0.4</v>
      </c>
      <c r="I5525">
        <v>784.31</v>
      </c>
      <c r="J5525">
        <v>51.63</v>
      </c>
      <c r="K5525">
        <v>30.98</v>
      </c>
      <c r="L5525">
        <v>19.510000000000002</v>
      </c>
      <c r="M5525" t="s">
        <v>292</v>
      </c>
      <c r="N5525" t="s">
        <v>63</v>
      </c>
      <c r="O5525" t="s">
        <v>66</v>
      </c>
      <c r="P5525" t="s">
        <v>25</v>
      </c>
      <c r="Q5525" t="s">
        <v>139</v>
      </c>
      <c r="R5525" t="s">
        <v>1213</v>
      </c>
      <c r="S5525" t="s">
        <v>57</v>
      </c>
      <c r="T5525" s="10">
        <v>39938</v>
      </c>
    </row>
    <row r="5526" spans="1:20" x14ac:dyDescent="0.25">
      <c r="A5526">
        <v>39141</v>
      </c>
      <c r="B5526" s="10">
        <v>39936</v>
      </c>
      <c r="C5526" t="s">
        <v>20</v>
      </c>
      <c r="D5526">
        <v>47</v>
      </c>
      <c r="E5526">
        <v>3470.88</v>
      </c>
      <c r="F5526">
        <v>0.03</v>
      </c>
      <c r="G5526" t="s">
        <v>21</v>
      </c>
      <c r="H5526">
        <v>0.35</v>
      </c>
      <c r="I5526">
        <v>1141.6500000000001</v>
      </c>
      <c r="J5526">
        <v>75.91</v>
      </c>
      <c r="K5526">
        <v>49.34</v>
      </c>
      <c r="L5526">
        <v>10.25</v>
      </c>
      <c r="M5526" t="s">
        <v>292</v>
      </c>
      <c r="N5526" t="s">
        <v>63</v>
      </c>
      <c r="O5526" t="s">
        <v>66</v>
      </c>
      <c r="P5526" t="s">
        <v>42</v>
      </c>
      <c r="Q5526" t="s">
        <v>43</v>
      </c>
      <c r="R5526" t="s">
        <v>1182</v>
      </c>
      <c r="S5526" t="s">
        <v>28</v>
      </c>
      <c r="T5526" s="10">
        <v>39938</v>
      </c>
    </row>
    <row r="5527" spans="1:20" x14ac:dyDescent="0.25">
      <c r="A5527">
        <v>39143</v>
      </c>
      <c r="B5527" s="10">
        <v>41005</v>
      </c>
      <c r="C5527" t="s">
        <v>29</v>
      </c>
      <c r="D5527">
        <v>46</v>
      </c>
      <c r="E5527">
        <v>10216.77</v>
      </c>
      <c r="F5527">
        <v>0.05</v>
      </c>
      <c r="G5527" t="s">
        <v>46</v>
      </c>
      <c r="H5527">
        <v>0.35</v>
      </c>
      <c r="I5527">
        <v>3205.42</v>
      </c>
      <c r="J5527">
        <v>232.28</v>
      </c>
      <c r="K5527">
        <v>150.97999999999999</v>
      </c>
      <c r="L5527">
        <v>66.27</v>
      </c>
      <c r="M5527" t="s">
        <v>689</v>
      </c>
      <c r="N5527" t="s">
        <v>38</v>
      </c>
      <c r="O5527" t="s">
        <v>66</v>
      </c>
      <c r="P5527" t="s">
        <v>42</v>
      </c>
      <c r="Q5527" t="s">
        <v>94</v>
      </c>
      <c r="R5527" t="s">
        <v>1020</v>
      </c>
      <c r="S5527" t="s">
        <v>49</v>
      </c>
      <c r="T5527" s="10">
        <v>41005</v>
      </c>
    </row>
    <row r="5528" spans="1:20" x14ac:dyDescent="0.25">
      <c r="A5528">
        <v>39168</v>
      </c>
      <c r="B5528" s="10">
        <v>41046</v>
      </c>
      <c r="C5528" t="s">
        <v>36</v>
      </c>
      <c r="D5528">
        <v>22</v>
      </c>
      <c r="E5528">
        <v>1380.39</v>
      </c>
      <c r="F5528">
        <v>7.0000000000000007E-2</v>
      </c>
      <c r="G5528" t="s">
        <v>21</v>
      </c>
      <c r="H5528">
        <v>0.44</v>
      </c>
      <c r="I5528">
        <v>548</v>
      </c>
      <c r="J5528">
        <v>67.319999999999993</v>
      </c>
      <c r="K5528">
        <v>37.700000000000003</v>
      </c>
      <c r="L5528">
        <v>2.99</v>
      </c>
      <c r="M5528" t="s">
        <v>1461</v>
      </c>
      <c r="N5528" t="s">
        <v>63</v>
      </c>
      <c r="O5528" t="s">
        <v>60</v>
      </c>
      <c r="P5528" t="s">
        <v>25</v>
      </c>
      <c r="Q5528" t="s">
        <v>121</v>
      </c>
      <c r="R5528" t="s">
        <v>324</v>
      </c>
      <c r="S5528" t="s">
        <v>57</v>
      </c>
      <c r="T5528" s="10">
        <v>41049</v>
      </c>
    </row>
    <row r="5529" spans="1:20" x14ac:dyDescent="0.25">
      <c r="A5529">
        <v>39168</v>
      </c>
      <c r="B5529" s="10">
        <v>41046</v>
      </c>
      <c r="C5529" t="s">
        <v>36</v>
      </c>
      <c r="D5529">
        <v>50</v>
      </c>
      <c r="E5529">
        <v>2006.68</v>
      </c>
      <c r="F5529">
        <v>0</v>
      </c>
      <c r="G5529" t="s">
        <v>21</v>
      </c>
      <c r="H5529">
        <v>0.5</v>
      </c>
      <c r="I5529">
        <v>999</v>
      </c>
      <c r="J5529">
        <v>39.96</v>
      </c>
      <c r="K5529">
        <v>19.98</v>
      </c>
      <c r="L5529">
        <v>8.68</v>
      </c>
      <c r="M5529" t="s">
        <v>1461</v>
      </c>
      <c r="N5529" t="s">
        <v>63</v>
      </c>
      <c r="O5529" t="s">
        <v>60</v>
      </c>
      <c r="P5529" t="s">
        <v>25</v>
      </c>
      <c r="Q5529" t="s">
        <v>85</v>
      </c>
      <c r="R5529" t="s">
        <v>1173</v>
      </c>
      <c r="S5529" t="s">
        <v>57</v>
      </c>
      <c r="T5529" s="10">
        <v>41048</v>
      </c>
    </row>
    <row r="5530" spans="1:20" x14ac:dyDescent="0.25">
      <c r="A5530">
        <v>39168</v>
      </c>
      <c r="B5530" s="10">
        <v>41046</v>
      </c>
      <c r="C5530" t="s">
        <v>36</v>
      </c>
      <c r="D5530">
        <v>30</v>
      </c>
      <c r="E5530">
        <v>618.59</v>
      </c>
      <c r="F5530">
        <v>0.06</v>
      </c>
      <c r="G5530" t="s">
        <v>21</v>
      </c>
      <c r="H5530">
        <v>0.52</v>
      </c>
      <c r="I5530">
        <v>301.3</v>
      </c>
      <c r="J5530">
        <v>21.83</v>
      </c>
      <c r="K5530">
        <v>10.48</v>
      </c>
      <c r="L5530">
        <v>2.89</v>
      </c>
      <c r="M5530" t="s">
        <v>1461</v>
      </c>
      <c r="N5530" t="s">
        <v>63</v>
      </c>
      <c r="O5530" t="s">
        <v>60</v>
      </c>
      <c r="P5530" t="s">
        <v>25</v>
      </c>
      <c r="Q5530" t="s">
        <v>53</v>
      </c>
      <c r="R5530" t="s">
        <v>1630</v>
      </c>
      <c r="S5530" t="s">
        <v>35</v>
      </c>
      <c r="T5530" s="10">
        <v>41048</v>
      </c>
    </row>
    <row r="5531" spans="1:20" x14ac:dyDescent="0.25">
      <c r="A5531">
        <v>39169</v>
      </c>
      <c r="B5531" s="10">
        <v>40781</v>
      </c>
      <c r="C5531" t="s">
        <v>79</v>
      </c>
      <c r="D5531">
        <v>5</v>
      </c>
      <c r="E5531">
        <v>42.43</v>
      </c>
      <c r="F5531">
        <v>0</v>
      </c>
      <c r="G5531" t="s">
        <v>21</v>
      </c>
      <c r="H5531">
        <v>0.42</v>
      </c>
      <c r="I5531">
        <v>17.52</v>
      </c>
      <c r="J5531">
        <v>8.34</v>
      </c>
      <c r="K5531">
        <v>4.84</v>
      </c>
      <c r="L5531">
        <v>0.71</v>
      </c>
      <c r="M5531" t="s">
        <v>386</v>
      </c>
      <c r="N5531" t="s">
        <v>73</v>
      </c>
      <c r="O5531" t="s">
        <v>60</v>
      </c>
      <c r="P5531" t="s">
        <v>25</v>
      </c>
      <c r="Q5531" t="s">
        <v>53</v>
      </c>
      <c r="R5531" t="s">
        <v>814</v>
      </c>
      <c r="S5531" t="s">
        <v>55</v>
      </c>
      <c r="T5531" s="10">
        <v>40782</v>
      </c>
    </row>
    <row r="5532" spans="1:20" x14ac:dyDescent="0.25">
      <c r="A5532">
        <v>39172</v>
      </c>
      <c r="B5532" s="10">
        <v>40354</v>
      </c>
      <c r="C5532" t="s">
        <v>20</v>
      </c>
      <c r="D5532">
        <v>38</v>
      </c>
      <c r="E5532">
        <v>15170.92</v>
      </c>
      <c r="F5532">
        <v>0.04</v>
      </c>
      <c r="G5532" t="s">
        <v>21</v>
      </c>
      <c r="H5532">
        <v>0.44</v>
      </c>
      <c r="I5532">
        <v>6312.89</v>
      </c>
      <c r="J5532">
        <v>415.32</v>
      </c>
      <c r="K5532">
        <v>232.58</v>
      </c>
      <c r="L5532">
        <v>19.989999999999998</v>
      </c>
      <c r="M5532" t="s">
        <v>997</v>
      </c>
      <c r="N5532" t="s">
        <v>63</v>
      </c>
      <c r="O5532" t="s">
        <v>60</v>
      </c>
      <c r="P5532" t="s">
        <v>25</v>
      </c>
      <c r="Q5532" t="s">
        <v>127</v>
      </c>
      <c r="R5532" t="s">
        <v>2034</v>
      </c>
      <c r="S5532" t="s">
        <v>57</v>
      </c>
      <c r="T5532" s="10">
        <v>40361</v>
      </c>
    </row>
    <row r="5533" spans="1:20" x14ac:dyDescent="0.25">
      <c r="A5533">
        <v>39172</v>
      </c>
      <c r="B5533" s="10">
        <v>40354</v>
      </c>
      <c r="C5533" t="s">
        <v>20</v>
      </c>
      <c r="D5533">
        <v>26</v>
      </c>
      <c r="E5533">
        <v>295.43</v>
      </c>
      <c r="F5533">
        <v>0</v>
      </c>
      <c r="G5533" t="s">
        <v>21</v>
      </c>
      <c r="H5533">
        <v>0.46</v>
      </c>
      <c r="I5533">
        <v>132.44999999999999</v>
      </c>
      <c r="J5533">
        <v>11.07</v>
      </c>
      <c r="K5533">
        <v>5.98</v>
      </c>
      <c r="L5533">
        <v>7.5</v>
      </c>
      <c r="M5533" t="s">
        <v>997</v>
      </c>
      <c r="N5533" t="s">
        <v>63</v>
      </c>
      <c r="O5533" t="s">
        <v>60</v>
      </c>
      <c r="P5533" t="s">
        <v>25</v>
      </c>
      <c r="Q5533" t="s">
        <v>85</v>
      </c>
      <c r="R5533" t="s">
        <v>1674</v>
      </c>
      <c r="S5533" t="s">
        <v>57</v>
      </c>
      <c r="T5533" s="10">
        <v>40361</v>
      </c>
    </row>
    <row r="5534" spans="1:20" x14ac:dyDescent="0.25">
      <c r="A5534">
        <v>39173</v>
      </c>
      <c r="B5534" s="10">
        <v>39829</v>
      </c>
      <c r="C5534" t="s">
        <v>58</v>
      </c>
      <c r="D5534">
        <v>36</v>
      </c>
      <c r="E5534">
        <v>159.47999999999999</v>
      </c>
      <c r="F5534">
        <v>0.09</v>
      </c>
      <c r="G5534" t="s">
        <v>21</v>
      </c>
      <c r="H5534">
        <v>0.55000000000000004</v>
      </c>
      <c r="I5534">
        <v>80.22</v>
      </c>
      <c r="J5534">
        <v>4.84</v>
      </c>
      <c r="K5534">
        <v>2.1800000000000002</v>
      </c>
      <c r="L5534">
        <v>0.78</v>
      </c>
      <c r="M5534" t="s">
        <v>1234</v>
      </c>
      <c r="N5534" t="s">
        <v>73</v>
      </c>
      <c r="O5534" t="s">
        <v>24</v>
      </c>
      <c r="P5534" t="s">
        <v>25</v>
      </c>
      <c r="Q5534" t="s">
        <v>74</v>
      </c>
      <c r="R5534" t="s">
        <v>1587</v>
      </c>
      <c r="S5534" t="s">
        <v>55</v>
      </c>
      <c r="T5534" s="10">
        <v>39831</v>
      </c>
    </row>
    <row r="5535" spans="1:20" x14ac:dyDescent="0.25">
      <c r="A5535">
        <v>39173</v>
      </c>
      <c r="B5535" s="10">
        <v>39829</v>
      </c>
      <c r="C5535" t="s">
        <v>58</v>
      </c>
      <c r="D5535">
        <v>2</v>
      </c>
      <c r="E5535">
        <v>616.54</v>
      </c>
      <c r="F5535">
        <v>0.05</v>
      </c>
      <c r="G5535" t="s">
        <v>46</v>
      </c>
      <c r="H5535">
        <v>0.42</v>
      </c>
      <c r="I5535">
        <v>228.75</v>
      </c>
      <c r="J5535">
        <v>309.12</v>
      </c>
      <c r="K5535">
        <v>179.29</v>
      </c>
      <c r="L5535">
        <v>29.21</v>
      </c>
      <c r="M5535" t="s">
        <v>1234</v>
      </c>
      <c r="N5535" t="s">
        <v>73</v>
      </c>
      <c r="O5535" t="s">
        <v>24</v>
      </c>
      <c r="P5535" t="s">
        <v>42</v>
      </c>
      <c r="Q5535" t="s">
        <v>47</v>
      </c>
      <c r="R5535" t="s">
        <v>515</v>
      </c>
      <c r="S5535" t="s">
        <v>49</v>
      </c>
      <c r="T5535" s="10">
        <v>39831</v>
      </c>
    </row>
    <row r="5536" spans="1:20" x14ac:dyDescent="0.25">
      <c r="A5536">
        <v>39232</v>
      </c>
      <c r="B5536" s="10">
        <v>40736</v>
      </c>
      <c r="C5536" t="s">
        <v>20</v>
      </c>
      <c r="D5536">
        <v>11</v>
      </c>
      <c r="E5536">
        <v>646.52</v>
      </c>
      <c r="F5536">
        <v>0.1</v>
      </c>
      <c r="G5536" t="s">
        <v>21</v>
      </c>
      <c r="H5536">
        <v>0.44</v>
      </c>
      <c r="I5536">
        <v>236.69</v>
      </c>
      <c r="J5536">
        <v>63.29</v>
      </c>
      <c r="K5536">
        <v>35.44</v>
      </c>
      <c r="L5536">
        <v>19.989999999999998</v>
      </c>
      <c r="M5536" t="s">
        <v>565</v>
      </c>
      <c r="N5536" t="s">
        <v>31</v>
      </c>
      <c r="O5536" t="s">
        <v>32</v>
      </c>
      <c r="P5536" t="s">
        <v>25</v>
      </c>
      <c r="Q5536" t="s">
        <v>85</v>
      </c>
      <c r="R5536" t="s">
        <v>1000</v>
      </c>
      <c r="S5536" t="s">
        <v>57</v>
      </c>
      <c r="T5536" s="10">
        <v>40738</v>
      </c>
    </row>
    <row r="5537" spans="1:20" x14ac:dyDescent="0.25">
      <c r="A5537">
        <v>39232</v>
      </c>
      <c r="B5537" s="10">
        <v>40736</v>
      </c>
      <c r="C5537" t="s">
        <v>20</v>
      </c>
      <c r="D5537">
        <v>26</v>
      </c>
      <c r="E5537">
        <v>2100.35</v>
      </c>
      <c r="F5537">
        <v>0.06</v>
      </c>
      <c r="G5537" t="s">
        <v>21</v>
      </c>
      <c r="H5537">
        <v>0.35</v>
      </c>
      <c r="I5537">
        <v>643.57000000000005</v>
      </c>
      <c r="J5537">
        <v>85.35</v>
      </c>
      <c r="K5537">
        <v>55.48</v>
      </c>
      <c r="L5537">
        <v>14.3</v>
      </c>
      <c r="M5537" t="s">
        <v>565</v>
      </c>
      <c r="N5537" t="s">
        <v>31</v>
      </c>
      <c r="O5537" t="s">
        <v>32</v>
      </c>
      <c r="P5537" t="s">
        <v>25</v>
      </c>
      <c r="Q5537" t="s">
        <v>85</v>
      </c>
      <c r="R5537" t="s">
        <v>335</v>
      </c>
      <c r="S5537" t="s">
        <v>57</v>
      </c>
      <c r="T5537" s="10">
        <v>40741</v>
      </c>
    </row>
    <row r="5538" spans="1:20" x14ac:dyDescent="0.25">
      <c r="A5538">
        <v>39235</v>
      </c>
      <c r="B5538" s="10">
        <v>40373</v>
      </c>
      <c r="C5538" t="s">
        <v>79</v>
      </c>
      <c r="D5538">
        <v>34</v>
      </c>
      <c r="E5538">
        <v>1182.94</v>
      </c>
      <c r="F5538">
        <v>0</v>
      </c>
      <c r="G5538" t="s">
        <v>21</v>
      </c>
      <c r="H5538">
        <v>0.37</v>
      </c>
      <c r="I5538">
        <v>432.51</v>
      </c>
      <c r="J5538">
        <v>34.380000000000003</v>
      </c>
      <c r="K5538">
        <v>21.66</v>
      </c>
      <c r="L5538">
        <v>13.99</v>
      </c>
      <c r="M5538" t="s">
        <v>936</v>
      </c>
      <c r="N5538" t="s">
        <v>31</v>
      </c>
      <c r="O5538" t="s">
        <v>32</v>
      </c>
      <c r="P5538" t="s">
        <v>25</v>
      </c>
      <c r="Q5538" t="s">
        <v>127</v>
      </c>
      <c r="R5538" t="s">
        <v>1577</v>
      </c>
      <c r="S5538" t="s">
        <v>45</v>
      </c>
      <c r="T5538" s="10">
        <v>40375</v>
      </c>
    </row>
    <row r="5539" spans="1:20" x14ac:dyDescent="0.25">
      <c r="A5539">
        <v>39238</v>
      </c>
      <c r="B5539" s="10">
        <v>40447</v>
      </c>
      <c r="C5539" t="s">
        <v>58</v>
      </c>
      <c r="D5539">
        <v>9</v>
      </c>
      <c r="E5539">
        <v>565.6</v>
      </c>
      <c r="F5539">
        <v>0.1</v>
      </c>
      <c r="G5539" t="s">
        <v>70</v>
      </c>
      <c r="H5539">
        <v>0.41</v>
      </c>
      <c r="I5539">
        <v>193.79</v>
      </c>
      <c r="J5539">
        <v>69.459999999999994</v>
      </c>
      <c r="K5539">
        <v>40.98</v>
      </c>
      <c r="L5539">
        <v>2.99</v>
      </c>
      <c r="M5539" t="s">
        <v>168</v>
      </c>
      <c r="N5539" t="s">
        <v>73</v>
      </c>
      <c r="O5539" t="s">
        <v>32</v>
      </c>
      <c r="P5539" t="s">
        <v>25</v>
      </c>
      <c r="Q5539" t="s">
        <v>121</v>
      </c>
      <c r="R5539" t="s">
        <v>280</v>
      </c>
      <c r="S5539" t="s">
        <v>57</v>
      </c>
      <c r="T5539" s="10">
        <v>40448</v>
      </c>
    </row>
    <row r="5540" spans="1:20" x14ac:dyDescent="0.25">
      <c r="A5540">
        <v>39265</v>
      </c>
      <c r="B5540" s="10">
        <v>40305</v>
      </c>
      <c r="C5540" t="s">
        <v>58</v>
      </c>
      <c r="D5540">
        <v>47</v>
      </c>
      <c r="E5540">
        <v>313.86</v>
      </c>
      <c r="F5540">
        <v>0.02</v>
      </c>
      <c r="G5540" t="s">
        <v>21</v>
      </c>
      <c r="H5540">
        <v>0.37</v>
      </c>
      <c r="I5540">
        <v>111.76</v>
      </c>
      <c r="J5540">
        <v>6.79</v>
      </c>
      <c r="K5540">
        <v>4.28</v>
      </c>
      <c r="L5540">
        <v>0.94</v>
      </c>
      <c r="M5540" t="s">
        <v>2045</v>
      </c>
      <c r="N5540" t="s">
        <v>63</v>
      </c>
      <c r="O5540" t="s">
        <v>32</v>
      </c>
      <c r="P5540" t="s">
        <v>25</v>
      </c>
      <c r="Q5540" t="s">
        <v>53</v>
      </c>
      <c r="R5540" t="s">
        <v>523</v>
      </c>
      <c r="S5540" t="s">
        <v>55</v>
      </c>
      <c r="T5540" s="10">
        <v>40306</v>
      </c>
    </row>
    <row r="5541" spans="1:20" x14ac:dyDescent="0.25">
      <c r="A5541">
        <v>39266</v>
      </c>
      <c r="B5541" s="10">
        <v>41148</v>
      </c>
      <c r="C5541" t="s">
        <v>36</v>
      </c>
      <c r="D5541">
        <v>4</v>
      </c>
      <c r="E5541">
        <v>116.55</v>
      </c>
      <c r="F5541">
        <v>0.02</v>
      </c>
      <c r="G5541" t="s">
        <v>21</v>
      </c>
      <c r="H5541">
        <v>0.47</v>
      </c>
      <c r="I5541">
        <v>52.88</v>
      </c>
      <c r="J5541">
        <v>29.38</v>
      </c>
      <c r="K5541">
        <v>15.57</v>
      </c>
      <c r="L5541">
        <v>1.39</v>
      </c>
      <c r="M5541" t="s">
        <v>850</v>
      </c>
      <c r="N5541" t="s">
        <v>93</v>
      </c>
      <c r="O5541" t="s">
        <v>24</v>
      </c>
      <c r="P5541" t="s">
        <v>25</v>
      </c>
      <c r="Q5541" t="s">
        <v>139</v>
      </c>
      <c r="R5541" t="s">
        <v>719</v>
      </c>
      <c r="S5541" t="s">
        <v>57</v>
      </c>
      <c r="T5541" s="10">
        <v>41149</v>
      </c>
    </row>
    <row r="5542" spans="1:20" x14ac:dyDescent="0.25">
      <c r="A5542">
        <v>39266</v>
      </c>
      <c r="B5542" s="10">
        <v>41148</v>
      </c>
      <c r="C5542" t="s">
        <v>36</v>
      </c>
      <c r="D5542">
        <v>14</v>
      </c>
      <c r="E5542">
        <v>58.84</v>
      </c>
      <c r="F5542">
        <v>0.09</v>
      </c>
      <c r="G5542" t="s">
        <v>21</v>
      </c>
      <c r="H5542">
        <v>0.43</v>
      </c>
      <c r="I5542">
        <v>21.8</v>
      </c>
      <c r="J5542">
        <v>4.58</v>
      </c>
      <c r="K5542">
        <v>2.61</v>
      </c>
      <c r="L5542">
        <v>0.5</v>
      </c>
      <c r="M5542" t="s">
        <v>850</v>
      </c>
      <c r="N5542" t="s">
        <v>73</v>
      </c>
      <c r="O5542" t="s">
        <v>24</v>
      </c>
      <c r="P5542" t="s">
        <v>25</v>
      </c>
      <c r="Q5542" t="s">
        <v>82</v>
      </c>
      <c r="R5542" t="s">
        <v>516</v>
      </c>
      <c r="S5542" t="s">
        <v>57</v>
      </c>
      <c r="T5542" s="10">
        <v>41150</v>
      </c>
    </row>
    <row r="5543" spans="1:20" x14ac:dyDescent="0.25">
      <c r="A5543">
        <v>39266</v>
      </c>
      <c r="B5543" s="10">
        <v>41148</v>
      </c>
      <c r="C5543" t="s">
        <v>36</v>
      </c>
      <c r="D5543">
        <v>16</v>
      </c>
      <c r="E5543">
        <v>1663.31</v>
      </c>
      <c r="F5543">
        <v>0.09</v>
      </c>
      <c r="G5543" t="s">
        <v>21</v>
      </c>
      <c r="H5543">
        <v>0.45</v>
      </c>
      <c r="I5543">
        <v>638.63</v>
      </c>
      <c r="J5543">
        <v>110.87</v>
      </c>
      <c r="K5543">
        <v>60.98</v>
      </c>
      <c r="L5543">
        <v>49</v>
      </c>
      <c r="M5543" t="s">
        <v>850</v>
      </c>
      <c r="N5543" t="s">
        <v>63</v>
      </c>
      <c r="O5543" t="s">
        <v>24</v>
      </c>
      <c r="P5543" t="s">
        <v>25</v>
      </c>
      <c r="Q5543" t="s">
        <v>127</v>
      </c>
      <c r="R5543" t="s">
        <v>460</v>
      </c>
      <c r="S5543" t="s">
        <v>28</v>
      </c>
      <c r="T5543" s="10">
        <v>41150</v>
      </c>
    </row>
    <row r="5544" spans="1:20" x14ac:dyDescent="0.25">
      <c r="A5544">
        <v>39267</v>
      </c>
      <c r="B5544" s="10">
        <v>40196</v>
      </c>
      <c r="C5544" t="s">
        <v>36</v>
      </c>
      <c r="D5544">
        <v>26</v>
      </c>
      <c r="E5544">
        <v>807.48</v>
      </c>
      <c r="F5544">
        <v>0.08</v>
      </c>
      <c r="G5544" t="s">
        <v>21</v>
      </c>
      <c r="H5544">
        <v>0.47</v>
      </c>
      <c r="I5544">
        <v>340.17</v>
      </c>
      <c r="J5544">
        <v>33.549999999999997</v>
      </c>
      <c r="K5544">
        <v>17.78</v>
      </c>
      <c r="L5544">
        <v>5.03</v>
      </c>
      <c r="M5544" t="s">
        <v>192</v>
      </c>
      <c r="N5544" t="s">
        <v>38</v>
      </c>
      <c r="O5544" t="s">
        <v>60</v>
      </c>
      <c r="P5544" t="s">
        <v>42</v>
      </c>
      <c r="Q5544" t="s">
        <v>43</v>
      </c>
      <c r="R5544" t="s">
        <v>1041</v>
      </c>
      <c r="S5544" t="s">
        <v>57</v>
      </c>
      <c r="T5544" s="10">
        <v>40198</v>
      </c>
    </row>
    <row r="5545" spans="1:20" x14ac:dyDescent="0.25">
      <c r="A5545">
        <v>39267</v>
      </c>
      <c r="B5545" s="10">
        <v>40196</v>
      </c>
      <c r="C5545" t="s">
        <v>36</v>
      </c>
      <c r="D5545">
        <v>46</v>
      </c>
      <c r="E5545">
        <v>2532.7199999999998</v>
      </c>
      <c r="F5545">
        <v>0.09</v>
      </c>
      <c r="G5545" t="s">
        <v>21</v>
      </c>
      <c r="H5545">
        <v>0.53</v>
      </c>
      <c r="I5545">
        <v>1217.8499999999999</v>
      </c>
      <c r="J5545">
        <v>60.17</v>
      </c>
      <c r="K5545">
        <v>28.28</v>
      </c>
      <c r="L5545">
        <v>13.99</v>
      </c>
      <c r="M5545" t="s">
        <v>192</v>
      </c>
      <c r="N5545" t="s">
        <v>38</v>
      </c>
      <c r="O5545" t="s">
        <v>60</v>
      </c>
      <c r="P5545" t="s">
        <v>25</v>
      </c>
      <c r="Q5545" t="s">
        <v>26</v>
      </c>
      <c r="R5545" t="s">
        <v>797</v>
      </c>
      <c r="S5545" t="s">
        <v>45</v>
      </c>
      <c r="T5545" s="10">
        <v>40197</v>
      </c>
    </row>
    <row r="5546" spans="1:20" x14ac:dyDescent="0.25">
      <c r="A5546">
        <v>39268</v>
      </c>
      <c r="B5546" s="10">
        <v>40655</v>
      </c>
      <c r="C5546" t="s">
        <v>29</v>
      </c>
      <c r="D5546">
        <v>44</v>
      </c>
      <c r="E5546">
        <v>657.44</v>
      </c>
      <c r="F5546">
        <v>0.02</v>
      </c>
      <c r="G5546" t="s">
        <v>70</v>
      </c>
      <c r="H5546">
        <v>0.53</v>
      </c>
      <c r="I5546">
        <v>338.99</v>
      </c>
      <c r="J5546">
        <v>15.11</v>
      </c>
      <c r="K5546">
        <v>7.1</v>
      </c>
      <c r="L5546">
        <v>6.05</v>
      </c>
      <c r="M5546" t="s">
        <v>1039</v>
      </c>
      <c r="N5546" t="s">
        <v>63</v>
      </c>
      <c r="O5546" t="s">
        <v>32</v>
      </c>
      <c r="P5546" t="s">
        <v>25</v>
      </c>
      <c r="Q5546" t="s">
        <v>121</v>
      </c>
      <c r="R5546" t="s">
        <v>826</v>
      </c>
      <c r="S5546" t="s">
        <v>57</v>
      </c>
      <c r="T5546" s="10">
        <v>40657</v>
      </c>
    </row>
    <row r="5547" spans="1:20" x14ac:dyDescent="0.25">
      <c r="A5547">
        <v>39268</v>
      </c>
      <c r="B5547" s="10">
        <v>40655</v>
      </c>
      <c r="C5547" t="s">
        <v>29</v>
      </c>
      <c r="D5547">
        <v>45</v>
      </c>
      <c r="E5547">
        <v>297.94</v>
      </c>
      <c r="F5547">
        <v>0.1</v>
      </c>
      <c r="G5547" t="s">
        <v>21</v>
      </c>
      <c r="H5547">
        <v>0.49</v>
      </c>
      <c r="I5547">
        <v>128.69999999999999</v>
      </c>
      <c r="J5547">
        <v>7.33</v>
      </c>
      <c r="K5547">
        <v>3.74</v>
      </c>
      <c r="L5547">
        <v>0.94</v>
      </c>
      <c r="M5547" t="s">
        <v>1039</v>
      </c>
      <c r="N5547" t="s">
        <v>63</v>
      </c>
      <c r="O5547" t="s">
        <v>32</v>
      </c>
      <c r="P5547" t="s">
        <v>25</v>
      </c>
      <c r="Q5547" t="s">
        <v>74</v>
      </c>
      <c r="R5547" t="s">
        <v>2046</v>
      </c>
      <c r="S5547" t="s">
        <v>55</v>
      </c>
      <c r="T5547" s="10">
        <v>40658</v>
      </c>
    </row>
    <row r="5548" spans="1:20" x14ac:dyDescent="0.25">
      <c r="A5548">
        <v>39269</v>
      </c>
      <c r="B5548" s="10">
        <v>41208</v>
      </c>
      <c r="C5548" t="s">
        <v>20</v>
      </c>
      <c r="D5548">
        <v>16</v>
      </c>
      <c r="E5548">
        <v>889.86</v>
      </c>
      <c r="F5548">
        <v>0.06</v>
      </c>
      <c r="G5548" t="s">
        <v>21</v>
      </c>
      <c r="H5548">
        <v>0.39</v>
      </c>
      <c r="I5548">
        <v>311.52</v>
      </c>
      <c r="J5548">
        <v>59</v>
      </c>
      <c r="K5548">
        <v>35.99</v>
      </c>
      <c r="L5548">
        <v>2.5</v>
      </c>
      <c r="M5548" t="s">
        <v>713</v>
      </c>
      <c r="N5548" t="s">
        <v>63</v>
      </c>
      <c r="O5548" t="s">
        <v>60</v>
      </c>
      <c r="P5548" t="s">
        <v>39</v>
      </c>
      <c r="Q5548" t="s">
        <v>50</v>
      </c>
      <c r="R5548" t="s">
        <v>2047</v>
      </c>
      <c r="S5548" t="s">
        <v>35</v>
      </c>
      <c r="T5548" s="10">
        <v>41215</v>
      </c>
    </row>
    <row r="5549" spans="1:20" x14ac:dyDescent="0.25">
      <c r="A5549">
        <v>39270</v>
      </c>
      <c r="B5549" s="10">
        <v>40580</v>
      </c>
      <c r="C5549" t="s">
        <v>36</v>
      </c>
      <c r="D5549">
        <v>11</v>
      </c>
      <c r="E5549">
        <v>119.91</v>
      </c>
      <c r="F5549">
        <v>7.0000000000000007E-2</v>
      </c>
      <c r="G5549" t="s">
        <v>21</v>
      </c>
      <c r="H5549">
        <v>0.49</v>
      </c>
      <c r="I5549">
        <v>52.63</v>
      </c>
      <c r="J5549">
        <v>11.39</v>
      </c>
      <c r="K5549">
        <v>5.81</v>
      </c>
      <c r="L5549">
        <v>3.37</v>
      </c>
      <c r="M5549" t="s">
        <v>1153</v>
      </c>
      <c r="N5549" t="s">
        <v>31</v>
      </c>
      <c r="O5549" t="s">
        <v>60</v>
      </c>
      <c r="P5549" t="s">
        <v>25</v>
      </c>
      <c r="Q5549" t="s">
        <v>74</v>
      </c>
      <c r="R5549" t="s">
        <v>156</v>
      </c>
      <c r="S5549" t="s">
        <v>55</v>
      </c>
      <c r="T5549" s="10">
        <v>40580</v>
      </c>
    </row>
    <row r="5550" spans="1:20" x14ac:dyDescent="0.25">
      <c r="A5550">
        <v>39300</v>
      </c>
      <c r="B5550" s="10">
        <v>41021</v>
      </c>
      <c r="C5550" t="s">
        <v>36</v>
      </c>
      <c r="D5550">
        <v>9</v>
      </c>
      <c r="E5550">
        <v>71.489999999999995</v>
      </c>
      <c r="F5550">
        <v>0.01</v>
      </c>
      <c r="G5550" t="s">
        <v>21</v>
      </c>
      <c r="H5550">
        <v>0.44</v>
      </c>
      <c r="I5550">
        <v>28.06</v>
      </c>
      <c r="J5550">
        <v>7.25</v>
      </c>
      <c r="K5550">
        <v>4.0599999999999996</v>
      </c>
      <c r="L5550">
        <v>6.89</v>
      </c>
      <c r="M5550" t="s">
        <v>1990</v>
      </c>
      <c r="N5550" t="s">
        <v>93</v>
      </c>
      <c r="O5550" t="s">
        <v>60</v>
      </c>
      <c r="P5550" t="s">
        <v>25</v>
      </c>
      <c r="Q5550" t="s">
        <v>127</v>
      </c>
      <c r="R5550" t="s">
        <v>1124</v>
      </c>
      <c r="S5550" t="s">
        <v>57</v>
      </c>
      <c r="T5550" s="10">
        <v>41023</v>
      </c>
    </row>
    <row r="5551" spans="1:20" x14ac:dyDescent="0.25">
      <c r="A5551">
        <v>39301</v>
      </c>
      <c r="B5551" s="10">
        <v>39894</v>
      </c>
      <c r="C5551" t="s">
        <v>79</v>
      </c>
      <c r="D5551">
        <v>16</v>
      </c>
      <c r="E5551">
        <v>4578.3999999999996</v>
      </c>
      <c r="F5551">
        <v>0.1</v>
      </c>
      <c r="G5551" t="s">
        <v>70</v>
      </c>
      <c r="H5551">
        <v>0.52</v>
      </c>
      <c r="I5551">
        <v>2134.7199999999998</v>
      </c>
      <c r="J5551">
        <v>317.67</v>
      </c>
      <c r="K5551">
        <v>152.47999999999999</v>
      </c>
      <c r="L5551">
        <v>4</v>
      </c>
      <c r="M5551" t="s">
        <v>950</v>
      </c>
      <c r="N5551" t="s">
        <v>31</v>
      </c>
      <c r="O5551" t="s">
        <v>32</v>
      </c>
      <c r="P5551" t="s">
        <v>39</v>
      </c>
      <c r="Q5551" t="s">
        <v>40</v>
      </c>
      <c r="R5551" t="s">
        <v>400</v>
      </c>
      <c r="S5551" t="s">
        <v>57</v>
      </c>
      <c r="T5551" s="10">
        <v>39895</v>
      </c>
    </row>
    <row r="5552" spans="1:20" x14ac:dyDescent="0.25">
      <c r="A5552">
        <v>39301</v>
      </c>
      <c r="B5552" s="10">
        <v>39894</v>
      </c>
      <c r="C5552" t="s">
        <v>79</v>
      </c>
      <c r="D5552">
        <v>4</v>
      </c>
      <c r="E5552">
        <v>60.81</v>
      </c>
      <c r="F5552">
        <v>0.08</v>
      </c>
      <c r="G5552" t="s">
        <v>21</v>
      </c>
      <c r="H5552">
        <v>0.52</v>
      </c>
      <c r="I5552">
        <v>25.08</v>
      </c>
      <c r="J5552">
        <v>14.25</v>
      </c>
      <c r="K5552">
        <v>6.84</v>
      </c>
      <c r="L5552">
        <v>8.3699999999999992</v>
      </c>
      <c r="M5552" t="s">
        <v>950</v>
      </c>
      <c r="N5552" t="s">
        <v>31</v>
      </c>
      <c r="O5552" t="s">
        <v>32</v>
      </c>
      <c r="P5552" t="s">
        <v>25</v>
      </c>
      <c r="Q5552" t="s">
        <v>33</v>
      </c>
      <c r="R5552" t="s">
        <v>1085</v>
      </c>
      <c r="S5552" t="s">
        <v>35</v>
      </c>
      <c r="T5552" s="10">
        <v>39896</v>
      </c>
    </row>
    <row r="5553" spans="1:20" x14ac:dyDescent="0.25">
      <c r="A5553">
        <v>39330</v>
      </c>
      <c r="B5553" s="10">
        <v>40376</v>
      </c>
      <c r="C5553" t="s">
        <v>58</v>
      </c>
      <c r="D5553">
        <v>29</v>
      </c>
      <c r="E5553">
        <v>375.21</v>
      </c>
      <c r="F5553">
        <v>0</v>
      </c>
      <c r="G5553" t="s">
        <v>70</v>
      </c>
      <c r="H5553">
        <v>0.55000000000000004</v>
      </c>
      <c r="I5553">
        <v>203.45</v>
      </c>
      <c r="J5553">
        <v>12.76</v>
      </c>
      <c r="K5553">
        <v>5.74</v>
      </c>
      <c r="L5553">
        <v>5.3</v>
      </c>
      <c r="M5553" t="s">
        <v>1600</v>
      </c>
      <c r="N5553" t="s">
        <v>63</v>
      </c>
      <c r="O5553" t="s">
        <v>32</v>
      </c>
      <c r="P5553" t="s">
        <v>25</v>
      </c>
      <c r="Q5553" t="s">
        <v>33</v>
      </c>
      <c r="R5553" t="s">
        <v>1581</v>
      </c>
      <c r="S5553" t="s">
        <v>35</v>
      </c>
      <c r="T5553" s="10">
        <v>40377</v>
      </c>
    </row>
    <row r="5554" spans="1:20" x14ac:dyDescent="0.25">
      <c r="A5554">
        <v>39331</v>
      </c>
      <c r="B5554" s="10">
        <v>40799</v>
      </c>
      <c r="C5554" t="s">
        <v>36</v>
      </c>
      <c r="D5554">
        <v>23</v>
      </c>
      <c r="E5554">
        <v>275.75</v>
      </c>
      <c r="F5554">
        <v>0.06</v>
      </c>
      <c r="G5554" t="s">
        <v>70</v>
      </c>
      <c r="H5554">
        <v>0.53</v>
      </c>
      <c r="I5554">
        <v>133.63</v>
      </c>
      <c r="J5554">
        <v>12.36</v>
      </c>
      <c r="K5554">
        <v>5.81</v>
      </c>
      <c r="L5554">
        <v>8.49</v>
      </c>
      <c r="M5554" t="s">
        <v>1346</v>
      </c>
      <c r="N5554" t="s">
        <v>38</v>
      </c>
      <c r="O5554" t="s">
        <v>60</v>
      </c>
      <c r="P5554" t="s">
        <v>25</v>
      </c>
      <c r="Q5554" t="s">
        <v>121</v>
      </c>
      <c r="R5554" t="s">
        <v>1092</v>
      </c>
      <c r="S5554" t="s">
        <v>57</v>
      </c>
      <c r="T5554" s="10">
        <v>40800</v>
      </c>
    </row>
    <row r="5555" spans="1:20" x14ac:dyDescent="0.25">
      <c r="A5555">
        <v>39332</v>
      </c>
      <c r="B5555" s="10">
        <v>40825</v>
      </c>
      <c r="C5555" t="s">
        <v>58</v>
      </c>
      <c r="D5555">
        <v>4</v>
      </c>
      <c r="E5555">
        <v>309.43</v>
      </c>
      <c r="F5555">
        <v>0.01</v>
      </c>
      <c r="G5555" t="s">
        <v>70</v>
      </c>
      <c r="H5555">
        <v>0.45</v>
      </c>
      <c r="I5555">
        <v>131.1</v>
      </c>
      <c r="J5555">
        <v>74.489999999999995</v>
      </c>
      <c r="K5555">
        <v>40.97</v>
      </c>
      <c r="L5555">
        <v>14.45</v>
      </c>
      <c r="M5555" t="s">
        <v>947</v>
      </c>
      <c r="N5555" t="s">
        <v>31</v>
      </c>
      <c r="O5555" t="s">
        <v>66</v>
      </c>
      <c r="P5555" t="s">
        <v>42</v>
      </c>
      <c r="Q5555" t="s">
        <v>43</v>
      </c>
      <c r="R5555" t="s">
        <v>434</v>
      </c>
      <c r="S5555" t="s">
        <v>28</v>
      </c>
      <c r="T5555" s="10">
        <v>40826</v>
      </c>
    </row>
    <row r="5556" spans="1:20" x14ac:dyDescent="0.25">
      <c r="A5556">
        <v>39333</v>
      </c>
      <c r="B5556" s="10">
        <v>40226</v>
      </c>
      <c r="C5556" t="s">
        <v>58</v>
      </c>
      <c r="D5556">
        <v>31</v>
      </c>
      <c r="E5556">
        <v>18681.45</v>
      </c>
      <c r="F5556">
        <v>0.1</v>
      </c>
      <c r="G5556" t="s">
        <v>21</v>
      </c>
      <c r="H5556">
        <v>0.52</v>
      </c>
      <c r="I5556">
        <v>8706.58</v>
      </c>
      <c r="J5556">
        <v>668.71</v>
      </c>
      <c r="K5556">
        <v>320.98</v>
      </c>
      <c r="L5556">
        <v>24.49</v>
      </c>
      <c r="M5556" t="s">
        <v>1207</v>
      </c>
      <c r="N5556" t="s">
        <v>63</v>
      </c>
      <c r="O5556" t="s">
        <v>66</v>
      </c>
      <c r="P5556" t="s">
        <v>42</v>
      </c>
      <c r="Q5556" t="s">
        <v>193</v>
      </c>
      <c r="R5556" t="s">
        <v>1381</v>
      </c>
      <c r="S5556" t="s">
        <v>28</v>
      </c>
      <c r="T5556" s="10">
        <v>40228</v>
      </c>
    </row>
    <row r="5557" spans="1:20" x14ac:dyDescent="0.25">
      <c r="A5557">
        <v>39333</v>
      </c>
      <c r="B5557" s="10">
        <v>40226</v>
      </c>
      <c r="C5557" t="s">
        <v>58</v>
      </c>
      <c r="D5557">
        <v>18</v>
      </c>
      <c r="E5557">
        <v>175.36</v>
      </c>
      <c r="F5557">
        <v>0.01</v>
      </c>
      <c r="G5557" t="s">
        <v>21</v>
      </c>
      <c r="H5557">
        <v>0.48</v>
      </c>
      <c r="I5557">
        <v>81.02</v>
      </c>
      <c r="J5557">
        <v>9.58</v>
      </c>
      <c r="K5557">
        <v>4.9800000000000004</v>
      </c>
      <c r="L5557">
        <v>4.7</v>
      </c>
      <c r="M5557" t="s">
        <v>1207</v>
      </c>
      <c r="N5557" t="s">
        <v>63</v>
      </c>
      <c r="O5557" t="s">
        <v>66</v>
      </c>
      <c r="P5557" t="s">
        <v>25</v>
      </c>
      <c r="Q5557" t="s">
        <v>85</v>
      </c>
      <c r="R5557" t="s">
        <v>1450</v>
      </c>
      <c r="S5557" t="s">
        <v>57</v>
      </c>
      <c r="T5557" s="10">
        <v>40226</v>
      </c>
    </row>
    <row r="5558" spans="1:20" x14ac:dyDescent="0.25">
      <c r="A5558">
        <v>39335</v>
      </c>
      <c r="B5558" s="10">
        <v>39958</v>
      </c>
      <c r="C5558" t="s">
        <v>29</v>
      </c>
      <c r="D5558">
        <v>24</v>
      </c>
      <c r="E5558">
        <v>194.55</v>
      </c>
      <c r="F5558">
        <v>0.06</v>
      </c>
      <c r="G5558" t="s">
        <v>21</v>
      </c>
      <c r="H5558">
        <v>0.44</v>
      </c>
      <c r="I5558">
        <v>77.680000000000007</v>
      </c>
      <c r="J5558">
        <v>8.52</v>
      </c>
      <c r="K5558">
        <v>4.7699999999999996</v>
      </c>
      <c r="L5558">
        <v>2.39</v>
      </c>
      <c r="M5558" t="s">
        <v>1793</v>
      </c>
      <c r="N5558" t="s">
        <v>73</v>
      </c>
      <c r="O5558" t="s">
        <v>32</v>
      </c>
      <c r="P5558" t="s">
        <v>39</v>
      </c>
      <c r="Q5558" t="s">
        <v>40</v>
      </c>
      <c r="R5558" t="s">
        <v>1226</v>
      </c>
      <c r="S5558" t="s">
        <v>35</v>
      </c>
      <c r="T5558" s="10">
        <v>39959</v>
      </c>
    </row>
    <row r="5559" spans="1:20" x14ac:dyDescent="0.25">
      <c r="A5559">
        <v>39335</v>
      </c>
      <c r="B5559" s="10">
        <v>39958</v>
      </c>
      <c r="C5559" t="s">
        <v>29</v>
      </c>
      <c r="D5559">
        <v>34</v>
      </c>
      <c r="E5559">
        <v>1394.41</v>
      </c>
      <c r="F5559">
        <v>0.1</v>
      </c>
      <c r="G5559" t="s">
        <v>21</v>
      </c>
      <c r="H5559">
        <v>0.4</v>
      </c>
      <c r="I5559">
        <v>462.06</v>
      </c>
      <c r="J5559">
        <v>45.3</v>
      </c>
      <c r="K5559">
        <v>27.18</v>
      </c>
      <c r="L5559">
        <v>8.23</v>
      </c>
      <c r="M5559" t="s">
        <v>1793</v>
      </c>
      <c r="N5559" t="s">
        <v>73</v>
      </c>
      <c r="O5559" t="s">
        <v>32</v>
      </c>
      <c r="P5559" t="s">
        <v>25</v>
      </c>
      <c r="Q5559" t="s">
        <v>139</v>
      </c>
      <c r="R5559" t="s">
        <v>1356</v>
      </c>
      <c r="S5559" t="s">
        <v>57</v>
      </c>
      <c r="T5559" s="10">
        <v>39960</v>
      </c>
    </row>
    <row r="5560" spans="1:20" x14ac:dyDescent="0.25">
      <c r="A5560">
        <v>39364</v>
      </c>
      <c r="B5560" s="10">
        <v>41222</v>
      </c>
      <c r="C5560" t="s">
        <v>36</v>
      </c>
      <c r="D5560">
        <v>29</v>
      </c>
      <c r="E5560">
        <v>4300.95</v>
      </c>
      <c r="F5560">
        <v>0.06</v>
      </c>
      <c r="G5560" t="s">
        <v>21</v>
      </c>
      <c r="H5560">
        <v>0.41</v>
      </c>
      <c r="I5560">
        <v>1586.67</v>
      </c>
      <c r="J5560">
        <v>156.32</v>
      </c>
      <c r="K5560">
        <v>92.23</v>
      </c>
      <c r="L5560">
        <v>39.61</v>
      </c>
      <c r="M5560" t="s">
        <v>1421</v>
      </c>
      <c r="N5560" t="s">
        <v>81</v>
      </c>
      <c r="O5560" t="s">
        <v>32</v>
      </c>
      <c r="P5560" t="s">
        <v>42</v>
      </c>
      <c r="Q5560" t="s">
        <v>43</v>
      </c>
      <c r="R5560" t="s">
        <v>1018</v>
      </c>
      <c r="S5560" t="s">
        <v>45</v>
      </c>
      <c r="T5560" s="10">
        <v>41223</v>
      </c>
    </row>
    <row r="5561" spans="1:20" x14ac:dyDescent="0.25">
      <c r="A5561">
        <v>39364</v>
      </c>
      <c r="B5561" s="10">
        <v>41222</v>
      </c>
      <c r="C5561" t="s">
        <v>36</v>
      </c>
      <c r="D5561">
        <v>15</v>
      </c>
      <c r="E5561">
        <v>29847.26</v>
      </c>
      <c r="F5561">
        <v>0.03</v>
      </c>
      <c r="G5561" t="s">
        <v>21</v>
      </c>
      <c r="H5561">
        <v>0.38</v>
      </c>
      <c r="I5561">
        <v>10762.42</v>
      </c>
      <c r="J5561">
        <v>2049.98</v>
      </c>
      <c r="K5561">
        <v>1270.99</v>
      </c>
      <c r="L5561">
        <v>19.989999999999998</v>
      </c>
      <c r="M5561" t="s">
        <v>1421</v>
      </c>
      <c r="N5561" t="s">
        <v>81</v>
      </c>
      <c r="O5561" t="s">
        <v>32</v>
      </c>
      <c r="P5561" t="s">
        <v>25</v>
      </c>
      <c r="Q5561" t="s">
        <v>121</v>
      </c>
      <c r="R5561" t="s">
        <v>799</v>
      </c>
      <c r="S5561" t="s">
        <v>57</v>
      </c>
      <c r="T5561" s="10">
        <v>41224</v>
      </c>
    </row>
    <row r="5562" spans="1:20" x14ac:dyDescent="0.25">
      <c r="A5562">
        <v>39365</v>
      </c>
      <c r="B5562" s="10">
        <v>41043</v>
      </c>
      <c r="C5562" t="s">
        <v>36</v>
      </c>
      <c r="D5562">
        <v>32</v>
      </c>
      <c r="E5562">
        <v>1512.22</v>
      </c>
      <c r="F5562">
        <v>0.1</v>
      </c>
      <c r="G5562" t="s">
        <v>70</v>
      </c>
      <c r="H5562">
        <v>0.43</v>
      </c>
      <c r="I5562">
        <v>553.75</v>
      </c>
      <c r="J5562">
        <v>52.44</v>
      </c>
      <c r="K5562">
        <v>29.89</v>
      </c>
      <c r="L5562">
        <v>1.99</v>
      </c>
      <c r="M5562" t="s">
        <v>1079</v>
      </c>
      <c r="N5562" t="s">
        <v>63</v>
      </c>
      <c r="O5562" t="s">
        <v>24</v>
      </c>
      <c r="P5562" t="s">
        <v>39</v>
      </c>
      <c r="Q5562" t="s">
        <v>40</v>
      </c>
      <c r="R5562" t="s">
        <v>742</v>
      </c>
      <c r="S5562" t="s">
        <v>35</v>
      </c>
      <c r="T5562" s="10">
        <v>41046</v>
      </c>
    </row>
    <row r="5563" spans="1:20" x14ac:dyDescent="0.25">
      <c r="A5563">
        <v>39367</v>
      </c>
      <c r="B5563" s="10">
        <v>40031</v>
      </c>
      <c r="C5563" t="s">
        <v>58</v>
      </c>
      <c r="D5563">
        <v>45</v>
      </c>
      <c r="E5563">
        <v>365.12</v>
      </c>
      <c r="F5563">
        <v>7.0000000000000007E-2</v>
      </c>
      <c r="G5563" t="s">
        <v>21</v>
      </c>
      <c r="H5563">
        <v>0.52</v>
      </c>
      <c r="I5563">
        <v>174.23</v>
      </c>
      <c r="J5563">
        <v>8.6</v>
      </c>
      <c r="K5563">
        <v>4.13</v>
      </c>
      <c r="L5563">
        <v>5.04</v>
      </c>
      <c r="M5563" t="s">
        <v>874</v>
      </c>
      <c r="N5563" t="s">
        <v>31</v>
      </c>
      <c r="O5563" t="s">
        <v>24</v>
      </c>
      <c r="P5563" t="s">
        <v>25</v>
      </c>
      <c r="Q5563" t="s">
        <v>121</v>
      </c>
      <c r="R5563" t="s">
        <v>446</v>
      </c>
      <c r="S5563" t="s">
        <v>57</v>
      </c>
      <c r="T5563" s="10">
        <v>40032</v>
      </c>
    </row>
    <row r="5564" spans="1:20" x14ac:dyDescent="0.25">
      <c r="A5564">
        <v>39367</v>
      </c>
      <c r="B5564" s="10">
        <v>40031</v>
      </c>
      <c r="C5564" t="s">
        <v>58</v>
      </c>
      <c r="D5564">
        <v>30</v>
      </c>
      <c r="E5564">
        <v>256.08</v>
      </c>
      <c r="F5564">
        <v>0</v>
      </c>
      <c r="G5564" t="s">
        <v>21</v>
      </c>
      <c r="H5564">
        <v>0.47</v>
      </c>
      <c r="I5564">
        <v>119.18</v>
      </c>
      <c r="J5564">
        <v>8.4499999999999993</v>
      </c>
      <c r="K5564">
        <v>4.4800000000000004</v>
      </c>
      <c r="L5564">
        <v>2.5</v>
      </c>
      <c r="M5564" t="s">
        <v>874</v>
      </c>
      <c r="N5564" t="s">
        <v>31</v>
      </c>
      <c r="O5564" t="s">
        <v>24</v>
      </c>
      <c r="P5564" t="s">
        <v>25</v>
      </c>
      <c r="Q5564" t="s">
        <v>139</v>
      </c>
      <c r="R5564" t="s">
        <v>1495</v>
      </c>
      <c r="S5564" t="s">
        <v>57</v>
      </c>
      <c r="T5564" s="10">
        <v>40033</v>
      </c>
    </row>
    <row r="5565" spans="1:20" x14ac:dyDescent="0.25">
      <c r="A5565">
        <v>39393</v>
      </c>
      <c r="B5565" s="10">
        <v>40499</v>
      </c>
      <c r="C5565" t="s">
        <v>29</v>
      </c>
      <c r="D5565">
        <v>23</v>
      </c>
      <c r="E5565">
        <v>428.37</v>
      </c>
      <c r="F5565">
        <v>0.09</v>
      </c>
      <c r="G5565" t="s">
        <v>21</v>
      </c>
      <c r="H5565">
        <v>0.53</v>
      </c>
      <c r="I5565">
        <v>204.34</v>
      </c>
      <c r="J5565">
        <v>20.190000000000001</v>
      </c>
      <c r="K5565">
        <v>9.49</v>
      </c>
      <c r="L5565">
        <v>5.76</v>
      </c>
      <c r="M5565" t="s">
        <v>1520</v>
      </c>
      <c r="N5565" t="s">
        <v>93</v>
      </c>
      <c r="O5565" t="s">
        <v>24</v>
      </c>
      <c r="P5565" t="s">
        <v>39</v>
      </c>
      <c r="Q5565" t="s">
        <v>88</v>
      </c>
      <c r="R5565" t="s">
        <v>1834</v>
      </c>
      <c r="S5565" t="s">
        <v>45</v>
      </c>
      <c r="T5565" s="10">
        <v>40501</v>
      </c>
    </row>
    <row r="5566" spans="1:20" x14ac:dyDescent="0.25">
      <c r="A5566">
        <v>39399</v>
      </c>
      <c r="B5566" s="10">
        <v>41260</v>
      </c>
      <c r="C5566" t="s">
        <v>79</v>
      </c>
      <c r="D5566">
        <v>28</v>
      </c>
      <c r="E5566">
        <v>490.57</v>
      </c>
      <c r="F5566">
        <v>0.1</v>
      </c>
      <c r="G5566" t="s">
        <v>21</v>
      </c>
      <c r="H5566">
        <v>0.43</v>
      </c>
      <c r="I5566">
        <v>177.99</v>
      </c>
      <c r="J5566">
        <v>19.260000000000002</v>
      </c>
      <c r="K5566">
        <v>10.98</v>
      </c>
      <c r="L5566">
        <v>5.14</v>
      </c>
      <c r="M5566" t="s">
        <v>1369</v>
      </c>
      <c r="N5566" t="s">
        <v>38</v>
      </c>
      <c r="O5566" t="s">
        <v>60</v>
      </c>
      <c r="P5566" t="s">
        <v>25</v>
      </c>
      <c r="Q5566" t="s">
        <v>121</v>
      </c>
      <c r="R5566" t="s">
        <v>1475</v>
      </c>
      <c r="S5566" t="s">
        <v>57</v>
      </c>
      <c r="T5566" s="10">
        <v>41262</v>
      </c>
    </row>
    <row r="5567" spans="1:20" x14ac:dyDescent="0.25">
      <c r="A5567">
        <v>39425</v>
      </c>
      <c r="B5567" s="10">
        <v>41137</v>
      </c>
      <c r="C5567" t="s">
        <v>58</v>
      </c>
      <c r="D5567">
        <v>23</v>
      </c>
      <c r="E5567">
        <v>2409.13</v>
      </c>
      <c r="F5567">
        <v>0.05</v>
      </c>
      <c r="G5567" t="s">
        <v>21</v>
      </c>
      <c r="H5567">
        <v>0.4</v>
      </c>
      <c r="I5567">
        <v>885.37</v>
      </c>
      <c r="J5567">
        <v>109.98</v>
      </c>
      <c r="K5567">
        <v>65.989999999999995</v>
      </c>
      <c r="L5567">
        <v>5.99</v>
      </c>
      <c r="M5567" t="s">
        <v>1049</v>
      </c>
      <c r="N5567" t="s">
        <v>31</v>
      </c>
      <c r="O5567" t="s">
        <v>24</v>
      </c>
      <c r="P5567" t="s">
        <v>39</v>
      </c>
      <c r="Q5567" t="s">
        <v>50</v>
      </c>
      <c r="R5567" t="s">
        <v>1458</v>
      </c>
      <c r="S5567" t="s">
        <v>57</v>
      </c>
      <c r="T5567" s="10">
        <v>41139</v>
      </c>
    </row>
    <row r="5568" spans="1:20" x14ac:dyDescent="0.25">
      <c r="A5568">
        <v>39426</v>
      </c>
      <c r="B5568" s="10">
        <v>39959</v>
      </c>
      <c r="C5568" t="s">
        <v>58</v>
      </c>
      <c r="D5568">
        <v>21</v>
      </c>
      <c r="E5568">
        <v>81.209999999999994</v>
      </c>
      <c r="F5568">
        <v>0.05</v>
      </c>
      <c r="G5568" t="s">
        <v>21</v>
      </c>
      <c r="H5568">
        <v>0.35</v>
      </c>
      <c r="I5568">
        <v>25.39</v>
      </c>
      <c r="J5568">
        <v>4.03</v>
      </c>
      <c r="K5568">
        <v>2.62</v>
      </c>
      <c r="L5568">
        <v>0.8</v>
      </c>
      <c r="M5568" t="s">
        <v>557</v>
      </c>
      <c r="N5568" t="s">
        <v>73</v>
      </c>
      <c r="O5568" t="s">
        <v>24</v>
      </c>
      <c r="P5568" t="s">
        <v>25</v>
      </c>
      <c r="Q5568" t="s">
        <v>74</v>
      </c>
      <c r="R5568" t="s">
        <v>828</v>
      </c>
      <c r="S5568" t="s">
        <v>55</v>
      </c>
      <c r="T5568" s="10">
        <v>39960</v>
      </c>
    </row>
    <row r="5569" spans="1:20" x14ac:dyDescent="0.25">
      <c r="A5569">
        <v>39430</v>
      </c>
      <c r="B5569" s="10">
        <v>39977</v>
      </c>
      <c r="C5569" t="s">
        <v>20</v>
      </c>
      <c r="D5569">
        <v>29</v>
      </c>
      <c r="E5569">
        <v>1412.09</v>
      </c>
      <c r="F5569">
        <v>0.03</v>
      </c>
      <c r="G5569" t="s">
        <v>21</v>
      </c>
      <c r="H5569">
        <v>0.38</v>
      </c>
      <c r="I5569">
        <v>507.17</v>
      </c>
      <c r="J5569">
        <v>49.97</v>
      </c>
      <c r="K5569">
        <v>30.98</v>
      </c>
      <c r="L5569">
        <v>6.5</v>
      </c>
      <c r="M5569" t="s">
        <v>696</v>
      </c>
      <c r="N5569" t="s">
        <v>63</v>
      </c>
      <c r="O5569" t="s">
        <v>32</v>
      </c>
      <c r="P5569" t="s">
        <v>39</v>
      </c>
      <c r="Q5569" t="s">
        <v>40</v>
      </c>
      <c r="R5569" t="s">
        <v>1242</v>
      </c>
      <c r="S5569" t="s">
        <v>57</v>
      </c>
      <c r="T5569" s="10">
        <v>39981</v>
      </c>
    </row>
    <row r="5570" spans="1:20" x14ac:dyDescent="0.25">
      <c r="A5570">
        <v>39457</v>
      </c>
      <c r="B5570" s="10">
        <v>40696</v>
      </c>
      <c r="C5570" t="s">
        <v>58</v>
      </c>
      <c r="D5570">
        <v>40</v>
      </c>
      <c r="E5570">
        <v>9427.09</v>
      </c>
      <c r="F5570">
        <v>0.03</v>
      </c>
      <c r="G5570" t="s">
        <v>46</v>
      </c>
      <c r="H5570">
        <v>0.49</v>
      </c>
      <c r="I5570">
        <v>4437.29</v>
      </c>
      <c r="J5570">
        <v>241.16</v>
      </c>
      <c r="K5570">
        <v>122.99</v>
      </c>
      <c r="L5570">
        <v>70.2</v>
      </c>
      <c r="M5570" t="s">
        <v>624</v>
      </c>
      <c r="N5570" t="s">
        <v>81</v>
      </c>
      <c r="O5570" t="s">
        <v>60</v>
      </c>
      <c r="P5570" t="s">
        <v>42</v>
      </c>
      <c r="Q5570" t="s">
        <v>193</v>
      </c>
      <c r="R5570" t="s">
        <v>736</v>
      </c>
      <c r="S5570" t="s">
        <v>132</v>
      </c>
      <c r="T5570" s="10">
        <v>40696</v>
      </c>
    </row>
    <row r="5571" spans="1:20" x14ac:dyDescent="0.25">
      <c r="A5571">
        <v>39460</v>
      </c>
      <c r="B5571" s="10">
        <v>39935</v>
      </c>
      <c r="C5571" t="s">
        <v>29</v>
      </c>
      <c r="D5571">
        <v>25</v>
      </c>
      <c r="E5571">
        <v>294.49</v>
      </c>
      <c r="F5571">
        <v>0.09</v>
      </c>
      <c r="G5571" t="s">
        <v>21</v>
      </c>
      <c r="H5571">
        <v>0.44</v>
      </c>
      <c r="I5571">
        <v>110.94</v>
      </c>
      <c r="J5571">
        <v>12.68</v>
      </c>
      <c r="K5571">
        <v>7.1</v>
      </c>
      <c r="L5571">
        <v>6.05</v>
      </c>
      <c r="M5571" t="s">
        <v>1942</v>
      </c>
      <c r="N5571" t="s">
        <v>63</v>
      </c>
      <c r="O5571" t="s">
        <v>66</v>
      </c>
      <c r="P5571" t="s">
        <v>25</v>
      </c>
      <c r="Q5571" t="s">
        <v>121</v>
      </c>
      <c r="R5571" t="s">
        <v>826</v>
      </c>
      <c r="S5571" t="s">
        <v>57</v>
      </c>
      <c r="T5571" s="10">
        <v>39937</v>
      </c>
    </row>
    <row r="5572" spans="1:20" x14ac:dyDescent="0.25">
      <c r="A5572">
        <v>39460</v>
      </c>
      <c r="B5572" s="10">
        <v>39935</v>
      </c>
      <c r="C5572" t="s">
        <v>29</v>
      </c>
      <c r="D5572">
        <v>19</v>
      </c>
      <c r="E5572">
        <v>4993.8500000000004</v>
      </c>
      <c r="F5572">
        <v>0.02</v>
      </c>
      <c r="G5572" t="s">
        <v>21</v>
      </c>
      <c r="H5572">
        <v>0.53</v>
      </c>
      <c r="I5572">
        <v>2597.54</v>
      </c>
      <c r="J5572">
        <v>268.06</v>
      </c>
      <c r="K5572">
        <v>125.99</v>
      </c>
      <c r="L5572">
        <v>2.5</v>
      </c>
      <c r="M5572" t="s">
        <v>1942</v>
      </c>
      <c r="N5572" t="s">
        <v>63</v>
      </c>
      <c r="O5572" t="s">
        <v>66</v>
      </c>
      <c r="P5572" t="s">
        <v>39</v>
      </c>
      <c r="Q5572" t="s">
        <v>50</v>
      </c>
      <c r="R5572" t="s">
        <v>1237</v>
      </c>
      <c r="S5572" t="s">
        <v>57</v>
      </c>
      <c r="T5572" s="10">
        <v>39936</v>
      </c>
    </row>
    <row r="5573" spans="1:20" x14ac:dyDescent="0.25">
      <c r="A5573">
        <v>39488</v>
      </c>
      <c r="B5573" s="10">
        <v>39986</v>
      </c>
      <c r="C5573" t="s">
        <v>20</v>
      </c>
      <c r="D5573">
        <v>18</v>
      </c>
      <c r="E5573">
        <v>133.71</v>
      </c>
      <c r="F5573">
        <v>0.04</v>
      </c>
      <c r="G5573" t="s">
        <v>70</v>
      </c>
      <c r="H5573">
        <v>0.41</v>
      </c>
      <c r="I5573">
        <v>50.57</v>
      </c>
      <c r="J5573">
        <v>7.59</v>
      </c>
      <c r="K5573">
        <v>4.4800000000000004</v>
      </c>
      <c r="L5573">
        <v>2.5</v>
      </c>
      <c r="M5573" t="s">
        <v>96</v>
      </c>
      <c r="N5573" t="s">
        <v>63</v>
      </c>
      <c r="O5573" t="s">
        <v>60</v>
      </c>
      <c r="P5573" t="s">
        <v>25</v>
      </c>
      <c r="Q5573" t="s">
        <v>139</v>
      </c>
      <c r="R5573" t="s">
        <v>1495</v>
      </c>
      <c r="S5573" t="s">
        <v>57</v>
      </c>
      <c r="T5573" s="10">
        <v>39990</v>
      </c>
    </row>
    <row r="5574" spans="1:20" x14ac:dyDescent="0.25">
      <c r="A5574">
        <v>39490</v>
      </c>
      <c r="B5574" s="10">
        <v>41133</v>
      </c>
      <c r="C5574" t="s">
        <v>20</v>
      </c>
      <c r="D5574">
        <v>38</v>
      </c>
      <c r="E5574">
        <v>934.48</v>
      </c>
      <c r="F5574">
        <v>0.02</v>
      </c>
      <c r="G5574" t="s">
        <v>21</v>
      </c>
      <c r="H5574">
        <v>0.52</v>
      </c>
      <c r="I5574">
        <v>473.81</v>
      </c>
      <c r="J5574">
        <v>24.94</v>
      </c>
      <c r="K5574">
        <v>11.97</v>
      </c>
      <c r="L5574">
        <v>5.81</v>
      </c>
      <c r="M5574" t="s">
        <v>968</v>
      </c>
      <c r="N5574" t="s">
        <v>81</v>
      </c>
      <c r="O5574" t="s">
        <v>24</v>
      </c>
      <c r="P5574" t="s">
        <v>25</v>
      </c>
      <c r="Q5574" t="s">
        <v>53</v>
      </c>
      <c r="R5574" t="s">
        <v>394</v>
      </c>
      <c r="S5574" t="s">
        <v>35</v>
      </c>
      <c r="T5574" s="10">
        <v>41133</v>
      </c>
    </row>
    <row r="5575" spans="1:20" x14ac:dyDescent="0.25">
      <c r="A5575">
        <v>39490</v>
      </c>
      <c r="B5575" s="10">
        <v>41133</v>
      </c>
      <c r="C5575" t="s">
        <v>20</v>
      </c>
      <c r="D5575">
        <v>17</v>
      </c>
      <c r="E5575">
        <v>4229.88</v>
      </c>
      <c r="F5575">
        <v>0.03</v>
      </c>
      <c r="G5575" t="s">
        <v>46</v>
      </c>
      <c r="H5575">
        <v>0.37</v>
      </c>
      <c r="I5575">
        <v>1461.61</v>
      </c>
      <c r="J5575">
        <v>252.87</v>
      </c>
      <c r="K5575">
        <v>159.31</v>
      </c>
      <c r="L5575">
        <v>60</v>
      </c>
      <c r="M5575" t="s">
        <v>968</v>
      </c>
      <c r="N5575" t="s">
        <v>81</v>
      </c>
      <c r="O5575" t="s">
        <v>24</v>
      </c>
      <c r="P5575" t="s">
        <v>42</v>
      </c>
      <c r="Q5575" t="s">
        <v>47</v>
      </c>
      <c r="R5575" t="s">
        <v>601</v>
      </c>
      <c r="S5575" t="s">
        <v>132</v>
      </c>
      <c r="T5575" s="10">
        <v>41137</v>
      </c>
    </row>
    <row r="5576" spans="1:20" x14ac:dyDescent="0.25">
      <c r="A5576">
        <v>39492</v>
      </c>
      <c r="B5576" s="10">
        <v>40650</v>
      </c>
      <c r="C5576" t="s">
        <v>29</v>
      </c>
      <c r="D5576">
        <v>38</v>
      </c>
      <c r="E5576">
        <v>2548.96</v>
      </c>
      <c r="F5576">
        <v>0.03</v>
      </c>
      <c r="G5576" t="s">
        <v>21</v>
      </c>
      <c r="H5576">
        <v>0.41</v>
      </c>
      <c r="I5576">
        <v>990.73</v>
      </c>
      <c r="J5576">
        <v>68.61</v>
      </c>
      <c r="K5576">
        <v>40.479999999999997</v>
      </c>
      <c r="L5576">
        <v>19.989999999999998</v>
      </c>
      <c r="M5576" t="s">
        <v>1656</v>
      </c>
      <c r="N5576" t="s">
        <v>63</v>
      </c>
      <c r="O5576" t="s">
        <v>32</v>
      </c>
      <c r="P5576" t="s">
        <v>39</v>
      </c>
      <c r="Q5576" t="s">
        <v>40</v>
      </c>
      <c r="R5576" t="s">
        <v>1147</v>
      </c>
      <c r="S5576" t="s">
        <v>57</v>
      </c>
      <c r="T5576" s="10">
        <v>40652</v>
      </c>
    </row>
    <row r="5577" spans="1:20" x14ac:dyDescent="0.25">
      <c r="A5577">
        <v>39492</v>
      </c>
      <c r="B5577" s="10">
        <v>40650</v>
      </c>
      <c r="C5577" t="s">
        <v>29</v>
      </c>
      <c r="D5577">
        <v>40</v>
      </c>
      <c r="E5577">
        <v>263.88</v>
      </c>
      <c r="F5577">
        <v>0.08</v>
      </c>
      <c r="G5577" t="s">
        <v>21</v>
      </c>
      <c r="H5577">
        <v>0.39</v>
      </c>
      <c r="I5577">
        <v>87</v>
      </c>
      <c r="J5577">
        <v>7.02</v>
      </c>
      <c r="K5577">
        <v>4.28</v>
      </c>
      <c r="L5577">
        <v>5.68</v>
      </c>
      <c r="M5577" t="s">
        <v>1656</v>
      </c>
      <c r="N5577" t="s">
        <v>63</v>
      </c>
      <c r="O5577" t="s">
        <v>32</v>
      </c>
      <c r="P5577" t="s">
        <v>25</v>
      </c>
      <c r="Q5577" t="s">
        <v>85</v>
      </c>
      <c r="R5577" t="s">
        <v>1417</v>
      </c>
      <c r="S5577" t="s">
        <v>57</v>
      </c>
      <c r="T5577" s="10">
        <v>40652</v>
      </c>
    </row>
    <row r="5578" spans="1:20" x14ac:dyDescent="0.25">
      <c r="A5578">
        <v>39492</v>
      </c>
      <c r="B5578" s="10">
        <v>40650</v>
      </c>
      <c r="C5578" t="s">
        <v>29</v>
      </c>
      <c r="D5578">
        <v>31</v>
      </c>
      <c r="E5578">
        <v>10639.34</v>
      </c>
      <c r="F5578">
        <v>0.01</v>
      </c>
      <c r="G5578" t="s">
        <v>21</v>
      </c>
      <c r="H5578">
        <v>0.42</v>
      </c>
      <c r="I5578">
        <v>4404.45</v>
      </c>
      <c r="J5578">
        <v>346.53</v>
      </c>
      <c r="K5578">
        <v>200.99</v>
      </c>
      <c r="L5578">
        <v>4.2</v>
      </c>
      <c r="M5578" t="s">
        <v>1656</v>
      </c>
      <c r="N5578" t="s">
        <v>31</v>
      </c>
      <c r="O5578" t="s">
        <v>32</v>
      </c>
      <c r="P5578" t="s">
        <v>39</v>
      </c>
      <c r="Q5578" t="s">
        <v>50</v>
      </c>
      <c r="R5578" t="s">
        <v>657</v>
      </c>
      <c r="S5578" t="s">
        <v>57</v>
      </c>
      <c r="T5578" s="10">
        <v>40653</v>
      </c>
    </row>
    <row r="5579" spans="1:20" x14ac:dyDescent="0.25">
      <c r="A5579">
        <v>39521</v>
      </c>
      <c r="B5579" s="10">
        <v>40034</v>
      </c>
      <c r="C5579" t="s">
        <v>20</v>
      </c>
      <c r="D5579">
        <v>28</v>
      </c>
      <c r="E5579">
        <v>201.14</v>
      </c>
      <c r="F5579">
        <v>0.1</v>
      </c>
      <c r="G5579" t="s">
        <v>21</v>
      </c>
      <c r="H5579">
        <v>0.48</v>
      </c>
      <c r="I5579">
        <v>84.51</v>
      </c>
      <c r="J5579">
        <v>7.94</v>
      </c>
      <c r="K5579">
        <v>4.13</v>
      </c>
      <c r="L5579">
        <v>0.99</v>
      </c>
      <c r="M5579" t="s">
        <v>319</v>
      </c>
      <c r="N5579" t="s">
        <v>93</v>
      </c>
      <c r="O5579" t="s">
        <v>24</v>
      </c>
      <c r="P5579" t="s">
        <v>25</v>
      </c>
      <c r="Q5579" t="s">
        <v>82</v>
      </c>
      <c r="R5579" t="s">
        <v>839</v>
      </c>
      <c r="S5579" t="s">
        <v>57</v>
      </c>
      <c r="T5579" s="10">
        <v>40038</v>
      </c>
    </row>
    <row r="5580" spans="1:20" x14ac:dyDescent="0.25">
      <c r="A5580">
        <v>39527</v>
      </c>
      <c r="B5580" s="10">
        <v>40650</v>
      </c>
      <c r="C5580" t="s">
        <v>20</v>
      </c>
      <c r="D5580">
        <v>29</v>
      </c>
      <c r="E5580">
        <v>354.72</v>
      </c>
      <c r="F5580">
        <v>0.01</v>
      </c>
      <c r="G5580" t="s">
        <v>21</v>
      </c>
      <c r="H5580">
        <v>0.44</v>
      </c>
      <c r="I5580">
        <v>153.19999999999999</v>
      </c>
      <c r="J5580">
        <v>12.29</v>
      </c>
      <c r="K5580">
        <v>6.88</v>
      </c>
      <c r="L5580">
        <v>2</v>
      </c>
      <c r="M5580" t="s">
        <v>1068</v>
      </c>
      <c r="N5580" t="s">
        <v>31</v>
      </c>
      <c r="O5580" t="s">
        <v>32</v>
      </c>
      <c r="P5580" t="s">
        <v>25</v>
      </c>
      <c r="Q5580" t="s">
        <v>85</v>
      </c>
      <c r="R5580" t="s">
        <v>289</v>
      </c>
      <c r="S5580" t="s">
        <v>55</v>
      </c>
      <c r="T5580" s="10">
        <v>40659</v>
      </c>
    </row>
    <row r="5581" spans="1:20" x14ac:dyDescent="0.25">
      <c r="A5581">
        <v>39555</v>
      </c>
      <c r="B5581" s="10">
        <v>41156</v>
      </c>
      <c r="C5581" t="s">
        <v>20</v>
      </c>
      <c r="D5581">
        <v>38</v>
      </c>
      <c r="E5581">
        <v>1901.77</v>
      </c>
      <c r="F5581">
        <v>0.01</v>
      </c>
      <c r="G5581" t="s">
        <v>21</v>
      </c>
      <c r="H5581">
        <v>0.46</v>
      </c>
      <c r="I5581">
        <v>860.7</v>
      </c>
      <c r="J5581">
        <v>50.33</v>
      </c>
      <c r="K5581">
        <v>27.18</v>
      </c>
      <c r="L5581">
        <v>8.23</v>
      </c>
      <c r="M5581" t="s">
        <v>1689</v>
      </c>
      <c r="N5581" t="s">
        <v>63</v>
      </c>
      <c r="O5581" t="s">
        <v>32</v>
      </c>
      <c r="P5581" t="s">
        <v>25</v>
      </c>
      <c r="Q5581" t="s">
        <v>139</v>
      </c>
      <c r="R5581" t="s">
        <v>1356</v>
      </c>
      <c r="S5581" t="s">
        <v>57</v>
      </c>
      <c r="T5581" s="10">
        <v>41161</v>
      </c>
    </row>
    <row r="5582" spans="1:20" x14ac:dyDescent="0.25">
      <c r="A5582">
        <v>39585</v>
      </c>
      <c r="B5582" s="10">
        <v>40906</v>
      </c>
      <c r="C5582" t="s">
        <v>29</v>
      </c>
      <c r="D5582">
        <v>32</v>
      </c>
      <c r="E5582">
        <v>313.12</v>
      </c>
      <c r="F5582">
        <v>0.01</v>
      </c>
      <c r="G5582" t="s">
        <v>21</v>
      </c>
      <c r="H5582">
        <v>0.48</v>
      </c>
      <c r="I5582">
        <v>146.93</v>
      </c>
      <c r="J5582">
        <v>9.77</v>
      </c>
      <c r="K5582">
        <v>5.08</v>
      </c>
      <c r="L5582">
        <v>3.63</v>
      </c>
      <c r="M5582" t="s">
        <v>905</v>
      </c>
      <c r="N5582" t="s">
        <v>31</v>
      </c>
      <c r="O5582" t="s">
        <v>32</v>
      </c>
      <c r="P5582" t="s">
        <v>42</v>
      </c>
      <c r="Q5582" t="s">
        <v>43</v>
      </c>
      <c r="R5582" t="s">
        <v>1223</v>
      </c>
      <c r="S5582" t="s">
        <v>55</v>
      </c>
      <c r="T5582" s="10">
        <v>40907</v>
      </c>
    </row>
    <row r="5583" spans="1:20" x14ac:dyDescent="0.25">
      <c r="A5583">
        <v>39586</v>
      </c>
      <c r="B5583" s="10">
        <v>40682</v>
      </c>
      <c r="C5583" t="s">
        <v>29</v>
      </c>
      <c r="D5583">
        <v>1</v>
      </c>
      <c r="E5583">
        <v>13.33</v>
      </c>
      <c r="F5583">
        <v>0.04</v>
      </c>
      <c r="G5583" t="s">
        <v>21</v>
      </c>
      <c r="H5583">
        <v>0.48</v>
      </c>
      <c r="I5583">
        <v>2.98</v>
      </c>
      <c r="J5583">
        <v>6.77</v>
      </c>
      <c r="K5583">
        <v>3.52</v>
      </c>
      <c r="L5583">
        <v>6.83</v>
      </c>
      <c r="M5583" t="s">
        <v>936</v>
      </c>
      <c r="N5583" t="s">
        <v>31</v>
      </c>
      <c r="O5583" t="s">
        <v>32</v>
      </c>
      <c r="P5583" t="s">
        <v>25</v>
      </c>
      <c r="Q5583" t="s">
        <v>121</v>
      </c>
      <c r="R5583" t="s">
        <v>1726</v>
      </c>
      <c r="S5583" t="s">
        <v>57</v>
      </c>
      <c r="T5583" s="10">
        <v>40684</v>
      </c>
    </row>
    <row r="5584" spans="1:20" x14ac:dyDescent="0.25">
      <c r="A5584">
        <v>39589</v>
      </c>
      <c r="B5584" s="10">
        <v>40027</v>
      </c>
      <c r="C5584" t="s">
        <v>58</v>
      </c>
      <c r="D5584">
        <v>42</v>
      </c>
      <c r="E5584">
        <v>924.78</v>
      </c>
      <c r="F5584">
        <v>0</v>
      </c>
      <c r="G5584" t="s">
        <v>21</v>
      </c>
      <c r="H5584">
        <v>0.41</v>
      </c>
      <c r="I5584">
        <v>378.55</v>
      </c>
      <c r="J5584">
        <v>21.98</v>
      </c>
      <c r="K5584">
        <v>12.97</v>
      </c>
      <c r="L5584">
        <v>1.49</v>
      </c>
      <c r="M5584" t="s">
        <v>265</v>
      </c>
      <c r="N5584" t="s">
        <v>63</v>
      </c>
      <c r="O5584" t="s">
        <v>60</v>
      </c>
      <c r="P5584" t="s">
        <v>25</v>
      </c>
      <c r="Q5584" t="s">
        <v>121</v>
      </c>
      <c r="R5584" t="s">
        <v>787</v>
      </c>
      <c r="S5584" t="s">
        <v>57</v>
      </c>
      <c r="T5584" s="10">
        <v>40028</v>
      </c>
    </row>
    <row r="5585" spans="1:20" x14ac:dyDescent="0.25">
      <c r="A5585">
        <v>39589</v>
      </c>
      <c r="B5585" s="10">
        <v>40027</v>
      </c>
      <c r="C5585" t="s">
        <v>58</v>
      </c>
      <c r="D5585">
        <v>20</v>
      </c>
      <c r="E5585">
        <v>156.94999999999999</v>
      </c>
      <c r="F5585">
        <v>0.06</v>
      </c>
      <c r="G5585" t="s">
        <v>21</v>
      </c>
      <c r="H5585">
        <v>0.41</v>
      </c>
      <c r="I5585">
        <v>58.25</v>
      </c>
      <c r="J5585">
        <v>8.32</v>
      </c>
      <c r="K5585">
        <v>4.91</v>
      </c>
      <c r="L5585">
        <v>0.5</v>
      </c>
      <c r="M5585" t="s">
        <v>265</v>
      </c>
      <c r="N5585" t="s">
        <v>63</v>
      </c>
      <c r="O5585" t="s">
        <v>60</v>
      </c>
      <c r="P5585" t="s">
        <v>25</v>
      </c>
      <c r="Q5585" t="s">
        <v>82</v>
      </c>
      <c r="R5585" t="s">
        <v>703</v>
      </c>
      <c r="S5585" t="s">
        <v>57</v>
      </c>
      <c r="T5585" s="10">
        <v>40027</v>
      </c>
    </row>
    <row r="5586" spans="1:20" x14ac:dyDescent="0.25">
      <c r="A5586">
        <v>39590</v>
      </c>
      <c r="B5586" s="10">
        <v>40677</v>
      </c>
      <c r="C5586" t="s">
        <v>20</v>
      </c>
      <c r="D5586">
        <v>9</v>
      </c>
      <c r="E5586">
        <v>118.55</v>
      </c>
      <c r="F5586">
        <v>0</v>
      </c>
      <c r="G5586" t="s">
        <v>70</v>
      </c>
      <c r="H5586">
        <v>0.39</v>
      </c>
      <c r="I5586">
        <v>43.96</v>
      </c>
      <c r="J5586">
        <v>12.52</v>
      </c>
      <c r="K5586">
        <v>7.64</v>
      </c>
      <c r="L5586">
        <v>5.83</v>
      </c>
      <c r="M5586" t="s">
        <v>1781</v>
      </c>
      <c r="N5586" t="s">
        <v>63</v>
      </c>
      <c r="O5586" t="s">
        <v>24</v>
      </c>
      <c r="P5586" t="s">
        <v>25</v>
      </c>
      <c r="Q5586" t="s">
        <v>85</v>
      </c>
      <c r="R5586" t="s">
        <v>138</v>
      </c>
      <c r="S5586" t="s">
        <v>55</v>
      </c>
      <c r="T5586" s="10">
        <v>40684</v>
      </c>
    </row>
    <row r="5587" spans="1:20" x14ac:dyDescent="0.25">
      <c r="A5587">
        <v>39617</v>
      </c>
      <c r="B5587" s="10">
        <v>40894</v>
      </c>
      <c r="C5587" t="s">
        <v>29</v>
      </c>
      <c r="D5587">
        <v>33</v>
      </c>
      <c r="E5587">
        <v>2436.79</v>
      </c>
      <c r="F5587">
        <v>0.08</v>
      </c>
      <c r="G5587" t="s">
        <v>21</v>
      </c>
      <c r="H5587">
        <v>0.5</v>
      </c>
      <c r="I5587">
        <v>1108.25</v>
      </c>
      <c r="J5587">
        <v>79.959999999999994</v>
      </c>
      <c r="K5587">
        <v>39.979999999999997</v>
      </c>
      <c r="L5587">
        <v>9.1999999999999993</v>
      </c>
      <c r="M5587" t="s">
        <v>687</v>
      </c>
      <c r="N5587" t="s">
        <v>31</v>
      </c>
      <c r="O5587" t="s">
        <v>24</v>
      </c>
      <c r="P5587" t="s">
        <v>42</v>
      </c>
      <c r="Q5587" t="s">
        <v>43</v>
      </c>
      <c r="R5587" t="s">
        <v>1575</v>
      </c>
      <c r="S5587" t="s">
        <v>55</v>
      </c>
      <c r="T5587" s="10">
        <v>40896</v>
      </c>
    </row>
    <row r="5588" spans="1:20" x14ac:dyDescent="0.25">
      <c r="A5588">
        <v>39617</v>
      </c>
      <c r="B5588" s="10">
        <v>40894</v>
      </c>
      <c r="C5588" t="s">
        <v>29</v>
      </c>
      <c r="D5588">
        <v>28</v>
      </c>
      <c r="E5588">
        <v>321.7</v>
      </c>
      <c r="F5588">
        <v>0.02</v>
      </c>
      <c r="G5588" t="s">
        <v>21</v>
      </c>
      <c r="H5588">
        <v>0.5</v>
      </c>
      <c r="I5588">
        <v>156.97999999999999</v>
      </c>
      <c r="J5588">
        <v>11.68</v>
      </c>
      <c r="K5588">
        <v>5.84</v>
      </c>
      <c r="L5588">
        <v>1.2</v>
      </c>
      <c r="M5588" t="s">
        <v>687</v>
      </c>
      <c r="N5588" t="s">
        <v>31</v>
      </c>
      <c r="O5588" t="s">
        <v>24</v>
      </c>
      <c r="P5588" t="s">
        <v>25</v>
      </c>
      <c r="Q5588" t="s">
        <v>53</v>
      </c>
      <c r="R5588" t="s">
        <v>1292</v>
      </c>
      <c r="S5588" t="s">
        <v>55</v>
      </c>
      <c r="T5588" s="10">
        <v>40896</v>
      </c>
    </row>
    <row r="5589" spans="1:20" x14ac:dyDescent="0.25">
      <c r="A5589">
        <v>39619</v>
      </c>
      <c r="B5589" s="10">
        <v>40912</v>
      </c>
      <c r="C5589" t="s">
        <v>20</v>
      </c>
      <c r="D5589">
        <v>15</v>
      </c>
      <c r="E5589">
        <v>1432.4</v>
      </c>
      <c r="F5589">
        <v>0.02</v>
      </c>
      <c r="G5589" t="s">
        <v>21</v>
      </c>
      <c r="H5589">
        <v>0.49</v>
      </c>
      <c r="I5589">
        <v>682.05</v>
      </c>
      <c r="J5589">
        <v>96.75</v>
      </c>
      <c r="K5589">
        <v>49.34</v>
      </c>
      <c r="L5589">
        <v>10.25</v>
      </c>
      <c r="M5589" t="s">
        <v>786</v>
      </c>
      <c r="N5589" t="s">
        <v>38</v>
      </c>
      <c r="O5589" t="s">
        <v>66</v>
      </c>
      <c r="P5589" t="s">
        <v>42</v>
      </c>
      <c r="Q5589" t="s">
        <v>43</v>
      </c>
      <c r="R5589" t="s">
        <v>1182</v>
      </c>
      <c r="S5589" t="s">
        <v>28</v>
      </c>
      <c r="T5589" s="10">
        <v>40916</v>
      </c>
    </row>
    <row r="5590" spans="1:20" x14ac:dyDescent="0.25">
      <c r="A5590">
        <v>39649</v>
      </c>
      <c r="B5590" s="10">
        <v>40105</v>
      </c>
      <c r="C5590" t="s">
        <v>36</v>
      </c>
      <c r="D5590">
        <v>10</v>
      </c>
      <c r="E5590">
        <v>2582.83</v>
      </c>
      <c r="F5590">
        <v>0.01</v>
      </c>
      <c r="G5590" t="s">
        <v>70</v>
      </c>
      <c r="H5590">
        <v>0.4</v>
      </c>
      <c r="I5590">
        <v>1013.94</v>
      </c>
      <c r="J5590">
        <v>259.98</v>
      </c>
      <c r="K5590">
        <v>155.99</v>
      </c>
      <c r="L5590">
        <v>8.99</v>
      </c>
      <c r="M5590" t="s">
        <v>279</v>
      </c>
      <c r="N5590" t="s">
        <v>31</v>
      </c>
      <c r="O5590" t="s">
        <v>32</v>
      </c>
      <c r="P5590" t="s">
        <v>39</v>
      </c>
      <c r="Q5590" t="s">
        <v>50</v>
      </c>
      <c r="R5590" t="s">
        <v>56</v>
      </c>
      <c r="S5590" t="s">
        <v>57</v>
      </c>
      <c r="T5590" s="10">
        <v>40106</v>
      </c>
    </row>
    <row r="5591" spans="1:20" x14ac:dyDescent="0.25">
      <c r="A5591">
        <v>39649</v>
      </c>
      <c r="B5591" s="10">
        <v>40105</v>
      </c>
      <c r="C5591" t="s">
        <v>36</v>
      </c>
      <c r="D5591">
        <v>9</v>
      </c>
      <c r="E5591">
        <v>102.34</v>
      </c>
      <c r="F5591">
        <v>0.01</v>
      </c>
      <c r="G5591" t="s">
        <v>21</v>
      </c>
      <c r="H5591">
        <v>0.45</v>
      </c>
      <c r="I5591">
        <v>43.06</v>
      </c>
      <c r="J5591">
        <v>10.87</v>
      </c>
      <c r="K5591">
        <v>5.98</v>
      </c>
      <c r="L5591">
        <v>5.46</v>
      </c>
      <c r="M5591" t="s">
        <v>279</v>
      </c>
      <c r="N5591" t="s">
        <v>31</v>
      </c>
      <c r="O5591" t="s">
        <v>32</v>
      </c>
      <c r="P5591" t="s">
        <v>25</v>
      </c>
      <c r="Q5591" t="s">
        <v>85</v>
      </c>
      <c r="R5591" t="s">
        <v>1747</v>
      </c>
      <c r="S5591" t="s">
        <v>57</v>
      </c>
      <c r="T5591" s="10">
        <v>40107</v>
      </c>
    </row>
    <row r="5592" spans="1:20" x14ac:dyDescent="0.25">
      <c r="A5592">
        <v>39650</v>
      </c>
      <c r="B5592" s="10">
        <v>40389</v>
      </c>
      <c r="C5592" t="s">
        <v>29</v>
      </c>
      <c r="D5592">
        <v>10</v>
      </c>
      <c r="E5592">
        <v>1878.53</v>
      </c>
      <c r="F5592">
        <v>0</v>
      </c>
      <c r="G5592" t="s">
        <v>46</v>
      </c>
      <c r="H5592">
        <v>0.51</v>
      </c>
      <c r="I5592">
        <v>936.63</v>
      </c>
      <c r="J5592">
        <v>183.65</v>
      </c>
      <c r="K5592">
        <v>89.99</v>
      </c>
      <c r="L5592">
        <v>42</v>
      </c>
      <c r="M5592" t="s">
        <v>1001</v>
      </c>
      <c r="N5592" t="s">
        <v>63</v>
      </c>
      <c r="O5592" t="s">
        <v>24</v>
      </c>
      <c r="P5592" t="s">
        <v>42</v>
      </c>
      <c r="Q5592" t="s">
        <v>193</v>
      </c>
      <c r="R5592" t="s">
        <v>764</v>
      </c>
      <c r="S5592" t="s">
        <v>132</v>
      </c>
      <c r="T5592" s="10">
        <v>40392</v>
      </c>
    </row>
    <row r="5593" spans="1:20" x14ac:dyDescent="0.25">
      <c r="A5593">
        <v>39650</v>
      </c>
      <c r="B5593" s="10">
        <v>40389</v>
      </c>
      <c r="C5593" t="s">
        <v>29</v>
      </c>
      <c r="D5593">
        <v>47</v>
      </c>
      <c r="E5593">
        <v>492.27</v>
      </c>
      <c r="F5593">
        <v>0.08</v>
      </c>
      <c r="G5593" t="s">
        <v>21</v>
      </c>
      <c r="H5593">
        <v>0.35</v>
      </c>
      <c r="I5593">
        <v>142.13</v>
      </c>
      <c r="J5593">
        <v>11.2</v>
      </c>
      <c r="K5593">
        <v>7.28</v>
      </c>
      <c r="L5593">
        <v>7.98</v>
      </c>
      <c r="M5593" t="s">
        <v>1001</v>
      </c>
      <c r="N5593" t="s">
        <v>63</v>
      </c>
      <c r="O5593" t="s">
        <v>24</v>
      </c>
      <c r="P5593" t="s">
        <v>42</v>
      </c>
      <c r="Q5593" t="s">
        <v>43</v>
      </c>
      <c r="R5593" t="s">
        <v>105</v>
      </c>
      <c r="S5593" t="s">
        <v>55</v>
      </c>
      <c r="T5593" s="10">
        <v>40390</v>
      </c>
    </row>
    <row r="5594" spans="1:20" x14ac:dyDescent="0.25">
      <c r="A5594">
        <v>39652</v>
      </c>
      <c r="B5594" s="10">
        <v>41033</v>
      </c>
      <c r="C5594" t="s">
        <v>20</v>
      </c>
      <c r="D5594">
        <v>5</v>
      </c>
      <c r="E5594">
        <v>22.67</v>
      </c>
      <c r="F5594">
        <v>0.03</v>
      </c>
      <c r="G5594" t="s">
        <v>21</v>
      </c>
      <c r="H5594">
        <v>0.37</v>
      </c>
      <c r="I5594">
        <v>7.77</v>
      </c>
      <c r="J5594">
        <v>4.57</v>
      </c>
      <c r="K5594">
        <v>2.88</v>
      </c>
      <c r="L5594">
        <v>0.5</v>
      </c>
      <c r="M5594" t="s">
        <v>100</v>
      </c>
      <c r="N5594" t="s">
        <v>31</v>
      </c>
      <c r="O5594" t="s">
        <v>66</v>
      </c>
      <c r="P5594" t="s">
        <v>25</v>
      </c>
      <c r="Q5594" t="s">
        <v>82</v>
      </c>
      <c r="R5594" t="s">
        <v>593</v>
      </c>
      <c r="S5594" t="s">
        <v>57</v>
      </c>
      <c r="T5594" s="10">
        <v>41035</v>
      </c>
    </row>
    <row r="5595" spans="1:20" x14ac:dyDescent="0.25">
      <c r="A5595">
        <v>39652</v>
      </c>
      <c r="B5595" s="10">
        <v>41033</v>
      </c>
      <c r="C5595" t="s">
        <v>20</v>
      </c>
      <c r="D5595">
        <v>4</v>
      </c>
      <c r="E5595">
        <v>1197.18</v>
      </c>
      <c r="F5595">
        <v>0.03</v>
      </c>
      <c r="G5595" t="s">
        <v>21</v>
      </c>
      <c r="H5595">
        <v>0.36</v>
      </c>
      <c r="I5595">
        <v>404.23</v>
      </c>
      <c r="J5595">
        <v>306.23</v>
      </c>
      <c r="K5595">
        <v>195.99</v>
      </c>
      <c r="L5595">
        <v>8.99</v>
      </c>
      <c r="M5595" t="s">
        <v>100</v>
      </c>
      <c r="N5595" t="s">
        <v>31</v>
      </c>
      <c r="O5595" t="s">
        <v>66</v>
      </c>
      <c r="P5595" t="s">
        <v>39</v>
      </c>
      <c r="Q5595" t="s">
        <v>50</v>
      </c>
      <c r="R5595" t="s">
        <v>320</v>
      </c>
      <c r="S5595" t="s">
        <v>57</v>
      </c>
      <c r="T5595" s="10">
        <v>41038</v>
      </c>
    </row>
    <row r="5596" spans="1:20" x14ac:dyDescent="0.25">
      <c r="A5596">
        <v>39654</v>
      </c>
      <c r="B5596" s="10">
        <v>41182</v>
      </c>
      <c r="C5596" t="s">
        <v>79</v>
      </c>
      <c r="D5596">
        <v>39</v>
      </c>
      <c r="E5596">
        <v>1688</v>
      </c>
      <c r="F5596">
        <v>0.03</v>
      </c>
      <c r="G5596" t="s">
        <v>70</v>
      </c>
      <c r="H5596">
        <v>0.52</v>
      </c>
      <c r="I5596">
        <v>851.19</v>
      </c>
      <c r="J5596">
        <v>44.54</v>
      </c>
      <c r="K5596">
        <v>21.38</v>
      </c>
      <c r="L5596">
        <v>2.99</v>
      </c>
      <c r="M5596" t="s">
        <v>401</v>
      </c>
      <c r="N5596" t="s">
        <v>31</v>
      </c>
      <c r="O5596" t="s">
        <v>32</v>
      </c>
      <c r="P5596" t="s">
        <v>25</v>
      </c>
      <c r="Q5596" t="s">
        <v>121</v>
      </c>
      <c r="R5596" t="s">
        <v>1895</v>
      </c>
      <c r="S5596" t="s">
        <v>57</v>
      </c>
      <c r="T5596" s="10">
        <v>41183</v>
      </c>
    </row>
    <row r="5597" spans="1:20" x14ac:dyDescent="0.25">
      <c r="A5597">
        <v>39655</v>
      </c>
      <c r="B5597" s="10">
        <v>40991</v>
      </c>
      <c r="C5597" t="s">
        <v>36</v>
      </c>
      <c r="D5597">
        <v>35</v>
      </c>
      <c r="E5597">
        <v>478.82</v>
      </c>
      <c r="F5597">
        <v>0.03</v>
      </c>
      <c r="G5597" t="s">
        <v>21</v>
      </c>
      <c r="H5597">
        <v>0.48</v>
      </c>
      <c r="I5597">
        <v>220.5</v>
      </c>
      <c r="J5597">
        <v>14</v>
      </c>
      <c r="K5597">
        <v>7.28</v>
      </c>
      <c r="L5597">
        <v>3.52</v>
      </c>
      <c r="M5597" t="s">
        <v>737</v>
      </c>
      <c r="N5597" t="s">
        <v>31</v>
      </c>
      <c r="O5597" t="s">
        <v>32</v>
      </c>
      <c r="P5597" t="s">
        <v>39</v>
      </c>
      <c r="Q5597" t="s">
        <v>40</v>
      </c>
      <c r="R5597" t="s">
        <v>882</v>
      </c>
      <c r="S5597" t="s">
        <v>35</v>
      </c>
      <c r="T5597" s="10">
        <v>40991</v>
      </c>
    </row>
    <row r="5598" spans="1:20" x14ac:dyDescent="0.25">
      <c r="A5598">
        <v>39682</v>
      </c>
      <c r="B5598" s="10">
        <v>40491</v>
      </c>
      <c r="C5598" t="s">
        <v>79</v>
      </c>
      <c r="D5598">
        <v>43</v>
      </c>
      <c r="E5598">
        <v>3890.97</v>
      </c>
      <c r="F5598">
        <v>0.09</v>
      </c>
      <c r="G5598" t="s">
        <v>70</v>
      </c>
      <c r="H5598">
        <v>0.44</v>
      </c>
      <c r="I5598">
        <v>1491.03</v>
      </c>
      <c r="J5598">
        <v>99.07</v>
      </c>
      <c r="K5598">
        <v>55.48</v>
      </c>
      <c r="L5598">
        <v>14.3</v>
      </c>
      <c r="M5598" t="s">
        <v>834</v>
      </c>
      <c r="N5598" t="s">
        <v>31</v>
      </c>
      <c r="O5598" t="s">
        <v>32</v>
      </c>
      <c r="P5598" t="s">
        <v>25</v>
      </c>
      <c r="Q5598" t="s">
        <v>85</v>
      </c>
      <c r="R5598" t="s">
        <v>335</v>
      </c>
      <c r="S5598" t="s">
        <v>57</v>
      </c>
      <c r="T5598" s="10">
        <v>40493</v>
      </c>
    </row>
    <row r="5599" spans="1:20" x14ac:dyDescent="0.25">
      <c r="A5599">
        <v>39683</v>
      </c>
      <c r="B5599" s="10">
        <v>40765</v>
      </c>
      <c r="C5599" t="s">
        <v>36</v>
      </c>
      <c r="D5599">
        <v>31</v>
      </c>
      <c r="E5599">
        <v>963.1</v>
      </c>
      <c r="F5599">
        <v>0.04</v>
      </c>
      <c r="G5599" t="s">
        <v>21</v>
      </c>
      <c r="H5599">
        <v>0.41</v>
      </c>
      <c r="I5599">
        <v>369.18</v>
      </c>
      <c r="J5599">
        <v>32.19</v>
      </c>
      <c r="K5599">
        <v>18.989999999999998</v>
      </c>
      <c r="L5599">
        <v>5.23</v>
      </c>
      <c r="M5599" t="s">
        <v>1770</v>
      </c>
      <c r="N5599" t="s">
        <v>81</v>
      </c>
      <c r="O5599" t="s">
        <v>32</v>
      </c>
      <c r="P5599" t="s">
        <v>25</v>
      </c>
      <c r="Q5599" t="s">
        <v>121</v>
      </c>
      <c r="R5599" t="s">
        <v>1857</v>
      </c>
      <c r="S5599" t="s">
        <v>57</v>
      </c>
      <c r="T5599" s="10">
        <v>40768</v>
      </c>
    </row>
    <row r="5600" spans="1:20" x14ac:dyDescent="0.25">
      <c r="A5600">
        <v>39683</v>
      </c>
      <c r="B5600" s="10">
        <v>40765</v>
      </c>
      <c r="C5600" t="s">
        <v>36</v>
      </c>
      <c r="D5600">
        <v>41</v>
      </c>
      <c r="E5600">
        <v>15796.79</v>
      </c>
      <c r="F5600">
        <v>0.1</v>
      </c>
      <c r="G5600" t="s">
        <v>21</v>
      </c>
      <c r="H5600">
        <v>0.49</v>
      </c>
      <c r="I5600">
        <v>6837.45</v>
      </c>
      <c r="J5600">
        <v>427.61</v>
      </c>
      <c r="K5600">
        <v>218.08</v>
      </c>
      <c r="L5600">
        <v>18.059999999999999</v>
      </c>
      <c r="M5600" t="s">
        <v>1770</v>
      </c>
      <c r="N5600" t="s">
        <v>81</v>
      </c>
      <c r="O5600" t="s">
        <v>32</v>
      </c>
      <c r="P5600" t="s">
        <v>42</v>
      </c>
      <c r="Q5600" t="s">
        <v>193</v>
      </c>
      <c r="R5600" t="s">
        <v>194</v>
      </c>
      <c r="S5600" t="s">
        <v>28</v>
      </c>
      <c r="T5600" s="10">
        <v>40766</v>
      </c>
    </row>
    <row r="5601" spans="1:20" x14ac:dyDescent="0.25">
      <c r="A5601">
        <v>39683</v>
      </c>
      <c r="B5601" s="10">
        <v>40765</v>
      </c>
      <c r="C5601" t="s">
        <v>36</v>
      </c>
      <c r="D5601">
        <v>6</v>
      </c>
      <c r="E5601">
        <v>211.32</v>
      </c>
      <c r="F5601">
        <v>0.09</v>
      </c>
      <c r="G5601" t="s">
        <v>21</v>
      </c>
      <c r="H5601">
        <v>0.46</v>
      </c>
      <c r="I5601">
        <v>83.21</v>
      </c>
      <c r="J5601">
        <v>37.479999999999997</v>
      </c>
      <c r="K5601">
        <v>20.239999999999998</v>
      </c>
      <c r="L5601">
        <v>6.67</v>
      </c>
      <c r="M5601" t="s">
        <v>1770</v>
      </c>
      <c r="N5601" t="s">
        <v>81</v>
      </c>
      <c r="O5601" t="s">
        <v>32</v>
      </c>
      <c r="P5601" t="s">
        <v>42</v>
      </c>
      <c r="Q5601" t="s">
        <v>43</v>
      </c>
      <c r="R5601" t="s">
        <v>873</v>
      </c>
      <c r="S5601" t="s">
        <v>35</v>
      </c>
      <c r="T5601" s="10">
        <v>40766</v>
      </c>
    </row>
    <row r="5602" spans="1:20" x14ac:dyDescent="0.25">
      <c r="A5602">
        <v>39683</v>
      </c>
      <c r="B5602" s="10">
        <v>40765</v>
      </c>
      <c r="C5602" t="s">
        <v>36</v>
      </c>
      <c r="D5602">
        <v>30</v>
      </c>
      <c r="E5602">
        <v>106.26</v>
      </c>
      <c r="F5602">
        <v>0</v>
      </c>
      <c r="G5602" t="s">
        <v>21</v>
      </c>
      <c r="H5602">
        <v>0.38</v>
      </c>
      <c r="I5602">
        <v>40.08</v>
      </c>
      <c r="J5602">
        <v>3.52</v>
      </c>
      <c r="K5602">
        <v>2.1800000000000002</v>
      </c>
      <c r="L5602">
        <v>0.78</v>
      </c>
      <c r="M5602" t="s">
        <v>1770</v>
      </c>
      <c r="N5602" t="s">
        <v>81</v>
      </c>
      <c r="O5602" t="s">
        <v>32</v>
      </c>
      <c r="P5602" t="s">
        <v>25</v>
      </c>
      <c r="Q5602" t="s">
        <v>74</v>
      </c>
      <c r="R5602" t="s">
        <v>1587</v>
      </c>
      <c r="S5602" t="s">
        <v>55</v>
      </c>
      <c r="T5602" s="10">
        <v>40767</v>
      </c>
    </row>
    <row r="5603" spans="1:20" x14ac:dyDescent="0.25">
      <c r="A5603">
        <v>39686</v>
      </c>
      <c r="B5603" s="10">
        <v>41068</v>
      </c>
      <c r="C5603" t="s">
        <v>29</v>
      </c>
      <c r="D5603">
        <v>2</v>
      </c>
      <c r="E5603">
        <v>1054.96</v>
      </c>
      <c r="F5603">
        <v>0.06</v>
      </c>
      <c r="G5603" t="s">
        <v>46</v>
      </c>
      <c r="H5603">
        <v>0.36</v>
      </c>
      <c r="I5603">
        <v>307.63</v>
      </c>
      <c r="J5603">
        <v>512.72</v>
      </c>
      <c r="K5603">
        <v>328.14</v>
      </c>
      <c r="L5603">
        <v>91.05</v>
      </c>
      <c r="M5603" t="s">
        <v>1557</v>
      </c>
      <c r="N5603" t="s">
        <v>63</v>
      </c>
      <c r="O5603" t="s">
        <v>60</v>
      </c>
      <c r="P5603" t="s">
        <v>25</v>
      </c>
      <c r="Q5603" t="s">
        <v>127</v>
      </c>
      <c r="R5603" t="s">
        <v>475</v>
      </c>
      <c r="S5603" t="s">
        <v>132</v>
      </c>
      <c r="T5603" s="10">
        <v>41069</v>
      </c>
    </row>
    <row r="5604" spans="1:20" x14ac:dyDescent="0.25">
      <c r="A5604">
        <v>39686</v>
      </c>
      <c r="B5604" s="10">
        <v>41068</v>
      </c>
      <c r="C5604" t="s">
        <v>29</v>
      </c>
      <c r="D5604">
        <v>48</v>
      </c>
      <c r="E5604">
        <v>4878.37</v>
      </c>
      <c r="F5604">
        <v>0</v>
      </c>
      <c r="G5604" t="s">
        <v>21</v>
      </c>
      <c r="H5604">
        <v>0.35</v>
      </c>
      <c r="I5604">
        <v>1705.59</v>
      </c>
      <c r="J5604">
        <v>101.52</v>
      </c>
      <c r="K5604">
        <v>65.989999999999995</v>
      </c>
      <c r="L5604">
        <v>5.26</v>
      </c>
      <c r="M5604" t="s">
        <v>1557</v>
      </c>
      <c r="N5604" t="s">
        <v>63</v>
      </c>
      <c r="O5604" t="s">
        <v>60</v>
      </c>
      <c r="P5604" t="s">
        <v>39</v>
      </c>
      <c r="Q5604" t="s">
        <v>50</v>
      </c>
      <c r="R5604" t="s">
        <v>76</v>
      </c>
      <c r="S5604" t="s">
        <v>57</v>
      </c>
      <c r="T5604" s="10">
        <v>41069</v>
      </c>
    </row>
    <row r="5605" spans="1:20" x14ac:dyDescent="0.25">
      <c r="A5605">
        <v>39717</v>
      </c>
      <c r="B5605" s="10">
        <v>40145</v>
      </c>
      <c r="C5605" t="s">
        <v>36</v>
      </c>
      <c r="D5605">
        <v>20</v>
      </c>
      <c r="E5605">
        <v>1836.62</v>
      </c>
      <c r="F5605">
        <v>0.06</v>
      </c>
      <c r="G5605" t="s">
        <v>21</v>
      </c>
      <c r="H5605">
        <v>0.55000000000000004</v>
      </c>
      <c r="I5605">
        <v>948.86</v>
      </c>
      <c r="J5605">
        <v>96.82</v>
      </c>
      <c r="K5605">
        <v>43.57</v>
      </c>
      <c r="L5605">
        <v>16.36</v>
      </c>
      <c r="M5605" t="s">
        <v>1574</v>
      </c>
      <c r="N5605" t="s">
        <v>38</v>
      </c>
      <c r="O5605" t="s">
        <v>32</v>
      </c>
      <c r="P5605" t="s">
        <v>25</v>
      </c>
      <c r="Q5605" t="s">
        <v>26</v>
      </c>
      <c r="R5605" t="s">
        <v>1266</v>
      </c>
      <c r="S5605" t="s">
        <v>57</v>
      </c>
      <c r="T5605" s="10">
        <v>40147</v>
      </c>
    </row>
    <row r="5606" spans="1:20" x14ac:dyDescent="0.25">
      <c r="A5606">
        <v>39744</v>
      </c>
      <c r="B5606" s="10">
        <v>40000</v>
      </c>
      <c r="C5606" t="s">
        <v>79</v>
      </c>
      <c r="D5606">
        <v>6</v>
      </c>
      <c r="E5606">
        <v>131.97</v>
      </c>
      <c r="F5606">
        <v>0.01</v>
      </c>
      <c r="G5606" t="s">
        <v>21</v>
      </c>
      <c r="H5606">
        <v>0.54</v>
      </c>
      <c r="I5606">
        <v>69.55</v>
      </c>
      <c r="J5606">
        <v>21.87</v>
      </c>
      <c r="K5606">
        <v>10.06</v>
      </c>
      <c r="L5606">
        <v>2.06</v>
      </c>
      <c r="M5606" t="s">
        <v>98</v>
      </c>
      <c r="N5606" t="s">
        <v>73</v>
      </c>
      <c r="O5606" t="s">
        <v>66</v>
      </c>
      <c r="P5606" t="s">
        <v>25</v>
      </c>
      <c r="Q5606" t="s">
        <v>85</v>
      </c>
      <c r="R5606" t="s">
        <v>753</v>
      </c>
      <c r="S5606" t="s">
        <v>55</v>
      </c>
      <c r="T5606" s="10">
        <v>40002</v>
      </c>
    </row>
    <row r="5607" spans="1:20" x14ac:dyDescent="0.25">
      <c r="A5607">
        <v>39744</v>
      </c>
      <c r="B5607" s="10">
        <v>40000</v>
      </c>
      <c r="C5607" t="s">
        <v>79</v>
      </c>
      <c r="D5607">
        <v>9</v>
      </c>
      <c r="E5607">
        <v>1148.05</v>
      </c>
      <c r="F5607">
        <v>0</v>
      </c>
      <c r="G5607" t="s">
        <v>21</v>
      </c>
      <c r="H5607">
        <v>0.48</v>
      </c>
      <c r="I5607">
        <v>548.22</v>
      </c>
      <c r="J5607">
        <v>126.9</v>
      </c>
      <c r="K5607">
        <v>65.989999999999995</v>
      </c>
      <c r="L5607">
        <v>5.92</v>
      </c>
      <c r="M5607" t="s">
        <v>98</v>
      </c>
      <c r="N5607" t="s">
        <v>73</v>
      </c>
      <c r="O5607" t="s">
        <v>66</v>
      </c>
      <c r="P5607" t="s">
        <v>39</v>
      </c>
      <c r="Q5607" t="s">
        <v>50</v>
      </c>
      <c r="R5607" t="s">
        <v>76</v>
      </c>
      <c r="S5607" t="s">
        <v>57</v>
      </c>
      <c r="T5607" s="10">
        <v>40002</v>
      </c>
    </row>
    <row r="5608" spans="1:20" x14ac:dyDescent="0.25">
      <c r="A5608">
        <v>39744</v>
      </c>
      <c r="B5608" s="10">
        <v>40000</v>
      </c>
      <c r="C5608" t="s">
        <v>79</v>
      </c>
      <c r="D5608">
        <v>41</v>
      </c>
      <c r="E5608">
        <v>12800.17</v>
      </c>
      <c r="F5608">
        <v>0.04</v>
      </c>
      <c r="G5608" t="s">
        <v>21</v>
      </c>
      <c r="H5608">
        <v>0.52</v>
      </c>
      <c r="I5608">
        <v>6395.59</v>
      </c>
      <c r="J5608">
        <v>324.98</v>
      </c>
      <c r="K5608">
        <v>155.99</v>
      </c>
      <c r="L5608">
        <v>8.99</v>
      </c>
      <c r="M5608" t="s">
        <v>98</v>
      </c>
      <c r="N5608" t="s">
        <v>73</v>
      </c>
      <c r="O5608" t="s">
        <v>66</v>
      </c>
      <c r="P5608" t="s">
        <v>39</v>
      </c>
      <c r="Q5608" t="s">
        <v>50</v>
      </c>
      <c r="R5608" t="s">
        <v>56</v>
      </c>
      <c r="S5608" t="s">
        <v>57</v>
      </c>
      <c r="T5608" s="10">
        <v>40001</v>
      </c>
    </row>
    <row r="5609" spans="1:20" x14ac:dyDescent="0.25">
      <c r="A5609">
        <v>39745</v>
      </c>
      <c r="B5609" s="10">
        <v>40667</v>
      </c>
      <c r="C5609" t="s">
        <v>29</v>
      </c>
      <c r="D5609">
        <v>8</v>
      </c>
      <c r="E5609">
        <v>1688.59</v>
      </c>
      <c r="F5609">
        <v>0.05</v>
      </c>
      <c r="G5609" t="s">
        <v>46</v>
      </c>
      <c r="H5609">
        <v>0.46</v>
      </c>
      <c r="I5609">
        <v>704.53</v>
      </c>
      <c r="J5609">
        <v>214.8</v>
      </c>
      <c r="K5609">
        <v>115.99</v>
      </c>
      <c r="L5609">
        <v>56.14</v>
      </c>
      <c r="M5609" t="s">
        <v>911</v>
      </c>
      <c r="N5609" t="s">
        <v>31</v>
      </c>
      <c r="O5609" t="s">
        <v>32</v>
      </c>
      <c r="P5609" t="s">
        <v>39</v>
      </c>
      <c r="Q5609" t="s">
        <v>88</v>
      </c>
      <c r="R5609" t="s">
        <v>242</v>
      </c>
      <c r="S5609" t="s">
        <v>132</v>
      </c>
      <c r="T5609" s="10">
        <v>40668</v>
      </c>
    </row>
    <row r="5610" spans="1:20" x14ac:dyDescent="0.25">
      <c r="A5610">
        <v>39749</v>
      </c>
      <c r="B5610" s="10">
        <v>40356</v>
      </c>
      <c r="C5610" t="s">
        <v>36</v>
      </c>
      <c r="D5610">
        <v>14</v>
      </c>
      <c r="E5610">
        <v>242.06</v>
      </c>
      <c r="F5610">
        <v>0</v>
      </c>
      <c r="G5610" t="s">
        <v>21</v>
      </c>
      <c r="H5610">
        <v>0.53</v>
      </c>
      <c r="I5610">
        <v>125.67</v>
      </c>
      <c r="J5610">
        <v>16.940000000000001</v>
      </c>
      <c r="K5610">
        <v>7.96</v>
      </c>
      <c r="L5610">
        <v>4.95</v>
      </c>
      <c r="M5610" t="s">
        <v>432</v>
      </c>
      <c r="N5610" t="s">
        <v>63</v>
      </c>
      <c r="O5610" t="s">
        <v>66</v>
      </c>
      <c r="P5610" t="s">
        <v>42</v>
      </c>
      <c r="Q5610" t="s">
        <v>43</v>
      </c>
      <c r="R5610" t="s">
        <v>1021</v>
      </c>
      <c r="S5610" t="s">
        <v>57</v>
      </c>
      <c r="T5610" s="10">
        <v>40358</v>
      </c>
    </row>
    <row r="5611" spans="1:20" x14ac:dyDescent="0.25">
      <c r="A5611">
        <v>39749</v>
      </c>
      <c r="B5611" s="10">
        <v>40356</v>
      </c>
      <c r="C5611" t="s">
        <v>36</v>
      </c>
      <c r="D5611">
        <v>45</v>
      </c>
      <c r="E5611">
        <v>22291.18</v>
      </c>
      <c r="F5611">
        <v>0.01</v>
      </c>
      <c r="G5611" t="s">
        <v>46</v>
      </c>
      <c r="H5611">
        <v>0.47</v>
      </c>
      <c r="I5611">
        <v>10349.219999999999</v>
      </c>
      <c r="J5611">
        <v>499.96</v>
      </c>
      <c r="K5611">
        <v>264.98</v>
      </c>
      <c r="L5611">
        <v>17.86</v>
      </c>
      <c r="M5611" t="s">
        <v>432</v>
      </c>
      <c r="N5611" t="s">
        <v>63</v>
      </c>
      <c r="O5611" t="s">
        <v>66</v>
      </c>
      <c r="P5611" t="s">
        <v>39</v>
      </c>
      <c r="Q5611" t="s">
        <v>88</v>
      </c>
      <c r="R5611" t="s">
        <v>697</v>
      </c>
      <c r="S5611" t="s">
        <v>132</v>
      </c>
      <c r="T5611" s="10">
        <v>40358</v>
      </c>
    </row>
    <row r="5612" spans="1:20" x14ac:dyDescent="0.25">
      <c r="A5612">
        <v>39749</v>
      </c>
      <c r="B5612" s="10">
        <v>40356</v>
      </c>
      <c r="C5612" t="s">
        <v>36</v>
      </c>
      <c r="D5612">
        <v>43</v>
      </c>
      <c r="E5612">
        <v>169.21</v>
      </c>
      <c r="F5612">
        <v>0.06</v>
      </c>
      <c r="G5612" t="s">
        <v>21</v>
      </c>
      <c r="H5612">
        <v>0.37</v>
      </c>
      <c r="I5612">
        <v>55.01</v>
      </c>
      <c r="J5612">
        <v>4.13</v>
      </c>
      <c r="K5612">
        <v>2.6</v>
      </c>
      <c r="L5612">
        <v>2.4</v>
      </c>
      <c r="M5612" t="s">
        <v>432</v>
      </c>
      <c r="N5612" t="s">
        <v>63</v>
      </c>
      <c r="O5612" t="s">
        <v>66</v>
      </c>
      <c r="P5612" t="s">
        <v>25</v>
      </c>
      <c r="Q5612" t="s">
        <v>53</v>
      </c>
      <c r="R5612" t="s">
        <v>1657</v>
      </c>
      <c r="S5612" t="s">
        <v>55</v>
      </c>
      <c r="T5612" s="10">
        <v>40358</v>
      </c>
    </row>
    <row r="5613" spans="1:20" x14ac:dyDescent="0.25">
      <c r="A5613">
        <v>39750</v>
      </c>
      <c r="B5613" s="10">
        <v>39899</v>
      </c>
      <c r="C5613" t="s">
        <v>36</v>
      </c>
      <c r="D5613">
        <v>7</v>
      </c>
      <c r="E5613">
        <v>212.77</v>
      </c>
      <c r="F5613">
        <v>0.01</v>
      </c>
      <c r="G5613" t="s">
        <v>21</v>
      </c>
      <c r="H5613">
        <v>0.39</v>
      </c>
      <c r="I5613">
        <v>78.400000000000006</v>
      </c>
      <c r="J5613">
        <v>29.48</v>
      </c>
      <c r="K5613">
        <v>17.98</v>
      </c>
      <c r="L5613">
        <v>8.51</v>
      </c>
      <c r="M5613" t="s">
        <v>1056</v>
      </c>
      <c r="N5613" t="s">
        <v>31</v>
      </c>
      <c r="O5613" t="s">
        <v>32</v>
      </c>
      <c r="P5613" t="s">
        <v>39</v>
      </c>
      <c r="Q5613" t="s">
        <v>88</v>
      </c>
      <c r="R5613" t="s">
        <v>1255</v>
      </c>
      <c r="S5613" t="s">
        <v>45</v>
      </c>
      <c r="T5613" s="10">
        <v>39900</v>
      </c>
    </row>
    <row r="5614" spans="1:20" x14ac:dyDescent="0.25">
      <c r="A5614">
        <v>39780</v>
      </c>
      <c r="B5614" s="10">
        <v>39971</v>
      </c>
      <c r="C5614" t="s">
        <v>20</v>
      </c>
      <c r="D5614">
        <v>48</v>
      </c>
      <c r="E5614">
        <v>4713.1499999999996</v>
      </c>
      <c r="F5614">
        <v>0.04</v>
      </c>
      <c r="G5614" t="s">
        <v>21</v>
      </c>
      <c r="H5614">
        <v>0.55000000000000004</v>
      </c>
      <c r="I5614">
        <v>2501.31</v>
      </c>
      <c r="J5614">
        <v>102.18</v>
      </c>
      <c r="K5614">
        <v>45.98</v>
      </c>
      <c r="L5614">
        <v>4.8</v>
      </c>
      <c r="M5614" t="s">
        <v>1481</v>
      </c>
      <c r="N5614" t="s">
        <v>93</v>
      </c>
      <c r="O5614" t="s">
        <v>66</v>
      </c>
      <c r="P5614" t="s">
        <v>42</v>
      </c>
      <c r="Q5614" t="s">
        <v>43</v>
      </c>
      <c r="R5614" t="s">
        <v>1195</v>
      </c>
      <c r="S5614" t="s">
        <v>55</v>
      </c>
      <c r="T5614" s="10">
        <v>39973</v>
      </c>
    </row>
    <row r="5615" spans="1:20" x14ac:dyDescent="0.25">
      <c r="A5615">
        <v>39780</v>
      </c>
      <c r="B5615" s="10">
        <v>39971</v>
      </c>
      <c r="C5615" t="s">
        <v>20</v>
      </c>
      <c r="D5615">
        <v>33</v>
      </c>
      <c r="E5615">
        <v>3176.43</v>
      </c>
      <c r="F5615">
        <v>0.02</v>
      </c>
      <c r="G5615" t="s">
        <v>21</v>
      </c>
      <c r="H5615">
        <v>0.51</v>
      </c>
      <c r="I5615">
        <v>1585.32</v>
      </c>
      <c r="J5615">
        <v>98.04</v>
      </c>
      <c r="K5615">
        <v>48.04</v>
      </c>
      <c r="L5615">
        <v>5.79</v>
      </c>
      <c r="M5615" t="s">
        <v>1481</v>
      </c>
      <c r="N5615" t="s">
        <v>73</v>
      </c>
      <c r="O5615" t="s">
        <v>66</v>
      </c>
      <c r="P5615" t="s">
        <v>25</v>
      </c>
      <c r="Q5615" t="s">
        <v>85</v>
      </c>
      <c r="R5615" t="s">
        <v>1836</v>
      </c>
      <c r="S5615" t="s">
        <v>57</v>
      </c>
      <c r="T5615" s="10">
        <v>39978</v>
      </c>
    </row>
    <row r="5616" spans="1:20" x14ac:dyDescent="0.25">
      <c r="A5616">
        <v>39783</v>
      </c>
      <c r="B5616" s="10">
        <v>41172</v>
      </c>
      <c r="C5616" t="s">
        <v>29</v>
      </c>
      <c r="D5616">
        <v>19</v>
      </c>
      <c r="E5616">
        <v>124.44</v>
      </c>
      <c r="F5616">
        <v>0.04</v>
      </c>
      <c r="G5616" t="s">
        <v>21</v>
      </c>
      <c r="H5616">
        <v>0.37</v>
      </c>
      <c r="I5616">
        <v>40.409999999999997</v>
      </c>
      <c r="J5616">
        <v>6.44</v>
      </c>
      <c r="K5616">
        <v>4.0599999999999996</v>
      </c>
      <c r="L5616">
        <v>6.89</v>
      </c>
      <c r="M5616" t="s">
        <v>1349</v>
      </c>
      <c r="N5616" t="s">
        <v>31</v>
      </c>
      <c r="O5616" t="s">
        <v>32</v>
      </c>
      <c r="P5616" t="s">
        <v>25</v>
      </c>
      <c r="Q5616" t="s">
        <v>127</v>
      </c>
      <c r="R5616" t="s">
        <v>1124</v>
      </c>
      <c r="S5616" t="s">
        <v>57</v>
      </c>
      <c r="T5616" s="10">
        <v>41174</v>
      </c>
    </row>
    <row r="5617" spans="1:20" x14ac:dyDescent="0.25">
      <c r="A5617">
        <v>39783</v>
      </c>
      <c r="B5617" s="10">
        <v>41172</v>
      </c>
      <c r="C5617" t="s">
        <v>29</v>
      </c>
      <c r="D5617">
        <v>31</v>
      </c>
      <c r="E5617">
        <v>425.7</v>
      </c>
      <c r="F5617">
        <v>0.02</v>
      </c>
      <c r="G5617" t="s">
        <v>21</v>
      </c>
      <c r="H5617">
        <v>0.36</v>
      </c>
      <c r="I5617">
        <v>145.75</v>
      </c>
      <c r="J5617">
        <v>13.83</v>
      </c>
      <c r="K5617">
        <v>8.85</v>
      </c>
      <c r="L5617">
        <v>5.6</v>
      </c>
      <c r="M5617" t="s">
        <v>1349</v>
      </c>
      <c r="N5617" t="s">
        <v>31</v>
      </c>
      <c r="O5617" t="s">
        <v>32</v>
      </c>
      <c r="P5617" t="s">
        <v>25</v>
      </c>
      <c r="Q5617" t="s">
        <v>121</v>
      </c>
      <c r="R5617" t="s">
        <v>1120</v>
      </c>
      <c r="S5617" t="s">
        <v>57</v>
      </c>
      <c r="T5617" s="10">
        <v>41174</v>
      </c>
    </row>
    <row r="5618" spans="1:20" x14ac:dyDescent="0.25">
      <c r="A5618">
        <v>39783</v>
      </c>
      <c r="B5618" s="10">
        <v>41172</v>
      </c>
      <c r="C5618" t="s">
        <v>29</v>
      </c>
      <c r="D5618">
        <v>29</v>
      </c>
      <c r="E5618">
        <v>144.88999999999999</v>
      </c>
      <c r="F5618">
        <v>0.02</v>
      </c>
      <c r="G5618" t="s">
        <v>21</v>
      </c>
      <c r="H5618">
        <v>0.38</v>
      </c>
      <c r="I5618">
        <v>53.04</v>
      </c>
      <c r="J5618">
        <v>5.08</v>
      </c>
      <c r="K5618">
        <v>3.15</v>
      </c>
      <c r="L5618">
        <v>0.5</v>
      </c>
      <c r="M5618" t="s">
        <v>1349</v>
      </c>
      <c r="N5618" t="s">
        <v>31</v>
      </c>
      <c r="O5618" t="s">
        <v>32</v>
      </c>
      <c r="P5618" t="s">
        <v>25</v>
      </c>
      <c r="Q5618" t="s">
        <v>82</v>
      </c>
      <c r="R5618" t="s">
        <v>1597</v>
      </c>
      <c r="S5618" t="s">
        <v>57</v>
      </c>
      <c r="T5618" s="10">
        <v>41173</v>
      </c>
    </row>
    <row r="5619" spans="1:20" x14ac:dyDescent="0.25">
      <c r="A5619">
        <v>39808</v>
      </c>
      <c r="B5619" s="10">
        <v>41154</v>
      </c>
      <c r="C5619" t="s">
        <v>20</v>
      </c>
      <c r="D5619">
        <v>50</v>
      </c>
      <c r="E5619">
        <v>3039.56</v>
      </c>
      <c r="F5619">
        <v>0.03</v>
      </c>
      <c r="G5619" t="s">
        <v>21</v>
      </c>
      <c r="H5619">
        <v>0.36</v>
      </c>
      <c r="I5619">
        <v>1030.73</v>
      </c>
      <c r="J5619">
        <v>62.47</v>
      </c>
      <c r="K5619">
        <v>39.979999999999997</v>
      </c>
      <c r="L5619">
        <v>9.83</v>
      </c>
      <c r="M5619" t="s">
        <v>1778</v>
      </c>
      <c r="N5619" t="s">
        <v>31</v>
      </c>
      <c r="O5619" t="s">
        <v>32</v>
      </c>
      <c r="P5619" t="s">
        <v>25</v>
      </c>
      <c r="Q5619" t="s">
        <v>139</v>
      </c>
      <c r="R5619" t="s">
        <v>1499</v>
      </c>
      <c r="S5619" t="s">
        <v>57</v>
      </c>
      <c r="T5619" s="10">
        <v>41161</v>
      </c>
    </row>
    <row r="5620" spans="1:20" x14ac:dyDescent="0.25">
      <c r="A5620">
        <v>39808</v>
      </c>
      <c r="B5620" s="10">
        <v>41154</v>
      </c>
      <c r="C5620" t="s">
        <v>20</v>
      </c>
      <c r="D5620">
        <v>31</v>
      </c>
      <c r="E5620">
        <v>6649.03</v>
      </c>
      <c r="F5620">
        <v>0.03</v>
      </c>
      <c r="G5620" t="s">
        <v>21</v>
      </c>
      <c r="H5620">
        <v>0.43</v>
      </c>
      <c r="I5620">
        <v>2740.84</v>
      </c>
      <c r="J5620">
        <v>221.04</v>
      </c>
      <c r="K5620">
        <v>125.99</v>
      </c>
      <c r="L5620">
        <v>2.5</v>
      </c>
      <c r="M5620" t="s">
        <v>1778</v>
      </c>
      <c r="N5620" t="s">
        <v>31</v>
      </c>
      <c r="O5620" t="s">
        <v>32</v>
      </c>
      <c r="P5620" t="s">
        <v>39</v>
      </c>
      <c r="Q5620" t="s">
        <v>50</v>
      </c>
      <c r="R5620" t="s">
        <v>1237</v>
      </c>
      <c r="S5620" t="s">
        <v>57</v>
      </c>
      <c r="T5620" s="10">
        <v>41158</v>
      </c>
    </row>
    <row r="5621" spans="1:20" x14ac:dyDescent="0.25">
      <c r="A5621">
        <v>39812</v>
      </c>
      <c r="B5621" s="10">
        <v>39984</v>
      </c>
      <c r="C5621" t="s">
        <v>29</v>
      </c>
      <c r="D5621">
        <v>40</v>
      </c>
      <c r="E5621">
        <v>493.89</v>
      </c>
      <c r="F5621">
        <v>0.05</v>
      </c>
      <c r="G5621" t="s">
        <v>21</v>
      </c>
      <c r="H5621">
        <v>0.37</v>
      </c>
      <c r="I5621">
        <v>163.35</v>
      </c>
      <c r="J5621">
        <v>12.76</v>
      </c>
      <c r="K5621">
        <v>8.0399999999999991</v>
      </c>
      <c r="L5621">
        <v>8.94</v>
      </c>
      <c r="M5621" t="s">
        <v>1153</v>
      </c>
      <c r="N5621" t="s">
        <v>31</v>
      </c>
      <c r="O5621" t="s">
        <v>60</v>
      </c>
      <c r="P5621" t="s">
        <v>25</v>
      </c>
      <c r="Q5621" t="s">
        <v>121</v>
      </c>
      <c r="R5621" t="s">
        <v>906</v>
      </c>
      <c r="S5621" t="s">
        <v>57</v>
      </c>
      <c r="T5621" s="10">
        <v>39986</v>
      </c>
    </row>
    <row r="5622" spans="1:20" x14ac:dyDescent="0.25">
      <c r="A5622">
        <v>39813</v>
      </c>
      <c r="B5622" s="10">
        <v>40941</v>
      </c>
      <c r="C5622" t="s">
        <v>58</v>
      </c>
      <c r="D5622">
        <v>48</v>
      </c>
      <c r="E5622">
        <v>526.79</v>
      </c>
      <c r="F5622">
        <v>0.03</v>
      </c>
      <c r="G5622" t="s">
        <v>21</v>
      </c>
      <c r="H5622">
        <v>0.42</v>
      </c>
      <c r="I5622">
        <v>209.15</v>
      </c>
      <c r="J5622">
        <v>11.17</v>
      </c>
      <c r="K5622">
        <v>6.48</v>
      </c>
      <c r="L5622">
        <v>6.6</v>
      </c>
      <c r="M5622" t="s">
        <v>940</v>
      </c>
      <c r="N5622" t="s">
        <v>31</v>
      </c>
      <c r="O5622" t="s">
        <v>66</v>
      </c>
      <c r="P5622" t="s">
        <v>25</v>
      </c>
      <c r="Q5622" t="s">
        <v>85</v>
      </c>
      <c r="R5622" t="s">
        <v>664</v>
      </c>
      <c r="S5622" t="s">
        <v>57</v>
      </c>
      <c r="T5622" s="10">
        <v>40942</v>
      </c>
    </row>
    <row r="5623" spans="1:20" x14ac:dyDescent="0.25">
      <c r="A5623">
        <v>39815</v>
      </c>
      <c r="B5623" s="10">
        <v>39912</v>
      </c>
      <c r="C5623" t="s">
        <v>20</v>
      </c>
      <c r="D5623">
        <v>43</v>
      </c>
      <c r="E5623">
        <v>9485.3700000000008</v>
      </c>
      <c r="F5623">
        <v>0.05</v>
      </c>
      <c r="G5623" t="s">
        <v>21</v>
      </c>
      <c r="H5623">
        <v>0.5</v>
      </c>
      <c r="I5623">
        <v>4488.8100000000004</v>
      </c>
      <c r="J5623">
        <v>231.98</v>
      </c>
      <c r="K5623">
        <v>115.99</v>
      </c>
      <c r="L5623">
        <v>8.99</v>
      </c>
      <c r="M5623" t="s">
        <v>241</v>
      </c>
      <c r="N5623" t="s">
        <v>63</v>
      </c>
      <c r="O5623" t="s">
        <v>66</v>
      </c>
      <c r="P5623" t="s">
        <v>39</v>
      </c>
      <c r="Q5623" t="s">
        <v>50</v>
      </c>
      <c r="R5623" t="s">
        <v>76</v>
      </c>
      <c r="S5623" t="s">
        <v>57</v>
      </c>
      <c r="T5623" s="10">
        <v>39916</v>
      </c>
    </row>
    <row r="5624" spans="1:20" x14ac:dyDescent="0.25">
      <c r="A5624">
        <v>39841</v>
      </c>
      <c r="B5624" s="10">
        <v>40179</v>
      </c>
      <c r="C5624" t="s">
        <v>79</v>
      </c>
      <c r="D5624">
        <v>43</v>
      </c>
      <c r="E5624">
        <v>451.24</v>
      </c>
      <c r="F5624">
        <v>0.01</v>
      </c>
      <c r="G5624" t="s">
        <v>21</v>
      </c>
      <c r="H5624">
        <v>0.36</v>
      </c>
      <c r="I5624">
        <v>157.08000000000001</v>
      </c>
      <c r="J5624">
        <v>10.44</v>
      </c>
      <c r="K5624">
        <v>6.68</v>
      </c>
      <c r="L5624">
        <v>6.92</v>
      </c>
      <c r="M5624" t="s">
        <v>474</v>
      </c>
      <c r="N5624" t="s">
        <v>31</v>
      </c>
      <c r="O5624" t="s">
        <v>24</v>
      </c>
      <c r="P5624" t="s">
        <v>25</v>
      </c>
      <c r="Q5624" t="s">
        <v>85</v>
      </c>
      <c r="R5624" t="s">
        <v>792</v>
      </c>
      <c r="S5624" t="s">
        <v>57</v>
      </c>
      <c r="T5624" s="10">
        <v>40181</v>
      </c>
    </row>
    <row r="5625" spans="1:20" x14ac:dyDescent="0.25">
      <c r="A5625">
        <v>39842</v>
      </c>
      <c r="B5625" s="10">
        <v>40531</v>
      </c>
      <c r="C5625" t="s">
        <v>79</v>
      </c>
      <c r="D5625">
        <v>38</v>
      </c>
      <c r="E5625">
        <v>2416.2399999999998</v>
      </c>
      <c r="F5625">
        <v>0.08</v>
      </c>
      <c r="G5625" t="s">
        <v>70</v>
      </c>
      <c r="H5625">
        <v>0.4</v>
      </c>
      <c r="I5625">
        <v>837.42</v>
      </c>
      <c r="J5625">
        <v>68.87</v>
      </c>
      <c r="K5625">
        <v>41.32</v>
      </c>
      <c r="L5625">
        <v>8.66</v>
      </c>
      <c r="M5625" t="s">
        <v>1819</v>
      </c>
      <c r="N5625" t="s">
        <v>93</v>
      </c>
      <c r="O5625" t="s">
        <v>66</v>
      </c>
      <c r="P5625" t="s">
        <v>42</v>
      </c>
      <c r="Q5625" t="s">
        <v>43</v>
      </c>
      <c r="R5625" t="s">
        <v>234</v>
      </c>
      <c r="S5625" t="s">
        <v>45</v>
      </c>
      <c r="T5625" s="10">
        <v>40531</v>
      </c>
    </row>
    <row r="5626" spans="1:20" x14ac:dyDescent="0.25">
      <c r="A5626">
        <v>39842</v>
      </c>
      <c r="B5626" s="10">
        <v>40531</v>
      </c>
      <c r="C5626" t="s">
        <v>79</v>
      </c>
      <c r="D5626">
        <v>22</v>
      </c>
      <c r="E5626">
        <v>2482.0300000000002</v>
      </c>
      <c r="F5626">
        <v>0.01</v>
      </c>
      <c r="G5626" t="s">
        <v>70</v>
      </c>
      <c r="H5626">
        <v>0.42</v>
      </c>
      <c r="I5626">
        <v>1026.26</v>
      </c>
      <c r="J5626">
        <v>113.78</v>
      </c>
      <c r="K5626">
        <v>65.989999999999995</v>
      </c>
      <c r="L5626">
        <v>3.99</v>
      </c>
      <c r="M5626" t="s">
        <v>1819</v>
      </c>
      <c r="N5626" t="s">
        <v>93</v>
      </c>
      <c r="O5626" t="s">
        <v>66</v>
      </c>
      <c r="P5626" t="s">
        <v>39</v>
      </c>
      <c r="Q5626" t="s">
        <v>50</v>
      </c>
      <c r="R5626" t="s">
        <v>611</v>
      </c>
      <c r="S5626" t="s">
        <v>57</v>
      </c>
      <c r="T5626" s="10">
        <v>40532</v>
      </c>
    </row>
    <row r="5627" spans="1:20" x14ac:dyDescent="0.25">
      <c r="A5627">
        <v>39844</v>
      </c>
      <c r="B5627" s="10">
        <v>40148</v>
      </c>
      <c r="C5627" t="s">
        <v>29</v>
      </c>
      <c r="D5627">
        <v>47</v>
      </c>
      <c r="E5627">
        <v>6397.4</v>
      </c>
      <c r="F5627">
        <v>0.09</v>
      </c>
      <c r="G5627" t="s">
        <v>21</v>
      </c>
      <c r="H5627">
        <v>0.36</v>
      </c>
      <c r="I5627">
        <v>1892.2</v>
      </c>
      <c r="J5627">
        <v>149.11000000000001</v>
      </c>
      <c r="K5627">
        <v>95.43</v>
      </c>
      <c r="L5627">
        <v>19.989999999999998</v>
      </c>
      <c r="M5627" t="s">
        <v>1784</v>
      </c>
      <c r="N5627" t="s">
        <v>63</v>
      </c>
      <c r="O5627" t="s">
        <v>32</v>
      </c>
      <c r="P5627" t="s">
        <v>25</v>
      </c>
      <c r="Q5627" t="s">
        <v>26</v>
      </c>
      <c r="R5627" t="s">
        <v>312</v>
      </c>
      <c r="S5627" t="s">
        <v>57</v>
      </c>
      <c r="T5627" s="10">
        <v>40149</v>
      </c>
    </row>
    <row r="5628" spans="1:20" x14ac:dyDescent="0.25">
      <c r="A5628">
        <v>39845</v>
      </c>
      <c r="B5628" s="10">
        <v>40062</v>
      </c>
      <c r="C5628" t="s">
        <v>58</v>
      </c>
      <c r="D5628">
        <v>44</v>
      </c>
      <c r="E5628">
        <v>689.34</v>
      </c>
      <c r="F5628">
        <v>0.05</v>
      </c>
      <c r="G5628" t="s">
        <v>21</v>
      </c>
      <c r="H5628">
        <v>0.39</v>
      </c>
      <c r="I5628">
        <v>245</v>
      </c>
      <c r="J5628">
        <v>16.38</v>
      </c>
      <c r="K5628">
        <v>9.99</v>
      </c>
      <c r="L5628">
        <v>4.78</v>
      </c>
      <c r="M5628" t="s">
        <v>1125</v>
      </c>
      <c r="N5628" t="s">
        <v>31</v>
      </c>
      <c r="O5628" t="s">
        <v>60</v>
      </c>
      <c r="P5628" t="s">
        <v>25</v>
      </c>
      <c r="Q5628" t="s">
        <v>85</v>
      </c>
      <c r="R5628" t="s">
        <v>1943</v>
      </c>
      <c r="S5628" t="s">
        <v>57</v>
      </c>
      <c r="T5628" s="10">
        <v>40063</v>
      </c>
    </row>
    <row r="5629" spans="1:20" x14ac:dyDescent="0.25">
      <c r="A5629">
        <v>39846</v>
      </c>
      <c r="B5629" s="10">
        <v>39871</v>
      </c>
      <c r="C5629" t="s">
        <v>20</v>
      </c>
      <c r="D5629">
        <v>14</v>
      </c>
      <c r="E5629">
        <v>147.09</v>
      </c>
      <c r="F5629">
        <v>0.06</v>
      </c>
      <c r="G5629" t="s">
        <v>21</v>
      </c>
      <c r="H5629">
        <v>0.54</v>
      </c>
      <c r="I5629">
        <v>72.75</v>
      </c>
      <c r="J5629">
        <v>10.83</v>
      </c>
      <c r="K5629">
        <v>4.9800000000000004</v>
      </c>
      <c r="L5629">
        <v>4.62</v>
      </c>
      <c r="M5629" t="s">
        <v>1817</v>
      </c>
      <c r="N5629" t="s">
        <v>81</v>
      </c>
      <c r="O5629" t="s">
        <v>32</v>
      </c>
      <c r="P5629" t="s">
        <v>39</v>
      </c>
      <c r="Q5629" t="s">
        <v>40</v>
      </c>
      <c r="R5629" t="s">
        <v>99</v>
      </c>
      <c r="S5629" t="s">
        <v>35</v>
      </c>
      <c r="T5629" s="10">
        <v>39878</v>
      </c>
    </row>
    <row r="5630" spans="1:20" x14ac:dyDescent="0.25">
      <c r="A5630">
        <v>39846</v>
      </c>
      <c r="B5630" s="10">
        <v>39871</v>
      </c>
      <c r="C5630" t="s">
        <v>20</v>
      </c>
      <c r="D5630">
        <v>10</v>
      </c>
      <c r="E5630">
        <v>2567.42</v>
      </c>
      <c r="F5630">
        <v>0.06</v>
      </c>
      <c r="G5630" t="s">
        <v>46</v>
      </c>
      <c r="H5630">
        <v>0.51</v>
      </c>
      <c r="I5630">
        <v>1202.8800000000001</v>
      </c>
      <c r="J5630">
        <v>267.31</v>
      </c>
      <c r="K5630">
        <v>130.97999999999999</v>
      </c>
      <c r="L5630">
        <v>54.74</v>
      </c>
      <c r="M5630" t="s">
        <v>1817</v>
      </c>
      <c r="N5630" t="s">
        <v>38</v>
      </c>
      <c r="O5630" t="s">
        <v>32</v>
      </c>
      <c r="P5630" t="s">
        <v>42</v>
      </c>
      <c r="Q5630" t="s">
        <v>94</v>
      </c>
      <c r="R5630" t="s">
        <v>95</v>
      </c>
      <c r="S5630" t="s">
        <v>49</v>
      </c>
      <c r="T5630" s="10">
        <v>39878</v>
      </c>
    </row>
    <row r="5631" spans="1:20" x14ac:dyDescent="0.25">
      <c r="A5631">
        <v>39847</v>
      </c>
      <c r="B5631" s="10">
        <v>40272</v>
      </c>
      <c r="C5631" t="s">
        <v>29</v>
      </c>
      <c r="D5631">
        <v>29</v>
      </c>
      <c r="E5631">
        <v>214.89</v>
      </c>
      <c r="F5631">
        <v>0.08</v>
      </c>
      <c r="G5631" t="s">
        <v>21</v>
      </c>
      <c r="H5631">
        <v>0.44</v>
      </c>
      <c r="I5631">
        <v>81.66</v>
      </c>
      <c r="J5631">
        <v>7.82</v>
      </c>
      <c r="K5631">
        <v>4.38</v>
      </c>
      <c r="L5631">
        <v>6.21</v>
      </c>
      <c r="M5631" t="s">
        <v>1238</v>
      </c>
      <c r="N5631" t="s">
        <v>31</v>
      </c>
      <c r="O5631" t="s">
        <v>60</v>
      </c>
      <c r="P5631" t="s">
        <v>25</v>
      </c>
      <c r="Q5631" t="s">
        <v>121</v>
      </c>
      <c r="R5631" t="s">
        <v>2042</v>
      </c>
      <c r="S5631" t="s">
        <v>57</v>
      </c>
      <c r="T5631" s="10">
        <v>40273</v>
      </c>
    </row>
    <row r="5632" spans="1:20" x14ac:dyDescent="0.25">
      <c r="A5632">
        <v>39847</v>
      </c>
      <c r="B5632" s="10">
        <v>40272</v>
      </c>
      <c r="C5632" t="s">
        <v>29</v>
      </c>
      <c r="D5632">
        <v>49</v>
      </c>
      <c r="E5632">
        <v>5640.15</v>
      </c>
      <c r="F5632">
        <v>0.08</v>
      </c>
      <c r="G5632" t="s">
        <v>21</v>
      </c>
      <c r="H5632">
        <v>0.48</v>
      </c>
      <c r="I5632">
        <v>2449.25</v>
      </c>
      <c r="J5632">
        <v>124.96</v>
      </c>
      <c r="K5632">
        <v>64.98</v>
      </c>
      <c r="L5632">
        <v>6.88</v>
      </c>
      <c r="M5632" t="s">
        <v>1238</v>
      </c>
      <c r="N5632" t="s">
        <v>31</v>
      </c>
      <c r="O5632" t="s">
        <v>60</v>
      </c>
      <c r="P5632" t="s">
        <v>25</v>
      </c>
      <c r="Q5632" t="s">
        <v>26</v>
      </c>
      <c r="R5632" t="s">
        <v>647</v>
      </c>
      <c r="S5632" t="s">
        <v>57</v>
      </c>
      <c r="T5632" s="10">
        <v>40273</v>
      </c>
    </row>
    <row r="5633" spans="1:20" x14ac:dyDescent="0.25">
      <c r="A5633">
        <v>39847</v>
      </c>
      <c r="B5633" s="10">
        <v>40272</v>
      </c>
      <c r="C5633" t="s">
        <v>29</v>
      </c>
      <c r="D5633">
        <v>20</v>
      </c>
      <c r="E5633">
        <v>5749.42</v>
      </c>
      <c r="F5633">
        <v>0.08</v>
      </c>
      <c r="G5633" t="s">
        <v>21</v>
      </c>
      <c r="H5633">
        <v>0.5</v>
      </c>
      <c r="I5633">
        <v>2620.63</v>
      </c>
      <c r="J5633">
        <v>311.98</v>
      </c>
      <c r="K5633">
        <v>155.99</v>
      </c>
      <c r="L5633">
        <v>8.99</v>
      </c>
      <c r="M5633" t="s">
        <v>1238</v>
      </c>
      <c r="N5633" t="s">
        <v>31</v>
      </c>
      <c r="O5633" t="s">
        <v>60</v>
      </c>
      <c r="P5633" t="s">
        <v>39</v>
      </c>
      <c r="Q5633" t="s">
        <v>50</v>
      </c>
      <c r="R5633" t="s">
        <v>56</v>
      </c>
      <c r="S5633" t="s">
        <v>57</v>
      </c>
      <c r="T5633" s="10">
        <v>40274</v>
      </c>
    </row>
    <row r="5634" spans="1:20" x14ac:dyDescent="0.25">
      <c r="A5634">
        <v>39872</v>
      </c>
      <c r="B5634" s="10">
        <v>40231</v>
      </c>
      <c r="C5634" t="s">
        <v>58</v>
      </c>
      <c r="D5634">
        <v>5</v>
      </c>
      <c r="E5634">
        <v>31.98</v>
      </c>
      <c r="F5634">
        <v>0.01</v>
      </c>
      <c r="G5634" t="s">
        <v>21</v>
      </c>
      <c r="H5634">
        <v>0.54</v>
      </c>
      <c r="I5634">
        <v>16.59</v>
      </c>
      <c r="J5634">
        <v>6.26</v>
      </c>
      <c r="K5634">
        <v>2.88</v>
      </c>
      <c r="L5634">
        <v>0.99</v>
      </c>
      <c r="M5634" t="s">
        <v>488</v>
      </c>
      <c r="N5634" t="s">
        <v>63</v>
      </c>
      <c r="O5634" t="s">
        <v>60</v>
      </c>
      <c r="P5634" t="s">
        <v>25</v>
      </c>
      <c r="Q5634" t="s">
        <v>82</v>
      </c>
      <c r="R5634" t="s">
        <v>769</v>
      </c>
      <c r="S5634" t="s">
        <v>57</v>
      </c>
      <c r="T5634" s="10">
        <v>40232</v>
      </c>
    </row>
    <row r="5635" spans="1:20" x14ac:dyDescent="0.25">
      <c r="A5635">
        <v>39876</v>
      </c>
      <c r="B5635" s="10">
        <v>41012</v>
      </c>
      <c r="C5635" t="s">
        <v>36</v>
      </c>
      <c r="D5635">
        <v>43</v>
      </c>
      <c r="E5635">
        <v>27927.05</v>
      </c>
      <c r="F5635">
        <v>0.08</v>
      </c>
      <c r="G5635" t="s">
        <v>21</v>
      </c>
      <c r="H5635">
        <v>0.45</v>
      </c>
      <c r="I5635">
        <v>11223.49</v>
      </c>
      <c r="J5635">
        <v>705.44</v>
      </c>
      <c r="K5635">
        <v>387.99</v>
      </c>
      <c r="L5635">
        <v>19.989999999999998</v>
      </c>
      <c r="M5635" t="s">
        <v>1165</v>
      </c>
      <c r="N5635" t="s">
        <v>38</v>
      </c>
      <c r="O5635" t="s">
        <v>66</v>
      </c>
      <c r="P5635" t="s">
        <v>25</v>
      </c>
      <c r="Q5635" t="s">
        <v>121</v>
      </c>
      <c r="R5635" t="s">
        <v>1532</v>
      </c>
      <c r="S5635" t="s">
        <v>57</v>
      </c>
      <c r="T5635" s="10">
        <v>41014</v>
      </c>
    </row>
    <row r="5636" spans="1:20" x14ac:dyDescent="0.25">
      <c r="A5636">
        <v>39876</v>
      </c>
      <c r="B5636" s="10">
        <v>41012</v>
      </c>
      <c r="C5636" t="s">
        <v>36</v>
      </c>
      <c r="D5636">
        <v>46</v>
      </c>
      <c r="E5636">
        <v>1343.72</v>
      </c>
      <c r="F5636">
        <v>0.05</v>
      </c>
      <c r="G5636" t="s">
        <v>21</v>
      </c>
      <c r="H5636">
        <v>0.38</v>
      </c>
      <c r="I5636">
        <v>464.95</v>
      </c>
      <c r="J5636">
        <v>30.63</v>
      </c>
      <c r="K5636">
        <v>18.989999999999998</v>
      </c>
      <c r="L5636">
        <v>5.23</v>
      </c>
      <c r="M5636" t="s">
        <v>1165</v>
      </c>
      <c r="N5636" t="s">
        <v>38</v>
      </c>
      <c r="O5636" t="s">
        <v>66</v>
      </c>
      <c r="P5636" t="s">
        <v>25</v>
      </c>
      <c r="Q5636" t="s">
        <v>121</v>
      </c>
      <c r="R5636" t="s">
        <v>1857</v>
      </c>
      <c r="S5636" t="s">
        <v>57</v>
      </c>
      <c r="T5636" s="10">
        <v>41014</v>
      </c>
    </row>
    <row r="5637" spans="1:20" x14ac:dyDescent="0.25">
      <c r="A5637">
        <v>39876</v>
      </c>
      <c r="B5637" s="10">
        <v>41012</v>
      </c>
      <c r="C5637" t="s">
        <v>36</v>
      </c>
      <c r="D5637">
        <v>41</v>
      </c>
      <c r="E5637">
        <v>8356.9</v>
      </c>
      <c r="F5637">
        <v>0.04</v>
      </c>
      <c r="G5637" t="s">
        <v>46</v>
      </c>
      <c r="H5637">
        <v>0.41</v>
      </c>
      <c r="I5637">
        <v>3200.87</v>
      </c>
      <c r="J5637">
        <v>211</v>
      </c>
      <c r="K5637">
        <v>124.49</v>
      </c>
      <c r="L5637">
        <v>51.94</v>
      </c>
      <c r="M5637" t="s">
        <v>1165</v>
      </c>
      <c r="N5637" t="s">
        <v>38</v>
      </c>
      <c r="O5637" t="s">
        <v>66</v>
      </c>
      <c r="P5637" t="s">
        <v>42</v>
      </c>
      <c r="Q5637" t="s">
        <v>47</v>
      </c>
      <c r="R5637" t="s">
        <v>165</v>
      </c>
      <c r="S5637" t="s">
        <v>49</v>
      </c>
      <c r="T5637" s="10">
        <v>41014</v>
      </c>
    </row>
    <row r="5638" spans="1:20" x14ac:dyDescent="0.25">
      <c r="A5638">
        <v>39877</v>
      </c>
      <c r="B5638" s="10">
        <v>41137</v>
      </c>
      <c r="C5638" t="s">
        <v>58</v>
      </c>
      <c r="D5638">
        <v>41</v>
      </c>
      <c r="E5638">
        <v>179.54</v>
      </c>
      <c r="F5638">
        <v>0.04</v>
      </c>
      <c r="G5638" t="s">
        <v>21</v>
      </c>
      <c r="H5638">
        <v>0.52</v>
      </c>
      <c r="I5638">
        <v>89.38</v>
      </c>
      <c r="J5638">
        <v>4.54</v>
      </c>
      <c r="K5638">
        <v>2.1800000000000002</v>
      </c>
      <c r="L5638">
        <v>0.78</v>
      </c>
      <c r="M5638" t="s">
        <v>1068</v>
      </c>
      <c r="N5638" t="s">
        <v>31</v>
      </c>
      <c r="O5638" t="s">
        <v>60</v>
      </c>
      <c r="P5638" t="s">
        <v>25</v>
      </c>
      <c r="Q5638" t="s">
        <v>74</v>
      </c>
      <c r="R5638" t="s">
        <v>1587</v>
      </c>
      <c r="S5638" t="s">
        <v>55</v>
      </c>
      <c r="T5638" s="10">
        <v>41139</v>
      </c>
    </row>
    <row r="5639" spans="1:20" x14ac:dyDescent="0.25">
      <c r="A5639">
        <v>39878</v>
      </c>
      <c r="B5639" s="10">
        <v>40607</v>
      </c>
      <c r="C5639" t="s">
        <v>29</v>
      </c>
      <c r="D5639">
        <v>50</v>
      </c>
      <c r="E5639">
        <v>13054.77</v>
      </c>
      <c r="F5639">
        <v>0</v>
      </c>
      <c r="G5639" t="s">
        <v>46</v>
      </c>
      <c r="H5639">
        <v>0.42</v>
      </c>
      <c r="I5639">
        <v>5466.52</v>
      </c>
      <c r="J5639">
        <v>260.31</v>
      </c>
      <c r="K5639">
        <v>150.97999999999999</v>
      </c>
      <c r="L5639">
        <v>39.25</v>
      </c>
      <c r="M5639" t="s">
        <v>209</v>
      </c>
      <c r="N5639" t="s">
        <v>73</v>
      </c>
      <c r="O5639" t="s">
        <v>32</v>
      </c>
      <c r="P5639" t="s">
        <v>42</v>
      </c>
      <c r="Q5639" t="s">
        <v>47</v>
      </c>
      <c r="R5639" t="s">
        <v>854</v>
      </c>
      <c r="S5639" t="s">
        <v>49</v>
      </c>
      <c r="T5639" s="10">
        <v>40609</v>
      </c>
    </row>
    <row r="5640" spans="1:20" x14ac:dyDescent="0.25">
      <c r="A5640">
        <v>39904</v>
      </c>
      <c r="B5640" s="10">
        <v>39846</v>
      </c>
      <c r="C5640" t="s">
        <v>29</v>
      </c>
      <c r="D5640">
        <v>44</v>
      </c>
      <c r="E5640">
        <v>555.59</v>
      </c>
      <c r="F5640">
        <v>0</v>
      </c>
      <c r="G5640" t="s">
        <v>21</v>
      </c>
      <c r="H5640">
        <v>0.35</v>
      </c>
      <c r="I5640">
        <v>191.67</v>
      </c>
      <c r="J5640">
        <v>12.45</v>
      </c>
      <c r="K5640">
        <v>8.09</v>
      </c>
      <c r="L5640">
        <v>7.96</v>
      </c>
      <c r="M5640" t="s">
        <v>478</v>
      </c>
      <c r="N5640" t="s">
        <v>63</v>
      </c>
      <c r="O5640" t="s">
        <v>66</v>
      </c>
      <c r="P5640" t="s">
        <v>42</v>
      </c>
      <c r="Q5640" t="s">
        <v>43</v>
      </c>
      <c r="R5640" t="s">
        <v>1059</v>
      </c>
      <c r="S5640" t="s">
        <v>57</v>
      </c>
      <c r="T5640" s="10">
        <v>39847</v>
      </c>
    </row>
    <row r="5641" spans="1:20" x14ac:dyDescent="0.25">
      <c r="A5641">
        <v>39906</v>
      </c>
      <c r="B5641" s="10">
        <v>39889</v>
      </c>
      <c r="C5641" t="s">
        <v>79</v>
      </c>
      <c r="D5641">
        <v>25</v>
      </c>
      <c r="E5641">
        <v>131.93</v>
      </c>
      <c r="F5641">
        <v>0.04</v>
      </c>
      <c r="G5641" t="s">
        <v>21</v>
      </c>
      <c r="H5641">
        <v>0.38</v>
      </c>
      <c r="I5641">
        <v>46.34</v>
      </c>
      <c r="J5641">
        <v>5.45</v>
      </c>
      <c r="K5641">
        <v>3.38</v>
      </c>
      <c r="L5641">
        <v>1.0900000000000001</v>
      </c>
      <c r="M5641" t="s">
        <v>424</v>
      </c>
      <c r="N5641" t="s">
        <v>63</v>
      </c>
      <c r="O5641" t="s">
        <v>60</v>
      </c>
      <c r="P5641" t="s">
        <v>25</v>
      </c>
      <c r="Q5641" t="s">
        <v>85</v>
      </c>
      <c r="R5641" t="s">
        <v>1833</v>
      </c>
      <c r="S5641" t="s">
        <v>55</v>
      </c>
      <c r="T5641" s="10">
        <v>39891</v>
      </c>
    </row>
    <row r="5642" spans="1:20" x14ac:dyDescent="0.25">
      <c r="A5642">
        <v>39907</v>
      </c>
      <c r="B5642" s="10">
        <v>40419</v>
      </c>
      <c r="C5642" t="s">
        <v>20</v>
      </c>
      <c r="D5642">
        <v>12</v>
      </c>
      <c r="E5642">
        <v>629.58000000000004</v>
      </c>
      <c r="F5642">
        <v>0.05</v>
      </c>
      <c r="G5642" t="s">
        <v>21</v>
      </c>
      <c r="H5642">
        <v>0.44</v>
      </c>
      <c r="I5642">
        <v>256.82</v>
      </c>
      <c r="J5642">
        <v>54.88</v>
      </c>
      <c r="K5642">
        <v>30.73</v>
      </c>
      <c r="L5642">
        <v>4</v>
      </c>
      <c r="M5642" t="s">
        <v>1238</v>
      </c>
      <c r="N5642" t="s">
        <v>31</v>
      </c>
      <c r="O5642" t="s">
        <v>60</v>
      </c>
      <c r="P5642" t="s">
        <v>39</v>
      </c>
      <c r="Q5642" t="s">
        <v>40</v>
      </c>
      <c r="R5642" t="s">
        <v>885</v>
      </c>
      <c r="S5642" t="s">
        <v>57</v>
      </c>
      <c r="T5642" s="10">
        <v>40428</v>
      </c>
    </row>
    <row r="5643" spans="1:20" x14ac:dyDescent="0.25">
      <c r="A5643">
        <v>39908</v>
      </c>
      <c r="B5643" s="10">
        <v>39943</v>
      </c>
      <c r="C5643" t="s">
        <v>20</v>
      </c>
      <c r="D5643">
        <v>23</v>
      </c>
      <c r="E5643">
        <v>1548.78</v>
      </c>
      <c r="F5643">
        <v>0.1</v>
      </c>
      <c r="G5643" t="s">
        <v>21</v>
      </c>
      <c r="H5643">
        <v>0.53</v>
      </c>
      <c r="I5643">
        <v>736.28</v>
      </c>
      <c r="J5643">
        <v>74.45</v>
      </c>
      <c r="K5643">
        <v>34.99</v>
      </c>
      <c r="L5643">
        <v>7.73</v>
      </c>
      <c r="M5643" t="s">
        <v>702</v>
      </c>
      <c r="N5643" t="s">
        <v>38</v>
      </c>
      <c r="O5643" t="s">
        <v>60</v>
      </c>
      <c r="P5643" t="s">
        <v>25</v>
      </c>
      <c r="Q5643" t="s">
        <v>53</v>
      </c>
      <c r="R5643" t="s">
        <v>1940</v>
      </c>
      <c r="S5643" t="s">
        <v>57</v>
      </c>
      <c r="T5643" s="10">
        <v>39945</v>
      </c>
    </row>
    <row r="5644" spans="1:20" x14ac:dyDescent="0.25">
      <c r="A5644">
        <v>39909</v>
      </c>
      <c r="B5644" s="10">
        <v>40598</v>
      </c>
      <c r="C5644" t="s">
        <v>20</v>
      </c>
      <c r="D5644">
        <v>50</v>
      </c>
      <c r="E5644">
        <v>15176.54</v>
      </c>
      <c r="F5644">
        <v>0</v>
      </c>
      <c r="G5644" t="s">
        <v>21</v>
      </c>
      <c r="H5644">
        <v>0.42</v>
      </c>
      <c r="I5644">
        <v>6372.05</v>
      </c>
      <c r="J5644">
        <v>303.43</v>
      </c>
      <c r="K5644">
        <v>175.99</v>
      </c>
      <c r="L5644">
        <v>4.99</v>
      </c>
      <c r="M5644" t="s">
        <v>1709</v>
      </c>
      <c r="N5644" t="s">
        <v>63</v>
      </c>
      <c r="O5644" t="s">
        <v>60</v>
      </c>
      <c r="P5644" t="s">
        <v>39</v>
      </c>
      <c r="Q5644" t="s">
        <v>50</v>
      </c>
      <c r="R5644" t="s">
        <v>76</v>
      </c>
      <c r="S5644" t="s">
        <v>57</v>
      </c>
      <c r="T5644" s="10">
        <v>40606</v>
      </c>
    </row>
    <row r="5645" spans="1:20" x14ac:dyDescent="0.25">
      <c r="A5645">
        <v>39937</v>
      </c>
      <c r="B5645" s="10">
        <v>40686</v>
      </c>
      <c r="C5645" t="s">
        <v>79</v>
      </c>
      <c r="D5645">
        <v>42</v>
      </c>
      <c r="E5645">
        <v>206.37</v>
      </c>
      <c r="F5645">
        <v>7.0000000000000007E-2</v>
      </c>
      <c r="G5645" t="s">
        <v>21</v>
      </c>
      <c r="H5645">
        <v>0.47</v>
      </c>
      <c r="I5645">
        <v>88.12</v>
      </c>
      <c r="J5645">
        <v>5.25</v>
      </c>
      <c r="K5645">
        <v>2.78</v>
      </c>
      <c r="L5645">
        <v>1.49</v>
      </c>
      <c r="M5645" t="s">
        <v>699</v>
      </c>
      <c r="N5645" t="s">
        <v>31</v>
      </c>
      <c r="O5645" t="s">
        <v>66</v>
      </c>
      <c r="P5645" t="s">
        <v>25</v>
      </c>
      <c r="Q5645" t="s">
        <v>121</v>
      </c>
      <c r="R5645" t="s">
        <v>1554</v>
      </c>
      <c r="S5645" t="s">
        <v>57</v>
      </c>
      <c r="T5645" s="10">
        <v>40686</v>
      </c>
    </row>
    <row r="5646" spans="1:20" x14ac:dyDescent="0.25">
      <c r="A5646">
        <v>39938</v>
      </c>
      <c r="B5646" s="10">
        <v>41070</v>
      </c>
      <c r="C5646" t="s">
        <v>36</v>
      </c>
      <c r="D5646">
        <v>5</v>
      </c>
      <c r="E5646">
        <v>314.11</v>
      </c>
      <c r="F5646">
        <v>0.1</v>
      </c>
      <c r="G5646" t="s">
        <v>21</v>
      </c>
      <c r="H5646">
        <v>0.49</v>
      </c>
      <c r="I5646">
        <v>132.22</v>
      </c>
      <c r="J5646">
        <v>67.8</v>
      </c>
      <c r="K5646">
        <v>34.58</v>
      </c>
      <c r="L5646">
        <v>8.99</v>
      </c>
      <c r="M5646" t="s">
        <v>581</v>
      </c>
      <c r="N5646" t="s">
        <v>81</v>
      </c>
      <c r="O5646" t="s">
        <v>32</v>
      </c>
      <c r="P5646" t="s">
        <v>25</v>
      </c>
      <c r="Q5646" t="s">
        <v>53</v>
      </c>
      <c r="R5646" t="s">
        <v>183</v>
      </c>
      <c r="S5646" t="s">
        <v>35</v>
      </c>
      <c r="T5646" s="10">
        <v>41071</v>
      </c>
    </row>
    <row r="5647" spans="1:20" x14ac:dyDescent="0.25">
      <c r="A5647">
        <v>39943</v>
      </c>
      <c r="B5647" s="10">
        <v>41067</v>
      </c>
      <c r="C5647" t="s">
        <v>36</v>
      </c>
      <c r="D5647">
        <v>16</v>
      </c>
      <c r="E5647">
        <v>52.28</v>
      </c>
      <c r="F5647">
        <v>0.02</v>
      </c>
      <c r="G5647" t="s">
        <v>21</v>
      </c>
      <c r="H5647">
        <v>0.47</v>
      </c>
      <c r="I5647">
        <v>23.09</v>
      </c>
      <c r="J5647">
        <v>3.21</v>
      </c>
      <c r="K5647">
        <v>1.7</v>
      </c>
      <c r="L5647">
        <v>1.99</v>
      </c>
      <c r="M5647" t="s">
        <v>419</v>
      </c>
      <c r="N5647" t="s">
        <v>63</v>
      </c>
      <c r="O5647" t="s">
        <v>66</v>
      </c>
      <c r="P5647" t="s">
        <v>39</v>
      </c>
      <c r="Q5647" t="s">
        <v>40</v>
      </c>
      <c r="R5647" t="s">
        <v>1719</v>
      </c>
      <c r="S5647" t="s">
        <v>35</v>
      </c>
      <c r="T5647" s="10">
        <v>41068</v>
      </c>
    </row>
    <row r="5648" spans="1:20" x14ac:dyDescent="0.25">
      <c r="A5648">
        <v>39943</v>
      </c>
      <c r="B5648" s="10">
        <v>41067</v>
      </c>
      <c r="C5648" t="s">
        <v>36</v>
      </c>
      <c r="D5648">
        <v>12</v>
      </c>
      <c r="E5648">
        <v>461.72</v>
      </c>
      <c r="F5648">
        <v>0.09</v>
      </c>
      <c r="G5648" t="s">
        <v>21</v>
      </c>
      <c r="H5648">
        <v>0.5</v>
      </c>
      <c r="I5648">
        <v>206.54</v>
      </c>
      <c r="J5648">
        <v>41.98</v>
      </c>
      <c r="K5648">
        <v>20.99</v>
      </c>
      <c r="L5648">
        <v>3.3</v>
      </c>
      <c r="M5648" t="s">
        <v>419</v>
      </c>
      <c r="N5648" t="s">
        <v>63</v>
      </c>
      <c r="O5648" t="s">
        <v>66</v>
      </c>
      <c r="P5648" t="s">
        <v>39</v>
      </c>
      <c r="Q5648" t="s">
        <v>50</v>
      </c>
      <c r="R5648" t="s">
        <v>686</v>
      </c>
      <c r="S5648" t="s">
        <v>35</v>
      </c>
      <c r="T5648" s="10">
        <v>41069</v>
      </c>
    </row>
    <row r="5649" spans="1:20" x14ac:dyDescent="0.25">
      <c r="A5649">
        <v>39972</v>
      </c>
      <c r="B5649" s="10">
        <v>41177</v>
      </c>
      <c r="C5649" t="s">
        <v>29</v>
      </c>
      <c r="D5649">
        <v>35</v>
      </c>
      <c r="E5649">
        <v>396.58</v>
      </c>
      <c r="F5649">
        <v>0.03</v>
      </c>
      <c r="G5649" t="s">
        <v>21</v>
      </c>
      <c r="H5649">
        <v>0.46</v>
      </c>
      <c r="I5649">
        <v>175.58</v>
      </c>
      <c r="J5649">
        <v>11.67</v>
      </c>
      <c r="K5649">
        <v>6.3</v>
      </c>
      <c r="L5649">
        <v>0.5</v>
      </c>
      <c r="M5649" t="s">
        <v>209</v>
      </c>
      <c r="N5649" t="s">
        <v>73</v>
      </c>
      <c r="O5649" t="s">
        <v>32</v>
      </c>
      <c r="P5649" t="s">
        <v>25</v>
      </c>
      <c r="Q5649" t="s">
        <v>82</v>
      </c>
      <c r="R5649" t="s">
        <v>623</v>
      </c>
      <c r="S5649" t="s">
        <v>57</v>
      </c>
      <c r="T5649" s="10">
        <v>41178</v>
      </c>
    </row>
    <row r="5650" spans="1:20" x14ac:dyDescent="0.25">
      <c r="A5650">
        <v>39972</v>
      </c>
      <c r="B5650" s="10">
        <v>41177</v>
      </c>
      <c r="C5650" t="s">
        <v>29</v>
      </c>
      <c r="D5650">
        <v>36</v>
      </c>
      <c r="E5650">
        <v>239.61</v>
      </c>
      <c r="F5650">
        <v>0.01</v>
      </c>
      <c r="G5650" t="s">
        <v>21</v>
      </c>
      <c r="H5650">
        <v>0.45</v>
      </c>
      <c r="I5650">
        <v>106.27</v>
      </c>
      <c r="J5650">
        <v>6.71</v>
      </c>
      <c r="K5650">
        <v>3.69</v>
      </c>
      <c r="L5650">
        <v>0.5</v>
      </c>
      <c r="M5650" t="s">
        <v>209</v>
      </c>
      <c r="N5650" t="s">
        <v>73</v>
      </c>
      <c r="O5650" t="s">
        <v>32</v>
      </c>
      <c r="P5650" t="s">
        <v>25</v>
      </c>
      <c r="Q5650" t="s">
        <v>82</v>
      </c>
      <c r="R5650" t="s">
        <v>169</v>
      </c>
      <c r="S5650" t="s">
        <v>57</v>
      </c>
      <c r="T5650" s="10">
        <v>41179</v>
      </c>
    </row>
    <row r="5651" spans="1:20" x14ac:dyDescent="0.25">
      <c r="A5651">
        <v>39972</v>
      </c>
      <c r="B5651" s="10">
        <v>41177</v>
      </c>
      <c r="C5651" t="s">
        <v>29</v>
      </c>
      <c r="D5651">
        <v>19</v>
      </c>
      <c r="E5651">
        <v>155.21</v>
      </c>
      <c r="F5651">
        <v>0.05</v>
      </c>
      <c r="G5651" t="s">
        <v>21</v>
      </c>
      <c r="H5651">
        <v>0.4</v>
      </c>
      <c r="I5651">
        <v>56.08</v>
      </c>
      <c r="J5651">
        <v>8.43</v>
      </c>
      <c r="K5651">
        <v>5.0599999999999996</v>
      </c>
      <c r="L5651">
        <v>2.99</v>
      </c>
      <c r="M5651" t="s">
        <v>209</v>
      </c>
      <c r="N5651" t="s">
        <v>73</v>
      </c>
      <c r="O5651" t="s">
        <v>32</v>
      </c>
      <c r="P5651" t="s">
        <v>25</v>
      </c>
      <c r="Q5651" t="s">
        <v>121</v>
      </c>
      <c r="R5651" t="s">
        <v>2048</v>
      </c>
      <c r="S5651" t="s">
        <v>57</v>
      </c>
      <c r="T5651" s="10">
        <v>41180</v>
      </c>
    </row>
    <row r="5652" spans="1:20" x14ac:dyDescent="0.25">
      <c r="A5652">
        <v>40001</v>
      </c>
      <c r="B5652" s="10">
        <v>40598</v>
      </c>
      <c r="C5652" t="s">
        <v>79</v>
      </c>
      <c r="D5652">
        <v>46</v>
      </c>
      <c r="E5652">
        <v>2640.24</v>
      </c>
      <c r="F5652">
        <v>0.1</v>
      </c>
      <c r="G5652" t="s">
        <v>21</v>
      </c>
      <c r="H5652">
        <v>0.38</v>
      </c>
      <c r="I5652">
        <v>820.17</v>
      </c>
      <c r="J5652">
        <v>63.68</v>
      </c>
      <c r="K5652">
        <v>39.479999999999997</v>
      </c>
      <c r="L5652">
        <v>3.99</v>
      </c>
      <c r="M5652" t="s">
        <v>2049</v>
      </c>
      <c r="N5652" t="s">
        <v>63</v>
      </c>
      <c r="O5652" t="s">
        <v>60</v>
      </c>
      <c r="P5652" t="s">
        <v>25</v>
      </c>
      <c r="Q5652" t="s">
        <v>127</v>
      </c>
      <c r="R5652" t="s">
        <v>1517</v>
      </c>
      <c r="S5652" t="s">
        <v>57</v>
      </c>
      <c r="T5652" s="10">
        <v>40600</v>
      </c>
    </row>
    <row r="5653" spans="1:20" x14ac:dyDescent="0.25">
      <c r="A5653">
        <v>40005</v>
      </c>
      <c r="B5653" s="10">
        <v>40384</v>
      </c>
      <c r="C5653" t="s">
        <v>36</v>
      </c>
      <c r="D5653">
        <v>20</v>
      </c>
      <c r="E5653">
        <v>1482.73</v>
      </c>
      <c r="F5653">
        <v>0.1</v>
      </c>
      <c r="G5653" t="s">
        <v>21</v>
      </c>
      <c r="H5653">
        <v>0.44</v>
      </c>
      <c r="I5653">
        <v>558.33000000000004</v>
      </c>
      <c r="J5653">
        <v>82.11</v>
      </c>
      <c r="K5653">
        <v>45.98</v>
      </c>
      <c r="L5653">
        <v>4.8</v>
      </c>
      <c r="M5653" t="s">
        <v>1158</v>
      </c>
      <c r="N5653" t="s">
        <v>93</v>
      </c>
      <c r="O5653" t="s">
        <v>24</v>
      </c>
      <c r="P5653" t="s">
        <v>42</v>
      </c>
      <c r="Q5653" t="s">
        <v>43</v>
      </c>
      <c r="R5653" t="s">
        <v>1195</v>
      </c>
      <c r="S5653" t="s">
        <v>55</v>
      </c>
      <c r="T5653" s="10">
        <v>40387</v>
      </c>
    </row>
    <row r="5654" spans="1:20" x14ac:dyDescent="0.25">
      <c r="A5654">
        <v>40005</v>
      </c>
      <c r="B5654" s="10">
        <v>40384</v>
      </c>
      <c r="C5654" t="s">
        <v>36</v>
      </c>
      <c r="D5654">
        <v>9</v>
      </c>
      <c r="E5654">
        <v>207.41</v>
      </c>
      <c r="F5654">
        <v>0.03</v>
      </c>
      <c r="G5654" t="s">
        <v>21</v>
      </c>
      <c r="H5654">
        <v>0.42</v>
      </c>
      <c r="I5654">
        <v>81.58</v>
      </c>
      <c r="J5654">
        <v>23.24</v>
      </c>
      <c r="K5654">
        <v>13.48</v>
      </c>
      <c r="L5654">
        <v>4.51</v>
      </c>
      <c r="M5654" t="s">
        <v>1158</v>
      </c>
      <c r="N5654" t="s">
        <v>73</v>
      </c>
      <c r="O5654" t="s">
        <v>24</v>
      </c>
      <c r="P5654" t="s">
        <v>25</v>
      </c>
      <c r="Q5654" t="s">
        <v>26</v>
      </c>
      <c r="R5654" t="s">
        <v>442</v>
      </c>
      <c r="S5654" t="s">
        <v>57</v>
      </c>
      <c r="T5654" s="10">
        <v>40384</v>
      </c>
    </row>
    <row r="5655" spans="1:20" x14ac:dyDescent="0.25">
      <c r="A5655">
        <v>40006</v>
      </c>
      <c r="B5655" s="10">
        <v>39979</v>
      </c>
      <c r="C5655" t="s">
        <v>29</v>
      </c>
      <c r="D5655">
        <v>35</v>
      </c>
      <c r="E5655">
        <v>325.29000000000002</v>
      </c>
      <c r="F5655">
        <v>0.03</v>
      </c>
      <c r="G5655" t="s">
        <v>21</v>
      </c>
      <c r="H5655">
        <v>0.55000000000000004</v>
      </c>
      <c r="I5655">
        <v>171.48</v>
      </c>
      <c r="J5655">
        <v>9.42</v>
      </c>
      <c r="K5655">
        <v>4.24</v>
      </c>
      <c r="L5655">
        <v>5.41</v>
      </c>
      <c r="M5655" t="s">
        <v>1056</v>
      </c>
      <c r="N5655" t="s">
        <v>31</v>
      </c>
      <c r="O5655" t="s">
        <v>32</v>
      </c>
      <c r="P5655" t="s">
        <v>25</v>
      </c>
      <c r="Q5655" t="s">
        <v>121</v>
      </c>
      <c r="R5655" t="s">
        <v>347</v>
      </c>
      <c r="S5655" t="s">
        <v>57</v>
      </c>
      <c r="T5655" s="10">
        <v>39981</v>
      </c>
    </row>
    <row r="5656" spans="1:20" x14ac:dyDescent="0.25">
      <c r="A5656">
        <v>40006</v>
      </c>
      <c r="B5656" s="10">
        <v>39979</v>
      </c>
      <c r="C5656" t="s">
        <v>29</v>
      </c>
      <c r="D5656">
        <v>48</v>
      </c>
      <c r="E5656">
        <v>242.62</v>
      </c>
      <c r="F5656">
        <v>0.04</v>
      </c>
      <c r="G5656" t="s">
        <v>21</v>
      </c>
      <c r="H5656">
        <v>0.44</v>
      </c>
      <c r="I5656">
        <v>100.8</v>
      </c>
      <c r="J5656">
        <v>5.25</v>
      </c>
      <c r="K5656">
        <v>2.94</v>
      </c>
      <c r="L5656">
        <v>0.7</v>
      </c>
      <c r="M5656" t="s">
        <v>1056</v>
      </c>
      <c r="N5656" t="s">
        <v>31</v>
      </c>
      <c r="O5656" t="s">
        <v>32</v>
      </c>
      <c r="P5656" t="s">
        <v>25</v>
      </c>
      <c r="Q5656" t="s">
        <v>53</v>
      </c>
      <c r="R5656" t="s">
        <v>900</v>
      </c>
      <c r="S5656" t="s">
        <v>55</v>
      </c>
      <c r="T5656" s="10">
        <v>39980</v>
      </c>
    </row>
    <row r="5657" spans="1:20" x14ac:dyDescent="0.25">
      <c r="A5657">
        <v>40007</v>
      </c>
      <c r="B5657" s="10">
        <v>41151</v>
      </c>
      <c r="C5657" t="s">
        <v>29</v>
      </c>
      <c r="D5657">
        <v>45</v>
      </c>
      <c r="E5657">
        <v>285.75</v>
      </c>
      <c r="F5657">
        <v>0.02</v>
      </c>
      <c r="G5657" t="s">
        <v>21</v>
      </c>
      <c r="H5657">
        <v>0.36</v>
      </c>
      <c r="I5657">
        <v>98.73</v>
      </c>
      <c r="J5657">
        <v>6.45</v>
      </c>
      <c r="K5657">
        <v>4.13</v>
      </c>
      <c r="L5657">
        <v>1.17</v>
      </c>
      <c r="M5657" t="s">
        <v>1347</v>
      </c>
      <c r="N5657" t="s">
        <v>31</v>
      </c>
      <c r="O5657" t="s">
        <v>60</v>
      </c>
      <c r="P5657" t="s">
        <v>25</v>
      </c>
      <c r="Q5657" t="s">
        <v>53</v>
      </c>
      <c r="R5657" t="s">
        <v>1675</v>
      </c>
      <c r="S5657" t="s">
        <v>55</v>
      </c>
      <c r="T5657" s="10">
        <v>41153</v>
      </c>
    </row>
    <row r="5658" spans="1:20" x14ac:dyDescent="0.25">
      <c r="A5658">
        <v>40032</v>
      </c>
      <c r="B5658" s="10">
        <v>41243</v>
      </c>
      <c r="C5658" t="s">
        <v>20</v>
      </c>
      <c r="D5658">
        <v>9</v>
      </c>
      <c r="E5658">
        <v>33220.75</v>
      </c>
      <c r="F5658">
        <v>0.06</v>
      </c>
      <c r="G5658" t="s">
        <v>46</v>
      </c>
      <c r="H5658">
        <v>0.35</v>
      </c>
      <c r="I5658">
        <v>10239.790000000001</v>
      </c>
      <c r="J5658">
        <v>3923.29</v>
      </c>
      <c r="K5658">
        <v>2550.14</v>
      </c>
      <c r="L5658">
        <v>29.7</v>
      </c>
      <c r="M5658" t="s">
        <v>1562</v>
      </c>
      <c r="N5658" t="s">
        <v>38</v>
      </c>
      <c r="O5658" t="s">
        <v>24</v>
      </c>
      <c r="P5658" t="s">
        <v>39</v>
      </c>
      <c r="Q5658" t="s">
        <v>88</v>
      </c>
      <c r="R5658" t="s">
        <v>651</v>
      </c>
      <c r="S5658" t="s">
        <v>132</v>
      </c>
      <c r="T5658" s="10">
        <v>41250</v>
      </c>
    </row>
    <row r="5659" spans="1:20" x14ac:dyDescent="0.25">
      <c r="A5659">
        <v>40034</v>
      </c>
      <c r="B5659" s="10">
        <v>40612</v>
      </c>
      <c r="C5659" t="s">
        <v>79</v>
      </c>
      <c r="D5659">
        <v>47</v>
      </c>
      <c r="E5659">
        <v>892.8</v>
      </c>
      <c r="F5659">
        <v>0</v>
      </c>
      <c r="G5659" t="s">
        <v>70</v>
      </c>
      <c r="H5659">
        <v>0.35</v>
      </c>
      <c r="I5659">
        <v>310.77999999999997</v>
      </c>
      <c r="J5659">
        <v>18.89</v>
      </c>
      <c r="K5659">
        <v>12.28</v>
      </c>
      <c r="L5659">
        <v>4.8600000000000003</v>
      </c>
      <c r="M5659" t="s">
        <v>645</v>
      </c>
      <c r="N5659" t="s">
        <v>31</v>
      </c>
      <c r="O5659" t="s">
        <v>66</v>
      </c>
      <c r="P5659" t="s">
        <v>25</v>
      </c>
      <c r="Q5659" t="s">
        <v>85</v>
      </c>
      <c r="R5659" t="s">
        <v>1947</v>
      </c>
      <c r="S5659" t="s">
        <v>57</v>
      </c>
      <c r="T5659" s="10">
        <v>40613</v>
      </c>
    </row>
    <row r="5660" spans="1:20" x14ac:dyDescent="0.25">
      <c r="A5660">
        <v>40036</v>
      </c>
      <c r="B5660" s="10">
        <v>40336</v>
      </c>
      <c r="C5660" t="s">
        <v>29</v>
      </c>
      <c r="D5660">
        <v>10</v>
      </c>
      <c r="E5660">
        <v>1143.55</v>
      </c>
      <c r="F5660">
        <v>0.02</v>
      </c>
      <c r="G5660" t="s">
        <v>21</v>
      </c>
      <c r="H5660">
        <v>0.43</v>
      </c>
      <c r="I5660">
        <v>474.66</v>
      </c>
      <c r="J5660">
        <v>115.77</v>
      </c>
      <c r="K5660">
        <v>65.989999999999995</v>
      </c>
      <c r="L5660">
        <v>8.99</v>
      </c>
      <c r="M5660" t="s">
        <v>1841</v>
      </c>
      <c r="N5660" t="s">
        <v>81</v>
      </c>
      <c r="O5660" t="s">
        <v>60</v>
      </c>
      <c r="P5660" t="s">
        <v>39</v>
      </c>
      <c r="Q5660" t="s">
        <v>50</v>
      </c>
      <c r="R5660" t="s">
        <v>76</v>
      </c>
      <c r="S5660" t="s">
        <v>57</v>
      </c>
      <c r="T5660" s="10">
        <v>40337</v>
      </c>
    </row>
    <row r="5661" spans="1:20" x14ac:dyDescent="0.25">
      <c r="A5661">
        <v>40065</v>
      </c>
      <c r="B5661" s="10">
        <v>40956</v>
      </c>
      <c r="C5661" t="s">
        <v>36</v>
      </c>
      <c r="D5661">
        <v>49</v>
      </c>
      <c r="E5661">
        <v>39131.17</v>
      </c>
      <c r="F5661">
        <v>0.06</v>
      </c>
      <c r="G5661" t="s">
        <v>21</v>
      </c>
      <c r="H5661">
        <v>0.47</v>
      </c>
      <c r="I5661">
        <v>17057.169999999998</v>
      </c>
      <c r="J5661">
        <v>849.04</v>
      </c>
      <c r="K5661">
        <v>449.99</v>
      </c>
      <c r="L5661">
        <v>24.49</v>
      </c>
      <c r="M5661" t="s">
        <v>1312</v>
      </c>
      <c r="N5661" t="s">
        <v>31</v>
      </c>
      <c r="O5661" t="s">
        <v>66</v>
      </c>
      <c r="P5661" t="s">
        <v>39</v>
      </c>
      <c r="Q5661" t="s">
        <v>387</v>
      </c>
      <c r="R5661" t="s">
        <v>437</v>
      </c>
      <c r="S5661" t="s">
        <v>28</v>
      </c>
      <c r="T5661" s="10">
        <v>40957</v>
      </c>
    </row>
    <row r="5662" spans="1:20" x14ac:dyDescent="0.25">
      <c r="A5662">
        <v>40065</v>
      </c>
      <c r="B5662" s="10">
        <v>40956</v>
      </c>
      <c r="C5662" t="s">
        <v>36</v>
      </c>
      <c r="D5662">
        <v>4</v>
      </c>
      <c r="E5662">
        <v>165.48</v>
      </c>
      <c r="F5662">
        <v>0.04</v>
      </c>
      <c r="G5662" t="s">
        <v>70</v>
      </c>
      <c r="H5662">
        <v>0.51</v>
      </c>
      <c r="I5662">
        <v>80.53</v>
      </c>
      <c r="J5662">
        <v>42.84</v>
      </c>
      <c r="K5662">
        <v>20.99</v>
      </c>
      <c r="L5662">
        <v>0.99</v>
      </c>
      <c r="M5662" t="s">
        <v>1312</v>
      </c>
      <c r="N5662" t="s">
        <v>31</v>
      </c>
      <c r="O5662" t="s">
        <v>66</v>
      </c>
      <c r="P5662" t="s">
        <v>39</v>
      </c>
      <c r="Q5662" t="s">
        <v>50</v>
      </c>
      <c r="R5662" t="s">
        <v>1008</v>
      </c>
      <c r="S5662" t="s">
        <v>55</v>
      </c>
      <c r="T5662" s="10">
        <v>40957</v>
      </c>
    </row>
    <row r="5663" spans="1:20" x14ac:dyDescent="0.25">
      <c r="A5663">
        <v>40067</v>
      </c>
      <c r="B5663" s="10">
        <v>40956</v>
      </c>
      <c r="C5663" t="s">
        <v>20</v>
      </c>
      <c r="D5663">
        <v>38</v>
      </c>
      <c r="E5663">
        <v>4255.51</v>
      </c>
      <c r="F5663">
        <v>0</v>
      </c>
      <c r="G5663" t="s">
        <v>21</v>
      </c>
      <c r="H5663">
        <v>0.41</v>
      </c>
      <c r="I5663">
        <v>1742.58</v>
      </c>
      <c r="J5663">
        <v>111.85</v>
      </c>
      <c r="K5663">
        <v>65.989999999999995</v>
      </c>
      <c r="L5663">
        <v>5.31</v>
      </c>
      <c r="M5663" t="s">
        <v>577</v>
      </c>
      <c r="N5663" t="s">
        <v>81</v>
      </c>
      <c r="O5663" t="s">
        <v>32</v>
      </c>
      <c r="P5663" t="s">
        <v>39</v>
      </c>
      <c r="Q5663" t="s">
        <v>50</v>
      </c>
      <c r="R5663" t="s">
        <v>76</v>
      </c>
      <c r="S5663" t="s">
        <v>57</v>
      </c>
      <c r="T5663" s="10">
        <v>40958</v>
      </c>
    </row>
    <row r="5664" spans="1:20" x14ac:dyDescent="0.25">
      <c r="A5664">
        <v>40068</v>
      </c>
      <c r="B5664" s="10">
        <v>40288</v>
      </c>
      <c r="C5664" t="s">
        <v>20</v>
      </c>
      <c r="D5664">
        <v>1</v>
      </c>
      <c r="E5664">
        <v>272.70999999999998</v>
      </c>
      <c r="F5664">
        <v>0.02</v>
      </c>
      <c r="G5664" t="s">
        <v>46</v>
      </c>
      <c r="H5664">
        <v>0.35</v>
      </c>
      <c r="I5664">
        <v>81.73</v>
      </c>
      <c r="J5664">
        <v>247.66</v>
      </c>
      <c r="K5664">
        <v>160.97999999999999</v>
      </c>
      <c r="L5664">
        <v>30</v>
      </c>
      <c r="M5664" t="s">
        <v>1238</v>
      </c>
      <c r="N5664" t="s">
        <v>31</v>
      </c>
      <c r="O5664" t="s">
        <v>60</v>
      </c>
      <c r="P5664" t="s">
        <v>42</v>
      </c>
      <c r="Q5664" t="s">
        <v>193</v>
      </c>
      <c r="R5664" t="s">
        <v>646</v>
      </c>
      <c r="S5664" t="s">
        <v>132</v>
      </c>
      <c r="T5664" s="10">
        <v>40290</v>
      </c>
    </row>
    <row r="5665" spans="1:20" x14ac:dyDescent="0.25">
      <c r="A5665">
        <v>40068</v>
      </c>
      <c r="B5665" s="10">
        <v>40288</v>
      </c>
      <c r="C5665" t="s">
        <v>20</v>
      </c>
      <c r="D5665">
        <v>2</v>
      </c>
      <c r="E5665">
        <v>240.81</v>
      </c>
      <c r="F5665">
        <v>0.1</v>
      </c>
      <c r="G5665" t="s">
        <v>21</v>
      </c>
      <c r="H5665">
        <v>0.5</v>
      </c>
      <c r="I5665">
        <v>103.97</v>
      </c>
      <c r="J5665">
        <v>129.96</v>
      </c>
      <c r="K5665">
        <v>64.98</v>
      </c>
      <c r="L5665">
        <v>6.88</v>
      </c>
      <c r="M5665" t="s">
        <v>1238</v>
      </c>
      <c r="N5665" t="s">
        <v>31</v>
      </c>
      <c r="O5665" t="s">
        <v>60</v>
      </c>
      <c r="P5665" t="s">
        <v>25</v>
      </c>
      <c r="Q5665" t="s">
        <v>26</v>
      </c>
      <c r="R5665" t="s">
        <v>647</v>
      </c>
      <c r="S5665" t="s">
        <v>57</v>
      </c>
      <c r="T5665" s="10">
        <v>40292</v>
      </c>
    </row>
    <row r="5666" spans="1:20" x14ac:dyDescent="0.25">
      <c r="A5666">
        <v>40068</v>
      </c>
      <c r="B5666" s="10">
        <v>40288</v>
      </c>
      <c r="C5666" t="s">
        <v>20</v>
      </c>
      <c r="D5666">
        <v>24</v>
      </c>
      <c r="E5666">
        <v>14701.66</v>
      </c>
      <c r="F5666">
        <v>0</v>
      </c>
      <c r="G5666" t="s">
        <v>46</v>
      </c>
      <c r="H5666">
        <v>0.43</v>
      </c>
      <c r="I5666">
        <v>6304.43</v>
      </c>
      <c r="J5666">
        <v>610.89</v>
      </c>
      <c r="K5666">
        <v>348.21</v>
      </c>
      <c r="L5666">
        <v>40.19</v>
      </c>
      <c r="M5666" t="s">
        <v>1238</v>
      </c>
      <c r="N5666" t="s">
        <v>31</v>
      </c>
      <c r="O5666" t="s">
        <v>60</v>
      </c>
      <c r="P5666" t="s">
        <v>42</v>
      </c>
      <c r="Q5666" t="s">
        <v>47</v>
      </c>
      <c r="R5666" t="s">
        <v>1046</v>
      </c>
      <c r="S5666" t="s">
        <v>49</v>
      </c>
      <c r="T5666" s="10">
        <v>40288</v>
      </c>
    </row>
    <row r="5667" spans="1:20" x14ac:dyDescent="0.25">
      <c r="A5667">
        <v>40097</v>
      </c>
      <c r="B5667" s="10">
        <v>39822</v>
      </c>
      <c r="C5667" t="s">
        <v>20</v>
      </c>
      <c r="D5667">
        <v>47</v>
      </c>
      <c r="E5667">
        <v>231.53</v>
      </c>
      <c r="F5667">
        <v>0.1</v>
      </c>
      <c r="G5667" t="s">
        <v>21</v>
      </c>
      <c r="H5667">
        <v>0.52</v>
      </c>
      <c r="I5667">
        <v>106.93</v>
      </c>
      <c r="J5667">
        <v>5.42</v>
      </c>
      <c r="K5667">
        <v>2.6</v>
      </c>
      <c r="L5667">
        <v>2.4</v>
      </c>
      <c r="M5667" t="s">
        <v>265</v>
      </c>
      <c r="N5667" t="s">
        <v>63</v>
      </c>
      <c r="O5667" t="s">
        <v>60</v>
      </c>
      <c r="P5667" t="s">
        <v>25</v>
      </c>
      <c r="Q5667" t="s">
        <v>53</v>
      </c>
      <c r="R5667" t="s">
        <v>1657</v>
      </c>
      <c r="S5667" t="s">
        <v>55</v>
      </c>
      <c r="T5667" s="10">
        <v>39827</v>
      </c>
    </row>
    <row r="5668" spans="1:20" x14ac:dyDescent="0.25">
      <c r="A5668">
        <v>40098</v>
      </c>
      <c r="B5668" s="10">
        <v>40944</v>
      </c>
      <c r="C5668" t="s">
        <v>20</v>
      </c>
      <c r="D5668">
        <v>46</v>
      </c>
      <c r="E5668">
        <v>919.26</v>
      </c>
      <c r="F5668">
        <v>0</v>
      </c>
      <c r="G5668" t="s">
        <v>21</v>
      </c>
      <c r="H5668">
        <v>0.42</v>
      </c>
      <c r="I5668">
        <v>383.07</v>
      </c>
      <c r="J5668">
        <v>19.829999999999998</v>
      </c>
      <c r="K5668">
        <v>11.5</v>
      </c>
      <c r="L5668">
        <v>7.19</v>
      </c>
      <c r="M5668" t="s">
        <v>1373</v>
      </c>
      <c r="N5668" t="s">
        <v>81</v>
      </c>
      <c r="O5668" t="s">
        <v>32</v>
      </c>
      <c r="P5668" t="s">
        <v>25</v>
      </c>
      <c r="Q5668" t="s">
        <v>121</v>
      </c>
      <c r="R5668" t="s">
        <v>519</v>
      </c>
      <c r="S5668" t="s">
        <v>57</v>
      </c>
      <c r="T5668" s="10">
        <v>40946</v>
      </c>
    </row>
    <row r="5669" spans="1:20" x14ac:dyDescent="0.25">
      <c r="A5669">
        <v>40098</v>
      </c>
      <c r="B5669" s="10">
        <v>40944</v>
      </c>
      <c r="C5669" t="s">
        <v>20</v>
      </c>
      <c r="D5669">
        <v>50</v>
      </c>
      <c r="E5669">
        <v>758.28</v>
      </c>
      <c r="F5669">
        <v>0</v>
      </c>
      <c r="G5669" t="s">
        <v>21</v>
      </c>
      <c r="H5669">
        <v>0.36</v>
      </c>
      <c r="I5669">
        <v>272.25</v>
      </c>
      <c r="J5669">
        <v>15.13</v>
      </c>
      <c r="K5669">
        <v>9.68</v>
      </c>
      <c r="L5669">
        <v>2.0299999999999998</v>
      </c>
      <c r="M5669" t="s">
        <v>1373</v>
      </c>
      <c r="N5669" t="s">
        <v>81</v>
      </c>
      <c r="O5669" t="s">
        <v>32</v>
      </c>
      <c r="P5669" t="s">
        <v>25</v>
      </c>
      <c r="Q5669" t="s">
        <v>85</v>
      </c>
      <c r="R5669" t="s">
        <v>969</v>
      </c>
      <c r="S5669" t="s">
        <v>55</v>
      </c>
      <c r="T5669" s="10">
        <v>40948</v>
      </c>
    </row>
    <row r="5670" spans="1:20" x14ac:dyDescent="0.25">
      <c r="A5670">
        <v>40100</v>
      </c>
      <c r="B5670" s="10">
        <v>40943</v>
      </c>
      <c r="C5670" t="s">
        <v>20</v>
      </c>
      <c r="D5670">
        <v>47</v>
      </c>
      <c r="E5670">
        <v>1883.89</v>
      </c>
      <c r="F5670">
        <v>0</v>
      </c>
      <c r="G5670" t="s">
        <v>21</v>
      </c>
      <c r="H5670">
        <v>0.5</v>
      </c>
      <c r="I5670">
        <v>939.06</v>
      </c>
      <c r="J5670">
        <v>39.96</v>
      </c>
      <c r="K5670">
        <v>19.98</v>
      </c>
      <c r="L5670">
        <v>5.77</v>
      </c>
      <c r="M5670" t="s">
        <v>706</v>
      </c>
      <c r="N5670" t="s">
        <v>63</v>
      </c>
      <c r="O5670" t="s">
        <v>60</v>
      </c>
      <c r="P5670" t="s">
        <v>25</v>
      </c>
      <c r="Q5670" t="s">
        <v>85</v>
      </c>
      <c r="R5670" t="s">
        <v>1423</v>
      </c>
      <c r="S5670" t="s">
        <v>57</v>
      </c>
      <c r="T5670" s="10">
        <v>40947</v>
      </c>
    </row>
    <row r="5671" spans="1:20" x14ac:dyDescent="0.25">
      <c r="A5671">
        <v>40101</v>
      </c>
      <c r="B5671" s="10">
        <v>39844</v>
      </c>
      <c r="C5671" t="s">
        <v>20</v>
      </c>
      <c r="D5671">
        <v>46</v>
      </c>
      <c r="E5671">
        <v>3412.75</v>
      </c>
      <c r="F5671">
        <v>0.1</v>
      </c>
      <c r="G5671" t="s">
        <v>70</v>
      </c>
      <c r="H5671">
        <v>0.39</v>
      </c>
      <c r="I5671">
        <v>1093.22</v>
      </c>
      <c r="J5671">
        <v>81.95</v>
      </c>
      <c r="K5671">
        <v>49.99</v>
      </c>
      <c r="L5671">
        <v>19.989999999999998</v>
      </c>
      <c r="M5671" t="s">
        <v>1655</v>
      </c>
      <c r="N5671" t="s">
        <v>38</v>
      </c>
      <c r="O5671" t="s">
        <v>32</v>
      </c>
      <c r="P5671" t="s">
        <v>39</v>
      </c>
      <c r="Q5671" t="s">
        <v>40</v>
      </c>
      <c r="R5671" t="s">
        <v>1163</v>
      </c>
      <c r="S5671" t="s">
        <v>57</v>
      </c>
      <c r="T5671" s="10">
        <v>39849</v>
      </c>
    </row>
    <row r="5672" spans="1:20" x14ac:dyDescent="0.25">
      <c r="A5672">
        <v>40102</v>
      </c>
      <c r="B5672" s="10">
        <v>40577</v>
      </c>
      <c r="C5672" t="s">
        <v>79</v>
      </c>
      <c r="D5672">
        <v>46</v>
      </c>
      <c r="E5672">
        <v>818.48</v>
      </c>
      <c r="F5672">
        <v>0.06</v>
      </c>
      <c r="G5672" t="s">
        <v>70</v>
      </c>
      <c r="H5672">
        <v>0.54</v>
      </c>
      <c r="I5672">
        <v>416.16</v>
      </c>
      <c r="J5672">
        <v>18.850000000000001</v>
      </c>
      <c r="K5672">
        <v>8.67</v>
      </c>
      <c r="L5672">
        <v>3.5</v>
      </c>
      <c r="M5672" t="s">
        <v>264</v>
      </c>
      <c r="N5672" t="s">
        <v>31</v>
      </c>
      <c r="O5672" t="s">
        <v>32</v>
      </c>
      <c r="P5672" t="s">
        <v>25</v>
      </c>
      <c r="Q5672" t="s">
        <v>127</v>
      </c>
      <c r="R5672" t="s">
        <v>757</v>
      </c>
      <c r="S5672" t="s">
        <v>57</v>
      </c>
      <c r="T5672" s="10">
        <v>40579</v>
      </c>
    </row>
    <row r="5673" spans="1:20" x14ac:dyDescent="0.25">
      <c r="A5673">
        <v>40103</v>
      </c>
      <c r="B5673" s="10">
        <v>40445</v>
      </c>
      <c r="C5673" t="s">
        <v>29</v>
      </c>
      <c r="D5673">
        <v>7</v>
      </c>
      <c r="E5673">
        <v>601.88</v>
      </c>
      <c r="F5673">
        <v>0</v>
      </c>
      <c r="G5673" t="s">
        <v>21</v>
      </c>
      <c r="H5673">
        <v>0.45</v>
      </c>
      <c r="I5673">
        <v>268.55</v>
      </c>
      <c r="J5673">
        <v>85.25</v>
      </c>
      <c r="K5673">
        <v>46.89</v>
      </c>
      <c r="L5673">
        <v>5.0999999999999996</v>
      </c>
      <c r="M5673" t="s">
        <v>1786</v>
      </c>
      <c r="N5673" t="s">
        <v>63</v>
      </c>
      <c r="O5673" t="s">
        <v>24</v>
      </c>
      <c r="P5673" t="s">
        <v>25</v>
      </c>
      <c r="Q5673" t="s">
        <v>127</v>
      </c>
      <c r="R5673" t="s">
        <v>1342</v>
      </c>
      <c r="S5673" t="s">
        <v>45</v>
      </c>
      <c r="T5673" s="10">
        <v>40448</v>
      </c>
    </row>
    <row r="5674" spans="1:20" x14ac:dyDescent="0.25">
      <c r="A5674">
        <v>40128</v>
      </c>
      <c r="B5674" s="10">
        <v>39853</v>
      </c>
      <c r="C5674" t="s">
        <v>20</v>
      </c>
      <c r="D5674">
        <v>43</v>
      </c>
      <c r="E5674">
        <v>21886.84</v>
      </c>
      <c r="F5674">
        <v>0.01</v>
      </c>
      <c r="G5674" t="s">
        <v>46</v>
      </c>
      <c r="H5674">
        <v>0.53</v>
      </c>
      <c r="I5674">
        <v>11464.5</v>
      </c>
      <c r="J5674">
        <v>512.72</v>
      </c>
      <c r="K5674">
        <v>240.98</v>
      </c>
      <c r="L5674">
        <v>60.2</v>
      </c>
      <c r="M5674" t="s">
        <v>953</v>
      </c>
      <c r="N5674" t="s">
        <v>31</v>
      </c>
      <c r="O5674" t="s">
        <v>32</v>
      </c>
      <c r="P5674" t="s">
        <v>42</v>
      </c>
      <c r="Q5674" t="s">
        <v>94</v>
      </c>
      <c r="R5674" t="s">
        <v>1440</v>
      </c>
      <c r="S5674" t="s">
        <v>49</v>
      </c>
      <c r="T5674" s="10">
        <v>39860</v>
      </c>
    </row>
    <row r="5675" spans="1:20" x14ac:dyDescent="0.25">
      <c r="A5675">
        <v>40131</v>
      </c>
      <c r="B5675" s="10">
        <v>41031</v>
      </c>
      <c r="C5675" t="s">
        <v>20</v>
      </c>
      <c r="D5675">
        <v>24</v>
      </c>
      <c r="E5675">
        <v>344.93</v>
      </c>
      <c r="F5675">
        <v>0.06</v>
      </c>
      <c r="G5675" t="s">
        <v>21</v>
      </c>
      <c r="H5675">
        <v>0.39</v>
      </c>
      <c r="I5675">
        <v>117.63</v>
      </c>
      <c r="J5675">
        <v>14.85</v>
      </c>
      <c r="K5675">
        <v>9.06</v>
      </c>
      <c r="L5675">
        <v>9.86</v>
      </c>
      <c r="M5675" t="s">
        <v>481</v>
      </c>
      <c r="N5675" t="s">
        <v>63</v>
      </c>
      <c r="O5675" t="s">
        <v>60</v>
      </c>
      <c r="P5675" t="s">
        <v>25</v>
      </c>
      <c r="Q5675" t="s">
        <v>85</v>
      </c>
      <c r="R5675" t="s">
        <v>1830</v>
      </c>
      <c r="S5675" t="s">
        <v>57</v>
      </c>
      <c r="T5675" s="10">
        <v>41031</v>
      </c>
    </row>
    <row r="5676" spans="1:20" x14ac:dyDescent="0.25">
      <c r="A5676">
        <v>40132</v>
      </c>
      <c r="B5676" s="10">
        <v>40962</v>
      </c>
      <c r="C5676" t="s">
        <v>20</v>
      </c>
      <c r="D5676">
        <v>26</v>
      </c>
      <c r="E5676">
        <v>2100.19</v>
      </c>
      <c r="F5676">
        <v>0.04</v>
      </c>
      <c r="G5676" t="s">
        <v>46</v>
      </c>
      <c r="H5676">
        <v>0.39</v>
      </c>
      <c r="I5676">
        <v>760.52</v>
      </c>
      <c r="J5676">
        <v>83.57</v>
      </c>
      <c r="K5676">
        <v>50.98</v>
      </c>
      <c r="L5676">
        <v>14.19</v>
      </c>
      <c r="M5676" t="s">
        <v>1522</v>
      </c>
      <c r="N5676" t="s">
        <v>81</v>
      </c>
      <c r="O5676" t="s">
        <v>32</v>
      </c>
      <c r="P5676" t="s">
        <v>42</v>
      </c>
      <c r="Q5676" t="s">
        <v>193</v>
      </c>
      <c r="R5676" t="s">
        <v>1024</v>
      </c>
      <c r="S5676" t="s">
        <v>132</v>
      </c>
      <c r="T5676" s="10">
        <v>40968</v>
      </c>
    </row>
    <row r="5677" spans="1:20" x14ac:dyDescent="0.25">
      <c r="A5677">
        <v>40132</v>
      </c>
      <c r="B5677" s="10">
        <v>40962</v>
      </c>
      <c r="C5677" t="s">
        <v>20</v>
      </c>
      <c r="D5677">
        <v>36</v>
      </c>
      <c r="E5677">
        <v>6881.11</v>
      </c>
      <c r="F5677">
        <v>0.04</v>
      </c>
      <c r="G5677" t="s">
        <v>46</v>
      </c>
      <c r="H5677">
        <v>0.37</v>
      </c>
      <c r="I5677">
        <v>2347.5300000000002</v>
      </c>
      <c r="J5677">
        <v>197.6</v>
      </c>
      <c r="K5677">
        <v>124.49</v>
      </c>
      <c r="L5677">
        <v>51.94</v>
      </c>
      <c r="M5677" t="s">
        <v>1522</v>
      </c>
      <c r="N5677" t="s">
        <v>81</v>
      </c>
      <c r="O5677" t="s">
        <v>32</v>
      </c>
      <c r="P5677" t="s">
        <v>42</v>
      </c>
      <c r="Q5677" t="s">
        <v>47</v>
      </c>
      <c r="R5677" t="s">
        <v>165</v>
      </c>
      <c r="S5677" t="s">
        <v>49</v>
      </c>
      <c r="T5677" s="10">
        <v>40968</v>
      </c>
    </row>
    <row r="5678" spans="1:20" x14ac:dyDescent="0.25">
      <c r="A5678">
        <v>40132</v>
      </c>
      <c r="B5678" s="10">
        <v>40962</v>
      </c>
      <c r="C5678" t="s">
        <v>20</v>
      </c>
      <c r="D5678">
        <v>16</v>
      </c>
      <c r="E5678">
        <v>618.53</v>
      </c>
      <c r="F5678">
        <v>0.09</v>
      </c>
      <c r="G5678" t="s">
        <v>21</v>
      </c>
      <c r="H5678">
        <v>0.46</v>
      </c>
      <c r="I5678">
        <v>245.35</v>
      </c>
      <c r="J5678">
        <v>41.44</v>
      </c>
      <c r="K5678">
        <v>22.38</v>
      </c>
      <c r="L5678">
        <v>15.1</v>
      </c>
      <c r="M5678" t="s">
        <v>1522</v>
      </c>
      <c r="N5678" t="s">
        <v>81</v>
      </c>
      <c r="O5678" t="s">
        <v>32</v>
      </c>
      <c r="P5678" t="s">
        <v>25</v>
      </c>
      <c r="Q5678" t="s">
        <v>121</v>
      </c>
      <c r="R5678" t="s">
        <v>806</v>
      </c>
      <c r="S5678" t="s">
        <v>57</v>
      </c>
      <c r="T5678" s="10">
        <v>40970</v>
      </c>
    </row>
    <row r="5679" spans="1:20" x14ac:dyDescent="0.25">
      <c r="A5679">
        <v>40134</v>
      </c>
      <c r="B5679" s="10">
        <v>40825</v>
      </c>
      <c r="C5679" t="s">
        <v>20</v>
      </c>
      <c r="D5679">
        <v>10</v>
      </c>
      <c r="E5679">
        <v>176.45</v>
      </c>
      <c r="F5679">
        <v>0.1</v>
      </c>
      <c r="G5679" t="s">
        <v>21</v>
      </c>
      <c r="H5679">
        <v>0.43</v>
      </c>
      <c r="I5679">
        <v>63.05</v>
      </c>
      <c r="J5679">
        <v>19.11</v>
      </c>
      <c r="K5679">
        <v>10.89</v>
      </c>
      <c r="L5679">
        <v>4.5</v>
      </c>
      <c r="M5679" t="s">
        <v>963</v>
      </c>
      <c r="N5679" t="s">
        <v>31</v>
      </c>
      <c r="O5679" t="s">
        <v>24</v>
      </c>
      <c r="P5679" t="s">
        <v>25</v>
      </c>
      <c r="Q5679" t="s">
        <v>127</v>
      </c>
      <c r="R5679" t="s">
        <v>191</v>
      </c>
      <c r="S5679" t="s">
        <v>57</v>
      </c>
      <c r="T5679" s="10">
        <v>40832</v>
      </c>
    </row>
    <row r="5680" spans="1:20" x14ac:dyDescent="0.25">
      <c r="A5680">
        <v>40134</v>
      </c>
      <c r="B5680" s="10">
        <v>40825</v>
      </c>
      <c r="C5680" t="s">
        <v>20</v>
      </c>
      <c r="D5680">
        <v>43</v>
      </c>
      <c r="E5680">
        <v>2880.45</v>
      </c>
      <c r="F5680">
        <v>0.01</v>
      </c>
      <c r="G5680" t="s">
        <v>21</v>
      </c>
      <c r="H5680">
        <v>0.53</v>
      </c>
      <c r="I5680">
        <v>1511.92</v>
      </c>
      <c r="J5680">
        <v>67.62</v>
      </c>
      <c r="K5680">
        <v>31.78</v>
      </c>
      <c r="L5680">
        <v>1.99</v>
      </c>
      <c r="M5680" t="s">
        <v>963</v>
      </c>
      <c r="N5680" t="s">
        <v>31</v>
      </c>
      <c r="O5680" t="s">
        <v>24</v>
      </c>
      <c r="P5680" t="s">
        <v>39</v>
      </c>
      <c r="Q5680" t="s">
        <v>40</v>
      </c>
      <c r="R5680" t="s">
        <v>353</v>
      </c>
      <c r="S5680" t="s">
        <v>35</v>
      </c>
      <c r="T5680" s="10">
        <v>40829</v>
      </c>
    </row>
    <row r="5681" spans="1:20" x14ac:dyDescent="0.25">
      <c r="A5681">
        <v>40134</v>
      </c>
      <c r="B5681" s="10">
        <v>40825</v>
      </c>
      <c r="C5681" t="s">
        <v>20</v>
      </c>
      <c r="D5681">
        <v>1</v>
      </c>
      <c r="E5681">
        <v>13.02</v>
      </c>
      <c r="F5681">
        <v>0</v>
      </c>
      <c r="G5681" t="s">
        <v>21</v>
      </c>
      <c r="H5681">
        <v>0.4</v>
      </c>
      <c r="I5681">
        <v>3.32</v>
      </c>
      <c r="J5681">
        <v>8.3000000000000007</v>
      </c>
      <c r="K5681">
        <v>4.9800000000000004</v>
      </c>
      <c r="L5681">
        <v>4.72</v>
      </c>
      <c r="M5681" t="s">
        <v>963</v>
      </c>
      <c r="N5681" t="s">
        <v>31</v>
      </c>
      <c r="O5681" t="s">
        <v>24</v>
      </c>
      <c r="P5681" t="s">
        <v>25</v>
      </c>
      <c r="Q5681" t="s">
        <v>85</v>
      </c>
      <c r="R5681" t="s">
        <v>244</v>
      </c>
      <c r="S5681" t="s">
        <v>57</v>
      </c>
      <c r="T5681" s="10">
        <v>40830</v>
      </c>
    </row>
    <row r="5682" spans="1:20" x14ac:dyDescent="0.25">
      <c r="A5682">
        <v>40160</v>
      </c>
      <c r="B5682" s="10">
        <v>40101</v>
      </c>
      <c r="C5682" t="s">
        <v>58</v>
      </c>
      <c r="D5682">
        <v>23</v>
      </c>
      <c r="E5682">
        <v>2955.72</v>
      </c>
      <c r="F5682">
        <v>0.1</v>
      </c>
      <c r="G5682" t="s">
        <v>21</v>
      </c>
      <c r="H5682">
        <v>0.55000000000000004</v>
      </c>
      <c r="I5682">
        <v>1470.62</v>
      </c>
      <c r="J5682">
        <v>142.09</v>
      </c>
      <c r="K5682">
        <v>63.94</v>
      </c>
      <c r="L5682">
        <v>14.48</v>
      </c>
      <c r="M5682" t="s">
        <v>624</v>
      </c>
      <c r="N5682" t="s">
        <v>81</v>
      </c>
      <c r="O5682" t="s">
        <v>66</v>
      </c>
      <c r="P5682" t="s">
        <v>42</v>
      </c>
      <c r="Q5682" t="s">
        <v>43</v>
      </c>
      <c r="R5682" t="s">
        <v>1660</v>
      </c>
      <c r="S5682" t="s">
        <v>57</v>
      </c>
      <c r="T5682" s="10">
        <v>40102</v>
      </c>
    </row>
    <row r="5683" spans="1:20" x14ac:dyDescent="0.25">
      <c r="A5683">
        <v>40162</v>
      </c>
      <c r="B5683" s="10">
        <v>40202</v>
      </c>
      <c r="C5683" t="s">
        <v>58</v>
      </c>
      <c r="D5683">
        <v>28</v>
      </c>
      <c r="E5683">
        <v>2418.5100000000002</v>
      </c>
      <c r="F5683">
        <v>0.03</v>
      </c>
      <c r="G5683" t="s">
        <v>21</v>
      </c>
      <c r="H5683">
        <v>0.37</v>
      </c>
      <c r="I5683">
        <v>845.92</v>
      </c>
      <c r="J5683">
        <v>88.86</v>
      </c>
      <c r="K5683">
        <v>55.98</v>
      </c>
      <c r="L5683">
        <v>5.15</v>
      </c>
      <c r="M5683" t="s">
        <v>109</v>
      </c>
      <c r="N5683" t="s">
        <v>31</v>
      </c>
      <c r="O5683" t="s">
        <v>60</v>
      </c>
      <c r="P5683" t="s">
        <v>25</v>
      </c>
      <c r="Q5683" t="s">
        <v>85</v>
      </c>
      <c r="R5683" t="s">
        <v>1533</v>
      </c>
      <c r="S5683" t="s">
        <v>57</v>
      </c>
      <c r="T5683" s="10">
        <v>40204</v>
      </c>
    </row>
    <row r="5684" spans="1:20" x14ac:dyDescent="0.25">
      <c r="A5684">
        <v>40164</v>
      </c>
      <c r="B5684" s="10">
        <v>40278</v>
      </c>
      <c r="C5684" t="s">
        <v>29</v>
      </c>
      <c r="D5684">
        <v>8</v>
      </c>
      <c r="E5684">
        <v>360.55</v>
      </c>
      <c r="F5684">
        <v>0.04</v>
      </c>
      <c r="G5684" t="s">
        <v>21</v>
      </c>
      <c r="H5684">
        <v>0.5</v>
      </c>
      <c r="I5684">
        <v>169.13</v>
      </c>
      <c r="J5684">
        <v>45.96</v>
      </c>
      <c r="K5684">
        <v>22.98</v>
      </c>
      <c r="L5684">
        <v>7.58</v>
      </c>
      <c r="M5684" t="s">
        <v>1102</v>
      </c>
      <c r="N5684" t="s">
        <v>31</v>
      </c>
      <c r="O5684" t="s">
        <v>32</v>
      </c>
      <c r="P5684" t="s">
        <v>42</v>
      </c>
      <c r="Q5684" t="s">
        <v>43</v>
      </c>
      <c r="R5684" t="s">
        <v>503</v>
      </c>
      <c r="S5684" t="s">
        <v>57</v>
      </c>
      <c r="T5684" s="10">
        <v>40280</v>
      </c>
    </row>
    <row r="5685" spans="1:20" x14ac:dyDescent="0.25">
      <c r="A5685">
        <v>40165</v>
      </c>
      <c r="B5685" s="10">
        <v>40604</v>
      </c>
      <c r="C5685" t="s">
        <v>36</v>
      </c>
      <c r="D5685">
        <v>50</v>
      </c>
      <c r="E5685">
        <v>640.74</v>
      </c>
      <c r="F5685">
        <v>7.0000000000000007E-2</v>
      </c>
      <c r="G5685" t="s">
        <v>21</v>
      </c>
      <c r="H5685">
        <v>0.37</v>
      </c>
      <c r="I5685">
        <v>205.24</v>
      </c>
      <c r="J5685">
        <v>13.68</v>
      </c>
      <c r="K5685">
        <v>8.6199999999999992</v>
      </c>
      <c r="L5685">
        <v>4.5</v>
      </c>
      <c r="M5685" t="s">
        <v>679</v>
      </c>
      <c r="N5685" t="s">
        <v>73</v>
      </c>
      <c r="O5685" t="s">
        <v>66</v>
      </c>
      <c r="P5685" t="s">
        <v>25</v>
      </c>
      <c r="Q5685" t="s">
        <v>127</v>
      </c>
      <c r="R5685" t="s">
        <v>1254</v>
      </c>
      <c r="S5685" t="s">
        <v>57</v>
      </c>
      <c r="T5685" s="10">
        <v>40607</v>
      </c>
    </row>
    <row r="5686" spans="1:20" x14ac:dyDescent="0.25">
      <c r="A5686">
        <v>40193</v>
      </c>
      <c r="B5686" s="10">
        <v>41154</v>
      </c>
      <c r="C5686" t="s">
        <v>36</v>
      </c>
      <c r="D5686">
        <v>34</v>
      </c>
      <c r="E5686">
        <v>7487.41</v>
      </c>
      <c r="F5686">
        <v>7.0000000000000007E-2</v>
      </c>
      <c r="G5686" t="s">
        <v>70</v>
      </c>
      <c r="H5686">
        <v>0.51</v>
      </c>
      <c r="I5686">
        <v>3541.25</v>
      </c>
      <c r="J5686">
        <v>236.71</v>
      </c>
      <c r="K5686">
        <v>115.99</v>
      </c>
      <c r="L5686">
        <v>2.5</v>
      </c>
      <c r="M5686" t="s">
        <v>104</v>
      </c>
      <c r="N5686" t="s">
        <v>63</v>
      </c>
      <c r="O5686" t="s">
        <v>32</v>
      </c>
      <c r="P5686" t="s">
        <v>39</v>
      </c>
      <c r="Q5686" t="s">
        <v>50</v>
      </c>
      <c r="R5686" t="s">
        <v>1902</v>
      </c>
      <c r="S5686" t="s">
        <v>57</v>
      </c>
      <c r="T5686" s="10">
        <v>41154</v>
      </c>
    </row>
    <row r="5687" spans="1:20" x14ac:dyDescent="0.25">
      <c r="A5687">
        <v>40194</v>
      </c>
      <c r="B5687" s="10">
        <v>40457</v>
      </c>
      <c r="C5687" t="s">
        <v>29</v>
      </c>
      <c r="D5687">
        <v>30</v>
      </c>
      <c r="E5687">
        <v>9478.83</v>
      </c>
      <c r="F5687">
        <v>0.1</v>
      </c>
      <c r="G5687" t="s">
        <v>46</v>
      </c>
      <c r="H5687">
        <v>0.54</v>
      </c>
      <c r="I5687">
        <v>4619.43</v>
      </c>
      <c r="J5687">
        <v>349.96</v>
      </c>
      <c r="K5687">
        <v>160.97999999999999</v>
      </c>
      <c r="L5687">
        <v>30</v>
      </c>
      <c r="M5687" t="s">
        <v>395</v>
      </c>
      <c r="N5687" t="s">
        <v>73</v>
      </c>
      <c r="O5687" t="s">
        <v>66</v>
      </c>
      <c r="P5687" t="s">
        <v>42</v>
      </c>
      <c r="Q5687" t="s">
        <v>193</v>
      </c>
      <c r="R5687" t="s">
        <v>646</v>
      </c>
      <c r="S5687" t="s">
        <v>132</v>
      </c>
      <c r="T5687" s="10">
        <v>40458</v>
      </c>
    </row>
    <row r="5688" spans="1:20" x14ac:dyDescent="0.25">
      <c r="A5688">
        <v>40194</v>
      </c>
      <c r="B5688" s="10">
        <v>40457</v>
      </c>
      <c r="C5688" t="s">
        <v>29</v>
      </c>
      <c r="D5688">
        <v>16</v>
      </c>
      <c r="E5688">
        <v>3974.18</v>
      </c>
      <c r="F5688">
        <v>0</v>
      </c>
      <c r="G5688" t="s">
        <v>46</v>
      </c>
      <c r="H5688">
        <v>0.51</v>
      </c>
      <c r="I5688">
        <v>1998.2</v>
      </c>
      <c r="J5688">
        <v>244.88</v>
      </c>
      <c r="K5688">
        <v>119.99</v>
      </c>
      <c r="L5688">
        <v>56.14</v>
      </c>
      <c r="M5688" t="s">
        <v>395</v>
      </c>
      <c r="N5688" t="s">
        <v>73</v>
      </c>
      <c r="O5688" t="s">
        <v>66</v>
      </c>
      <c r="P5688" t="s">
        <v>39</v>
      </c>
      <c r="Q5688" t="s">
        <v>88</v>
      </c>
      <c r="R5688" t="s">
        <v>1430</v>
      </c>
      <c r="S5688" t="s">
        <v>49</v>
      </c>
      <c r="T5688" s="10">
        <v>40459</v>
      </c>
    </row>
    <row r="5689" spans="1:20" x14ac:dyDescent="0.25">
      <c r="A5689">
        <v>40194</v>
      </c>
      <c r="B5689" s="10">
        <v>40457</v>
      </c>
      <c r="C5689" t="s">
        <v>29</v>
      </c>
      <c r="D5689">
        <v>34</v>
      </c>
      <c r="E5689">
        <v>2072.56</v>
      </c>
      <c r="F5689">
        <v>0.02</v>
      </c>
      <c r="G5689" t="s">
        <v>21</v>
      </c>
      <c r="H5689">
        <v>0.42</v>
      </c>
      <c r="I5689">
        <v>843.9</v>
      </c>
      <c r="J5689">
        <v>62.05</v>
      </c>
      <c r="K5689">
        <v>35.99</v>
      </c>
      <c r="L5689">
        <v>5</v>
      </c>
      <c r="M5689" t="s">
        <v>395</v>
      </c>
      <c r="N5689" t="s">
        <v>73</v>
      </c>
      <c r="O5689" t="s">
        <v>66</v>
      </c>
      <c r="P5689" t="s">
        <v>39</v>
      </c>
      <c r="Q5689" t="s">
        <v>50</v>
      </c>
      <c r="R5689" t="s">
        <v>1622</v>
      </c>
      <c r="S5689" t="s">
        <v>57</v>
      </c>
      <c r="T5689" s="10">
        <v>40459</v>
      </c>
    </row>
    <row r="5690" spans="1:20" x14ac:dyDescent="0.25">
      <c r="A5690">
        <v>40224</v>
      </c>
      <c r="B5690" s="10">
        <v>39994</v>
      </c>
      <c r="C5690" t="s">
        <v>20</v>
      </c>
      <c r="D5690">
        <v>14</v>
      </c>
      <c r="E5690">
        <v>1408.58</v>
      </c>
      <c r="F5690">
        <v>0.05</v>
      </c>
      <c r="G5690" t="s">
        <v>70</v>
      </c>
      <c r="H5690">
        <v>0.39</v>
      </c>
      <c r="I5690">
        <v>498.94</v>
      </c>
      <c r="J5690">
        <v>104.82</v>
      </c>
      <c r="K5690">
        <v>63.94</v>
      </c>
      <c r="L5690">
        <v>14.48</v>
      </c>
      <c r="M5690" t="s">
        <v>559</v>
      </c>
      <c r="N5690" t="s">
        <v>63</v>
      </c>
      <c r="O5690" t="s">
        <v>66</v>
      </c>
      <c r="P5690" t="s">
        <v>42</v>
      </c>
      <c r="Q5690" t="s">
        <v>43</v>
      </c>
      <c r="R5690" t="s">
        <v>1660</v>
      </c>
      <c r="S5690" t="s">
        <v>57</v>
      </c>
      <c r="T5690" s="10">
        <v>40001</v>
      </c>
    </row>
    <row r="5691" spans="1:20" x14ac:dyDescent="0.25">
      <c r="A5691">
        <v>40225</v>
      </c>
      <c r="B5691" s="10">
        <v>40552</v>
      </c>
      <c r="C5691" t="s">
        <v>20</v>
      </c>
      <c r="D5691">
        <v>50</v>
      </c>
      <c r="E5691">
        <v>1234.42</v>
      </c>
      <c r="F5691">
        <v>0.06</v>
      </c>
      <c r="G5691" t="s">
        <v>21</v>
      </c>
      <c r="H5691">
        <v>0.36</v>
      </c>
      <c r="I5691">
        <v>392.34</v>
      </c>
      <c r="J5691">
        <v>26.16</v>
      </c>
      <c r="K5691">
        <v>16.739999999999998</v>
      </c>
      <c r="L5691">
        <v>5.08</v>
      </c>
      <c r="M5691" t="s">
        <v>152</v>
      </c>
      <c r="N5691" t="s">
        <v>38</v>
      </c>
      <c r="O5691" t="s">
        <v>24</v>
      </c>
      <c r="P5691" t="s">
        <v>25</v>
      </c>
      <c r="Q5691" t="s">
        <v>121</v>
      </c>
      <c r="R5691" t="s">
        <v>1890</v>
      </c>
      <c r="S5691" t="s">
        <v>57</v>
      </c>
      <c r="T5691" s="10">
        <v>40559</v>
      </c>
    </row>
    <row r="5692" spans="1:20" x14ac:dyDescent="0.25">
      <c r="A5692">
        <v>40225</v>
      </c>
      <c r="B5692" s="10">
        <v>40552</v>
      </c>
      <c r="C5692" t="s">
        <v>20</v>
      </c>
      <c r="D5692">
        <v>45</v>
      </c>
      <c r="E5692">
        <v>10181.4</v>
      </c>
      <c r="F5692">
        <v>0.05</v>
      </c>
      <c r="G5692" t="s">
        <v>46</v>
      </c>
      <c r="H5692">
        <v>0.48</v>
      </c>
      <c r="I5692">
        <v>4576.6499999999996</v>
      </c>
      <c r="J5692">
        <v>236.52</v>
      </c>
      <c r="K5692">
        <v>122.99</v>
      </c>
      <c r="L5692">
        <v>70.2</v>
      </c>
      <c r="M5692" t="s">
        <v>152</v>
      </c>
      <c r="N5692" t="s">
        <v>38</v>
      </c>
      <c r="O5692" t="s">
        <v>24</v>
      </c>
      <c r="P5692" t="s">
        <v>42</v>
      </c>
      <c r="Q5692" t="s">
        <v>193</v>
      </c>
      <c r="R5692" t="s">
        <v>736</v>
      </c>
      <c r="S5692" t="s">
        <v>132</v>
      </c>
      <c r="T5692" s="10">
        <v>40554</v>
      </c>
    </row>
    <row r="5693" spans="1:20" x14ac:dyDescent="0.25">
      <c r="A5693">
        <v>40257</v>
      </c>
      <c r="B5693" s="10">
        <v>40411</v>
      </c>
      <c r="C5693" t="s">
        <v>29</v>
      </c>
      <c r="D5693">
        <v>24</v>
      </c>
      <c r="E5693">
        <v>5148.16</v>
      </c>
      <c r="F5693">
        <v>0.06</v>
      </c>
      <c r="G5693" t="s">
        <v>21</v>
      </c>
      <c r="H5693">
        <v>0.38</v>
      </c>
      <c r="I5693">
        <v>1744.23</v>
      </c>
      <c r="J5693">
        <v>227.11</v>
      </c>
      <c r="K5693">
        <v>140.81</v>
      </c>
      <c r="L5693">
        <v>24.49</v>
      </c>
      <c r="M5693" t="s">
        <v>1796</v>
      </c>
      <c r="N5693" t="s">
        <v>38</v>
      </c>
      <c r="O5693" t="s">
        <v>66</v>
      </c>
      <c r="P5693" t="s">
        <v>42</v>
      </c>
      <c r="Q5693" t="s">
        <v>193</v>
      </c>
      <c r="R5693" t="s">
        <v>1287</v>
      </c>
      <c r="S5693" t="s">
        <v>28</v>
      </c>
      <c r="T5693" s="10">
        <v>40412</v>
      </c>
    </row>
    <row r="5694" spans="1:20" x14ac:dyDescent="0.25">
      <c r="A5694">
        <v>40258</v>
      </c>
      <c r="B5694" s="10">
        <v>39912</v>
      </c>
      <c r="C5694" t="s">
        <v>29</v>
      </c>
      <c r="D5694">
        <v>31</v>
      </c>
      <c r="E5694">
        <v>852.08</v>
      </c>
      <c r="F5694">
        <v>0.05</v>
      </c>
      <c r="G5694" t="s">
        <v>21</v>
      </c>
      <c r="H5694">
        <v>0.48</v>
      </c>
      <c r="I5694">
        <v>379.65</v>
      </c>
      <c r="J5694">
        <v>28.48</v>
      </c>
      <c r="K5694">
        <v>14.81</v>
      </c>
      <c r="L5694">
        <v>13.32</v>
      </c>
      <c r="M5694" t="s">
        <v>1207</v>
      </c>
      <c r="N5694" t="s">
        <v>63</v>
      </c>
      <c r="O5694" t="s">
        <v>24</v>
      </c>
      <c r="P5694" t="s">
        <v>25</v>
      </c>
      <c r="Q5694" t="s">
        <v>127</v>
      </c>
      <c r="R5694" t="s">
        <v>560</v>
      </c>
      <c r="S5694" t="s">
        <v>57</v>
      </c>
      <c r="T5694" s="10">
        <v>39914</v>
      </c>
    </row>
    <row r="5695" spans="1:20" x14ac:dyDescent="0.25">
      <c r="A5695">
        <v>40258</v>
      </c>
      <c r="B5695" s="10">
        <v>39912</v>
      </c>
      <c r="C5695" t="s">
        <v>29</v>
      </c>
      <c r="D5695">
        <v>29</v>
      </c>
      <c r="E5695">
        <v>131.37</v>
      </c>
      <c r="F5695">
        <v>0.08</v>
      </c>
      <c r="G5695" t="s">
        <v>21</v>
      </c>
      <c r="H5695">
        <v>0.43</v>
      </c>
      <c r="I5695">
        <v>49.5</v>
      </c>
      <c r="J5695">
        <v>4.88</v>
      </c>
      <c r="K5695">
        <v>2.78</v>
      </c>
      <c r="L5695">
        <v>1.25</v>
      </c>
      <c r="M5695" t="s">
        <v>1207</v>
      </c>
      <c r="N5695" t="s">
        <v>63</v>
      </c>
      <c r="O5695" t="s">
        <v>24</v>
      </c>
      <c r="P5695" t="s">
        <v>25</v>
      </c>
      <c r="Q5695" t="s">
        <v>53</v>
      </c>
      <c r="R5695" t="s">
        <v>739</v>
      </c>
      <c r="S5695" t="s">
        <v>55</v>
      </c>
      <c r="T5695" s="10">
        <v>39913</v>
      </c>
    </row>
    <row r="5696" spans="1:20" x14ac:dyDescent="0.25">
      <c r="A5696">
        <v>40259</v>
      </c>
      <c r="B5696" s="10">
        <v>40463</v>
      </c>
      <c r="C5696" t="s">
        <v>79</v>
      </c>
      <c r="D5696">
        <v>4</v>
      </c>
      <c r="E5696">
        <v>34.36</v>
      </c>
      <c r="F5696">
        <v>0.08</v>
      </c>
      <c r="G5696" t="s">
        <v>70</v>
      </c>
      <c r="H5696">
        <v>0.39</v>
      </c>
      <c r="I5696">
        <v>10.119999999999999</v>
      </c>
      <c r="J5696">
        <v>8.16</v>
      </c>
      <c r="K5696">
        <v>4.9800000000000004</v>
      </c>
      <c r="L5696">
        <v>4.32</v>
      </c>
      <c r="M5696" t="s">
        <v>371</v>
      </c>
      <c r="N5696" t="s">
        <v>31</v>
      </c>
      <c r="O5696" t="s">
        <v>32</v>
      </c>
      <c r="P5696" t="s">
        <v>39</v>
      </c>
      <c r="Q5696" t="s">
        <v>40</v>
      </c>
      <c r="R5696" t="s">
        <v>1672</v>
      </c>
      <c r="S5696" t="s">
        <v>35</v>
      </c>
      <c r="T5696" s="10">
        <v>40464</v>
      </c>
    </row>
    <row r="5697" spans="1:20" x14ac:dyDescent="0.25">
      <c r="A5697">
        <v>40261</v>
      </c>
      <c r="B5697" s="10">
        <v>40121</v>
      </c>
      <c r="C5697" t="s">
        <v>58</v>
      </c>
      <c r="D5697">
        <v>36</v>
      </c>
      <c r="E5697">
        <v>683</v>
      </c>
      <c r="F5697">
        <v>0.03</v>
      </c>
      <c r="G5697" t="s">
        <v>70</v>
      </c>
      <c r="H5697">
        <v>0.53</v>
      </c>
      <c r="I5697">
        <v>346.98</v>
      </c>
      <c r="J5697">
        <v>19.28</v>
      </c>
      <c r="K5697">
        <v>9.06</v>
      </c>
      <c r="L5697">
        <v>9.86</v>
      </c>
      <c r="M5697" t="s">
        <v>1177</v>
      </c>
      <c r="N5697" t="s">
        <v>38</v>
      </c>
      <c r="O5697" t="s">
        <v>32</v>
      </c>
      <c r="P5697" t="s">
        <v>25</v>
      </c>
      <c r="Q5697" t="s">
        <v>85</v>
      </c>
      <c r="R5697" t="s">
        <v>1830</v>
      </c>
      <c r="S5697" t="s">
        <v>57</v>
      </c>
      <c r="T5697" s="10">
        <v>40123</v>
      </c>
    </row>
    <row r="5698" spans="1:20" x14ac:dyDescent="0.25">
      <c r="A5698">
        <v>40261</v>
      </c>
      <c r="B5698" s="10">
        <v>40121</v>
      </c>
      <c r="C5698" t="s">
        <v>58</v>
      </c>
      <c r="D5698">
        <v>26</v>
      </c>
      <c r="E5698">
        <v>120.1</v>
      </c>
      <c r="F5698">
        <v>0.05</v>
      </c>
      <c r="G5698" t="s">
        <v>21</v>
      </c>
      <c r="H5698">
        <v>0.39</v>
      </c>
      <c r="I5698">
        <v>42.61</v>
      </c>
      <c r="J5698">
        <v>4.82</v>
      </c>
      <c r="K5698">
        <v>2.94</v>
      </c>
      <c r="L5698">
        <v>1.05</v>
      </c>
      <c r="M5698" t="s">
        <v>1177</v>
      </c>
      <c r="N5698" t="s">
        <v>38</v>
      </c>
      <c r="O5698" t="s">
        <v>32</v>
      </c>
      <c r="P5698" t="s">
        <v>25</v>
      </c>
      <c r="Q5698" t="s">
        <v>53</v>
      </c>
      <c r="R5698" t="s">
        <v>2050</v>
      </c>
      <c r="S5698" t="s">
        <v>55</v>
      </c>
      <c r="T5698" s="10">
        <v>40123</v>
      </c>
    </row>
    <row r="5699" spans="1:20" x14ac:dyDescent="0.25">
      <c r="A5699">
        <v>40289</v>
      </c>
      <c r="B5699" s="10">
        <v>41239</v>
      </c>
      <c r="C5699" t="s">
        <v>29</v>
      </c>
      <c r="D5699">
        <v>26</v>
      </c>
      <c r="E5699">
        <v>140.86000000000001</v>
      </c>
      <c r="F5699">
        <v>0.01</v>
      </c>
      <c r="G5699" t="s">
        <v>21</v>
      </c>
      <c r="H5699">
        <v>0.47</v>
      </c>
      <c r="I5699">
        <v>64.989999999999995</v>
      </c>
      <c r="J5699">
        <v>5.43</v>
      </c>
      <c r="K5699">
        <v>2.88</v>
      </c>
      <c r="L5699">
        <v>0.99</v>
      </c>
      <c r="M5699" t="s">
        <v>325</v>
      </c>
      <c r="N5699" t="s">
        <v>93</v>
      </c>
      <c r="O5699" t="s">
        <v>66</v>
      </c>
      <c r="P5699" t="s">
        <v>25</v>
      </c>
      <c r="Q5699" t="s">
        <v>82</v>
      </c>
      <c r="R5699" t="s">
        <v>1057</v>
      </c>
      <c r="S5699" t="s">
        <v>57</v>
      </c>
      <c r="T5699" s="10">
        <v>41240</v>
      </c>
    </row>
    <row r="5700" spans="1:20" x14ac:dyDescent="0.25">
      <c r="A5700">
        <v>40289</v>
      </c>
      <c r="B5700" s="10">
        <v>41239</v>
      </c>
      <c r="C5700" t="s">
        <v>29</v>
      </c>
      <c r="D5700">
        <v>4</v>
      </c>
      <c r="E5700">
        <v>83.39</v>
      </c>
      <c r="F5700">
        <v>0.04</v>
      </c>
      <c r="G5700" t="s">
        <v>21</v>
      </c>
      <c r="H5700">
        <v>0.52</v>
      </c>
      <c r="I5700">
        <v>40.56</v>
      </c>
      <c r="J5700">
        <v>21.13</v>
      </c>
      <c r="K5700">
        <v>10.14</v>
      </c>
      <c r="L5700">
        <v>2.27</v>
      </c>
      <c r="M5700" t="s">
        <v>325</v>
      </c>
      <c r="N5700" t="s">
        <v>93</v>
      </c>
      <c r="O5700" t="s">
        <v>66</v>
      </c>
      <c r="P5700" t="s">
        <v>25</v>
      </c>
      <c r="Q5700" t="s">
        <v>85</v>
      </c>
      <c r="R5700" t="s">
        <v>1339</v>
      </c>
      <c r="S5700" t="s">
        <v>55</v>
      </c>
      <c r="T5700" s="10">
        <v>41240</v>
      </c>
    </row>
    <row r="5701" spans="1:20" x14ac:dyDescent="0.25">
      <c r="A5701">
        <v>40321</v>
      </c>
      <c r="B5701" s="10">
        <v>40352</v>
      </c>
      <c r="C5701" t="s">
        <v>36</v>
      </c>
      <c r="D5701">
        <v>23</v>
      </c>
      <c r="E5701">
        <v>2447.87</v>
      </c>
      <c r="F5701">
        <v>0.09</v>
      </c>
      <c r="G5701" t="s">
        <v>21</v>
      </c>
      <c r="H5701">
        <v>0.42</v>
      </c>
      <c r="I5701">
        <v>880.44</v>
      </c>
      <c r="J5701">
        <v>116</v>
      </c>
      <c r="K5701">
        <v>67.28</v>
      </c>
      <c r="L5701">
        <v>19.989999999999998</v>
      </c>
      <c r="M5701" t="s">
        <v>1134</v>
      </c>
      <c r="N5701" t="s">
        <v>38</v>
      </c>
      <c r="O5701" t="s">
        <v>66</v>
      </c>
      <c r="P5701" t="s">
        <v>25</v>
      </c>
      <c r="Q5701" t="s">
        <v>121</v>
      </c>
      <c r="R5701" t="s">
        <v>738</v>
      </c>
      <c r="S5701" t="s">
        <v>57</v>
      </c>
      <c r="T5701" s="10">
        <v>40354</v>
      </c>
    </row>
    <row r="5702" spans="1:20" x14ac:dyDescent="0.25">
      <c r="A5702">
        <v>40321</v>
      </c>
      <c r="B5702" s="10">
        <v>40352</v>
      </c>
      <c r="C5702" t="s">
        <v>36</v>
      </c>
      <c r="D5702">
        <v>18</v>
      </c>
      <c r="E5702">
        <v>1313.22</v>
      </c>
      <c r="F5702">
        <v>0.1</v>
      </c>
      <c r="G5702" t="s">
        <v>21</v>
      </c>
      <c r="H5702">
        <v>0.47</v>
      </c>
      <c r="I5702">
        <v>537.32000000000005</v>
      </c>
      <c r="J5702">
        <v>80.680000000000007</v>
      </c>
      <c r="K5702">
        <v>42.76</v>
      </c>
      <c r="L5702">
        <v>6.22</v>
      </c>
      <c r="M5702" t="s">
        <v>1134</v>
      </c>
      <c r="N5702" t="s">
        <v>38</v>
      </c>
      <c r="O5702" t="s">
        <v>66</v>
      </c>
      <c r="P5702" t="s">
        <v>25</v>
      </c>
      <c r="Q5702" t="s">
        <v>26</v>
      </c>
      <c r="R5702" t="s">
        <v>213</v>
      </c>
      <c r="S5702" t="s">
        <v>57</v>
      </c>
      <c r="T5702" s="10">
        <v>40353</v>
      </c>
    </row>
    <row r="5703" spans="1:20" x14ac:dyDescent="0.25">
      <c r="A5703">
        <v>40327</v>
      </c>
      <c r="B5703" s="10">
        <v>40676</v>
      </c>
      <c r="C5703" t="s">
        <v>79</v>
      </c>
      <c r="D5703">
        <v>42</v>
      </c>
      <c r="E5703">
        <v>253.67</v>
      </c>
      <c r="F5703">
        <v>0.06</v>
      </c>
      <c r="G5703" t="s">
        <v>21</v>
      </c>
      <c r="H5703">
        <v>0.42</v>
      </c>
      <c r="I5703">
        <v>96.19</v>
      </c>
      <c r="J5703">
        <v>6.36</v>
      </c>
      <c r="K5703">
        <v>3.69</v>
      </c>
      <c r="L5703">
        <v>2.5</v>
      </c>
      <c r="M5703" t="s">
        <v>857</v>
      </c>
      <c r="N5703" t="s">
        <v>93</v>
      </c>
      <c r="O5703" t="s">
        <v>32</v>
      </c>
      <c r="P5703" t="s">
        <v>25</v>
      </c>
      <c r="Q5703" t="s">
        <v>139</v>
      </c>
      <c r="R5703" t="s">
        <v>1739</v>
      </c>
      <c r="S5703" t="s">
        <v>57</v>
      </c>
      <c r="T5703" s="10">
        <v>40678</v>
      </c>
    </row>
    <row r="5704" spans="1:20" x14ac:dyDescent="0.25">
      <c r="A5704">
        <v>40327</v>
      </c>
      <c r="B5704" s="10">
        <v>40676</v>
      </c>
      <c r="C5704" t="s">
        <v>79</v>
      </c>
      <c r="D5704">
        <v>36</v>
      </c>
      <c r="E5704">
        <v>251.73</v>
      </c>
      <c r="F5704">
        <v>0.09</v>
      </c>
      <c r="G5704" t="s">
        <v>21</v>
      </c>
      <c r="H5704">
        <v>0.43</v>
      </c>
      <c r="I5704">
        <v>91.91</v>
      </c>
      <c r="J5704">
        <v>7.51</v>
      </c>
      <c r="K5704">
        <v>4.28</v>
      </c>
      <c r="L5704">
        <v>5.74</v>
      </c>
      <c r="M5704" t="s">
        <v>857</v>
      </c>
      <c r="N5704" t="s">
        <v>93</v>
      </c>
      <c r="O5704" t="s">
        <v>32</v>
      </c>
      <c r="P5704" t="s">
        <v>25</v>
      </c>
      <c r="Q5704" t="s">
        <v>85</v>
      </c>
      <c r="R5704" t="s">
        <v>1624</v>
      </c>
      <c r="S5704" t="s">
        <v>57</v>
      </c>
      <c r="T5704" s="10">
        <v>40678</v>
      </c>
    </row>
    <row r="5705" spans="1:20" x14ac:dyDescent="0.25">
      <c r="A5705">
        <v>40354</v>
      </c>
      <c r="B5705" s="10">
        <v>39816</v>
      </c>
      <c r="C5705" t="s">
        <v>36</v>
      </c>
      <c r="D5705">
        <v>29</v>
      </c>
      <c r="E5705">
        <v>283.29000000000002</v>
      </c>
      <c r="F5705">
        <v>0.03</v>
      </c>
      <c r="G5705" t="s">
        <v>21</v>
      </c>
      <c r="H5705">
        <v>0.44</v>
      </c>
      <c r="I5705">
        <v>118.48</v>
      </c>
      <c r="J5705">
        <v>9.9600000000000009</v>
      </c>
      <c r="K5705">
        <v>5.58</v>
      </c>
      <c r="L5705">
        <v>2.99</v>
      </c>
      <c r="M5705" t="s">
        <v>740</v>
      </c>
      <c r="N5705" t="s">
        <v>93</v>
      </c>
      <c r="O5705" t="s">
        <v>60</v>
      </c>
      <c r="P5705" t="s">
        <v>25</v>
      </c>
      <c r="Q5705" t="s">
        <v>121</v>
      </c>
      <c r="R5705" t="s">
        <v>2051</v>
      </c>
      <c r="S5705" t="s">
        <v>57</v>
      </c>
      <c r="T5705" s="10">
        <v>39817</v>
      </c>
    </row>
    <row r="5706" spans="1:20" x14ac:dyDescent="0.25">
      <c r="A5706">
        <v>40354</v>
      </c>
      <c r="B5706" s="10">
        <v>39816</v>
      </c>
      <c r="C5706" t="s">
        <v>36</v>
      </c>
      <c r="D5706">
        <v>4</v>
      </c>
      <c r="E5706">
        <v>1261.3599999999999</v>
      </c>
      <c r="F5706">
        <v>0.09</v>
      </c>
      <c r="G5706" t="s">
        <v>46</v>
      </c>
      <c r="H5706">
        <v>0.36</v>
      </c>
      <c r="I5706">
        <v>358.76</v>
      </c>
      <c r="J5706">
        <v>332.19</v>
      </c>
      <c r="K5706">
        <v>212.6</v>
      </c>
      <c r="L5706">
        <v>52.2</v>
      </c>
      <c r="M5706" t="s">
        <v>740</v>
      </c>
      <c r="N5706" t="s">
        <v>93</v>
      </c>
      <c r="O5706" t="s">
        <v>60</v>
      </c>
      <c r="P5706" t="s">
        <v>42</v>
      </c>
      <c r="Q5706" t="s">
        <v>47</v>
      </c>
      <c r="R5706" t="s">
        <v>537</v>
      </c>
      <c r="S5706" t="s">
        <v>49</v>
      </c>
      <c r="T5706" s="10">
        <v>39817</v>
      </c>
    </row>
    <row r="5707" spans="1:20" x14ac:dyDescent="0.25">
      <c r="A5707">
        <v>40356</v>
      </c>
      <c r="B5707" s="10">
        <v>40166</v>
      </c>
      <c r="C5707" t="s">
        <v>29</v>
      </c>
      <c r="D5707">
        <v>48</v>
      </c>
      <c r="E5707">
        <v>296.17</v>
      </c>
      <c r="F5707">
        <v>0.05</v>
      </c>
      <c r="G5707" t="s">
        <v>70</v>
      </c>
      <c r="H5707">
        <v>0.36</v>
      </c>
      <c r="I5707">
        <v>94.39</v>
      </c>
      <c r="J5707">
        <v>6.34</v>
      </c>
      <c r="K5707">
        <v>4.0599999999999996</v>
      </c>
      <c r="L5707">
        <v>6.89</v>
      </c>
      <c r="M5707" t="s">
        <v>329</v>
      </c>
      <c r="N5707" t="s">
        <v>73</v>
      </c>
      <c r="O5707" t="s">
        <v>32</v>
      </c>
      <c r="P5707" t="s">
        <v>25</v>
      </c>
      <c r="Q5707" t="s">
        <v>127</v>
      </c>
      <c r="R5707" t="s">
        <v>1124</v>
      </c>
      <c r="S5707" t="s">
        <v>57</v>
      </c>
      <c r="T5707" s="10">
        <v>40168</v>
      </c>
    </row>
    <row r="5708" spans="1:20" x14ac:dyDescent="0.25">
      <c r="A5708">
        <v>40357</v>
      </c>
      <c r="B5708" s="10">
        <v>41111</v>
      </c>
      <c r="C5708" t="s">
        <v>29</v>
      </c>
      <c r="D5708">
        <v>4</v>
      </c>
      <c r="E5708">
        <v>399.73</v>
      </c>
      <c r="F5708">
        <v>0.05</v>
      </c>
      <c r="G5708" t="s">
        <v>21</v>
      </c>
      <c r="H5708">
        <v>0.44</v>
      </c>
      <c r="I5708">
        <v>158.66999999999999</v>
      </c>
      <c r="J5708">
        <v>101.71</v>
      </c>
      <c r="K5708">
        <v>56.96</v>
      </c>
      <c r="L5708">
        <v>13.22</v>
      </c>
      <c r="M5708" t="s">
        <v>352</v>
      </c>
      <c r="N5708" t="s">
        <v>31</v>
      </c>
      <c r="O5708" t="s">
        <v>60</v>
      </c>
      <c r="P5708" t="s">
        <v>25</v>
      </c>
      <c r="Q5708" t="s">
        <v>127</v>
      </c>
      <c r="R5708" t="s">
        <v>817</v>
      </c>
      <c r="S5708" t="s">
        <v>57</v>
      </c>
      <c r="T5708" s="10">
        <v>41112</v>
      </c>
    </row>
    <row r="5709" spans="1:20" x14ac:dyDescent="0.25">
      <c r="A5709">
        <v>40386</v>
      </c>
      <c r="B5709" s="10">
        <v>40592</v>
      </c>
      <c r="C5709" t="s">
        <v>36</v>
      </c>
      <c r="D5709">
        <v>28</v>
      </c>
      <c r="E5709">
        <v>5735.24</v>
      </c>
      <c r="F5709">
        <v>0</v>
      </c>
      <c r="G5709" t="s">
        <v>70</v>
      </c>
      <c r="H5709">
        <v>0.52</v>
      </c>
      <c r="I5709">
        <v>2982.07</v>
      </c>
      <c r="J5709">
        <v>204.81</v>
      </c>
      <c r="K5709">
        <v>98.31</v>
      </c>
      <c r="L5709">
        <v>0.49</v>
      </c>
      <c r="M5709" t="s">
        <v>1396</v>
      </c>
      <c r="N5709" t="s">
        <v>63</v>
      </c>
      <c r="O5709" t="s">
        <v>24</v>
      </c>
      <c r="P5709" t="s">
        <v>25</v>
      </c>
      <c r="Q5709" t="s">
        <v>82</v>
      </c>
      <c r="R5709" t="s">
        <v>2052</v>
      </c>
      <c r="S5709" t="s">
        <v>57</v>
      </c>
      <c r="T5709" s="10">
        <v>40594</v>
      </c>
    </row>
    <row r="5710" spans="1:20" x14ac:dyDescent="0.25">
      <c r="A5710">
        <v>40388</v>
      </c>
      <c r="B5710" s="10">
        <v>41114</v>
      </c>
      <c r="C5710" t="s">
        <v>58</v>
      </c>
      <c r="D5710">
        <v>17</v>
      </c>
      <c r="E5710">
        <v>134.58000000000001</v>
      </c>
      <c r="F5710">
        <v>0.1</v>
      </c>
      <c r="G5710" t="s">
        <v>21</v>
      </c>
      <c r="H5710">
        <v>0.51</v>
      </c>
      <c r="I5710">
        <v>60.88</v>
      </c>
      <c r="J5710">
        <v>8.73</v>
      </c>
      <c r="K5710">
        <v>4.28</v>
      </c>
      <c r="L5710">
        <v>0.94</v>
      </c>
      <c r="M5710" t="s">
        <v>636</v>
      </c>
      <c r="N5710" t="s">
        <v>38</v>
      </c>
      <c r="O5710" t="s">
        <v>60</v>
      </c>
      <c r="P5710" t="s">
        <v>25</v>
      </c>
      <c r="Q5710" t="s">
        <v>53</v>
      </c>
      <c r="R5710" t="s">
        <v>523</v>
      </c>
      <c r="S5710" t="s">
        <v>55</v>
      </c>
      <c r="T5710" s="10">
        <v>41116</v>
      </c>
    </row>
    <row r="5711" spans="1:20" x14ac:dyDescent="0.25">
      <c r="A5711">
        <v>40420</v>
      </c>
      <c r="B5711" s="10">
        <v>40553</v>
      </c>
      <c r="C5711" t="s">
        <v>36</v>
      </c>
      <c r="D5711">
        <v>22</v>
      </c>
      <c r="E5711">
        <v>111.15</v>
      </c>
      <c r="F5711">
        <v>0.1</v>
      </c>
      <c r="G5711" t="s">
        <v>21</v>
      </c>
      <c r="H5711">
        <v>0.48</v>
      </c>
      <c r="I5711">
        <v>46.3</v>
      </c>
      <c r="J5711">
        <v>5.54</v>
      </c>
      <c r="K5711">
        <v>2.88</v>
      </c>
      <c r="L5711">
        <v>1.49</v>
      </c>
      <c r="M5711" t="s">
        <v>1302</v>
      </c>
      <c r="N5711" t="s">
        <v>31</v>
      </c>
      <c r="O5711" t="s">
        <v>32</v>
      </c>
      <c r="P5711" t="s">
        <v>25</v>
      </c>
      <c r="Q5711" t="s">
        <v>121</v>
      </c>
      <c r="R5711" t="s">
        <v>723</v>
      </c>
      <c r="S5711" t="s">
        <v>57</v>
      </c>
      <c r="T5711" s="10">
        <v>40555</v>
      </c>
    </row>
    <row r="5712" spans="1:20" x14ac:dyDescent="0.25">
      <c r="A5712">
        <v>40420</v>
      </c>
      <c r="B5712" s="10">
        <v>40553</v>
      </c>
      <c r="C5712" t="s">
        <v>36</v>
      </c>
      <c r="D5712">
        <v>50</v>
      </c>
      <c r="E5712">
        <v>1486.44</v>
      </c>
      <c r="F5712">
        <v>0.08</v>
      </c>
      <c r="G5712" t="s">
        <v>21</v>
      </c>
      <c r="H5712">
        <v>0.35</v>
      </c>
      <c r="I5712">
        <v>435.95</v>
      </c>
      <c r="J5712">
        <v>32.29</v>
      </c>
      <c r="K5712">
        <v>20.99</v>
      </c>
      <c r="L5712">
        <v>0.99</v>
      </c>
      <c r="M5712" t="s">
        <v>1302</v>
      </c>
      <c r="N5712" t="s">
        <v>31</v>
      </c>
      <c r="O5712" t="s">
        <v>32</v>
      </c>
      <c r="P5712" t="s">
        <v>39</v>
      </c>
      <c r="Q5712" t="s">
        <v>50</v>
      </c>
      <c r="R5712" t="s">
        <v>1008</v>
      </c>
      <c r="S5712" t="s">
        <v>55</v>
      </c>
      <c r="T5712" s="10">
        <v>40555</v>
      </c>
    </row>
    <row r="5713" spans="1:20" x14ac:dyDescent="0.25">
      <c r="A5713">
        <v>40422</v>
      </c>
      <c r="B5713" s="10">
        <v>40742</v>
      </c>
      <c r="C5713" t="s">
        <v>58</v>
      </c>
      <c r="D5713">
        <v>39</v>
      </c>
      <c r="E5713">
        <v>5379.98</v>
      </c>
      <c r="F5713">
        <v>0.06</v>
      </c>
      <c r="G5713" t="s">
        <v>70</v>
      </c>
      <c r="H5713">
        <v>0.55000000000000004</v>
      </c>
      <c r="I5713">
        <v>2802.38</v>
      </c>
      <c r="J5713">
        <v>146.63999999999999</v>
      </c>
      <c r="K5713">
        <v>65.989999999999995</v>
      </c>
      <c r="L5713">
        <v>3.99</v>
      </c>
      <c r="M5713" t="s">
        <v>292</v>
      </c>
      <c r="N5713" t="s">
        <v>63</v>
      </c>
      <c r="O5713" t="s">
        <v>66</v>
      </c>
      <c r="P5713" t="s">
        <v>39</v>
      </c>
      <c r="Q5713" t="s">
        <v>50</v>
      </c>
      <c r="R5713" t="s">
        <v>611</v>
      </c>
      <c r="S5713" t="s">
        <v>57</v>
      </c>
      <c r="T5713" s="10">
        <v>40744</v>
      </c>
    </row>
    <row r="5714" spans="1:20" x14ac:dyDescent="0.25">
      <c r="A5714">
        <v>40454</v>
      </c>
      <c r="B5714" s="10">
        <v>40654</v>
      </c>
      <c r="C5714" t="s">
        <v>29</v>
      </c>
      <c r="D5714">
        <v>43</v>
      </c>
      <c r="E5714">
        <v>2076.1</v>
      </c>
      <c r="F5714">
        <v>0.1</v>
      </c>
      <c r="G5714" t="s">
        <v>21</v>
      </c>
      <c r="H5714">
        <v>0.42</v>
      </c>
      <c r="I5714">
        <v>734.97</v>
      </c>
      <c r="J5714">
        <v>53.41</v>
      </c>
      <c r="K5714">
        <v>30.98</v>
      </c>
      <c r="L5714">
        <v>8.99</v>
      </c>
      <c r="M5714" t="s">
        <v>1445</v>
      </c>
      <c r="N5714" t="s">
        <v>73</v>
      </c>
      <c r="O5714" t="s">
        <v>32</v>
      </c>
      <c r="P5714" t="s">
        <v>25</v>
      </c>
      <c r="Q5714" t="s">
        <v>53</v>
      </c>
      <c r="R5714" t="s">
        <v>423</v>
      </c>
      <c r="S5714" t="s">
        <v>35</v>
      </c>
      <c r="T5714" s="10">
        <v>40657</v>
      </c>
    </row>
    <row r="5715" spans="1:20" x14ac:dyDescent="0.25">
      <c r="A5715">
        <v>40480</v>
      </c>
      <c r="B5715" s="10">
        <v>40884</v>
      </c>
      <c r="C5715" t="s">
        <v>58</v>
      </c>
      <c r="D5715">
        <v>19</v>
      </c>
      <c r="E5715">
        <v>12763.55</v>
      </c>
      <c r="F5715">
        <v>0.06</v>
      </c>
      <c r="G5715" t="s">
        <v>70</v>
      </c>
      <c r="H5715">
        <v>0.41</v>
      </c>
      <c r="I5715">
        <v>4744.9399999999996</v>
      </c>
      <c r="J5715">
        <v>713.53</v>
      </c>
      <c r="K5715">
        <v>420.98</v>
      </c>
      <c r="L5715">
        <v>19.989999999999998</v>
      </c>
      <c r="M5715" t="s">
        <v>224</v>
      </c>
      <c r="N5715" t="s">
        <v>93</v>
      </c>
      <c r="O5715" t="s">
        <v>60</v>
      </c>
      <c r="P5715" t="s">
        <v>25</v>
      </c>
      <c r="Q5715" t="s">
        <v>121</v>
      </c>
      <c r="R5715" t="s">
        <v>393</v>
      </c>
      <c r="S5715" t="s">
        <v>57</v>
      </c>
      <c r="T5715" s="10">
        <v>40884</v>
      </c>
    </row>
    <row r="5716" spans="1:20" x14ac:dyDescent="0.25">
      <c r="A5716">
        <v>40480</v>
      </c>
      <c r="B5716" s="10">
        <v>40884</v>
      </c>
      <c r="C5716" t="s">
        <v>58</v>
      </c>
      <c r="D5716">
        <v>50</v>
      </c>
      <c r="E5716">
        <v>2438.77</v>
      </c>
      <c r="F5716">
        <v>0.1</v>
      </c>
      <c r="G5716" t="s">
        <v>21</v>
      </c>
      <c r="H5716">
        <v>0.51</v>
      </c>
      <c r="I5716">
        <v>1107.8399999999999</v>
      </c>
      <c r="J5716">
        <v>54.04</v>
      </c>
      <c r="K5716">
        <v>26.48</v>
      </c>
      <c r="L5716">
        <v>6.93</v>
      </c>
      <c r="M5716" t="s">
        <v>224</v>
      </c>
      <c r="N5716" t="s">
        <v>93</v>
      </c>
      <c r="O5716" t="s">
        <v>60</v>
      </c>
      <c r="P5716" t="s">
        <v>42</v>
      </c>
      <c r="Q5716" t="s">
        <v>43</v>
      </c>
      <c r="R5716" t="s">
        <v>1148</v>
      </c>
      <c r="S5716" t="s">
        <v>57</v>
      </c>
      <c r="T5716" s="10">
        <v>40886</v>
      </c>
    </row>
    <row r="5717" spans="1:20" x14ac:dyDescent="0.25">
      <c r="A5717">
        <v>40485</v>
      </c>
      <c r="B5717" s="10">
        <v>40174</v>
      </c>
      <c r="C5717" t="s">
        <v>29</v>
      </c>
      <c r="D5717">
        <v>36</v>
      </c>
      <c r="E5717">
        <v>377.31</v>
      </c>
      <c r="F5717">
        <v>0.05</v>
      </c>
      <c r="G5717" t="s">
        <v>21</v>
      </c>
      <c r="H5717">
        <v>0.45</v>
      </c>
      <c r="I5717">
        <v>156.57</v>
      </c>
      <c r="J5717">
        <v>10.87</v>
      </c>
      <c r="K5717">
        <v>5.98</v>
      </c>
      <c r="L5717">
        <v>5.46</v>
      </c>
      <c r="M5717" t="s">
        <v>1569</v>
      </c>
      <c r="N5717" t="s">
        <v>31</v>
      </c>
      <c r="O5717" t="s">
        <v>32</v>
      </c>
      <c r="P5717" t="s">
        <v>25</v>
      </c>
      <c r="Q5717" t="s">
        <v>85</v>
      </c>
      <c r="R5717" t="s">
        <v>1747</v>
      </c>
      <c r="S5717" t="s">
        <v>57</v>
      </c>
      <c r="T5717" s="10">
        <v>40174</v>
      </c>
    </row>
    <row r="5718" spans="1:20" x14ac:dyDescent="0.25">
      <c r="A5718">
        <v>40485</v>
      </c>
      <c r="B5718" s="10">
        <v>40174</v>
      </c>
      <c r="C5718" t="s">
        <v>29</v>
      </c>
      <c r="D5718">
        <v>7</v>
      </c>
      <c r="E5718">
        <v>792.46</v>
      </c>
      <c r="F5718">
        <v>0.01</v>
      </c>
      <c r="G5718" t="s">
        <v>21</v>
      </c>
      <c r="H5718">
        <v>0.42</v>
      </c>
      <c r="I5718">
        <v>326.54000000000002</v>
      </c>
      <c r="J5718">
        <v>113.78</v>
      </c>
      <c r="K5718">
        <v>65.989999999999995</v>
      </c>
      <c r="L5718">
        <v>3.99</v>
      </c>
      <c r="M5718" t="s">
        <v>1569</v>
      </c>
      <c r="N5718" t="s">
        <v>31</v>
      </c>
      <c r="O5718" t="s">
        <v>32</v>
      </c>
      <c r="P5718" t="s">
        <v>39</v>
      </c>
      <c r="Q5718" t="s">
        <v>50</v>
      </c>
      <c r="R5718" t="s">
        <v>611</v>
      </c>
      <c r="S5718" t="s">
        <v>57</v>
      </c>
      <c r="T5718" s="10">
        <v>40175</v>
      </c>
    </row>
    <row r="5719" spans="1:20" x14ac:dyDescent="0.25">
      <c r="A5719">
        <v>40512</v>
      </c>
      <c r="B5719" s="10">
        <v>40438</v>
      </c>
      <c r="C5719" t="s">
        <v>79</v>
      </c>
      <c r="D5719">
        <v>41</v>
      </c>
      <c r="E5719">
        <v>637.29999999999995</v>
      </c>
      <c r="F5719">
        <v>0.06</v>
      </c>
      <c r="G5719" t="s">
        <v>21</v>
      </c>
      <c r="H5719">
        <v>0.4</v>
      </c>
      <c r="I5719">
        <v>230.01</v>
      </c>
      <c r="J5719">
        <v>16.5</v>
      </c>
      <c r="K5719">
        <v>9.9</v>
      </c>
      <c r="L5719">
        <v>1.39</v>
      </c>
      <c r="M5719" t="s">
        <v>1987</v>
      </c>
      <c r="N5719" t="s">
        <v>38</v>
      </c>
      <c r="O5719" t="s">
        <v>60</v>
      </c>
      <c r="P5719" t="s">
        <v>25</v>
      </c>
      <c r="Q5719" t="s">
        <v>139</v>
      </c>
      <c r="R5719" t="s">
        <v>140</v>
      </c>
      <c r="S5719" t="s">
        <v>57</v>
      </c>
      <c r="T5719" s="10">
        <v>40439</v>
      </c>
    </row>
    <row r="5720" spans="1:20" x14ac:dyDescent="0.25">
      <c r="A5720">
        <v>40518</v>
      </c>
      <c r="B5720" s="10">
        <v>39885</v>
      </c>
      <c r="C5720" t="s">
        <v>58</v>
      </c>
      <c r="D5720">
        <v>3</v>
      </c>
      <c r="E5720">
        <v>31.2</v>
      </c>
      <c r="F5720">
        <v>0.05</v>
      </c>
      <c r="G5720" t="s">
        <v>21</v>
      </c>
      <c r="H5720">
        <v>0.55000000000000004</v>
      </c>
      <c r="I5720">
        <v>13.77</v>
      </c>
      <c r="J5720">
        <v>9.18</v>
      </c>
      <c r="K5720">
        <v>4.13</v>
      </c>
      <c r="L5720">
        <v>5.04</v>
      </c>
      <c r="M5720" t="s">
        <v>270</v>
      </c>
      <c r="N5720" t="s">
        <v>81</v>
      </c>
      <c r="O5720" t="s">
        <v>60</v>
      </c>
      <c r="P5720" t="s">
        <v>25</v>
      </c>
      <c r="Q5720" t="s">
        <v>121</v>
      </c>
      <c r="R5720" t="s">
        <v>446</v>
      </c>
      <c r="S5720" t="s">
        <v>57</v>
      </c>
      <c r="T5720" s="10">
        <v>39886</v>
      </c>
    </row>
    <row r="5721" spans="1:20" x14ac:dyDescent="0.25">
      <c r="A5721">
        <v>40519</v>
      </c>
      <c r="B5721" s="10">
        <v>40533</v>
      </c>
      <c r="C5721" t="s">
        <v>58</v>
      </c>
      <c r="D5721">
        <v>38</v>
      </c>
      <c r="E5721">
        <v>126.32</v>
      </c>
      <c r="F5721">
        <v>0.08</v>
      </c>
      <c r="G5721" t="s">
        <v>21</v>
      </c>
      <c r="H5721">
        <v>0.39</v>
      </c>
      <c r="I5721">
        <v>42.1</v>
      </c>
      <c r="J5721">
        <v>3.57</v>
      </c>
      <c r="K5721">
        <v>2.1800000000000002</v>
      </c>
      <c r="L5721">
        <v>1.38</v>
      </c>
      <c r="M5721" t="s">
        <v>288</v>
      </c>
      <c r="N5721" t="s">
        <v>31</v>
      </c>
      <c r="O5721" t="s">
        <v>24</v>
      </c>
      <c r="P5721" t="s">
        <v>25</v>
      </c>
      <c r="Q5721" t="s">
        <v>74</v>
      </c>
      <c r="R5721" t="s">
        <v>1618</v>
      </c>
      <c r="S5721" t="s">
        <v>55</v>
      </c>
      <c r="T5721" s="10">
        <v>40535</v>
      </c>
    </row>
    <row r="5722" spans="1:20" x14ac:dyDescent="0.25">
      <c r="A5722">
        <v>40544</v>
      </c>
      <c r="B5722" s="10">
        <v>39909</v>
      </c>
      <c r="C5722" t="s">
        <v>20</v>
      </c>
      <c r="D5722">
        <v>39</v>
      </c>
      <c r="E5722">
        <v>3780.75</v>
      </c>
      <c r="F5722">
        <v>0.06</v>
      </c>
      <c r="G5722" t="s">
        <v>21</v>
      </c>
      <c r="H5722">
        <v>0.41</v>
      </c>
      <c r="I5722">
        <v>1403.17</v>
      </c>
      <c r="J5722">
        <v>102.8</v>
      </c>
      <c r="K5722">
        <v>60.65</v>
      </c>
      <c r="L5722">
        <v>12.23</v>
      </c>
      <c r="M5722" t="s">
        <v>1207</v>
      </c>
      <c r="N5722" t="s">
        <v>63</v>
      </c>
      <c r="O5722" t="s">
        <v>66</v>
      </c>
      <c r="P5722" t="s">
        <v>42</v>
      </c>
      <c r="Q5722" t="s">
        <v>43</v>
      </c>
      <c r="R5722" t="s">
        <v>1215</v>
      </c>
      <c r="S5722" t="s">
        <v>45</v>
      </c>
      <c r="T5722" s="10">
        <v>39911</v>
      </c>
    </row>
    <row r="5723" spans="1:20" x14ac:dyDescent="0.25">
      <c r="A5723">
        <v>40547</v>
      </c>
      <c r="B5723" s="10">
        <v>40003</v>
      </c>
      <c r="C5723" t="s">
        <v>58</v>
      </c>
      <c r="D5723">
        <v>45</v>
      </c>
      <c r="E5723">
        <v>15551.9</v>
      </c>
      <c r="F5723">
        <v>0.06</v>
      </c>
      <c r="G5723" t="s">
        <v>70</v>
      </c>
      <c r="H5723">
        <v>0.51</v>
      </c>
      <c r="I5723">
        <v>7438.36</v>
      </c>
      <c r="J5723">
        <v>367.33</v>
      </c>
      <c r="K5723">
        <v>179.99</v>
      </c>
      <c r="L5723">
        <v>13.99</v>
      </c>
      <c r="M5723" t="s">
        <v>1768</v>
      </c>
      <c r="N5723" t="s">
        <v>38</v>
      </c>
      <c r="O5723" t="s">
        <v>24</v>
      </c>
      <c r="P5723" t="s">
        <v>39</v>
      </c>
      <c r="Q5723" t="s">
        <v>50</v>
      </c>
      <c r="R5723" t="s">
        <v>153</v>
      </c>
      <c r="S5723" t="s">
        <v>45</v>
      </c>
      <c r="T5723" s="10">
        <v>40005</v>
      </c>
    </row>
    <row r="5724" spans="1:20" x14ac:dyDescent="0.25">
      <c r="A5724">
        <v>40608</v>
      </c>
      <c r="B5724" s="10">
        <v>41140</v>
      </c>
      <c r="C5724" t="s">
        <v>29</v>
      </c>
      <c r="D5724">
        <v>29</v>
      </c>
      <c r="E5724">
        <v>813.58</v>
      </c>
      <c r="F5724">
        <v>0.05</v>
      </c>
      <c r="G5724" t="s">
        <v>21</v>
      </c>
      <c r="H5724">
        <v>0.35</v>
      </c>
      <c r="I5724">
        <v>253.91</v>
      </c>
      <c r="J5724">
        <v>29.18</v>
      </c>
      <c r="K5724">
        <v>18.97</v>
      </c>
      <c r="L5724">
        <v>9.5399999999999991</v>
      </c>
      <c r="M5724" t="s">
        <v>222</v>
      </c>
      <c r="N5724" t="s">
        <v>31</v>
      </c>
      <c r="O5724" t="s">
        <v>32</v>
      </c>
      <c r="P5724" t="s">
        <v>25</v>
      </c>
      <c r="Q5724" t="s">
        <v>85</v>
      </c>
      <c r="R5724" t="s">
        <v>219</v>
      </c>
      <c r="S5724" t="s">
        <v>57</v>
      </c>
      <c r="T5724" s="10">
        <v>41142</v>
      </c>
    </row>
    <row r="5725" spans="1:20" x14ac:dyDescent="0.25">
      <c r="A5725">
        <v>40608</v>
      </c>
      <c r="B5725" s="10">
        <v>41140</v>
      </c>
      <c r="C5725" t="s">
        <v>29</v>
      </c>
      <c r="D5725">
        <v>39</v>
      </c>
      <c r="E5725">
        <v>376.32</v>
      </c>
      <c r="F5725">
        <v>0.01</v>
      </c>
      <c r="G5725" t="s">
        <v>21</v>
      </c>
      <c r="H5725">
        <v>0.45</v>
      </c>
      <c r="I5725">
        <v>164.74</v>
      </c>
      <c r="J5725">
        <v>9.6</v>
      </c>
      <c r="K5725">
        <v>5.28</v>
      </c>
      <c r="L5725">
        <v>5.66</v>
      </c>
      <c r="M5725" t="s">
        <v>222</v>
      </c>
      <c r="N5725" t="s">
        <v>31</v>
      </c>
      <c r="O5725" t="s">
        <v>32</v>
      </c>
      <c r="P5725" t="s">
        <v>25</v>
      </c>
      <c r="Q5725" t="s">
        <v>85</v>
      </c>
      <c r="R5725" t="s">
        <v>1968</v>
      </c>
      <c r="S5725" t="s">
        <v>57</v>
      </c>
      <c r="T5725" s="10">
        <v>41141</v>
      </c>
    </row>
    <row r="5726" spans="1:20" x14ac:dyDescent="0.25">
      <c r="A5726">
        <v>40611</v>
      </c>
      <c r="B5726" s="10">
        <v>40996</v>
      </c>
      <c r="C5726" t="s">
        <v>29</v>
      </c>
      <c r="D5726">
        <v>12</v>
      </c>
      <c r="E5726">
        <v>89.06</v>
      </c>
      <c r="F5726">
        <v>0.02</v>
      </c>
      <c r="G5726" t="s">
        <v>70</v>
      </c>
      <c r="H5726">
        <v>0.4</v>
      </c>
      <c r="I5726">
        <v>32.53</v>
      </c>
      <c r="J5726">
        <v>7.13</v>
      </c>
      <c r="K5726">
        <v>4.28</v>
      </c>
      <c r="L5726">
        <v>5.17</v>
      </c>
      <c r="M5726" t="s">
        <v>243</v>
      </c>
      <c r="N5726" t="s">
        <v>38</v>
      </c>
      <c r="O5726" t="s">
        <v>60</v>
      </c>
      <c r="P5726" t="s">
        <v>25</v>
      </c>
      <c r="Q5726" t="s">
        <v>85</v>
      </c>
      <c r="R5726" t="s">
        <v>1750</v>
      </c>
      <c r="S5726" t="s">
        <v>57</v>
      </c>
      <c r="T5726" s="10">
        <v>40998</v>
      </c>
    </row>
    <row r="5727" spans="1:20" x14ac:dyDescent="0.25">
      <c r="A5727">
        <v>40611</v>
      </c>
      <c r="B5727" s="10">
        <v>40996</v>
      </c>
      <c r="C5727" t="s">
        <v>29</v>
      </c>
      <c r="D5727">
        <v>43</v>
      </c>
      <c r="E5727">
        <v>2499.38</v>
      </c>
      <c r="F5727">
        <v>0</v>
      </c>
      <c r="G5727" t="s">
        <v>21</v>
      </c>
      <c r="H5727">
        <v>0.38</v>
      </c>
      <c r="I5727">
        <v>948.51</v>
      </c>
      <c r="J5727">
        <v>58.05</v>
      </c>
      <c r="K5727">
        <v>35.99</v>
      </c>
      <c r="L5727">
        <v>3.3</v>
      </c>
      <c r="M5727" t="s">
        <v>243</v>
      </c>
      <c r="N5727" t="s">
        <v>38</v>
      </c>
      <c r="O5727" t="s">
        <v>60</v>
      </c>
      <c r="P5727" t="s">
        <v>39</v>
      </c>
      <c r="Q5727" t="s">
        <v>50</v>
      </c>
      <c r="R5727" t="s">
        <v>1599</v>
      </c>
      <c r="S5727" t="s">
        <v>35</v>
      </c>
      <c r="T5727" s="10">
        <v>40998</v>
      </c>
    </row>
    <row r="5728" spans="1:20" x14ac:dyDescent="0.25">
      <c r="A5728">
        <v>40612</v>
      </c>
      <c r="B5728" s="10">
        <v>40602</v>
      </c>
      <c r="C5728" t="s">
        <v>36</v>
      </c>
      <c r="D5728">
        <v>9</v>
      </c>
      <c r="E5728">
        <v>29.09</v>
      </c>
      <c r="F5728">
        <v>0.1</v>
      </c>
      <c r="G5728" t="s">
        <v>21</v>
      </c>
      <c r="H5728">
        <v>0.36</v>
      </c>
      <c r="I5728">
        <v>8.08</v>
      </c>
      <c r="J5728">
        <v>3.45</v>
      </c>
      <c r="K5728">
        <v>2.21</v>
      </c>
      <c r="L5728">
        <v>1.1200000000000001</v>
      </c>
      <c r="M5728" t="s">
        <v>1950</v>
      </c>
      <c r="N5728" t="s">
        <v>31</v>
      </c>
      <c r="O5728" t="s">
        <v>32</v>
      </c>
      <c r="P5728" t="s">
        <v>25</v>
      </c>
      <c r="Q5728" t="s">
        <v>53</v>
      </c>
      <c r="R5728" t="s">
        <v>1663</v>
      </c>
      <c r="S5728" t="s">
        <v>55</v>
      </c>
      <c r="T5728" s="10">
        <v>40603</v>
      </c>
    </row>
    <row r="5729" spans="1:20" x14ac:dyDescent="0.25">
      <c r="A5729">
        <v>40643</v>
      </c>
      <c r="B5729" s="10">
        <v>40638</v>
      </c>
      <c r="C5729" t="s">
        <v>58</v>
      </c>
      <c r="D5729">
        <v>23</v>
      </c>
      <c r="E5729">
        <v>544.07000000000005</v>
      </c>
      <c r="F5729">
        <v>0.05</v>
      </c>
      <c r="G5729" t="s">
        <v>21</v>
      </c>
      <c r="H5729">
        <v>0.53</v>
      </c>
      <c r="I5729">
        <v>272.01</v>
      </c>
      <c r="J5729">
        <v>24.64</v>
      </c>
      <c r="K5729">
        <v>11.58</v>
      </c>
      <c r="L5729">
        <v>5.72</v>
      </c>
      <c r="M5729" t="s">
        <v>902</v>
      </c>
      <c r="N5729" t="s">
        <v>73</v>
      </c>
      <c r="O5729" t="s">
        <v>60</v>
      </c>
      <c r="P5729" t="s">
        <v>25</v>
      </c>
      <c r="Q5729" t="s">
        <v>139</v>
      </c>
      <c r="R5729" t="s">
        <v>888</v>
      </c>
      <c r="S5729" t="s">
        <v>57</v>
      </c>
      <c r="T5729" s="10">
        <v>40640</v>
      </c>
    </row>
    <row r="5730" spans="1:20" x14ac:dyDescent="0.25">
      <c r="A5730">
        <v>40647</v>
      </c>
      <c r="B5730" s="10">
        <v>40042</v>
      </c>
      <c r="C5730" t="s">
        <v>36</v>
      </c>
      <c r="D5730">
        <v>47</v>
      </c>
      <c r="E5730">
        <v>3134.55</v>
      </c>
      <c r="F5730">
        <v>0.03</v>
      </c>
      <c r="G5730" t="s">
        <v>21</v>
      </c>
      <c r="H5730">
        <v>0.4</v>
      </c>
      <c r="I5730">
        <v>1188.03</v>
      </c>
      <c r="J5730">
        <v>68.319999999999993</v>
      </c>
      <c r="K5730">
        <v>40.99</v>
      </c>
      <c r="L5730">
        <v>19.989999999999998</v>
      </c>
      <c r="M5730" t="s">
        <v>1689</v>
      </c>
      <c r="N5730" t="s">
        <v>63</v>
      </c>
      <c r="O5730" t="s">
        <v>32</v>
      </c>
      <c r="P5730" t="s">
        <v>25</v>
      </c>
      <c r="Q5730" t="s">
        <v>85</v>
      </c>
      <c r="R5730" t="s">
        <v>541</v>
      </c>
      <c r="S5730" t="s">
        <v>57</v>
      </c>
      <c r="T5730" s="10">
        <v>40043</v>
      </c>
    </row>
    <row r="5731" spans="1:20" x14ac:dyDescent="0.25">
      <c r="A5731">
        <v>40672</v>
      </c>
      <c r="B5731" s="10">
        <v>41211</v>
      </c>
      <c r="C5731" t="s">
        <v>20</v>
      </c>
      <c r="D5731">
        <v>16</v>
      </c>
      <c r="E5731">
        <v>3335.95</v>
      </c>
      <c r="F5731">
        <v>0.04</v>
      </c>
      <c r="G5731" t="s">
        <v>46</v>
      </c>
      <c r="H5731">
        <v>0.53</v>
      </c>
      <c r="I5731">
        <v>1684.43</v>
      </c>
      <c r="J5731">
        <v>214.85</v>
      </c>
      <c r="K5731">
        <v>100.98</v>
      </c>
      <c r="L5731">
        <v>35.840000000000003</v>
      </c>
      <c r="M5731" t="s">
        <v>395</v>
      </c>
      <c r="N5731" t="s">
        <v>73</v>
      </c>
      <c r="O5731" t="s">
        <v>66</v>
      </c>
      <c r="P5731" t="s">
        <v>42</v>
      </c>
      <c r="Q5731" t="s">
        <v>94</v>
      </c>
      <c r="R5731" t="s">
        <v>370</v>
      </c>
      <c r="S5731" t="s">
        <v>49</v>
      </c>
      <c r="T5731" s="10">
        <v>41213</v>
      </c>
    </row>
    <row r="5732" spans="1:20" x14ac:dyDescent="0.25">
      <c r="A5732">
        <v>40673</v>
      </c>
      <c r="B5732" s="10">
        <v>40956</v>
      </c>
      <c r="C5732" t="s">
        <v>20</v>
      </c>
      <c r="D5732">
        <v>14</v>
      </c>
      <c r="E5732">
        <v>334.94</v>
      </c>
      <c r="F5732">
        <v>0.02</v>
      </c>
      <c r="G5732" t="s">
        <v>21</v>
      </c>
      <c r="H5732">
        <v>0.55000000000000004</v>
      </c>
      <c r="I5732">
        <v>180.39</v>
      </c>
      <c r="J5732">
        <v>24.31</v>
      </c>
      <c r="K5732">
        <v>10.94</v>
      </c>
      <c r="L5732">
        <v>1.39</v>
      </c>
      <c r="M5732" t="s">
        <v>187</v>
      </c>
      <c r="N5732" t="s">
        <v>31</v>
      </c>
      <c r="O5732" t="s">
        <v>60</v>
      </c>
      <c r="P5732" t="s">
        <v>25</v>
      </c>
      <c r="Q5732" t="s">
        <v>139</v>
      </c>
      <c r="R5732" t="s">
        <v>1937</v>
      </c>
      <c r="S5732" t="s">
        <v>57</v>
      </c>
      <c r="T5732" s="10">
        <v>40961</v>
      </c>
    </row>
    <row r="5733" spans="1:20" x14ac:dyDescent="0.25">
      <c r="A5733">
        <v>40678</v>
      </c>
      <c r="B5733" s="10">
        <v>40296</v>
      </c>
      <c r="C5733" t="s">
        <v>20</v>
      </c>
      <c r="D5733">
        <v>42</v>
      </c>
      <c r="E5733">
        <v>4886.58</v>
      </c>
      <c r="F5733">
        <v>7.0000000000000007E-2</v>
      </c>
      <c r="G5733" t="s">
        <v>21</v>
      </c>
      <c r="H5733">
        <v>0.46</v>
      </c>
      <c r="I5733">
        <v>2040.83</v>
      </c>
      <c r="J5733">
        <v>124.59</v>
      </c>
      <c r="K5733">
        <v>67.28</v>
      </c>
      <c r="L5733">
        <v>19.989999999999998</v>
      </c>
      <c r="M5733" t="s">
        <v>1564</v>
      </c>
      <c r="N5733" t="s">
        <v>31</v>
      </c>
      <c r="O5733" t="s">
        <v>60</v>
      </c>
      <c r="P5733" t="s">
        <v>25</v>
      </c>
      <c r="Q5733" t="s">
        <v>121</v>
      </c>
      <c r="R5733" t="s">
        <v>738</v>
      </c>
      <c r="S5733" t="s">
        <v>57</v>
      </c>
      <c r="T5733" s="10">
        <v>40303</v>
      </c>
    </row>
    <row r="5734" spans="1:20" x14ac:dyDescent="0.25">
      <c r="A5734">
        <v>40704</v>
      </c>
      <c r="B5734" s="10">
        <v>39820</v>
      </c>
      <c r="C5734" t="s">
        <v>20</v>
      </c>
      <c r="D5734">
        <v>6</v>
      </c>
      <c r="E5734">
        <v>20.8</v>
      </c>
      <c r="F5734">
        <v>0.01</v>
      </c>
      <c r="G5734" t="s">
        <v>21</v>
      </c>
      <c r="H5734">
        <v>0.48</v>
      </c>
      <c r="I5734">
        <v>9.5399999999999991</v>
      </c>
      <c r="J5734">
        <v>3.38</v>
      </c>
      <c r="K5734">
        <v>1.76</v>
      </c>
      <c r="L5734">
        <v>0.7</v>
      </c>
      <c r="M5734" t="s">
        <v>2019</v>
      </c>
      <c r="N5734" t="s">
        <v>93</v>
      </c>
      <c r="O5734" t="s">
        <v>32</v>
      </c>
      <c r="P5734" t="s">
        <v>25</v>
      </c>
      <c r="Q5734" t="s">
        <v>53</v>
      </c>
      <c r="R5734" t="s">
        <v>453</v>
      </c>
      <c r="S5734" t="s">
        <v>55</v>
      </c>
      <c r="T5734" s="10">
        <v>39825</v>
      </c>
    </row>
    <row r="5735" spans="1:20" x14ac:dyDescent="0.25">
      <c r="A5735">
        <v>40706</v>
      </c>
      <c r="B5735" s="10">
        <v>40929</v>
      </c>
      <c r="C5735" t="s">
        <v>79</v>
      </c>
      <c r="D5735">
        <v>40</v>
      </c>
      <c r="E5735">
        <v>163.29</v>
      </c>
      <c r="F5735">
        <v>0.08</v>
      </c>
      <c r="G5735" t="s">
        <v>70</v>
      </c>
      <c r="H5735">
        <v>0.41</v>
      </c>
      <c r="I5735">
        <v>58.39</v>
      </c>
      <c r="J5735">
        <v>4.42</v>
      </c>
      <c r="K5735">
        <v>2.61</v>
      </c>
      <c r="L5735">
        <v>0.5</v>
      </c>
      <c r="M5735" t="s">
        <v>1761</v>
      </c>
      <c r="N5735" t="s">
        <v>38</v>
      </c>
      <c r="O5735" t="s">
        <v>60</v>
      </c>
      <c r="P5735" t="s">
        <v>25</v>
      </c>
      <c r="Q5735" t="s">
        <v>82</v>
      </c>
      <c r="R5735" t="s">
        <v>516</v>
      </c>
      <c r="S5735" t="s">
        <v>57</v>
      </c>
      <c r="T5735" s="10">
        <v>40930</v>
      </c>
    </row>
    <row r="5736" spans="1:20" x14ac:dyDescent="0.25">
      <c r="A5736">
        <v>40707</v>
      </c>
      <c r="B5736" s="10">
        <v>39975</v>
      </c>
      <c r="C5736" t="s">
        <v>36</v>
      </c>
      <c r="D5736">
        <v>26</v>
      </c>
      <c r="E5736">
        <v>3072.81</v>
      </c>
      <c r="F5736">
        <v>0</v>
      </c>
      <c r="G5736" t="s">
        <v>21</v>
      </c>
      <c r="H5736">
        <v>0.44</v>
      </c>
      <c r="I5736">
        <v>1348.08</v>
      </c>
      <c r="J5736">
        <v>117.84</v>
      </c>
      <c r="K5736">
        <v>65.989999999999995</v>
      </c>
      <c r="L5736">
        <v>8.99</v>
      </c>
      <c r="M5736" t="s">
        <v>1791</v>
      </c>
      <c r="N5736" t="s">
        <v>63</v>
      </c>
      <c r="O5736" t="s">
        <v>24</v>
      </c>
      <c r="P5736" t="s">
        <v>39</v>
      </c>
      <c r="Q5736" t="s">
        <v>50</v>
      </c>
      <c r="R5736" t="s">
        <v>76</v>
      </c>
      <c r="S5736" t="s">
        <v>57</v>
      </c>
      <c r="T5736" s="10">
        <v>39977</v>
      </c>
    </row>
    <row r="5737" spans="1:20" x14ac:dyDescent="0.25">
      <c r="A5737">
        <v>40708</v>
      </c>
      <c r="B5737" s="10">
        <v>40098</v>
      </c>
      <c r="C5737" t="s">
        <v>29</v>
      </c>
      <c r="D5737">
        <v>15</v>
      </c>
      <c r="E5737">
        <v>217.49</v>
      </c>
      <c r="F5737">
        <v>0.03</v>
      </c>
      <c r="G5737" t="s">
        <v>21</v>
      </c>
      <c r="H5737">
        <v>0.55000000000000004</v>
      </c>
      <c r="I5737">
        <v>115.79</v>
      </c>
      <c r="J5737">
        <v>14.84</v>
      </c>
      <c r="K5737">
        <v>6.68</v>
      </c>
      <c r="L5737">
        <v>1.5</v>
      </c>
      <c r="M5737" t="s">
        <v>1666</v>
      </c>
      <c r="N5737" t="s">
        <v>38</v>
      </c>
      <c r="O5737" t="s">
        <v>32</v>
      </c>
      <c r="P5737" t="s">
        <v>25</v>
      </c>
      <c r="Q5737" t="s">
        <v>53</v>
      </c>
      <c r="R5737" t="s">
        <v>773</v>
      </c>
      <c r="S5737" t="s">
        <v>55</v>
      </c>
      <c r="T5737" s="10">
        <v>40099</v>
      </c>
    </row>
    <row r="5738" spans="1:20" x14ac:dyDescent="0.25">
      <c r="A5738">
        <v>40770</v>
      </c>
      <c r="B5738" s="10">
        <v>40649</v>
      </c>
      <c r="C5738" t="s">
        <v>20</v>
      </c>
      <c r="D5738">
        <v>19</v>
      </c>
      <c r="E5738">
        <v>414.24</v>
      </c>
      <c r="F5738">
        <v>0.09</v>
      </c>
      <c r="G5738" t="s">
        <v>21</v>
      </c>
      <c r="H5738">
        <v>0.52</v>
      </c>
      <c r="I5738">
        <v>192.85</v>
      </c>
      <c r="J5738">
        <v>23.6</v>
      </c>
      <c r="K5738">
        <v>11.33</v>
      </c>
      <c r="L5738">
        <v>6.12</v>
      </c>
      <c r="M5738" t="s">
        <v>1780</v>
      </c>
      <c r="N5738" t="s">
        <v>31</v>
      </c>
      <c r="O5738" t="s">
        <v>60</v>
      </c>
      <c r="P5738" t="s">
        <v>25</v>
      </c>
      <c r="Q5738" t="s">
        <v>127</v>
      </c>
      <c r="R5738" t="s">
        <v>952</v>
      </c>
      <c r="S5738" t="s">
        <v>45</v>
      </c>
      <c r="T5738" s="10">
        <v>40654</v>
      </c>
    </row>
    <row r="5739" spans="1:20" x14ac:dyDescent="0.25">
      <c r="A5739">
        <v>40772</v>
      </c>
      <c r="B5739" s="10">
        <v>40952</v>
      </c>
      <c r="C5739" t="s">
        <v>58</v>
      </c>
      <c r="D5739">
        <v>15</v>
      </c>
      <c r="E5739">
        <v>190.68</v>
      </c>
      <c r="F5739">
        <v>0</v>
      </c>
      <c r="G5739" t="s">
        <v>21</v>
      </c>
      <c r="H5739">
        <v>0.37</v>
      </c>
      <c r="I5739">
        <v>69.510000000000005</v>
      </c>
      <c r="J5739">
        <v>12.52</v>
      </c>
      <c r="K5739">
        <v>7.89</v>
      </c>
      <c r="L5739">
        <v>2.82</v>
      </c>
      <c r="M5739" t="s">
        <v>1733</v>
      </c>
      <c r="N5739" t="s">
        <v>38</v>
      </c>
      <c r="O5739" t="s">
        <v>66</v>
      </c>
      <c r="P5739" t="s">
        <v>25</v>
      </c>
      <c r="Q5739" t="s">
        <v>74</v>
      </c>
      <c r="R5739" t="s">
        <v>1868</v>
      </c>
      <c r="S5739" t="s">
        <v>55</v>
      </c>
      <c r="T5739" s="10">
        <v>40953</v>
      </c>
    </row>
    <row r="5740" spans="1:20" x14ac:dyDescent="0.25">
      <c r="A5740">
        <v>40775</v>
      </c>
      <c r="B5740" s="10">
        <v>40499</v>
      </c>
      <c r="C5740" t="s">
        <v>20</v>
      </c>
      <c r="D5740">
        <v>23</v>
      </c>
      <c r="E5740">
        <v>461.24</v>
      </c>
      <c r="F5740">
        <v>7.0000000000000007E-2</v>
      </c>
      <c r="G5740" t="s">
        <v>21</v>
      </c>
      <c r="H5740">
        <v>0.41</v>
      </c>
      <c r="I5740">
        <v>166.74</v>
      </c>
      <c r="J5740">
        <v>21.32</v>
      </c>
      <c r="K5740">
        <v>12.58</v>
      </c>
      <c r="L5740">
        <v>5.16</v>
      </c>
      <c r="M5740" t="s">
        <v>417</v>
      </c>
      <c r="N5740" t="s">
        <v>93</v>
      </c>
      <c r="O5740" t="s">
        <v>32</v>
      </c>
      <c r="P5740" t="s">
        <v>42</v>
      </c>
      <c r="Q5740" t="s">
        <v>43</v>
      </c>
      <c r="R5740" t="s">
        <v>756</v>
      </c>
      <c r="S5740" t="s">
        <v>57</v>
      </c>
      <c r="T5740" s="10">
        <v>40504</v>
      </c>
    </row>
    <row r="5741" spans="1:20" x14ac:dyDescent="0.25">
      <c r="A5741">
        <v>40800</v>
      </c>
      <c r="B5741" s="10">
        <v>40516</v>
      </c>
      <c r="C5741" t="s">
        <v>29</v>
      </c>
      <c r="D5741">
        <v>18</v>
      </c>
      <c r="E5741">
        <v>210.32</v>
      </c>
      <c r="F5741">
        <v>0.06</v>
      </c>
      <c r="G5741" t="s">
        <v>21</v>
      </c>
      <c r="H5741">
        <v>0.54</v>
      </c>
      <c r="I5741">
        <v>106.69</v>
      </c>
      <c r="J5741">
        <v>12.35</v>
      </c>
      <c r="K5741">
        <v>5.68</v>
      </c>
      <c r="L5741">
        <v>1.39</v>
      </c>
      <c r="M5741" t="s">
        <v>1784</v>
      </c>
      <c r="N5741" t="s">
        <v>93</v>
      </c>
      <c r="O5741" t="s">
        <v>32</v>
      </c>
      <c r="P5741" t="s">
        <v>25</v>
      </c>
      <c r="Q5741" t="s">
        <v>139</v>
      </c>
      <c r="R5741" t="s">
        <v>150</v>
      </c>
      <c r="S5741" t="s">
        <v>57</v>
      </c>
      <c r="T5741" s="10">
        <v>40518</v>
      </c>
    </row>
    <row r="5742" spans="1:20" x14ac:dyDescent="0.25">
      <c r="A5742">
        <v>40800</v>
      </c>
      <c r="B5742" s="10">
        <v>40516</v>
      </c>
      <c r="C5742" t="s">
        <v>29</v>
      </c>
      <c r="D5742">
        <v>41</v>
      </c>
      <c r="E5742">
        <v>502.8</v>
      </c>
      <c r="F5742">
        <v>0.05</v>
      </c>
      <c r="G5742" t="s">
        <v>21</v>
      </c>
      <c r="H5742">
        <v>0.49</v>
      </c>
      <c r="I5742">
        <v>229.21</v>
      </c>
      <c r="J5742">
        <v>12.71</v>
      </c>
      <c r="K5742">
        <v>6.48</v>
      </c>
      <c r="L5742">
        <v>7.91</v>
      </c>
      <c r="M5742" t="s">
        <v>1784</v>
      </c>
      <c r="N5742" t="s">
        <v>63</v>
      </c>
      <c r="O5742" t="s">
        <v>32</v>
      </c>
      <c r="P5742" t="s">
        <v>25</v>
      </c>
      <c r="Q5742" t="s">
        <v>85</v>
      </c>
      <c r="R5742" t="s">
        <v>473</v>
      </c>
      <c r="S5742" t="s">
        <v>57</v>
      </c>
      <c r="T5742" s="10">
        <v>40516</v>
      </c>
    </row>
    <row r="5743" spans="1:20" x14ac:dyDescent="0.25">
      <c r="A5743">
        <v>40801</v>
      </c>
      <c r="B5743" s="10">
        <v>41091</v>
      </c>
      <c r="C5743" t="s">
        <v>29</v>
      </c>
      <c r="D5743">
        <v>20</v>
      </c>
      <c r="E5743">
        <v>268.24</v>
      </c>
      <c r="F5743">
        <v>7.0000000000000007E-2</v>
      </c>
      <c r="G5743" t="s">
        <v>21</v>
      </c>
      <c r="H5743">
        <v>0.54</v>
      </c>
      <c r="I5743">
        <v>132.41999999999999</v>
      </c>
      <c r="J5743">
        <v>14.09</v>
      </c>
      <c r="K5743">
        <v>6.48</v>
      </c>
      <c r="L5743">
        <v>6.22</v>
      </c>
      <c r="M5743" t="s">
        <v>1465</v>
      </c>
      <c r="N5743" t="s">
        <v>31</v>
      </c>
      <c r="O5743" t="s">
        <v>32</v>
      </c>
      <c r="P5743" t="s">
        <v>25</v>
      </c>
      <c r="Q5743" t="s">
        <v>85</v>
      </c>
      <c r="R5743" t="s">
        <v>1221</v>
      </c>
      <c r="S5743" t="s">
        <v>57</v>
      </c>
      <c r="T5743" s="10">
        <v>41091</v>
      </c>
    </row>
    <row r="5744" spans="1:20" x14ac:dyDescent="0.25">
      <c r="A5744">
        <v>40802</v>
      </c>
      <c r="B5744" s="10">
        <v>41155</v>
      </c>
      <c r="C5744" t="s">
        <v>36</v>
      </c>
      <c r="D5744">
        <v>28</v>
      </c>
      <c r="E5744">
        <v>6291.76</v>
      </c>
      <c r="F5744">
        <v>0.04</v>
      </c>
      <c r="G5744" t="s">
        <v>46</v>
      </c>
      <c r="H5744">
        <v>0.5</v>
      </c>
      <c r="I5744">
        <v>2987.9</v>
      </c>
      <c r="J5744">
        <v>231.98</v>
      </c>
      <c r="K5744">
        <v>115.99</v>
      </c>
      <c r="L5744">
        <v>56.14</v>
      </c>
      <c r="M5744" t="s">
        <v>859</v>
      </c>
      <c r="N5744" t="s">
        <v>63</v>
      </c>
      <c r="O5744" t="s">
        <v>66</v>
      </c>
      <c r="P5744" t="s">
        <v>39</v>
      </c>
      <c r="Q5744" t="s">
        <v>88</v>
      </c>
      <c r="R5744" t="s">
        <v>242</v>
      </c>
      <c r="S5744" t="s">
        <v>132</v>
      </c>
      <c r="T5744" s="10">
        <v>41156</v>
      </c>
    </row>
    <row r="5745" spans="1:20" x14ac:dyDescent="0.25">
      <c r="A5745">
        <v>40803</v>
      </c>
      <c r="B5745" s="10">
        <v>40646</v>
      </c>
      <c r="C5745" t="s">
        <v>20</v>
      </c>
      <c r="D5745">
        <v>22</v>
      </c>
      <c r="E5745">
        <v>119.82</v>
      </c>
      <c r="F5745">
        <v>0.08</v>
      </c>
      <c r="G5745" t="s">
        <v>21</v>
      </c>
      <c r="H5745">
        <v>0.35</v>
      </c>
      <c r="I5745">
        <v>34.729999999999997</v>
      </c>
      <c r="J5745">
        <v>5.85</v>
      </c>
      <c r="K5745">
        <v>3.8</v>
      </c>
      <c r="L5745">
        <v>1.49</v>
      </c>
      <c r="M5745" t="s">
        <v>1169</v>
      </c>
      <c r="N5745" t="s">
        <v>31</v>
      </c>
      <c r="O5745" t="s">
        <v>24</v>
      </c>
      <c r="P5745" t="s">
        <v>25</v>
      </c>
      <c r="Q5745" t="s">
        <v>121</v>
      </c>
      <c r="R5745" t="s">
        <v>533</v>
      </c>
      <c r="S5745" t="s">
        <v>57</v>
      </c>
      <c r="T5745" s="10">
        <v>40651</v>
      </c>
    </row>
    <row r="5746" spans="1:20" x14ac:dyDescent="0.25">
      <c r="A5746">
        <v>40803</v>
      </c>
      <c r="B5746" s="10">
        <v>40646</v>
      </c>
      <c r="C5746" t="s">
        <v>20</v>
      </c>
      <c r="D5746">
        <v>35</v>
      </c>
      <c r="E5746">
        <v>16117</v>
      </c>
      <c r="F5746">
        <v>0.04</v>
      </c>
      <c r="G5746" t="s">
        <v>46</v>
      </c>
      <c r="H5746">
        <v>0.37</v>
      </c>
      <c r="I5746">
        <v>5517.97</v>
      </c>
      <c r="J5746">
        <v>477.75</v>
      </c>
      <c r="K5746">
        <v>300.98</v>
      </c>
      <c r="L5746">
        <v>64.73</v>
      </c>
      <c r="M5746" t="s">
        <v>1169</v>
      </c>
      <c r="N5746" t="s">
        <v>31</v>
      </c>
      <c r="O5746" t="s">
        <v>24</v>
      </c>
      <c r="P5746" t="s">
        <v>42</v>
      </c>
      <c r="Q5746" t="s">
        <v>193</v>
      </c>
      <c r="R5746" t="s">
        <v>925</v>
      </c>
      <c r="S5746" t="s">
        <v>132</v>
      </c>
      <c r="T5746" s="10">
        <v>40648</v>
      </c>
    </row>
    <row r="5747" spans="1:20" x14ac:dyDescent="0.25">
      <c r="A5747">
        <v>40804</v>
      </c>
      <c r="B5747" s="10">
        <v>40249</v>
      </c>
      <c r="C5747" t="s">
        <v>79</v>
      </c>
      <c r="D5747">
        <v>36</v>
      </c>
      <c r="E5747">
        <v>9319.0499999999993</v>
      </c>
      <c r="F5747">
        <v>0.06</v>
      </c>
      <c r="G5747" t="s">
        <v>46</v>
      </c>
      <c r="H5747">
        <v>0.55000000000000004</v>
      </c>
      <c r="I5747">
        <v>4821.21</v>
      </c>
      <c r="J5747">
        <v>273.31</v>
      </c>
      <c r="K5747">
        <v>122.99</v>
      </c>
      <c r="L5747">
        <v>70.2</v>
      </c>
      <c r="M5747" t="s">
        <v>141</v>
      </c>
      <c r="N5747" t="s">
        <v>81</v>
      </c>
      <c r="O5747" t="s">
        <v>66</v>
      </c>
      <c r="P5747" t="s">
        <v>42</v>
      </c>
      <c r="Q5747" t="s">
        <v>193</v>
      </c>
      <c r="R5747" t="s">
        <v>736</v>
      </c>
      <c r="S5747" t="s">
        <v>132</v>
      </c>
      <c r="T5747" s="10">
        <v>40251</v>
      </c>
    </row>
    <row r="5748" spans="1:20" x14ac:dyDescent="0.25">
      <c r="A5748">
        <v>40806</v>
      </c>
      <c r="B5748" s="10">
        <v>40792</v>
      </c>
      <c r="C5748" t="s">
        <v>58</v>
      </c>
      <c r="D5748">
        <v>8</v>
      </c>
      <c r="E5748">
        <v>84.92</v>
      </c>
      <c r="F5748">
        <v>0</v>
      </c>
      <c r="G5748" t="s">
        <v>21</v>
      </c>
      <c r="H5748">
        <v>0.44</v>
      </c>
      <c r="I5748">
        <v>33.94</v>
      </c>
      <c r="J5748">
        <v>9.64</v>
      </c>
      <c r="K5748">
        <v>5.4</v>
      </c>
      <c r="L5748">
        <v>7.78</v>
      </c>
      <c r="M5748" t="s">
        <v>1256</v>
      </c>
      <c r="N5748" t="s">
        <v>31</v>
      </c>
      <c r="O5748" t="s">
        <v>24</v>
      </c>
      <c r="P5748" t="s">
        <v>25</v>
      </c>
      <c r="Q5748" t="s">
        <v>121</v>
      </c>
      <c r="R5748" t="s">
        <v>136</v>
      </c>
      <c r="S5748" t="s">
        <v>57</v>
      </c>
      <c r="T5748" s="10">
        <v>40793</v>
      </c>
    </row>
    <row r="5749" spans="1:20" x14ac:dyDescent="0.25">
      <c r="A5749">
        <v>40832</v>
      </c>
      <c r="B5749" s="10">
        <v>40266</v>
      </c>
      <c r="C5749" t="s">
        <v>36</v>
      </c>
      <c r="D5749">
        <v>22</v>
      </c>
      <c r="E5749">
        <v>870.51</v>
      </c>
      <c r="F5749">
        <v>0.03</v>
      </c>
      <c r="G5749" t="s">
        <v>21</v>
      </c>
      <c r="H5749">
        <v>0.5</v>
      </c>
      <c r="I5749">
        <v>418.56</v>
      </c>
      <c r="J5749">
        <v>40.479999999999997</v>
      </c>
      <c r="K5749">
        <v>20.239999999999998</v>
      </c>
      <c r="L5749">
        <v>6.67</v>
      </c>
      <c r="M5749" t="s">
        <v>1696</v>
      </c>
      <c r="N5749" t="s">
        <v>93</v>
      </c>
      <c r="O5749" t="s">
        <v>24</v>
      </c>
      <c r="P5749" t="s">
        <v>42</v>
      </c>
      <c r="Q5749" t="s">
        <v>43</v>
      </c>
      <c r="R5749" t="s">
        <v>873</v>
      </c>
      <c r="S5749" t="s">
        <v>35</v>
      </c>
      <c r="T5749" s="10">
        <v>40267</v>
      </c>
    </row>
    <row r="5750" spans="1:20" x14ac:dyDescent="0.25">
      <c r="A5750">
        <v>40833</v>
      </c>
      <c r="B5750" s="10">
        <v>40374</v>
      </c>
      <c r="C5750" t="s">
        <v>20</v>
      </c>
      <c r="D5750">
        <v>48</v>
      </c>
      <c r="E5750">
        <v>5850.23</v>
      </c>
      <c r="F5750">
        <v>0.04</v>
      </c>
      <c r="G5750" t="s">
        <v>21</v>
      </c>
      <c r="H5750">
        <v>0.48</v>
      </c>
      <c r="I5750">
        <v>2680.21</v>
      </c>
      <c r="J5750">
        <v>126.9</v>
      </c>
      <c r="K5750">
        <v>65.989999999999995</v>
      </c>
      <c r="L5750">
        <v>2.5</v>
      </c>
      <c r="M5750" t="s">
        <v>1992</v>
      </c>
      <c r="N5750" t="s">
        <v>73</v>
      </c>
      <c r="O5750" t="s">
        <v>60</v>
      </c>
      <c r="P5750" t="s">
        <v>39</v>
      </c>
      <c r="Q5750" t="s">
        <v>50</v>
      </c>
      <c r="R5750" t="s">
        <v>1775</v>
      </c>
      <c r="S5750" t="s">
        <v>57</v>
      </c>
      <c r="T5750" s="10">
        <v>40383</v>
      </c>
    </row>
    <row r="5751" spans="1:20" x14ac:dyDescent="0.25">
      <c r="A5751">
        <v>40835</v>
      </c>
      <c r="B5751" s="10">
        <v>40141</v>
      </c>
      <c r="C5751" t="s">
        <v>36</v>
      </c>
      <c r="D5751">
        <v>26</v>
      </c>
      <c r="E5751">
        <v>805.89</v>
      </c>
      <c r="F5751">
        <v>0.06</v>
      </c>
      <c r="G5751" t="s">
        <v>21</v>
      </c>
      <c r="H5751">
        <v>0.54</v>
      </c>
      <c r="I5751">
        <v>407.23</v>
      </c>
      <c r="J5751">
        <v>32.630000000000003</v>
      </c>
      <c r="K5751">
        <v>15.01</v>
      </c>
      <c r="L5751">
        <v>8.4</v>
      </c>
      <c r="M5751" t="s">
        <v>555</v>
      </c>
      <c r="N5751" t="s">
        <v>93</v>
      </c>
      <c r="O5751" t="s">
        <v>24</v>
      </c>
      <c r="P5751" t="s">
        <v>25</v>
      </c>
      <c r="Q5751" t="s">
        <v>121</v>
      </c>
      <c r="R5751" t="s">
        <v>1201</v>
      </c>
      <c r="S5751" t="s">
        <v>57</v>
      </c>
      <c r="T5751" s="10">
        <v>40143</v>
      </c>
    </row>
    <row r="5752" spans="1:20" x14ac:dyDescent="0.25">
      <c r="A5752">
        <v>40835</v>
      </c>
      <c r="B5752" s="10">
        <v>40141</v>
      </c>
      <c r="C5752" t="s">
        <v>36</v>
      </c>
      <c r="D5752">
        <v>14</v>
      </c>
      <c r="E5752">
        <v>1072.47</v>
      </c>
      <c r="F5752">
        <v>0.09</v>
      </c>
      <c r="G5752" t="s">
        <v>21</v>
      </c>
      <c r="H5752">
        <v>0.51</v>
      </c>
      <c r="I5752">
        <v>485.76</v>
      </c>
      <c r="J5752">
        <v>82.61</v>
      </c>
      <c r="K5752">
        <v>40.479999999999997</v>
      </c>
      <c r="L5752">
        <v>19.989999999999998</v>
      </c>
      <c r="M5752" t="s">
        <v>555</v>
      </c>
      <c r="N5752" t="s">
        <v>93</v>
      </c>
      <c r="O5752" t="s">
        <v>24</v>
      </c>
      <c r="P5752" t="s">
        <v>39</v>
      </c>
      <c r="Q5752" t="s">
        <v>40</v>
      </c>
      <c r="R5752" t="s">
        <v>1147</v>
      </c>
      <c r="S5752" t="s">
        <v>57</v>
      </c>
      <c r="T5752" s="10">
        <v>40143</v>
      </c>
    </row>
    <row r="5753" spans="1:20" x14ac:dyDescent="0.25">
      <c r="A5753">
        <v>40835</v>
      </c>
      <c r="B5753" s="10">
        <v>40141</v>
      </c>
      <c r="C5753" t="s">
        <v>36</v>
      </c>
      <c r="D5753">
        <v>1</v>
      </c>
      <c r="E5753">
        <v>24.36</v>
      </c>
      <c r="F5753">
        <v>0.05</v>
      </c>
      <c r="G5753" t="s">
        <v>21</v>
      </c>
      <c r="H5753">
        <v>0.36</v>
      </c>
      <c r="I5753">
        <v>5.95</v>
      </c>
      <c r="J5753">
        <v>19.190000000000001</v>
      </c>
      <c r="K5753">
        <v>12.28</v>
      </c>
      <c r="L5753">
        <v>6.13</v>
      </c>
      <c r="M5753" t="s">
        <v>555</v>
      </c>
      <c r="N5753" t="s">
        <v>93</v>
      </c>
      <c r="O5753" t="s">
        <v>24</v>
      </c>
      <c r="P5753" t="s">
        <v>25</v>
      </c>
      <c r="Q5753" t="s">
        <v>26</v>
      </c>
      <c r="R5753" t="s">
        <v>1588</v>
      </c>
      <c r="S5753" t="s">
        <v>57</v>
      </c>
      <c r="T5753" s="10">
        <v>40142</v>
      </c>
    </row>
    <row r="5754" spans="1:20" x14ac:dyDescent="0.25">
      <c r="A5754">
        <v>40838</v>
      </c>
      <c r="B5754" s="10">
        <v>41239</v>
      </c>
      <c r="C5754" t="s">
        <v>29</v>
      </c>
      <c r="D5754">
        <v>40</v>
      </c>
      <c r="E5754">
        <v>501.32</v>
      </c>
      <c r="F5754">
        <v>7.0000000000000007E-2</v>
      </c>
      <c r="G5754" t="s">
        <v>21</v>
      </c>
      <c r="H5754">
        <v>0.39</v>
      </c>
      <c r="I5754">
        <v>169.76</v>
      </c>
      <c r="J5754">
        <v>13.26</v>
      </c>
      <c r="K5754">
        <v>8.09</v>
      </c>
      <c r="L5754">
        <v>7.96</v>
      </c>
      <c r="M5754" t="s">
        <v>1985</v>
      </c>
      <c r="N5754" t="s">
        <v>31</v>
      </c>
      <c r="O5754" t="s">
        <v>66</v>
      </c>
      <c r="P5754" t="s">
        <v>42</v>
      </c>
      <c r="Q5754" t="s">
        <v>43</v>
      </c>
      <c r="R5754" t="s">
        <v>1059</v>
      </c>
      <c r="S5754" t="s">
        <v>57</v>
      </c>
      <c r="T5754" s="10">
        <v>41242</v>
      </c>
    </row>
    <row r="5755" spans="1:20" x14ac:dyDescent="0.25">
      <c r="A5755">
        <v>40838</v>
      </c>
      <c r="B5755" s="10">
        <v>41239</v>
      </c>
      <c r="C5755" t="s">
        <v>29</v>
      </c>
      <c r="D5755">
        <v>10</v>
      </c>
      <c r="E5755">
        <v>358.45</v>
      </c>
      <c r="F5755">
        <v>0.03</v>
      </c>
      <c r="G5755" t="s">
        <v>21</v>
      </c>
      <c r="H5755">
        <v>0.43</v>
      </c>
      <c r="I5755">
        <v>147.30000000000001</v>
      </c>
      <c r="J5755">
        <v>36.82</v>
      </c>
      <c r="K5755">
        <v>20.99</v>
      </c>
      <c r="L5755">
        <v>1.25</v>
      </c>
      <c r="M5755" t="s">
        <v>1985</v>
      </c>
      <c r="N5755" t="s">
        <v>31</v>
      </c>
      <c r="O5755" t="s">
        <v>66</v>
      </c>
      <c r="P5755" t="s">
        <v>39</v>
      </c>
      <c r="Q5755" t="s">
        <v>50</v>
      </c>
      <c r="R5755" t="s">
        <v>1161</v>
      </c>
      <c r="S5755" t="s">
        <v>35</v>
      </c>
      <c r="T5755" s="10">
        <v>41240</v>
      </c>
    </row>
    <row r="5756" spans="1:20" x14ac:dyDescent="0.25">
      <c r="A5756">
        <v>40839</v>
      </c>
      <c r="B5756" s="10">
        <v>40999</v>
      </c>
      <c r="C5756" t="s">
        <v>79</v>
      </c>
      <c r="D5756">
        <v>23</v>
      </c>
      <c r="E5756">
        <v>5151.1000000000004</v>
      </c>
      <c r="F5756">
        <v>0.04</v>
      </c>
      <c r="G5756" t="s">
        <v>46</v>
      </c>
      <c r="H5756">
        <v>0.48</v>
      </c>
      <c r="I5756">
        <v>2335.19</v>
      </c>
      <c r="J5756">
        <v>230.75</v>
      </c>
      <c r="K5756">
        <v>119.99</v>
      </c>
      <c r="L5756">
        <v>56.14</v>
      </c>
      <c r="M5756" t="s">
        <v>1394</v>
      </c>
      <c r="N5756" t="s">
        <v>63</v>
      </c>
      <c r="O5756" t="s">
        <v>32</v>
      </c>
      <c r="P5756" t="s">
        <v>39</v>
      </c>
      <c r="Q5756" t="s">
        <v>88</v>
      </c>
      <c r="R5756" t="s">
        <v>1430</v>
      </c>
      <c r="S5756" t="s">
        <v>49</v>
      </c>
      <c r="T5756" s="10">
        <v>41000</v>
      </c>
    </row>
    <row r="5757" spans="1:20" x14ac:dyDescent="0.25">
      <c r="A5757">
        <v>40866</v>
      </c>
      <c r="B5757" s="10">
        <v>40321</v>
      </c>
      <c r="C5757" t="s">
        <v>36</v>
      </c>
      <c r="D5757">
        <v>3</v>
      </c>
      <c r="E5757">
        <v>1437.55</v>
      </c>
      <c r="F5757">
        <v>0.06</v>
      </c>
      <c r="G5757" t="s">
        <v>21</v>
      </c>
      <c r="H5757">
        <v>0.4</v>
      </c>
      <c r="I5757">
        <v>511.11</v>
      </c>
      <c r="J5757">
        <v>501.08</v>
      </c>
      <c r="K5757">
        <v>300.64999999999998</v>
      </c>
      <c r="L5757">
        <v>24.49</v>
      </c>
      <c r="M5757" t="s">
        <v>1634</v>
      </c>
      <c r="N5757" t="s">
        <v>63</v>
      </c>
      <c r="O5757" t="s">
        <v>32</v>
      </c>
      <c r="P5757" t="s">
        <v>25</v>
      </c>
      <c r="Q5757" t="s">
        <v>127</v>
      </c>
      <c r="R5757" t="s">
        <v>847</v>
      </c>
      <c r="S5757" t="s">
        <v>28</v>
      </c>
      <c r="T5757" s="10">
        <v>40322</v>
      </c>
    </row>
    <row r="5758" spans="1:20" x14ac:dyDescent="0.25">
      <c r="A5758">
        <v>40870</v>
      </c>
      <c r="B5758" s="10">
        <v>40888</v>
      </c>
      <c r="C5758" t="s">
        <v>58</v>
      </c>
      <c r="D5758">
        <v>43</v>
      </c>
      <c r="E5758">
        <v>19851.14</v>
      </c>
      <c r="F5758">
        <v>0.08</v>
      </c>
      <c r="G5758" t="s">
        <v>21</v>
      </c>
      <c r="H5758">
        <v>0.4</v>
      </c>
      <c r="I5758">
        <v>6902.25</v>
      </c>
      <c r="J5758">
        <v>501.62</v>
      </c>
      <c r="K5758">
        <v>300.97000000000003</v>
      </c>
      <c r="L5758">
        <v>7.18</v>
      </c>
      <c r="M5758" t="s">
        <v>1824</v>
      </c>
      <c r="N5758" t="s">
        <v>73</v>
      </c>
      <c r="O5758" t="s">
        <v>32</v>
      </c>
      <c r="P5758" t="s">
        <v>39</v>
      </c>
      <c r="Q5758" t="s">
        <v>40</v>
      </c>
      <c r="R5758" t="s">
        <v>637</v>
      </c>
      <c r="S5758" t="s">
        <v>57</v>
      </c>
      <c r="T5758" s="10">
        <v>40888</v>
      </c>
    </row>
    <row r="5759" spans="1:20" x14ac:dyDescent="0.25">
      <c r="A5759">
        <v>40870</v>
      </c>
      <c r="B5759" s="10">
        <v>40888</v>
      </c>
      <c r="C5759" t="s">
        <v>58</v>
      </c>
      <c r="D5759">
        <v>28</v>
      </c>
      <c r="E5759">
        <v>261.99</v>
      </c>
      <c r="F5759">
        <v>0</v>
      </c>
      <c r="G5759" t="s">
        <v>21</v>
      </c>
      <c r="H5759">
        <v>0.46</v>
      </c>
      <c r="I5759">
        <v>118.07</v>
      </c>
      <c r="J5759">
        <v>9.17</v>
      </c>
      <c r="K5759">
        <v>4.95</v>
      </c>
      <c r="L5759">
        <v>5.32</v>
      </c>
      <c r="M5759" t="s">
        <v>1824</v>
      </c>
      <c r="N5759" t="s">
        <v>73</v>
      </c>
      <c r="O5759" t="s">
        <v>32</v>
      </c>
      <c r="P5759" t="s">
        <v>42</v>
      </c>
      <c r="Q5759" t="s">
        <v>43</v>
      </c>
      <c r="R5759" t="s">
        <v>1612</v>
      </c>
      <c r="S5759" t="s">
        <v>57</v>
      </c>
      <c r="T5759" s="10">
        <v>40890</v>
      </c>
    </row>
    <row r="5760" spans="1:20" x14ac:dyDescent="0.25">
      <c r="A5760">
        <v>40871</v>
      </c>
      <c r="B5760" s="10">
        <v>40799</v>
      </c>
      <c r="C5760" t="s">
        <v>29</v>
      </c>
      <c r="D5760">
        <v>32</v>
      </c>
      <c r="E5760">
        <v>616.04999999999995</v>
      </c>
      <c r="F5760">
        <v>0.03</v>
      </c>
      <c r="G5760" t="s">
        <v>21</v>
      </c>
      <c r="H5760">
        <v>0.55000000000000004</v>
      </c>
      <c r="I5760">
        <v>327.25</v>
      </c>
      <c r="J5760">
        <v>19.670000000000002</v>
      </c>
      <c r="K5760">
        <v>8.85</v>
      </c>
      <c r="L5760">
        <v>5.6</v>
      </c>
      <c r="M5760" t="s">
        <v>1329</v>
      </c>
      <c r="N5760" t="s">
        <v>93</v>
      </c>
      <c r="O5760" t="s">
        <v>32</v>
      </c>
      <c r="P5760" t="s">
        <v>25</v>
      </c>
      <c r="Q5760" t="s">
        <v>121</v>
      </c>
      <c r="R5760" t="s">
        <v>1120</v>
      </c>
      <c r="S5760" t="s">
        <v>57</v>
      </c>
      <c r="T5760" s="10">
        <v>40801</v>
      </c>
    </row>
    <row r="5761" spans="1:20" x14ac:dyDescent="0.25">
      <c r="A5761">
        <v>40871</v>
      </c>
      <c r="B5761" s="10">
        <v>40799</v>
      </c>
      <c r="C5761" t="s">
        <v>29</v>
      </c>
      <c r="D5761">
        <v>18</v>
      </c>
      <c r="E5761">
        <v>3544.37</v>
      </c>
      <c r="F5761">
        <v>0.05</v>
      </c>
      <c r="G5761" t="s">
        <v>46</v>
      </c>
      <c r="H5761">
        <v>0.46</v>
      </c>
      <c r="I5761">
        <v>1516.73</v>
      </c>
      <c r="J5761">
        <v>205.52</v>
      </c>
      <c r="K5761">
        <v>110.98</v>
      </c>
      <c r="L5761">
        <v>30</v>
      </c>
      <c r="M5761" t="s">
        <v>1329</v>
      </c>
      <c r="N5761" t="s">
        <v>93</v>
      </c>
      <c r="O5761" t="s">
        <v>32</v>
      </c>
      <c r="P5761" t="s">
        <v>42</v>
      </c>
      <c r="Q5761" t="s">
        <v>193</v>
      </c>
      <c r="R5761" t="s">
        <v>1745</v>
      </c>
      <c r="S5761" t="s">
        <v>132</v>
      </c>
      <c r="T5761" s="10">
        <v>40801</v>
      </c>
    </row>
    <row r="5762" spans="1:20" x14ac:dyDescent="0.25">
      <c r="A5762">
        <v>40896</v>
      </c>
      <c r="B5762" s="10">
        <v>40788</v>
      </c>
      <c r="C5762" t="s">
        <v>29</v>
      </c>
      <c r="D5762">
        <v>21</v>
      </c>
      <c r="E5762">
        <v>244.84</v>
      </c>
      <c r="F5762">
        <v>0.03</v>
      </c>
      <c r="G5762" t="s">
        <v>70</v>
      </c>
      <c r="H5762">
        <v>0.38</v>
      </c>
      <c r="I5762">
        <v>87.73</v>
      </c>
      <c r="J5762">
        <v>11.94</v>
      </c>
      <c r="K5762">
        <v>7.4</v>
      </c>
      <c r="L5762">
        <v>1.71</v>
      </c>
      <c r="M5762" t="s">
        <v>168</v>
      </c>
      <c r="N5762" t="s">
        <v>93</v>
      </c>
      <c r="O5762" t="s">
        <v>32</v>
      </c>
      <c r="P5762" t="s">
        <v>25</v>
      </c>
      <c r="Q5762" t="s">
        <v>85</v>
      </c>
      <c r="R5762" t="s">
        <v>1447</v>
      </c>
      <c r="S5762" t="s">
        <v>55</v>
      </c>
      <c r="T5762" s="10">
        <v>40789</v>
      </c>
    </row>
    <row r="5763" spans="1:20" x14ac:dyDescent="0.25">
      <c r="A5763">
        <v>40901</v>
      </c>
      <c r="B5763" s="10">
        <v>41119</v>
      </c>
      <c r="C5763" t="s">
        <v>79</v>
      </c>
      <c r="D5763">
        <v>40</v>
      </c>
      <c r="E5763">
        <v>414.74</v>
      </c>
      <c r="F5763">
        <v>0.02</v>
      </c>
      <c r="G5763" t="s">
        <v>21</v>
      </c>
      <c r="H5763">
        <v>0.37</v>
      </c>
      <c r="I5763">
        <v>146.66999999999999</v>
      </c>
      <c r="J5763">
        <v>10.48</v>
      </c>
      <c r="K5763">
        <v>6.6</v>
      </c>
      <c r="L5763">
        <v>4.07</v>
      </c>
      <c r="M5763" t="s">
        <v>243</v>
      </c>
      <c r="N5763" t="s">
        <v>38</v>
      </c>
      <c r="O5763" t="s">
        <v>60</v>
      </c>
      <c r="P5763" t="s">
        <v>39</v>
      </c>
      <c r="Q5763" t="s">
        <v>40</v>
      </c>
      <c r="R5763" t="s">
        <v>1476</v>
      </c>
      <c r="S5763" t="s">
        <v>35</v>
      </c>
      <c r="T5763" s="10">
        <v>41121</v>
      </c>
    </row>
    <row r="5764" spans="1:20" x14ac:dyDescent="0.25">
      <c r="A5764">
        <v>40901</v>
      </c>
      <c r="B5764" s="10">
        <v>41119</v>
      </c>
      <c r="C5764" t="s">
        <v>79</v>
      </c>
      <c r="D5764">
        <v>22</v>
      </c>
      <c r="E5764">
        <v>6236.13</v>
      </c>
      <c r="F5764">
        <v>0.02</v>
      </c>
      <c r="G5764" t="s">
        <v>70</v>
      </c>
      <c r="H5764">
        <v>0.46</v>
      </c>
      <c r="I5764">
        <v>2796.27</v>
      </c>
      <c r="J5764">
        <v>288.87</v>
      </c>
      <c r="K5764">
        <v>155.99</v>
      </c>
      <c r="L5764">
        <v>8.08</v>
      </c>
      <c r="M5764" t="s">
        <v>243</v>
      </c>
      <c r="N5764" t="s">
        <v>38</v>
      </c>
      <c r="O5764" t="s">
        <v>60</v>
      </c>
      <c r="P5764" t="s">
        <v>39</v>
      </c>
      <c r="Q5764" t="s">
        <v>50</v>
      </c>
      <c r="R5764" t="s">
        <v>1792</v>
      </c>
      <c r="S5764" t="s">
        <v>57</v>
      </c>
      <c r="T5764" s="10">
        <v>41121</v>
      </c>
    </row>
    <row r="5765" spans="1:20" x14ac:dyDescent="0.25">
      <c r="A5765">
        <v>40902</v>
      </c>
      <c r="B5765" s="10">
        <v>40001</v>
      </c>
      <c r="C5765" t="s">
        <v>20</v>
      </c>
      <c r="D5765">
        <v>25</v>
      </c>
      <c r="E5765">
        <v>277.85000000000002</v>
      </c>
      <c r="F5765">
        <v>0.02</v>
      </c>
      <c r="G5765" t="s">
        <v>21</v>
      </c>
      <c r="H5765">
        <v>0.36</v>
      </c>
      <c r="I5765">
        <v>94.3</v>
      </c>
      <c r="J5765">
        <v>11.09</v>
      </c>
      <c r="K5765">
        <v>7.1</v>
      </c>
      <c r="L5765">
        <v>6.05</v>
      </c>
      <c r="M5765" t="s">
        <v>454</v>
      </c>
      <c r="N5765" t="s">
        <v>81</v>
      </c>
      <c r="O5765" t="s">
        <v>60</v>
      </c>
      <c r="P5765" t="s">
        <v>25</v>
      </c>
      <c r="Q5765" t="s">
        <v>121</v>
      </c>
      <c r="R5765" t="s">
        <v>826</v>
      </c>
      <c r="S5765" t="s">
        <v>57</v>
      </c>
      <c r="T5765" s="10">
        <v>40003</v>
      </c>
    </row>
    <row r="5766" spans="1:20" x14ac:dyDescent="0.25">
      <c r="A5766">
        <v>40928</v>
      </c>
      <c r="B5766" s="10">
        <v>40068</v>
      </c>
      <c r="C5766" t="s">
        <v>20</v>
      </c>
      <c r="D5766">
        <v>4</v>
      </c>
      <c r="E5766">
        <v>541.5</v>
      </c>
      <c r="F5766">
        <v>0.01</v>
      </c>
      <c r="G5766" t="s">
        <v>21</v>
      </c>
      <c r="H5766">
        <v>0.37</v>
      </c>
      <c r="I5766">
        <v>196.55</v>
      </c>
      <c r="J5766">
        <v>136.49</v>
      </c>
      <c r="K5766">
        <v>85.99</v>
      </c>
      <c r="L5766">
        <v>0.99</v>
      </c>
      <c r="M5766" t="s">
        <v>596</v>
      </c>
      <c r="N5766" t="s">
        <v>38</v>
      </c>
      <c r="O5766" t="s">
        <v>32</v>
      </c>
      <c r="P5766" t="s">
        <v>39</v>
      </c>
      <c r="Q5766" t="s">
        <v>50</v>
      </c>
      <c r="R5766" t="s">
        <v>160</v>
      </c>
      <c r="S5766" t="s">
        <v>55</v>
      </c>
      <c r="T5766" s="10">
        <v>40073</v>
      </c>
    </row>
    <row r="5767" spans="1:20" x14ac:dyDescent="0.25">
      <c r="A5767">
        <v>40933</v>
      </c>
      <c r="B5767" s="10">
        <v>41056</v>
      </c>
      <c r="C5767" t="s">
        <v>36</v>
      </c>
      <c r="D5767">
        <v>37</v>
      </c>
      <c r="E5767">
        <v>147.96</v>
      </c>
      <c r="F5767">
        <v>0.06</v>
      </c>
      <c r="G5767" t="s">
        <v>21</v>
      </c>
      <c r="H5767">
        <v>0.39</v>
      </c>
      <c r="I5767">
        <v>50.44</v>
      </c>
      <c r="J5767">
        <v>4.13</v>
      </c>
      <c r="K5767">
        <v>2.52</v>
      </c>
      <c r="L5767">
        <v>4.28</v>
      </c>
      <c r="M5767" t="s">
        <v>1425</v>
      </c>
      <c r="N5767" t="s">
        <v>31</v>
      </c>
      <c r="O5767" t="s">
        <v>66</v>
      </c>
      <c r="P5767" t="s">
        <v>25</v>
      </c>
      <c r="Q5767" t="s">
        <v>53</v>
      </c>
      <c r="R5767" t="s">
        <v>1456</v>
      </c>
      <c r="S5767" t="s">
        <v>55</v>
      </c>
      <c r="T5767" s="10">
        <v>41057</v>
      </c>
    </row>
    <row r="5768" spans="1:20" x14ac:dyDescent="0.25">
      <c r="A5768">
        <v>40934</v>
      </c>
      <c r="B5768" s="10">
        <v>40860</v>
      </c>
      <c r="C5768" t="s">
        <v>29</v>
      </c>
      <c r="D5768">
        <v>28</v>
      </c>
      <c r="E5768">
        <v>98.27</v>
      </c>
      <c r="F5768">
        <v>0.01</v>
      </c>
      <c r="G5768" t="s">
        <v>21</v>
      </c>
      <c r="H5768">
        <v>0.5</v>
      </c>
      <c r="I5768">
        <v>48.29</v>
      </c>
      <c r="J5768">
        <v>3.52</v>
      </c>
      <c r="K5768">
        <v>1.76</v>
      </c>
      <c r="L5768">
        <v>0.7</v>
      </c>
      <c r="M5768" t="s">
        <v>1801</v>
      </c>
      <c r="N5768" t="s">
        <v>73</v>
      </c>
      <c r="O5768" t="s">
        <v>60</v>
      </c>
      <c r="P5768" t="s">
        <v>25</v>
      </c>
      <c r="Q5768" t="s">
        <v>53</v>
      </c>
      <c r="R5768" t="s">
        <v>231</v>
      </c>
      <c r="S5768" t="s">
        <v>55</v>
      </c>
      <c r="T5768" s="10">
        <v>40861</v>
      </c>
    </row>
    <row r="5769" spans="1:20" x14ac:dyDescent="0.25">
      <c r="A5769">
        <v>40934</v>
      </c>
      <c r="B5769" s="10">
        <v>40860</v>
      </c>
      <c r="C5769" t="s">
        <v>29</v>
      </c>
      <c r="D5769">
        <v>11</v>
      </c>
      <c r="E5769">
        <v>927.5</v>
      </c>
      <c r="F5769">
        <v>7.0000000000000007E-2</v>
      </c>
      <c r="G5769" t="s">
        <v>21</v>
      </c>
      <c r="H5769">
        <v>0.49</v>
      </c>
      <c r="I5769">
        <v>416.62</v>
      </c>
      <c r="J5769">
        <v>90.18</v>
      </c>
      <c r="K5769">
        <v>45.99</v>
      </c>
      <c r="L5769">
        <v>4.99</v>
      </c>
      <c r="M5769" t="s">
        <v>1801</v>
      </c>
      <c r="N5769" t="s">
        <v>73</v>
      </c>
      <c r="O5769" t="s">
        <v>60</v>
      </c>
      <c r="P5769" t="s">
        <v>39</v>
      </c>
      <c r="Q5769" t="s">
        <v>50</v>
      </c>
      <c r="R5769" t="s">
        <v>1427</v>
      </c>
      <c r="S5769" t="s">
        <v>57</v>
      </c>
      <c r="T5769" s="10">
        <v>40862</v>
      </c>
    </row>
    <row r="5770" spans="1:20" x14ac:dyDescent="0.25">
      <c r="A5770">
        <v>40961</v>
      </c>
      <c r="B5770" s="10">
        <v>40632</v>
      </c>
      <c r="C5770" t="s">
        <v>79</v>
      </c>
      <c r="D5770">
        <v>7</v>
      </c>
      <c r="E5770">
        <v>47.48</v>
      </c>
      <c r="F5770">
        <v>0.02</v>
      </c>
      <c r="G5770" t="s">
        <v>21</v>
      </c>
      <c r="H5770">
        <v>0.54</v>
      </c>
      <c r="I5770">
        <v>24.93</v>
      </c>
      <c r="J5770">
        <v>6.85</v>
      </c>
      <c r="K5770">
        <v>3.15</v>
      </c>
      <c r="L5770">
        <v>0.5</v>
      </c>
      <c r="M5770" t="s">
        <v>1474</v>
      </c>
      <c r="N5770" t="s">
        <v>63</v>
      </c>
      <c r="O5770" t="s">
        <v>32</v>
      </c>
      <c r="P5770" t="s">
        <v>25</v>
      </c>
      <c r="Q5770" t="s">
        <v>82</v>
      </c>
      <c r="R5770" t="s">
        <v>1597</v>
      </c>
      <c r="S5770" t="s">
        <v>57</v>
      </c>
      <c r="T5770" s="10">
        <v>40633</v>
      </c>
    </row>
    <row r="5771" spans="1:20" x14ac:dyDescent="0.25">
      <c r="A5771">
        <v>40962</v>
      </c>
      <c r="B5771" s="10">
        <v>40594</v>
      </c>
      <c r="C5771" t="s">
        <v>58</v>
      </c>
      <c r="D5771">
        <v>28</v>
      </c>
      <c r="E5771">
        <v>2643.27</v>
      </c>
      <c r="F5771">
        <v>0.03</v>
      </c>
      <c r="G5771" t="s">
        <v>21</v>
      </c>
      <c r="H5771">
        <v>0.44</v>
      </c>
      <c r="I5771">
        <v>1116.8399999999999</v>
      </c>
      <c r="J5771">
        <v>97.29</v>
      </c>
      <c r="K5771">
        <v>54.48</v>
      </c>
      <c r="L5771">
        <v>0.99</v>
      </c>
      <c r="M5771" t="s">
        <v>1141</v>
      </c>
      <c r="N5771" t="s">
        <v>63</v>
      </c>
      <c r="O5771" t="s">
        <v>32</v>
      </c>
      <c r="P5771" t="s">
        <v>25</v>
      </c>
      <c r="Q5771" t="s">
        <v>127</v>
      </c>
      <c r="R5771" t="s">
        <v>1249</v>
      </c>
      <c r="S5771" t="s">
        <v>57</v>
      </c>
      <c r="T5771" s="10">
        <v>40595</v>
      </c>
    </row>
    <row r="5772" spans="1:20" x14ac:dyDescent="0.25">
      <c r="A5772">
        <v>40962</v>
      </c>
      <c r="B5772" s="10">
        <v>40594</v>
      </c>
      <c r="C5772" t="s">
        <v>58</v>
      </c>
      <c r="D5772">
        <v>30</v>
      </c>
      <c r="E5772">
        <v>5823.91</v>
      </c>
      <c r="F5772">
        <v>0</v>
      </c>
      <c r="G5772" t="s">
        <v>21</v>
      </c>
      <c r="H5772">
        <v>0.35</v>
      </c>
      <c r="I5772">
        <v>2035.22</v>
      </c>
      <c r="J5772">
        <v>193.83</v>
      </c>
      <c r="K5772">
        <v>125.99</v>
      </c>
      <c r="L5772">
        <v>8.99</v>
      </c>
      <c r="M5772" t="s">
        <v>1141</v>
      </c>
      <c r="N5772" t="s">
        <v>63</v>
      </c>
      <c r="O5772" t="s">
        <v>32</v>
      </c>
      <c r="P5772" t="s">
        <v>39</v>
      </c>
      <c r="Q5772" t="s">
        <v>50</v>
      </c>
      <c r="R5772" t="s">
        <v>1441</v>
      </c>
      <c r="S5772" t="s">
        <v>57</v>
      </c>
      <c r="T5772" s="10">
        <v>40595</v>
      </c>
    </row>
    <row r="5773" spans="1:20" x14ac:dyDescent="0.25">
      <c r="A5773">
        <v>40964</v>
      </c>
      <c r="B5773" s="10">
        <v>40686</v>
      </c>
      <c r="C5773" t="s">
        <v>58</v>
      </c>
      <c r="D5773">
        <v>40</v>
      </c>
      <c r="E5773">
        <v>472.1</v>
      </c>
      <c r="F5773">
        <v>0</v>
      </c>
      <c r="G5773" t="s">
        <v>21</v>
      </c>
      <c r="H5773">
        <v>0.41</v>
      </c>
      <c r="I5773">
        <v>190.13</v>
      </c>
      <c r="J5773">
        <v>11.59</v>
      </c>
      <c r="K5773">
        <v>6.84</v>
      </c>
      <c r="L5773">
        <v>8.3699999999999992</v>
      </c>
      <c r="M5773" t="s">
        <v>983</v>
      </c>
      <c r="N5773" t="s">
        <v>38</v>
      </c>
      <c r="O5773" t="s">
        <v>32</v>
      </c>
      <c r="P5773" t="s">
        <v>25</v>
      </c>
      <c r="Q5773" t="s">
        <v>33</v>
      </c>
      <c r="R5773" t="s">
        <v>1085</v>
      </c>
      <c r="S5773" t="s">
        <v>35</v>
      </c>
      <c r="T5773" s="10">
        <v>40689</v>
      </c>
    </row>
    <row r="5774" spans="1:20" x14ac:dyDescent="0.25">
      <c r="A5774">
        <v>40965</v>
      </c>
      <c r="B5774" s="10">
        <v>40137</v>
      </c>
      <c r="C5774" t="s">
        <v>79</v>
      </c>
      <c r="D5774">
        <v>29</v>
      </c>
      <c r="E5774">
        <v>1484.72</v>
      </c>
      <c r="F5774">
        <v>0.08</v>
      </c>
      <c r="G5774" t="s">
        <v>21</v>
      </c>
      <c r="H5774">
        <v>0.44</v>
      </c>
      <c r="I5774">
        <v>577.55999999999995</v>
      </c>
      <c r="J5774">
        <v>55.32</v>
      </c>
      <c r="K5774">
        <v>30.98</v>
      </c>
      <c r="L5774">
        <v>8.74</v>
      </c>
      <c r="M5774" t="s">
        <v>1490</v>
      </c>
      <c r="N5774" t="s">
        <v>31</v>
      </c>
      <c r="O5774" t="s">
        <v>32</v>
      </c>
      <c r="P5774" t="s">
        <v>25</v>
      </c>
      <c r="Q5774" t="s">
        <v>85</v>
      </c>
      <c r="R5774" t="s">
        <v>390</v>
      </c>
      <c r="S5774" t="s">
        <v>57</v>
      </c>
      <c r="T5774" s="10">
        <v>40138</v>
      </c>
    </row>
    <row r="5775" spans="1:20" x14ac:dyDescent="0.25">
      <c r="A5775">
        <v>40965</v>
      </c>
      <c r="B5775" s="10">
        <v>40137</v>
      </c>
      <c r="C5775" t="s">
        <v>79</v>
      </c>
      <c r="D5775">
        <v>48</v>
      </c>
      <c r="E5775">
        <v>12057.69</v>
      </c>
      <c r="F5775">
        <v>0.09</v>
      </c>
      <c r="G5775" t="s">
        <v>46</v>
      </c>
      <c r="H5775">
        <v>0.42</v>
      </c>
      <c r="I5775">
        <v>4350.8100000000004</v>
      </c>
      <c r="J5775">
        <v>274.67</v>
      </c>
      <c r="K5775">
        <v>159.31</v>
      </c>
      <c r="L5775">
        <v>60</v>
      </c>
      <c r="M5775" t="s">
        <v>1490</v>
      </c>
      <c r="N5775" t="s">
        <v>63</v>
      </c>
      <c r="O5775" t="s">
        <v>32</v>
      </c>
      <c r="P5775" t="s">
        <v>42</v>
      </c>
      <c r="Q5775" t="s">
        <v>47</v>
      </c>
      <c r="R5775" t="s">
        <v>601</v>
      </c>
      <c r="S5775" t="s">
        <v>132</v>
      </c>
      <c r="T5775" s="10">
        <v>40139</v>
      </c>
    </row>
    <row r="5776" spans="1:20" x14ac:dyDescent="0.25">
      <c r="A5776">
        <v>40965</v>
      </c>
      <c r="B5776" s="10">
        <v>40137</v>
      </c>
      <c r="C5776" t="s">
        <v>79</v>
      </c>
      <c r="D5776">
        <v>39</v>
      </c>
      <c r="E5776">
        <v>3425.99</v>
      </c>
      <c r="F5776">
        <v>0.06</v>
      </c>
      <c r="G5776" t="s">
        <v>21</v>
      </c>
      <c r="H5776">
        <v>0.4</v>
      </c>
      <c r="I5776">
        <v>1237.3800000000001</v>
      </c>
      <c r="J5776">
        <v>93.32</v>
      </c>
      <c r="K5776">
        <v>55.99</v>
      </c>
      <c r="L5776">
        <v>5</v>
      </c>
      <c r="M5776" t="s">
        <v>1490</v>
      </c>
      <c r="N5776" t="s">
        <v>63</v>
      </c>
      <c r="O5776" t="s">
        <v>32</v>
      </c>
      <c r="P5776" t="s">
        <v>39</v>
      </c>
      <c r="Q5776" t="s">
        <v>50</v>
      </c>
      <c r="R5776" t="s">
        <v>1272</v>
      </c>
      <c r="S5776" t="s">
        <v>35</v>
      </c>
      <c r="T5776" s="10">
        <v>40139</v>
      </c>
    </row>
    <row r="5777" spans="1:20" x14ac:dyDescent="0.25">
      <c r="A5777">
        <v>40994</v>
      </c>
      <c r="B5777" s="10">
        <v>41191</v>
      </c>
      <c r="C5777" t="s">
        <v>36</v>
      </c>
      <c r="D5777">
        <v>42</v>
      </c>
      <c r="E5777">
        <v>1323.23</v>
      </c>
      <c r="F5777">
        <v>0.1</v>
      </c>
      <c r="G5777" t="s">
        <v>21</v>
      </c>
      <c r="H5777">
        <v>0.4</v>
      </c>
      <c r="I5777">
        <v>440.58</v>
      </c>
      <c r="J5777">
        <v>34.97</v>
      </c>
      <c r="K5777">
        <v>20.98</v>
      </c>
      <c r="L5777">
        <v>1.49</v>
      </c>
      <c r="M5777" t="s">
        <v>863</v>
      </c>
      <c r="N5777" t="s">
        <v>93</v>
      </c>
      <c r="O5777" t="s">
        <v>24</v>
      </c>
      <c r="P5777" t="s">
        <v>25</v>
      </c>
      <c r="Q5777" t="s">
        <v>121</v>
      </c>
      <c r="R5777" t="s">
        <v>1009</v>
      </c>
      <c r="S5777" t="s">
        <v>57</v>
      </c>
      <c r="T5777" s="10">
        <v>41193</v>
      </c>
    </row>
    <row r="5778" spans="1:20" x14ac:dyDescent="0.25">
      <c r="A5778">
        <v>40997</v>
      </c>
      <c r="B5778" s="10">
        <v>39924</v>
      </c>
      <c r="C5778" t="s">
        <v>20</v>
      </c>
      <c r="D5778">
        <v>12</v>
      </c>
      <c r="E5778">
        <v>715.52</v>
      </c>
      <c r="F5778">
        <v>0.05</v>
      </c>
      <c r="G5778" t="s">
        <v>70</v>
      </c>
      <c r="H5778">
        <v>0.5</v>
      </c>
      <c r="I5778">
        <v>334.58</v>
      </c>
      <c r="J5778">
        <v>61.96</v>
      </c>
      <c r="K5778">
        <v>30.98</v>
      </c>
      <c r="L5778">
        <v>9.18</v>
      </c>
      <c r="M5778" t="s">
        <v>879</v>
      </c>
      <c r="N5778" t="s">
        <v>63</v>
      </c>
      <c r="O5778" t="s">
        <v>24</v>
      </c>
      <c r="P5778" t="s">
        <v>25</v>
      </c>
      <c r="Q5778" t="s">
        <v>85</v>
      </c>
      <c r="R5778" t="s">
        <v>1769</v>
      </c>
      <c r="S5778" t="s">
        <v>57</v>
      </c>
      <c r="T5778" s="10">
        <v>39924</v>
      </c>
    </row>
    <row r="5779" spans="1:20" x14ac:dyDescent="0.25">
      <c r="A5779">
        <v>40997</v>
      </c>
      <c r="B5779" s="10">
        <v>39924</v>
      </c>
      <c r="C5779" t="s">
        <v>20</v>
      </c>
      <c r="D5779">
        <v>37</v>
      </c>
      <c r="E5779">
        <v>1804.76</v>
      </c>
      <c r="F5779">
        <v>0.05</v>
      </c>
      <c r="G5779" t="s">
        <v>21</v>
      </c>
      <c r="H5779">
        <v>0.55000000000000004</v>
      </c>
      <c r="I5779">
        <v>945.14</v>
      </c>
      <c r="J5779">
        <v>51.09</v>
      </c>
      <c r="K5779">
        <v>22.99</v>
      </c>
      <c r="L5779">
        <v>8.99</v>
      </c>
      <c r="M5779" t="s">
        <v>879</v>
      </c>
      <c r="N5779" t="s">
        <v>63</v>
      </c>
      <c r="O5779" t="s">
        <v>24</v>
      </c>
      <c r="P5779" t="s">
        <v>25</v>
      </c>
      <c r="Q5779" t="s">
        <v>53</v>
      </c>
      <c r="R5779" t="s">
        <v>1389</v>
      </c>
      <c r="S5779" t="s">
        <v>35</v>
      </c>
      <c r="T5779" s="10">
        <v>39931</v>
      </c>
    </row>
    <row r="5780" spans="1:20" x14ac:dyDescent="0.25">
      <c r="A5780">
        <v>40997</v>
      </c>
      <c r="B5780" s="10">
        <v>39924</v>
      </c>
      <c r="C5780" t="s">
        <v>20</v>
      </c>
      <c r="D5780">
        <v>1</v>
      </c>
      <c r="E5780">
        <v>38.409999999999997</v>
      </c>
      <c r="F5780">
        <v>0.03</v>
      </c>
      <c r="G5780" t="s">
        <v>21</v>
      </c>
      <c r="H5780">
        <v>0.53</v>
      </c>
      <c r="I5780">
        <v>15.93</v>
      </c>
      <c r="J5780">
        <v>31.85</v>
      </c>
      <c r="K5780">
        <v>14.97</v>
      </c>
      <c r="L5780">
        <v>7.51</v>
      </c>
      <c r="M5780" t="s">
        <v>879</v>
      </c>
      <c r="N5780" t="s">
        <v>63</v>
      </c>
      <c r="O5780" t="s">
        <v>24</v>
      </c>
      <c r="P5780" t="s">
        <v>25</v>
      </c>
      <c r="Q5780" t="s">
        <v>26</v>
      </c>
      <c r="R5780" t="s">
        <v>1523</v>
      </c>
      <c r="S5780" t="s">
        <v>57</v>
      </c>
      <c r="T5780" s="10">
        <v>39926</v>
      </c>
    </row>
    <row r="5781" spans="1:20" x14ac:dyDescent="0.25">
      <c r="A5781">
        <v>40997</v>
      </c>
      <c r="B5781" s="10">
        <v>39924</v>
      </c>
      <c r="C5781" t="s">
        <v>20</v>
      </c>
      <c r="D5781">
        <v>33</v>
      </c>
      <c r="E5781">
        <v>14751.87</v>
      </c>
      <c r="F5781">
        <v>0.04</v>
      </c>
      <c r="G5781" t="s">
        <v>46</v>
      </c>
      <c r="H5781">
        <v>0.54</v>
      </c>
      <c r="I5781">
        <v>7625.87</v>
      </c>
      <c r="J5781">
        <v>462.17</v>
      </c>
      <c r="K5781">
        <v>212.6</v>
      </c>
      <c r="L5781">
        <v>110.2</v>
      </c>
      <c r="M5781" t="s">
        <v>879</v>
      </c>
      <c r="N5781" t="s">
        <v>63</v>
      </c>
      <c r="O5781" t="s">
        <v>24</v>
      </c>
      <c r="P5781" t="s">
        <v>42</v>
      </c>
      <c r="Q5781" t="s">
        <v>47</v>
      </c>
      <c r="R5781" t="s">
        <v>537</v>
      </c>
      <c r="S5781" t="s">
        <v>49</v>
      </c>
      <c r="T5781" s="10">
        <v>39928</v>
      </c>
    </row>
    <row r="5782" spans="1:20" x14ac:dyDescent="0.25">
      <c r="A5782">
        <v>40998</v>
      </c>
      <c r="B5782" s="10">
        <v>39935</v>
      </c>
      <c r="C5782" t="s">
        <v>79</v>
      </c>
      <c r="D5782">
        <v>43</v>
      </c>
      <c r="E5782">
        <v>2003.64</v>
      </c>
      <c r="F5782">
        <v>0.05</v>
      </c>
      <c r="G5782" t="s">
        <v>21</v>
      </c>
      <c r="H5782">
        <v>0.39</v>
      </c>
      <c r="I5782">
        <v>716.38</v>
      </c>
      <c r="J5782">
        <v>49</v>
      </c>
      <c r="K5782">
        <v>29.89</v>
      </c>
      <c r="L5782">
        <v>1.99</v>
      </c>
      <c r="M5782" t="s">
        <v>504</v>
      </c>
      <c r="N5782" t="s">
        <v>31</v>
      </c>
      <c r="O5782" t="s">
        <v>24</v>
      </c>
      <c r="P5782" t="s">
        <v>39</v>
      </c>
      <c r="Q5782" t="s">
        <v>40</v>
      </c>
      <c r="R5782" t="s">
        <v>742</v>
      </c>
      <c r="S5782" t="s">
        <v>35</v>
      </c>
      <c r="T5782" s="10">
        <v>39936</v>
      </c>
    </row>
    <row r="5783" spans="1:20" x14ac:dyDescent="0.25">
      <c r="A5783">
        <v>40998</v>
      </c>
      <c r="B5783" s="10">
        <v>39935</v>
      </c>
      <c r="C5783" t="s">
        <v>79</v>
      </c>
      <c r="D5783">
        <v>39</v>
      </c>
      <c r="E5783">
        <v>229.11</v>
      </c>
      <c r="F5783">
        <v>0.08</v>
      </c>
      <c r="G5783" t="s">
        <v>21</v>
      </c>
      <c r="H5783">
        <v>0.37</v>
      </c>
      <c r="I5783">
        <v>71.81</v>
      </c>
      <c r="J5783">
        <v>6.35</v>
      </c>
      <c r="K5783">
        <v>4</v>
      </c>
      <c r="L5783">
        <v>1.3</v>
      </c>
      <c r="M5783" t="s">
        <v>504</v>
      </c>
      <c r="N5783" t="s">
        <v>31</v>
      </c>
      <c r="O5783" t="s">
        <v>24</v>
      </c>
      <c r="P5783" t="s">
        <v>25</v>
      </c>
      <c r="Q5783" t="s">
        <v>85</v>
      </c>
      <c r="R5783" t="s">
        <v>871</v>
      </c>
      <c r="S5783" t="s">
        <v>55</v>
      </c>
      <c r="T5783" s="10">
        <v>39937</v>
      </c>
    </row>
    <row r="5784" spans="1:20" x14ac:dyDescent="0.25">
      <c r="A5784">
        <v>41026</v>
      </c>
      <c r="B5784" s="10">
        <v>40652</v>
      </c>
      <c r="C5784" t="s">
        <v>79</v>
      </c>
      <c r="D5784">
        <v>8</v>
      </c>
      <c r="E5784">
        <v>1241.8699999999999</v>
      </c>
      <c r="F5784">
        <v>0.1</v>
      </c>
      <c r="G5784" t="s">
        <v>46</v>
      </c>
      <c r="H5784">
        <v>0.46</v>
      </c>
      <c r="I5784">
        <v>479.95</v>
      </c>
      <c r="J5784">
        <v>166.65</v>
      </c>
      <c r="K5784">
        <v>89.99</v>
      </c>
      <c r="L5784">
        <v>42</v>
      </c>
      <c r="M5784" t="s">
        <v>1744</v>
      </c>
      <c r="N5784" t="s">
        <v>63</v>
      </c>
      <c r="O5784" t="s">
        <v>60</v>
      </c>
      <c r="P5784" t="s">
        <v>42</v>
      </c>
      <c r="Q5784" t="s">
        <v>193</v>
      </c>
      <c r="R5784" t="s">
        <v>764</v>
      </c>
      <c r="S5784" t="s">
        <v>132</v>
      </c>
      <c r="T5784" s="10">
        <v>40653</v>
      </c>
    </row>
    <row r="5785" spans="1:20" x14ac:dyDescent="0.25">
      <c r="A5785">
        <v>41026</v>
      </c>
      <c r="B5785" s="10">
        <v>40652</v>
      </c>
      <c r="C5785" t="s">
        <v>79</v>
      </c>
      <c r="D5785">
        <v>19</v>
      </c>
      <c r="E5785">
        <v>87.15</v>
      </c>
      <c r="F5785">
        <v>0.1</v>
      </c>
      <c r="G5785" t="s">
        <v>70</v>
      </c>
      <c r="H5785">
        <v>0.37</v>
      </c>
      <c r="I5785">
        <v>25.57</v>
      </c>
      <c r="J5785">
        <v>4.9800000000000004</v>
      </c>
      <c r="K5785">
        <v>3.14</v>
      </c>
      <c r="L5785">
        <v>1.92</v>
      </c>
      <c r="M5785" t="s">
        <v>1744</v>
      </c>
      <c r="N5785" t="s">
        <v>63</v>
      </c>
      <c r="O5785" t="s">
        <v>60</v>
      </c>
      <c r="P5785" t="s">
        <v>25</v>
      </c>
      <c r="Q5785" t="s">
        <v>33</v>
      </c>
      <c r="R5785" t="s">
        <v>106</v>
      </c>
      <c r="S5785" t="s">
        <v>55</v>
      </c>
      <c r="T5785" s="10">
        <v>40652</v>
      </c>
    </row>
    <row r="5786" spans="1:20" x14ac:dyDescent="0.25">
      <c r="A5786">
        <v>41056</v>
      </c>
      <c r="B5786" s="10">
        <v>40994</v>
      </c>
      <c r="C5786" t="s">
        <v>58</v>
      </c>
      <c r="D5786">
        <v>4</v>
      </c>
      <c r="E5786">
        <v>264.98</v>
      </c>
      <c r="F5786">
        <v>0.08</v>
      </c>
      <c r="G5786" t="s">
        <v>21</v>
      </c>
      <c r="H5786">
        <v>0.5</v>
      </c>
      <c r="I5786">
        <v>117.53</v>
      </c>
      <c r="J5786">
        <v>69.959999999999994</v>
      </c>
      <c r="K5786">
        <v>34.979999999999997</v>
      </c>
      <c r="L5786">
        <v>7.53</v>
      </c>
      <c r="M5786" t="s">
        <v>149</v>
      </c>
      <c r="N5786" t="s">
        <v>81</v>
      </c>
      <c r="O5786" t="s">
        <v>24</v>
      </c>
      <c r="P5786" t="s">
        <v>39</v>
      </c>
      <c r="Q5786" t="s">
        <v>40</v>
      </c>
      <c r="R5786" t="s">
        <v>1576</v>
      </c>
      <c r="S5786" t="s">
        <v>57</v>
      </c>
      <c r="T5786" s="10">
        <v>40997</v>
      </c>
    </row>
    <row r="5787" spans="1:20" x14ac:dyDescent="0.25">
      <c r="A5787">
        <v>41059</v>
      </c>
      <c r="B5787" s="10">
        <v>40435</v>
      </c>
      <c r="C5787" t="s">
        <v>79</v>
      </c>
      <c r="D5787">
        <v>26</v>
      </c>
      <c r="E5787">
        <v>540.61</v>
      </c>
      <c r="F5787">
        <v>0.08</v>
      </c>
      <c r="G5787" t="s">
        <v>70</v>
      </c>
      <c r="H5787">
        <v>0.36</v>
      </c>
      <c r="I5787">
        <v>162.32</v>
      </c>
      <c r="J5787">
        <v>22.3</v>
      </c>
      <c r="K5787">
        <v>14.27</v>
      </c>
      <c r="L5787">
        <v>7.27</v>
      </c>
      <c r="M5787" t="s">
        <v>625</v>
      </c>
      <c r="N5787" t="s">
        <v>63</v>
      </c>
      <c r="O5787" t="s">
        <v>32</v>
      </c>
      <c r="P5787" t="s">
        <v>25</v>
      </c>
      <c r="Q5787" t="s">
        <v>121</v>
      </c>
      <c r="R5787" t="s">
        <v>1126</v>
      </c>
      <c r="S5787" t="s">
        <v>57</v>
      </c>
      <c r="T5787" s="10">
        <v>40435</v>
      </c>
    </row>
    <row r="5788" spans="1:20" x14ac:dyDescent="0.25">
      <c r="A5788">
        <v>41059</v>
      </c>
      <c r="B5788" s="10">
        <v>40435</v>
      </c>
      <c r="C5788" t="s">
        <v>79</v>
      </c>
      <c r="D5788">
        <v>45</v>
      </c>
      <c r="E5788">
        <v>20555.88</v>
      </c>
      <c r="F5788">
        <v>0.09</v>
      </c>
      <c r="G5788" t="s">
        <v>21</v>
      </c>
      <c r="H5788">
        <v>0.4</v>
      </c>
      <c r="I5788">
        <v>6997.79</v>
      </c>
      <c r="J5788">
        <v>501.63</v>
      </c>
      <c r="K5788">
        <v>300.98</v>
      </c>
      <c r="L5788">
        <v>13.99</v>
      </c>
      <c r="M5788" t="s">
        <v>625</v>
      </c>
      <c r="N5788" t="s">
        <v>63</v>
      </c>
      <c r="O5788" t="s">
        <v>32</v>
      </c>
      <c r="P5788" t="s">
        <v>39</v>
      </c>
      <c r="Q5788" t="s">
        <v>88</v>
      </c>
      <c r="R5788" t="s">
        <v>1735</v>
      </c>
      <c r="S5788" t="s">
        <v>45</v>
      </c>
      <c r="T5788" s="10">
        <v>40436</v>
      </c>
    </row>
    <row r="5789" spans="1:20" x14ac:dyDescent="0.25">
      <c r="A5789">
        <v>41059</v>
      </c>
      <c r="B5789" s="10">
        <v>40435</v>
      </c>
      <c r="C5789" t="s">
        <v>79</v>
      </c>
      <c r="D5789">
        <v>21</v>
      </c>
      <c r="E5789">
        <v>199.01</v>
      </c>
      <c r="F5789">
        <v>0</v>
      </c>
      <c r="G5789" t="s">
        <v>70</v>
      </c>
      <c r="H5789">
        <v>0.38</v>
      </c>
      <c r="I5789">
        <v>75.17</v>
      </c>
      <c r="J5789">
        <v>9.42</v>
      </c>
      <c r="K5789">
        <v>5.84</v>
      </c>
      <c r="L5789">
        <v>1.2</v>
      </c>
      <c r="M5789" t="s">
        <v>625</v>
      </c>
      <c r="N5789" t="s">
        <v>63</v>
      </c>
      <c r="O5789" t="s">
        <v>32</v>
      </c>
      <c r="P5789" t="s">
        <v>25</v>
      </c>
      <c r="Q5789" t="s">
        <v>53</v>
      </c>
      <c r="R5789" t="s">
        <v>1292</v>
      </c>
      <c r="S5789" t="s">
        <v>55</v>
      </c>
      <c r="T5789" s="10">
        <v>40437</v>
      </c>
    </row>
    <row r="5790" spans="1:20" x14ac:dyDescent="0.25">
      <c r="A5790">
        <v>41059</v>
      </c>
      <c r="B5790" s="10">
        <v>40435</v>
      </c>
      <c r="C5790" t="s">
        <v>79</v>
      </c>
      <c r="D5790">
        <v>45</v>
      </c>
      <c r="E5790">
        <v>32120.92</v>
      </c>
      <c r="F5790">
        <v>0.04</v>
      </c>
      <c r="G5790" t="s">
        <v>46</v>
      </c>
      <c r="H5790">
        <v>0.46</v>
      </c>
      <c r="I5790">
        <v>14034.3</v>
      </c>
      <c r="J5790">
        <v>742.56</v>
      </c>
      <c r="K5790">
        <v>400.98</v>
      </c>
      <c r="L5790">
        <v>42.52</v>
      </c>
      <c r="M5790" t="s">
        <v>625</v>
      </c>
      <c r="N5790" t="s">
        <v>63</v>
      </c>
      <c r="O5790" t="s">
        <v>32</v>
      </c>
      <c r="P5790" t="s">
        <v>42</v>
      </c>
      <c r="Q5790" t="s">
        <v>47</v>
      </c>
      <c r="R5790" t="s">
        <v>912</v>
      </c>
      <c r="S5790" t="s">
        <v>49</v>
      </c>
      <c r="T5790" s="10">
        <v>40436</v>
      </c>
    </row>
    <row r="5791" spans="1:20" x14ac:dyDescent="0.25">
      <c r="A5791">
        <v>41063</v>
      </c>
      <c r="B5791" s="10">
        <v>41234</v>
      </c>
      <c r="C5791" t="s">
        <v>20</v>
      </c>
      <c r="D5791">
        <v>22</v>
      </c>
      <c r="E5791">
        <v>736.58</v>
      </c>
      <c r="F5791">
        <v>0.01</v>
      </c>
      <c r="G5791" t="s">
        <v>21</v>
      </c>
      <c r="H5791">
        <v>0.36</v>
      </c>
      <c r="I5791">
        <v>257.23</v>
      </c>
      <c r="J5791">
        <v>33.409999999999997</v>
      </c>
      <c r="K5791">
        <v>21.38</v>
      </c>
      <c r="L5791">
        <v>8.99</v>
      </c>
      <c r="M5791" t="s">
        <v>211</v>
      </c>
      <c r="N5791" t="s">
        <v>81</v>
      </c>
      <c r="O5791" t="s">
        <v>60</v>
      </c>
      <c r="P5791" t="s">
        <v>25</v>
      </c>
      <c r="Q5791" t="s">
        <v>53</v>
      </c>
      <c r="R5791" t="s">
        <v>861</v>
      </c>
      <c r="S5791" t="s">
        <v>35</v>
      </c>
      <c r="T5791" s="10">
        <v>41236</v>
      </c>
    </row>
    <row r="5792" spans="1:20" x14ac:dyDescent="0.25">
      <c r="A5792">
        <v>41063</v>
      </c>
      <c r="B5792" s="10">
        <v>41234</v>
      </c>
      <c r="C5792" t="s">
        <v>20</v>
      </c>
      <c r="D5792">
        <v>10</v>
      </c>
      <c r="E5792">
        <v>652.88</v>
      </c>
      <c r="F5792">
        <v>0.04</v>
      </c>
      <c r="G5792" t="s">
        <v>21</v>
      </c>
      <c r="H5792">
        <v>0.47</v>
      </c>
      <c r="I5792">
        <v>291.99</v>
      </c>
      <c r="J5792">
        <v>67.91</v>
      </c>
      <c r="K5792">
        <v>35.99</v>
      </c>
      <c r="L5792">
        <v>0.99</v>
      </c>
      <c r="M5792" t="s">
        <v>211</v>
      </c>
      <c r="N5792" t="s">
        <v>81</v>
      </c>
      <c r="O5792" t="s">
        <v>60</v>
      </c>
      <c r="P5792" t="s">
        <v>39</v>
      </c>
      <c r="Q5792" t="s">
        <v>50</v>
      </c>
      <c r="R5792" t="s">
        <v>569</v>
      </c>
      <c r="S5792" t="s">
        <v>35</v>
      </c>
      <c r="T5792" s="10">
        <v>41241</v>
      </c>
    </row>
    <row r="5793" spans="1:20" x14ac:dyDescent="0.25">
      <c r="A5793">
        <v>41063</v>
      </c>
      <c r="B5793" s="10">
        <v>41234</v>
      </c>
      <c r="C5793" t="s">
        <v>20</v>
      </c>
      <c r="D5793">
        <v>26</v>
      </c>
      <c r="E5793">
        <v>4379.57</v>
      </c>
      <c r="F5793">
        <v>0.06</v>
      </c>
      <c r="G5793" t="s">
        <v>21</v>
      </c>
      <c r="H5793">
        <v>0.52</v>
      </c>
      <c r="I5793">
        <v>2142.58</v>
      </c>
      <c r="J5793">
        <v>179.15</v>
      </c>
      <c r="K5793">
        <v>85.99</v>
      </c>
      <c r="L5793">
        <v>1.25</v>
      </c>
      <c r="M5793" t="s">
        <v>211</v>
      </c>
      <c r="N5793" t="s">
        <v>81</v>
      </c>
      <c r="O5793" t="s">
        <v>60</v>
      </c>
      <c r="P5793" t="s">
        <v>39</v>
      </c>
      <c r="Q5793" t="s">
        <v>50</v>
      </c>
      <c r="R5793" t="s">
        <v>607</v>
      </c>
      <c r="S5793" t="s">
        <v>35</v>
      </c>
      <c r="T5793" s="10">
        <v>41241</v>
      </c>
    </row>
    <row r="5794" spans="1:20" x14ac:dyDescent="0.25">
      <c r="A5794">
        <v>41091</v>
      </c>
      <c r="B5794" s="10">
        <v>39957</v>
      </c>
      <c r="C5794" t="s">
        <v>79</v>
      </c>
      <c r="D5794">
        <v>32</v>
      </c>
      <c r="E5794">
        <v>10314.299999999999</v>
      </c>
      <c r="F5794">
        <v>0.1</v>
      </c>
      <c r="G5794" t="s">
        <v>70</v>
      </c>
      <c r="H5794">
        <v>0.39</v>
      </c>
      <c r="I5794">
        <v>3317.68</v>
      </c>
      <c r="J5794">
        <v>357.51</v>
      </c>
      <c r="K5794">
        <v>218.08</v>
      </c>
      <c r="L5794">
        <v>18.059999999999999</v>
      </c>
      <c r="M5794" t="s">
        <v>323</v>
      </c>
      <c r="N5794" t="s">
        <v>31</v>
      </c>
      <c r="O5794" t="s">
        <v>66</v>
      </c>
      <c r="P5794" t="s">
        <v>42</v>
      </c>
      <c r="Q5794" t="s">
        <v>193</v>
      </c>
      <c r="R5794" t="s">
        <v>194</v>
      </c>
      <c r="S5794" t="s">
        <v>28</v>
      </c>
      <c r="T5794" s="10">
        <v>39958</v>
      </c>
    </row>
    <row r="5795" spans="1:20" x14ac:dyDescent="0.25">
      <c r="A5795">
        <v>41094</v>
      </c>
      <c r="B5795" s="10">
        <v>39819</v>
      </c>
      <c r="C5795" t="s">
        <v>20</v>
      </c>
      <c r="D5795">
        <v>46</v>
      </c>
      <c r="E5795">
        <v>573.84</v>
      </c>
      <c r="F5795">
        <v>0.09</v>
      </c>
      <c r="G5795" t="s">
        <v>21</v>
      </c>
      <c r="H5795">
        <v>0.52</v>
      </c>
      <c r="I5795">
        <v>267.02999999999997</v>
      </c>
      <c r="J5795">
        <v>13.5</v>
      </c>
      <c r="K5795">
        <v>6.48</v>
      </c>
      <c r="L5795">
        <v>8.73</v>
      </c>
      <c r="M5795" t="s">
        <v>397</v>
      </c>
      <c r="N5795" t="s">
        <v>93</v>
      </c>
      <c r="O5795" t="s">
        <v>32</v>
      </c>
      <c r="P5795" t="s">
        <v>25</v>
      </c>
      <c r="Q5795" t="s">
        <v>85</v>
      </c>
      <c r="R5795" t="s">
        <v>794</v>
      </c>
      <c r="S5795" t="s">
        <v>57</v>
      </c>
      <c r="T5795" s="10">
        <v>39821</v>
      </c>
    </row>
    <row r="5796" spans="1:20" x14ac:dyDescent="0.25">
      <c r="A5796">
        <v>41094</v>
      </c>
      <c r="B5796" s="10">
        <v>39819</v>
      </c>
      <c r="C5796" t="s">
        <v>20</v>
      </c>
      <c r="D5796">
        <v>6</v>
      </c>
      <c r="E5796">
        <v>271.61</v>
      </c>
      <c r="F5796">
        <v>0.05</v>
      </c>
      <c r="G5796" t="s">
        <v>21</v>
      </c>
      <c r="H5796">
        <v>0.51</v>
      </c>
      <c r="I5796">
        <v>114.57</v>
      </c>
      <c r="J5796">
        <v>41.51</v>
      </c>
      <c r="K5796">
        <v>20.34</v>
      </c>
      <c r="L5796">
        <v>35</v>
      </c>
      <c r="M5796" t="s">
        <v>397</v>
      </c>
      <c r="N5796" t="s">
        <v>93</v>
      </c>
      <c r="O5796" t="s">
        <v>32</v>
      </c>
      <c r="P5796" t="s">
        <v>25</v>
      </c>
      <c r="Q5796" t="s">
        <v>26</v>
      </c>
      <c r="R5796" t="s">
        <v>1571</v>
      </c>
      <c r="S5796" t="s">
        <v>28</v>
      </c>
      <c r="T5796" s="10">
        <v>39823</v>
      </c>
    </row>
    <row r="5797" spans="1:20" x14ac:dyDescent="0.25">
      <c r="A5797">
        <v>41120</v>
      </c>
      <c r="B5797" s="10">
        <v>41097</v>
      </c>
      <c r="C5797" t="s">
        <v>20</v>
      </c>
      <c r="D5797">
        <v>35</v>
      </c>
      <c r="E5797">
        <v>1576.57</v>
      </c>
      <c r="F5797">
        <v>0.09</v>
      </c>
      <c r="G5797" t="s">
        <v>21</v>
      </c>
      <c r="H5797">
        <v>0.46</v>
      </c>
      <c r="I5797">
        <v>638.87</v>
      </c>
      <c r="J5797">
        <v>49.33</v>
      </c>
      <c r="K5797">
        <v>26.64</v>
      </c>
      <c r="L5797">
        <v>5.3</v>
      </c>
      <c r="M5797" t="s">
        <v>1181</v>
      </c>
      <c r="N5797" t="s">
        <v>63</v>
      </c>
      <c r="O5797" t="s">
        <v>66</v>
      </c>
      <c r="P5797" t="s">
        <v>42</v>
      </c>
      <c r="Q5797" t="s">
        <v>193</v>
      </c>
      <c r="R5797" t="s">
        <v>1952</v>
      </c>
      <c r="S5797" t="s">
        <v>45</v>
      </c>
      <c r="T5797" s="10">
        <v>41099</v>
      </c>
    </row>
    <row r="5798" spans="1:20" x14ac:dyDescent="0.25">
      <c r="A5798">
        <v>41120</v>
      </c>
      <c r="B5798" s="10">
        <v>41097</v>
      </c>
      <c r="C5798" t="s">
        <v>20</v>
      </c>
      <c r="D5798">
        <v>13</v>
      </c>
      <c r="E5798">
        <v>72.33</v>
      </c>
      <c r="F5798">
        <v>0.02</v>
      </c>
      <c r="G5798" t="s">
        <v>21</v>
      </c>
      <c r="H5798">
        <v>0.45</v>
      </c>
      <c r="I5798">
        <v>31.3</v>
      </c>
      <c r="J5798">
        <v>5.6</v>
      </c>
      <c r="K5798">
        <v>3.08</v>
      </c>
      <c r="L5798">
        <v>0.99</v>
      </c>
      <c r="M5798" t="s">
        <v>1181</v>
      </c>
      <c r="N5798" t="s">
        <v>63</v>
      </c>
      <c r="O5798" t="s">
        <v>66</v>
      </c>
      <c r="P5798" t="s">
        <v>42</v>
      </c>
      <c r="Q5798" t="s">
        <v>43</v>
      </c>
      <c r="R5798" t="s">
        <v>1073</v>
      </c>
      <c r="S5798" t="s">
        <v>45</v>
      </c>
      <c r="T5798" s="10">
        <v>41099</v>
      </c>
    </row>
    <row r="5799" spans="1:20" x14ac:dyDescent="0.25">
      <c r="A5799">
        <v>41122</v>
      </c>
      <c r="B5799" s="10">
        <v>40230</v>
      </c>
      <c r="C5799" t="s">
        <v>29</v>
      </c>
      <c r="D5799">
        <v>29</v>
      </c>
      <c r="E5799">
        <v>78.19</v>
      </c>
      <c r="F5799">
        <v>0.06</v>
      </c>
      <c r="G5799" t="s">
        <v>70</v>
      </c>
      <c r="H5799">
        <v>0.36</v>
      </c>
      <c r="I5799">
        <v>23.65</v>
      </c>
      <c r="J5799">
        <v>2.72</v>
      </c>
      <c r="K5799">
        <v>1.74</v>
      </c>
      <c r="L5799">
        <v>4.08</v>
      </c>
      <c r="M5799" t="s">
        <v>1181</v>
      </c>
      <c r="N5799" t="s">
        <v>63</v>
      </c>
      <c r="O5799" t="s">
        <v>60</v>
      </c>
      <c r="P5799" t="s">
        <v>42</v>
      </c>
      <c r="Q5799" t="s">
        <v>43</v>
      </c>
      <c r="R5799" t="s">
        <v>848</v>
      </c>
      <c r="S5799" t="s">
        <v>35</v>
      </c>
      <c r="T5799" s="10">
        <v>40232</v>
      </c>
    </row>
    <row r="5800" spans="1:20" x14ac:dyDescent="0.25">
      <c r="A5800">
        <v>41123</v>
      </c>
      <c r="B5800" s="10">
        <v>40518</v>
      </c>
      <c r="C5800" t="s">
        <v>20</v>
      </c>
      <c r="D5800">
        <v>27</v>
      </c>
      <c r="E5800">
        <v>529.89</v>
      </c>
      <c r="F5800">
        <v>0.04</v>
      </c>
      <c r="G5800" t="s">
        <v>21</v>
      </c>
      <c r="H5800">
        <v>0.44</v>
      </c>
      <c r="I5800">
        <v>218.7</v>
      </c>
      <c r="J5800">
        <v>20.25</v>
      </c>
      <c r="K5800">
        <v>11.34</v>
      </c>
      <c r="L5800">
        <v>5.01</v>
      </c>
      <c r="M5800" t="s">
        <v>152</v>
      </c>
      <c r="N5800" t="s">
        <v>31</v>
      </c>
      <c r="O5800" t="s">
        <v>24</v>
      </c>
      <c r="P5800" t="s">
        <v>25</v>
      </c>
      <c r="Q5800" t="s">
        <v>85</v>
      </c>
      <c r="R5800" t="s">
        <v>1316</v>
      </c>
      <c r="S5800" t="s">
        <v>57</v>
      </c>
      <c r="T5800" s="10">
        <v>40523</v>
      </c>
    </row>
    <row r="5801" spans="1:20" x14ac:dyDescent="0.25">
      <c r="A5801">
        <v>41152</v>
      </c>
      <c r="B5801" s="10">
        <v>40789</v>
      </c>
      <c r="C5801" t="s">
        <v>36</v>
      </c>
      <c r="D5801">
        <v>49</v>
      </c>
      <c r="E5801">
        <v>6200.46</v>
      </c>
      <c r="F5801">
        <v>0.03</v>
      </c>
      <c r="G5801" t="s">
        <v>21</v>
      </c>
      <c r="H5801">
        <v>0.41</v>
      </c>
      <c r="I5801">
        <v>2421.23</v>
      </c>
      <c r="J5801">
        <v>130.03</v>
      </c>
      <c r="K5801">
        <v>76.72</v>
      </c>
      <c r="L5801">
        <v>19.95</v>
      </c>
      <c r="M5801" t="s">
        <v>1625</v>
      </c>
      <c r="N5801" t="s">
        <v>31</v>
      </c>
      <c r="O5801" t="s">
        <v>32</v>
      </c>
      <c r="P5801" t="s">
        <v>25</v>
      </c>
      <c r="Q5801" t="s">
        <v>127</v>
      </c>
      <c r="R5801" t="s">
        <v>926</v>
      </c>
      <c r="S5801" t="s">
        <v>28</v>
      </c>
      <c r="T5801" s="10">
        <v>40790</v>
      </c>
    </row>
    <row r="5802" spans="1:20" x14ac:dyDescent="0.25">
      <c r="A5802">
        <v>41152</v>
      </c>
      <c r="B5802" s="10">
        <v>40789</v>
      </c>
      <c r="C5802" t="s">
        <v>36</v>
      </c>
      <c r="D5802">
        <v>29</v>
      </c>
      <c r="E5802">
        <v>97.7</v>
      </c>
      <c r="F5802">
        <v>0.1</v>
      </c>
      <c r="G5802" t="s">
        <v>21</v>
      </c>
      <c r="H5802">
        <v>0.49</v>
      </c>
      <c r="I5802">
        <v>41.69</v>
      </c>
      <c r="J5802">
        <v>3.69</v>
      </c>
      <c r="K5802">
        <v>1.88</v>
      </c>
      <c r="L5802">
        <v>1.49</v>
      </c>
      <c r="M5802" t="s">
        <v>1625</v>
      </c>
      <c r="N5802" t="s">
        <v>31</v>
      </c>
      <c r="O5802" t="s">
        <v>32</v>
      </c>
      <c r="P5802" t="s">
        <v>25</v>
      </c>
      <c r="Q5802" t="s">
        <v>121</v>
      </c>
      <c r="R5802" t="s">
        <v>1250</v>
      </c>
      <c r="S5802" t="s">
        <v>57</v>
      </c>
      <c r="T5802" s="10">
        <v>40791</v>
      </c>
    </row>
    <row r="5803" spans="1:20" x14ac:dyDescent="0.25">
      <c r="A5803">
        <v>41153</v>
      </c>
      <c r="B5803" s="10">
        <v>39874</v>
      </c>
      <c r="C5803" t="s">
        <v>79</v>
      </c>
      <c r="D5803">
        <v>29</v>
      </c>
      <c r="E5803">
        <v>1462.28</v>
      </c>
      <c r="F5803">
        <v>0.1</v>
      </c>
      <c r="G5803" t="s">
        <v>21</v>
      </c>
      <c r="H5803">
        <v>0.45</v>
      </c>
      <c r="I5803">
        <v>567.11</v>
      </c>
      <c r="J5803">
        <v>55.87</v>
      </c>
      <c r="K5803">
        <v>30.73</v>
      </c>
      <c r="L5803">
        <v>4</v>
      </c>
      <c r="M5803" t="s">
        <v>577</v>
      </c>
      <c r="N5803" t="s">
        <v>81</v>
      </c>
      <c r="O5803" t="s">
        <v>32</v>
      </c>
      <c r="P5803" t="s">
        <v>39</v>
      </c>
      <c r="Q5803" t="s">
        <v>40</v>
      </c>
      <c r="R5803" t="s">
        <v>885</v>
      </c>
      <c r="S5803" t="s">
        <v>57</v>
      </c>
      <c r="T5803" s="10">
        <v>39875</v>
      </c>
    </row>
    <row r="5804" spans="1:20" x14ac:dyDescent="0.25">
      <c r="A5804">
        <v>41154</v>
      </c>
      <c r="B5804" s="10">
        <v>39933</v>
      </c>
      <c r="C5804" t="s">
        <v>20</v>
      </c>
      <c r="D5804">
        <v>43</v>
      </c>
      <c r="E5804">
        <v>1784.1</v>
      </c>
      <c r="F5804">
        <v>0.02</v>
      </c>
      <c r="G5804" t="s">
        <v>21</v>
      </c>
      <c r="H5804">
        <v>0.48</v>
      </c>
      <c r="I5804">
        <v>836.09</v>
      </c>
      <c r="J5804">
        <v>42.27</v>
      </c>
      <c r="K5804">
        <v>21.98</v>
      </c>
      <c r="L5804">
        <v>2.87</v>
      </c>
      <c r="M5804" t="s">
        <v>441</v>
      </c>
      <c r="N5804" t="s">
        <v>31</v>
      </c>
      <c r="O5804" t="s">
        <v>32</v>
      </c>
      <c r="P5804" t="s">
        <v>25</v>
      </c>
      <c r="Q5804" t="s">
        <v>53</v>
      </c>
      <c r="R5804" t="s">
        <v>635</v>
      </c>
      <c r="S5804" t="s">
        <v>35</v>
      </c>
      <c r="T5804" s="10">
        <v>39935</v>
      </c>
    </row>
    <row r="5805" spans="1:20" x14ac:dyDescent="0.25">
      <c r="A5805">
        <v>41157</v>
      </c>
      <c r="B5805" s="10">
        <v>40649</v>
      </c>
      <c r="C5805" t="s">
        <v>79</v>
      </c>
      <c r="D5805">
        <v>39</v>
      </c>
      <c r="E5805">
        <v>7638.29</v>
      </c>
      <c r="F5805">
        <v>0.09</v>
      </c>
      <c r="G5805" t="s">
        <v>21</v>
      </c>
      <c r="H5805">
        <v>0.5</v>
      </c>
      <c r="I5805">
        <v>3438.81</v>
      </c>
      <c r="J5805">
        <v>215.06</v>
      </c>
      <c r="K5805">
        <v>107.53</v>
      </c>
      <c r="L5805">
        <v>5.81</v>
      </c>
      <c r="M5805" t="s">
        <v>348</v>
      </c>
      <c r="N5805" t="s">
        <v>31</v>
      </c>
      <c r="O5805" t="s">
        <v>60</v>
      </c>
      <c r="P5805" t="s">
        <v>42</v>
      </c>
      <c r="Q5805" t="s">
        <v>43</v>
      </c>
      <c r="R5805" t="s">
        <v>44</v>
      </c>
      <c r="S5805" t="s">
        <v>45</v>
      </c>
      <c r="T5805" s="10">
        <v>40651</v>
      </c>
    </row>
    <row r="5806" spans="1:20" x14ac:dyDescent="0.25">
      <c r="A5806">
        <v>41184</v>
      </c>
      <c r="B5806" s="10">
        <v>40808</v>
      </c>
      <c r="C5806" t="s">
        <v>36</v>
      </c>
      <c r="D5806">
        <v>7</v>
      </c>
      <c r="E5806">
        <v>193.8</v>
      </c>
      <c r="F5806">
        <v>0.02</v>
      </c>
      <c r="G5806" t="s">
        <v>21</v>
      </c>
      <c r="H5806">
        <v>0.41</v>
      </c>
      <c r="I5806">
        <v>72.650000000000006</v>
      </c>
      <c r="J5806">
        <v>26.61</v>
      </c>
      <c r="K5806">
        <v>15.7</v>
      </c>
      <c r="L5806">
        <v>11.25</v>
      </c>
      <c r="M5806" t="s">
        <v>1932</v>
      </c>
      <c r="N5806" t="s">
        <v>81</v>
      </c>
      <c r="O5806" t="s">
        <v>60</v>
      </c>
      <c r="P5806" t="s">
        <v>25</v>
      </c>
      <c r="Q5806" t="s">
        <v>26</v>
      </c>
      <c r="R5806" t="s">
        <v>184</v>
      </c>
      <c r="S5806" t="s">
        <v>57</v>
      </c>
      <c r="T5806" s="10">
        <v>40810</v>
      </c>
    </row>
    <row r="5807" spans="1:20" x14ac:dyDescent="0.25">
      <c r="A5807">
        <v>41185</v>
      </c>
      <c r="B5807" s="10">
        <v>40153</v>
      </c>
      <c r="C5807" t="s">
        <v>58</v>
      </c>
      <c r="D5807">
        <v>2</v>
      </c>
      <c r="E5807">
        <v>28.03</v>
      </c>
      <c r="F5807">
        <v>0.08</v>
      </c>
      <c r="G5807" t="s">
        <v>21</v>
      </c>
      <c r="H5807">
        <v>0.47</v>
      </c>
      <c r="I5807">
        <v>8.51</v>
      </c>
      <c r="J5807">
        <v>10.91</v>
      </c>
      <c r="K5807">
        <v>5.78</v>
      </c>
      <c r="L5807">
        <v>7.96</v>
      </c>
      <c r="M5807" t="s">
        <v>1568</v>
      </c>
      <c r="N5807" t="s">
        <v>63</v>
      </c>
      <c r="O5807" t="s">
        <v>32</v>
      </c>
      <c r="P5807" t="s">
        <v>25</v>
      </c>
      <c r="Q5807" t="s">
        <v>85</v>
      </c>
      <c r="R5807" t="s">
        <v>927</v>
      </c>
      <c r="S5807" t="s">
        <v>57</v>
      </c>
      <c r="T5807" s="10">
        <v>40154</v>
      </c>
    </row>
    <row r="5808" spans="1:20" x14ac:dyDescent="0.25">
      <c r="A5808">
        <v>41186</v>
      </c>
      <c r="B5808" s="10">
        <v>40504</v>
      </c>
      <c r="C5808" t="s">
        <v>36</v>
      </c>
      <c r="D5808">
        <v>33</v>
      </c>
      <c r="E5808">
        <v>1226.48</v>
      </c>
      <c r="F5808">
        <v>0.08</v>
      </c>
      <c r="G5808" t="s">
        <v>21</v>
      </c>
      <c r="H5808">
        <v>0.48</v>
      </c>
      <c r="I5808">
        <v>532.82000000000005</v>
      </c>
      <c r="J5808">
        <v>40.369999999999997</v>
      </c>
      <c r="K5808">
        <v>20.99</v>
      </c>
      <c r="L5808">
        <v>0.99</v>
      </c>
      <c r="M5808" t="s">
        <v>420</v>
      </c>
      <c r="N5808" t="s">
        <v>38</v>
      </c>
      <c r="O5808" t="s">
        <v>32</v>
      </c>
      <c r="P5808" t="s">
        <v>39</v>
      </c>
      <c r="Q5808" t="s">
        <v>50</v>
      </c>
      <c r="R5808" t="s">
        <v>1682</v>
      </c>
      <c r="S5808" t="s">
        <v>35</v>
      </c>
      <c r="T5808" s="10">
        <v>40505</v>
      </c>
    </row>
    <row r="5809" spans="1:20" x14ac:dyDescent="0.25">
      <c r="A5809">
        <v>41186</v>
      </c>
      <c r="B5809" s="10">
        <v>40504</v>
      </c>
      <c r="C5809" t="s">
        <v>36</v>
      </c>
      <c r="D5809">
        <v>13</v>
      </c>
      <c r="E5809">
        <v>263.62</v>
      </c>
      <c r="F5809">
        <v>0.01</v>
      </c>
      <c r="G5809" t="s">
        <v>70</v>
      </c>
      <c r="H5809">
        <v>0.52</v>
      </c>
      <c r="I5809">
        <v>135.09</v>
      </c>
      <c r="J5809">
        <v>20.38</v>
      </c>
      <c r="K5809">
        <v>9.7799999999999994</v>
      </c>
      <c r="L5809">
        <v>1.39</v>
      </c>
      <c r="M5809" t="s">
        <v>420</v>
      </c>
      <c r="N5809" t="s">
        <v>93</v>
      </c>
      <c r="O5809" t="s">
        <v>32</v>
      </c>
      <c r="P5809" t="s">
        <v>25</v>
      </c>
      <c r="Q5809" t="s">
        <v>139</v>
      </c>
      <c r="R5809" t="s">
        <v>830</v>
      </c>
      <c r="S5809" t="s">
        <v>57</v>
      </c>
      <c r="T5809" s="10">
        <v>40506</v>
      </c>
    </row>
    <row r="5810" spans="1:20" x14ac:dyDescent="0.25">
      <c r="A5810">
        <v>41187</v>
      </c>
      <c r="B5810" s="10">
        <v>40451</v>
      </c>
      <c r="C5810" t="s">
        <v>20</v>
      </c>
      <c r="D5810">
        <v>9</v>
      </c>
      <c r="E5810">
        <v>99.17</v>
      </c>
      <c r="F5810">
        <v>0</v>
      </c>
      <c r="G5810" t="s">
        <v>21</v>
      </c>
      <c r="H5810">
        <v>0.49</v>
      </c>
      <c r="I5810">
        <v>48.25</v>
      </c>
      <c r="J5810">
        <v>10.94</v>
      </c>
      <c r="K5810">
        <v>5.58</v>
      </c>
      <c r="L5810">
        <v>0.7</v>
      </c>
      <c r="M5810" t="s">
        <v>275</v>
      </c>
      <c r="N5810" t="s">
        <v>63</v>
      </c>
      <c r="O5810" t="s">
        <v>24</v>
      </c>
      <c r="P5810" t="s">
        <v>25</v>
      </c>
      <c r="Q5810" t="s">
        <v>53</v>
      </c>
      <c r="R5810" t="s">
        <v>116</v>
      </c>
      <c r="S5810" t="s">
        <v>55</v>
      </c>
      <c r="T5810" s="10">
        <v>40451</v>
      </c>
    </row>
    <row r="5811" spans="1:20" x14ac:dyDescent="0.25">
      <c r="A5811">
        <v>41187</v>
      </c>
      <c r="B5811" s="10">
        <v>40451</v>
      </c>
      <c r="C5811" t="s">
        <v>20</v>
      </c>
      <c r="D5811">
        <v>25</v>
      </c>
      <c r="E5811">
        <v>269.42</v>
      </c>
      <c r="F5811">
        <v>0.03</v>
      </c>
      <c r="G5811" t="s">
        <v>21</v>
      </c>
      <c r="H5811">
        <v>0.47</v>
      </c>
      <c r="I5811">
        <v>119.96</v>
      </c>
      <c r="J5811">
        <v>10.91</v>
      </c>
      <c r="K5811">
        <v>5.78</v>
      </c>
      <c r="L5811">
        <v>4.96</v>
      </c>
      <c r="M5811" t="s">
        <v>275</v>
      </c>
      <c r="N5811" t="s">
        <v>63</v>
      </c>
      <c r="O5811" t="s">
        <v>24</v>
      </c>
      <c r="P5811" t="s">
        <v>25</v>
      </c>
      <c r="Q5811" t="s">
        <v>85</v>
      </c>
      <c r="R5811" t="s">
        <v>558</v>
      </c>
      <c r="S5811" t="s">
        <v>57</v>
      </c>
      <c r="T5811" s="10">
        <v>40455</v>
      </c>
    </row>
    <row r="5812" spans="1:20" x14ac:dyDescent="0.25">
      <c r="A5812">
        <v>41189</v>
      </c>
      <c r="B5812" s="10">
        <v>40008</v>
      </c>
      <c r="C5812" t="s">
        <v>20</v>
      </c>
      <c r="D5812">
        <v>30</v>
      </c>
      <c r="E5812">
        <v>376.73</v>
      </c>
      <c r="F5812">
        <v>0.03</v>
      </c>
      <c r="G5812" t="s">
        <v>21</v>
      </c>
      <c r="H5812">
        <v>0.5</v>
      </c>
      <c r="I5812">
        <v>181.89</v>
      </c>
      <c r="J5812">
        <v>12.9</v>
      </c>
      <c r="K5812">
        <v>6.45</v>
      </c>
      <c r="L5812">
        <v>1.34</v>
      </c>
      <c r="M5812" t="s">
        <v>801</v>
      </c>
      <c r="N5812" t="s">
        <v>31</v>
      </c>
      <c r="O5812" t="s">
        <v>66</v>
      </c>
      <c r="P5812" t="s">
        <v>25</v>
      </c>
      <c r="Q5812" t="s">
        <v>85</v>
      </c>
      <c r="R5812" t="s">
        <v>1748</v>
      </c>
      <c r="S5812" t="s">
        <v>55</v>
      </c>
      <c r="T5812" s="10">
        <v>40013</v>
      </c>
    </row>
    <row r="5813" spans="1:20" x14ac:dyDescent="0.25">
      <c r="A5813">
        <v>41216</v>
      </c>
      <c r="B5813" s="10">
        <v>39995</v>
      </c>
      <c r="C5813" t="s">
        <v>29</v>
      </c>
      <c r="D5813">
        <v>8</v>
      </c>
      <c r="E5813">
        <v>407.49</v>
      </c>
      <c r="F5813">
        <v>0.02</v>
      </c>
      <c r="G5813" t="s">
        <v>21</v>
      </c>
      <c r="H5813">
        <v>0.43</v>
      </c>
      <c r="I5813">
        <v>167.86</v>
      </c>
      <c r="J5813">
        <v>51.18</v>
      </c>
      <c r="K5813">
        <v>29.17</v>
      </c>
      <c r="L5813">
        <v>6.27</v>
      </c>
      <c r="M5813" t="s">
        <v>1935</v>
      </c>
      <c r="N5813" t="s">
        <v>38</v>
      </c>
      <c r="O5813" t="s">
        <v>60</v>
      </c>
      <c r="P5813" t="s">
        <v>25</v>
      </c>
      <c r="Q5813" t="s">
        <v>121</v>
      </c>
      <c r="R5813" t="s">
        <v>972</v>
      </c>
      <c r="S5813" t="s">
        <v>57</v>
      </c>
      <c r="T5813" s="10">
        <v>39996</v>
      </c>
    </row>
    <row r="5814" spans="1:20" x14ac:dyDescent="0.25">
      <c r="A5814">
        <v>41216</v>
      </c>
      <c r="B5814" s="10">
        <v>39995</v>
      </c>
      <c r="C5814" t="s">
        <v>29</v>
      </c>
      <c r="D5814">
        <v>45</v>
      </c>
      <c r="E5814">
        <v>16837.650000000001</v>
      </c>
      <c r="F5814">
        <v>0</v>
      </c>
      <c r="G5814" t="s">
        <v>46</v>
      </c>
      <c r="H5814">
        <v>0.52</v>
      </c>
      <c r="I5814">
        <v>8740.39</v>
      </c>
      <c r="J5814">
        <v>373.52</v>
      </c>
      <c r="K5814">
        <v>179.29</v>
      </c>
      <c r="L5814">
        <v>29.21</v>
      </c>
      <c r="M5814" t="s">
        <v>1935</v>
      </c>
      <c r="N5814" t="s">
        <v>38</v>
      </c>
      <c r="O5814" t="s">
        <v>60</v>
      </c>
      <c r="P5814" t="s">
        <v>42</v>
      </c>
      <c r="Q5814" t="s">
        <v>47</v>
      </c>
      <c r="R5814" t="s">
        <v>515</v>
      </c>
      <c r="S5814" t="s">
        <v>49</v>
      </c>
      <c r="T5814" s="10">
        <v>39997</v>
      </c>
    </row>
    <row r="5815" spans="1:20" x14ac:dyDescent="0.25">
      <c r="A5815">
        <v>41217</v>
      </c>
      <c r="B5815" s="10">
        <v>40737</v>
      </c>
      <c r="C5815" t="s">
        <v>36</v>
      </c>
      <c r="D5815">
        <v>23</v>
      </c>
      <c r="E5815">
        <v>2532.83</v>
      </c>
      <c r="F5815">
        <v>0.03</v>
      </c>
      <c r="G5815" t="s">
        <v>70</v>
      </c>
      <c r="H5815">
        <v>0.51</v>
      </c>
      <c r="I5815">
        <v>1250</v>
      </c>
      <c r="J5815">
        <v>113.22</v>
      </c>
      <c r="K5815">
        <v>55.48</v>
      </c>
      <c r="L5815">
        <v>6.79</v>
      </c>
      <c r="M5815" t="s">
        <v>600</v>
      </c>
      <c r="N5815" t="s">
        <v>31</v>
      </c>
      <c r="O5815" t="s">
        <v>66</v>
      </c>
      <c r="P5815" t="s">
        <v>25</v>
      </c>
      <c r="Q5815" t="s">
        <v>85</v>
      </c>
      <c r="R5815" t="s">
        <v>1372</v>
      </c>
      <c r="S5815" t="s">
        <v>57</v>
      </c>
      <c r="T5815" s="10">
        <v>40739</v>
      </c>
    </row>
    <row r="5816" spans="1:20" x14ac:dyDescent="0.25">
      <c r="A5816">
        <v>41221</v>
      </c>
      <c r="B5816" s="10">
        <v>40068</v>
      </c>
      <c r="C5816" t="s">
        <v>58</v>
      </c>
      <c r="D5816">
        <v>4</v>
      </c>
      <c r="E5816">
        <v>503.44</v>
      </c>
      <c r="F5816">
        <v>0.06</v>
      </c>
      <c r="G5816" t="s">
        <v>21</v>
      </c>
      <c r="H5816">
        <v>0.35</v>
      </c>
      <c r="I5816">
        <v>144.52000000000001</v>
      </c>
      <c r="J5816">
        <v>124.58</v>
      </c>
      <c r="K5816">
        <v>80.98</v>
      </c>
      <c r="L5816">
        <v>35</v>
      </c>
      <c r="M5816" t="s">
        <v>1341</v>
      </c>
      <c r="N5816" t="s">
        <v>63</v>
      </c>
      <c r="O5816" t="s">
        <v>60</v>
      </c>
      <c r="P5816" t="s">
        <v>25</v>
      </c>
      <c r="Q5816" t="s">
        <v>26</v>
      </c>
      <c r="R5816" t="s">
        <v>1278</v>
      </c>
      <c r="S5816" t="s">
        <v>28</v>
      </c>
      <c r="T5816" s="10">
        <v>40069</v>
      </c>
    </row>
    <row r="5817" spans="1:20" x14ac:dyDescent="0.25">
      <c r="A5817">
        <v>41253</v>
      </c>
      <c r="B5817" s="10">
        <v>39940</v>
      </c>
      <c r="C5817" t="s">
        <v>79</v>
      </c>
      <c r="D5817">
        <v>5</v>
      </c>
      <c r="E5817">
        <v>2698.55</v>
      </c>
      <c r="F5817">
        <v>7.0000000000000007E-2</v>
      </c>
      <c r="G5817" t="s">
        <v>21</v>
      </c>
      <c r="H5817">
        <v>0.48</v>
      </c>
      <c r="I5817">
        <v>1186.52</v>
      </c>
      <c r="J5817">
        <v>578.79</v>
      </c>
      <c r="K5817">
        <v>300.97000000000003</v>
      </c>
      <c r="L5817">
        <v>7.18</v>
      </c>
      <c r="M5817" t="s">
        <v>729</v>
      </c>
      <c r="N5817" t="s">
        <v>63</v>
      </c>
      <c r="O5817" t="s">
        <v>24</v>
      </c>
      <c r="P5817" t="s">
        <v>39</v>
      </c>
      <c r="Q5817" t="s">
        <v>40</v>
      </c>
      <c r="R5817" t="s">
        <v>637</v>
      </c>
      <c r="S5817" t="s">
        <v>57</v>
      </c>
      <c r="T5817" s="10">
        <v>39942</v>
      </c>
    </row>
    <row r="5818" spans="1:20" x14ac:dyDescent="0.25">
      <c r="A5818">
        <v>41254</v>
      </c>
      <c r="B5818" s="10">
        <v>40553</v>
      </c>
      <c r="C5818" t="s">
        <v>58</v>
      </c>
      <c r="D5818">
        <v>17</v>
      </c>
      <c r="E5818">
        <v>3509.5</v>
      </c>
      <c r="F5818">
        <v>0.08</v>
      </c>
      <c r="G5818" t="s">
        <v>21</v>
      </c>
      <c r="H5818">
        <v>0.52</v>
      </c>
      <c r="I5818">
        <v>1675.68</v>
      </c>
      <c r="J5818">
        <v>224.02</v>
      </c>
      <c r="K5818">
        <v>107.53</v>
      </c>
      <c r="L5818">
        <v>5.81</v>
      </c>
      <c r="M5818" t="s">
        <v>1793</v>
      </c>
      <c r="N5818" t="s">
        <v>73</v>
      </c>
      <c r="O5818" t="s">
        <v>32</v>
      </c>
      <c r="P5818" t="s">
        <v>42</v>
      </c>
      <c r="Q5818" t="s">
        <v>43</v>
      </c>
      <c r="R5818" t="s">
        <v>44</v>
      </c>
      <c r="S5818" t="s">
        <v>45</v>
      </c>
      <c r="T5818" s="10">
        <v>40555</v>
      </c>
    </row>
    <row r="5819" spans="1:20" x14ac:dyDescent="0.25">
      <c r="A5819">
        <v>41255</v>
      </c>
      <c r="B5819" s="10">
        <v>40104</v>
      </c>
      <c r="C5819" t="s">
        <v>20</v>
      </c>
      <c r="D5819">
        <v>22</v>
      </c>
      <c r="E5819">
        <v>2458.4499999999998</v>
      </c>
      <c r="F5819">
        <v>0.01</v>
      </c>
      <c r="G5819" t="s">
        <v>21</v>
      </c>
      <c r="H5819">
        <v>0.46</v>
      </c>
      <c r="I5819">
        <v>1111.92</v>
      </c>
      <c r="J5819">
        <v>112.31</v>
      </c>
      <c r="K5819">
        <v>60.65</v>
      </c>
      <c r="L5819">
        <v>12.23</v>
      </c>
      <c r="M5819" t="s">
        <v>953</v>
      </c>
      <c r="N5819" t="s">
        <v>31</v>
      </c>
      <c r="O5819" t="s">
        <v>32</v>
      </c>
      <c r="P5819" t="s">
        <v>42</v>
      </c>
      <c r="Q5819" t="s">
        <v>43</v>
      </c>
      <c r="R5819" t="s">
        <v>1215</v>
      </c>
      <c r="S5819" t="s">
        <v>45</v>
      </c>
      <c r="T5819" s="10">
        <v>40111</v>
      </c>
    </row>
    <row r="5820" spans="1:20" x14ac:dyDescent="0.25">
      <c r="A5820">
        <v>41282</v>
      </c>
      <c r="B5820" s="10">
        <v>39998</v>
      </c>
      <c r="C5820" t="s">
        <v>79</v>
      </c>
      <c r="D5820">
        <v>39</v>
      </c>
      <c r="E5820">
        <v>1528.45</v>
      </c>
      <c r="F5820">
        <v>0.08</v>
      </c>
      <c r="G5820" t="s">
        <v>21</v>
      </c>
      <c r="H5820">
        <v>0.41</v>
      </c>
      <c r="I5820">
        <v>543.59</v>
      </c>
      <c r="J5820">
        <v>42.24</v>
      </c>
      <c r="K5820">
        <v>24.92</v>
      </c>
      <c r="L5820">
        <v>12.98</v>
      </c>
      <c r="M5820" t="s">
        <v>594</v>
      </c>
      <c r="N5820" t="s">
        <v>63</v>
      </c>
      <c r="O5820" t="s">
        <v>66</v>
      </c>
      <c r="P5820" t="s">
        <v>25</v>
      </c>
      <c r="Q5820" t="s">
        <v>121</v>
      </c>
      <c r="R5820" t="s">
        <v>122</v>
      </c>
      <c r="S5820" t="s">
        <v>57</v>
      </c>
      <c r="T5820" s="10">
        <v>40000</v>
      </c>
    </row>
    <row r="5821" spans="1:20" x14ac:dyDescent="0.25">
      <c r="A5821">
        <v>41286</v>
      </c>
      <c r="B5821" s="10">
        <v>41168</v>
      </c>
      <c r="C5821" t="s">
        <v>79</v>
      </c>
      <c r="D5821">
        <v>40</v>
      </c>
      <c r="E5821">
        <v>530.38</v>
      </c>
      <c r="F5821">
        <v>0.09</v>
      </c>
      <c r="G5821" t="s">
        <v>21</v>
      </c>
      <c r="H5821">
        <v>0.55000000000000004</v>
      </c>
      <c r="I5821">
        <v>264.95999999999998</v>
      </c>
      <c r="J5821">
        <v>14.4</v>
      </c>
      <c r="K5821">
        <v>6.48</v>
      </c>
      <c r="L5821">
        <v>6.22</v>
      </c>
      <c r="M5821" t="s">
        <v>1643</v>
      </c>
      <c r="N5821" t="s">
        <v>31</v>
      </c>
      <c r="O5821" t="s">
        <v>60</v>
      </c>
      <c r="P5821" t="s">
        <v>25</v>
      </c>
      <c r="Q5821" t="s">
        <v>85</v>
      </c>
      <c r="R5821" t="s">
        <v>1221</v>
      </c>
      <c r="S5821" t="s">
        <v>57</v>
      </c>
      <c r="T5821" s="10">
        <v>41169</v>
      </c>
    </row>
    <row r="5822" spans="1:20" x14ac:dyDescent="0.25">
      <c r="A5822">
        <v>41312</v>
      </c>
      <c r="B5822" s="10">
        <v>40939</v>
      </c>
      <c r="C5822" t="s">
        <v>29</v>
      </c>
      <c r="D5822">
        <v>21</v>
      </c>
      <c r="E5822">
        <v>1232.6600000000001</v>
      </c>
      <c r="F5822">
        <v>0.05</v>
      </c>
      <c r="G5822" t="s">
        <v>21</v>
      </c>
      <c r="H5822">
        <v>0.36</v>
      </c>
      <c r="I5822">
        <v>401.59</v>
      </c>
      <c r="J5822">
        <v>61.69</v>
      </c>
      <c r="K5822">
        <v>39.479999999999997</v>
      </c>
      <c r="L5822">
        <v>1.99</v>
      </c>
      <c r="M5822" t="s">
        <v>1763</v>
      </c>
      <c r="N5822" t="s">
        <v>63</v>
      </c>
      <c r="O5822" t="s">
        <v>66</v>
      </c>
      <c r="P5822" t="s">
        <v>39</v>
      </c>
      <c r="Q5822" t="s">
        <v>40</v>
      </c>
      <c r="R5822" t="s">
        <v>163</v>
      </c>
      <c r="S5822" t="s">
        <v>35</v>
      </c>
      <c r="T5822" s="10">
        <v>40940</v>
      </c>
    </row>
    <row r="5823" spans="1:20" x14ac:dyDescent="0.25">
      <c r="A5823">
        <v>41316</v>
      </c>
      <c r="B5823" s="10">
        <v>40015</v>
      </c>
      <c r="C5823" t="s">
        <v>29</v>
      </c>
      <c r="D5823">
        <v>8</v>
      </c>
      <c r="E5823">
        <v>248.85</v>
      </c>
      <c r="F5823">
        <v>0.01</v>
      </c>
      <c r="G5823" t="s">
        <v>21</v>
      </c>
      <c r="H5823">
        <v>0.54</v>
      </c>
      <c r="I5823">
        <v>131.62</v>
      </c>
      <c r="J5823">
        <v>31.04</v>
      </c>
      <c r="K5823">
        <v>14.28</v>
      </c>
      <c r="L5823">
        <v>2.99</v>
      </c>
      <c r="M5823" t="s">
        <v>933</v>
      </c>
      <c r="N5823" t="s">
        <v>63</v>
      </c>
      <c r="O5823" t="s">
        <v>66</v>
      </c>
      <c r="P5823" t="s">
        <v>25</v>
      </c>
      <c r="Q5823" t="s">
        <v>121</v>
      </c>
      <c r="R5823" t="s">
        <v>1994</v>
      </c>
      <c r="S5823" t="s">
        <v>57</v>
      </c>
      <c r="T5823" s="10">
        <v>40016</v>
      </c>
    </row>
    <row r="5824" spans="1:20" x14ac:dyDescent="0.25">
      <c r="A5824">
        <v>41316</v>
      </c>
      <c r="B5824" s="10">
        <v>40015</v>
      </c>
      <c r="C5824" t="s">
        <v>29</v>
      </c>
      <c r="D5824">
        <v>4</v>
      </c>
      <c r="E5824">
        <v>1653.91</v>
      </c>
      <c r="F5824">
        <v>0</v>
      </c>
      <c r="G5824" t="s">
        <v>21</v>
      </c>
      <c r="H5824">
        <v>0.5</v>
      </c>
      <c r="I5824">
        <v>823.96</v>
      </c>
      <c r="J5824">
        <v>411.98</v>
      </c>
      <c r="K5824">
        <v>205.99</v>
      </c>
      <c r="L5824">
        <v>5.99</v>
      </c>
      <c r="M5824" t="s">
        <v>933</v>
      </c>
      <c r="N5824" t="s">
        <v>63</v>
      </c>
      <c r="O5824" t="s">
        <v>66</v>
      </c>
      <c r="P5824" t="s">
        <v>39</v>
      </c>
      <c r="Q5824" t="s">
        <v>50</v>
      </c>
      <c r="R5824" t="s">
        <v>76</v>
      </c>
      <c r="S5824" t="s">
        <v>57</v>
      </c>
      <c r="T5824" s="10">
        <v>40018</v>
      </c>
    </row>
    <row r="5825" spans="1:20" x14ac:dyDescent="0.25">
      <c r="A5825">
        <v>41318</v>
      </c>
      <c r="B5825" s="10">
        <v>40825</v>
      </c>
      <c r="C5825" t="s">
        <v>20</v>
      </c>
      <c r="D5825">
        <v>21</v>
      </c>
      <c r="E5825">
        <v>2149.2199999999998</v>
      </c>
      <c r="F5825">
        <v>0</v>
      </c>
      <c r="G5825" t="s">
        <v>70</v>
      </c>
      <c r="H5825">
        <v>0.44</v>
      </c>
      <c r="I5825">
        <v>939.84</v>
      </c>
      <c r="J5825">
        <v>101.71</v>
      </c>
      <c r="K5825">
        <v>56.96</v>
      </c>
      <c r="L5825">
        <v>13.22</v>
      </c>
      <c r="M5825" t="s">
        <v>1370</v>
      </c>
      <c r="N5825" t="s">
        <v>63</v>
      </c>
      <c r="O5825" t="s">
        <v>66</v>
      </c>
      <c r="P5825" t="s">
        <v>25</v>
      </c>
      <c r="Q5825" t="s">
        <v>127</v>
      </c>
      <c r="R5825" t="s">
        <v>817</v>
      </c>
      <c r="S5825" t="s">
        <v>57</v>
      </c>
      <c r="T5825" s="10">
        <v>40834</v>
      </c>
    </row>
    <row r="5826" spans="1:20" x14ac:dyDescent="0.25">
      <c r="A5826">
        <v>41345</v>
      </c>
      <c r="B5826" s="10">
        <v>40941</v>
      </c>
      <c r="C5826" t="s">
        <v>79</v>
      </c>
      <c r="D5826">
        <v>36</v>
      </c>
      <c r="E5826">
        <v>107.3</v>
      </c>
      <c r="F5826">
        <v>0.04</v>
      </c>
      <c r="G5826" t="s">
        <v>21</v>
      </c>
      <c r="H5826">
        <v>0.39</v>
      </c>
      <c r="I5826">
        <v>38.83</v>
      </c>
      <c r="J5826">
        <v>3.08</v>
      </c>
      <c r="K5826">
        <v>1.88</v>
      </c>
      <c r="L5826">
        <v>0.79</v>
      </c>
      <c r="M5826" t="s">
        <v>1699</v>
      </c>
      <c r="N5826" t="s">
        <v>63</v>
      </c>
      <c r="O5826" t="s">
        <v>60</v>
      </c>
      <c r="P5826" t="s">
        <v>25</v>
      </c>
      <c r="Q5826" t="s">
        <v>74</v>
      </c>
      <c r="R5826" t="s">
        <v>2053</v>
      </c>
      <c r="S5826" t="s">
        <v>55</v>
      </c>
      <c r="T5826" s="10">
        <v>40941</v>
      </c>
    </row>
    <row r="5827" spans="1:20" x14ac:dyDescent="0.25">
      <c r="A5827">
        <v>41349</v>
      </c>
      <c r="B5827" s="10">
        <v>40894</v>
      </c>
      <c r="C5827" t="s">
        <v>58</v>
      </c>
      <c r="D5827">
        <v>44</v>
      </c>
      <c r="E5827">
        <v>674.2</v>
      </c>
      <c r="F5827">
        <v>0</v>
      </c>
      <c r="G5827" t="s">
        <v>70</v>
      </c>
      <c r="H5827">
        <v>0.51</v>
      </c>
      <c r="I5827">
        <v>337.97</v>
      </c>
      <c r="J5827">
        <v>15.06</v>
      </c>
      <c r="K5827">
        <v>7.38</v>
      </c>
      <c r="L5827">
        <v>11.51</v>
      </c>
      <c r="M5827" t="s">
        <v>1238</v>
      </c>
      <c r="N5827" t="s">
        <v>31</v>
      </c>
      <c r="O5827" t="s">
        <v>60</v>
      </c>
      <c r="P5827" t="s">
        <v>25</v>
      </c>
      <c r="Q5827" t="s">
        <v>121</v>
      </c>
      <c r="R5827" t="s">
        <v>1529</v>
      </c>
      <c r="S5827" t="s">
        <v>57</v>
      </c>
      <c r="T5827" s="10">
        <v>40895</v>
      </c>
    </row>
    <row r="5828" spans="1:20" x14ac:dyDescent="0.25">
      <c r="A5828">
        <v>41349</v>
      </c>
      <c r="B5828" s="10">
        <v>40894</v>
      </c>
      <c r="C5828" t="s">
        <v>58</v>
      </c>
      <c r="D5828">
        <v>4</v>
      </c>
      <c r="E5828">
        <v>142</v>
      </c>
      <c r="F5828">
        <v>0.08</v>
      </c>
      <c r="G5828" t="s">
        <v>70</v>
      </c>
      <c r="H5828">
        <v>0.44</v>
      </c>
      <c r="I5828">
        <v>52.05</v>
      </c>
      <c r="J5828">
        <v>36.14</v>
      </c>
      <c r="K5828">
        <v>20.239999999999998</v>
      </c>
      <c r="L5828">
        <v>8.99</v>
      </c>
      <c r="M5828" t="s">
        <v>1238</v>
      </c>
      <c r="N5828" t="s">
        <v>31</v>
      </c>
      <c r="O5828" t="s">
        <v>60</v>
      </c>
      <c r="P5828" t="s">
        <v>42</v>
      </c>
      <c r="Q5828" t="s">
        <v>43</v>
      </c>
      <c r="R5828" t="s">
        <v>2001</v>
      </c>
      <c r="S5828" t="s">
        <v>35</v>
      </c>
      <c r="T5828" s="10">
        <v>40896</v>
      </c>
    </row>
    <row r="5829" spans="1:20" x14ac:dyDescent="0.25">
      <c r="A5829">
        <v>41349</v>
      </c>
      <c r="B5829" s="10">
        <v>40894</v>
      </c>
      <c r="C5829" t="s">
        <v>58</v>
      </c>
      <c r="D5829">
        <v>39</v>
      </c>
      <c r="E5829">
        <v>745.94</v>
      </c>
      <c r="F5829">
        <v>7.0000000000000007E-2</v>
      </c>
      <c r="G5829" t="s">
        <v>21</v>
      </c>
      <c r="H5829">
        <v>0.39</v>
      </c>
      <c r="I5829">
        <v>254.51</v>
      </c>
      <c r="J5829">
        <v>20.39</v>
      </c>
      <c r="K5829">
        <v>12.44</v>
      </c>
      <c r="L5829">
        <v>6.27</v>
      </c>
      <c r="M5829" t="s">
        <v>1238</v>
      </c>
      <c r="N5829" t="s">
        <v>31</v>
      </c>
      <c r="O5829" t="s">
        <v>60</v>
      </c>
      <c r="P5829" t="s">
        <v>25</v>
      </c>
      <c r="Q5829" t="s">
        <v>26</v>
      </c>
      <c r="R5829" t="s">
        <v>103</v>
      </c>
      <c r="S5829" t="s">
        <v>45</v>
      </c>
      <c r="T5829" s="10">
        <v>40896</v>
      </c>
    </row>
    <row r="5830" spans="1:20" x14ac:dyDescent="0.25">
      <c r="A5830">
        <v>41350</v>
      </c>
      <c r="B5830" s="10">
        <v>40306</v>
      </c>
      <c r="C5830" t="s">
        <v>79</v>
      </c>
      <c r="D5830">
        <v>1</v>
      </c>
      <c r="E5830">
        <v>866.92</v>
      </c>
      <c r="F5830">
        <v>0.01</v>
      </c>
      <c r="G5830" t="s">
        <v>21</v>
      </c>
      <c r="H5830">
        <v>0.51</v>
      </c>
      <c r="I5830">
        <v>427.74</v>
      </c>
      <c r="J5830">
        <v>855.49</v>
      </c>
      <c r="K5830">
        <v>419.19</v>
      </c>
      <c r="L5830">
        <v>19.989999999999998</v>
      </c>
      <c r="M5830" t="s">
        <v>1658</v>
      </c>
      <c r="N5830" t="s">
        <v>73</v>
      </c>
      <c r="O5830" t="s">
        <v>24</v>
      </c>
      <c r="P5830" t="s">
        <v>25</v>
      </c>
      <c r="Q5830" t="s">
        <v>26</v>
      </c>
      <c r="R5830" t="s">
        <v>1070</v>
      </c>
      <c r="S5830" t="s">
        <v>57</v>
      </c>
      <c r="T5830" s="10">
        <v>40307</v>
      </c>
    </row>
    <row r="5831" spans="1:20" x14ac:dyDescent="0.25">
      <c r="A5831">
        <v>41351</v>
      </c>
      <c r="B5831" s="10">
        <v>40444</v>
      </c>
      <c r="C5831" t="s">
        <v>29</v>
      </c>
      <c r="D5831">
        <v>48</v>
      </c>
      <c r="E5831">
        <v>16252.77</v>
      </c>
      <c r="F5831">
        <v>0.08</v>
      </c>
      <c r="G5831" t="s">
        <v>21</v>
      </c>
      <c r="H5831">
        <v>0.44</v>
      </c>
      <c r="I5831">
        <v>6356.26</v>
      </c>
      <c r="J5831">
        <v>367.84</v>
      </c>
      <c r="K5831">
        <v>205.99</v>
      </c>
      <c r="L5831">
        <v>8.99</v>
      </c>
      <c r="M5831" t="s">
        <v>1700</v>
      </c>
      <c r="N5831" t="s">
        <v>93</v>
      </c>
      <c r="O5831" t="s">
        <v>66</v>
      </c>
      <c r="P5831" t="s">
        <v>39</v>
      </c>
      <c r="Q5831" t="s">
        <v>50</v>
      </c>
      <c r="R5831" t="s">
        <v>1355</v>
      </c>
      <c r="S5831" t="s">
        <v>57</v>
      </c>
      <c r="T5831" s="10">
        <v>40445</v>
      </c>
    </row>
    <row r="5832" spans="1:20" x14ac:dyDescent="0.25">
      <c r="A5832">
        <v>41378</v>
      </c>
      <c r="B5832" s="10">
        <v>41211</v>
      </c>
      <c r="C5832" t="s">
        <v>29</v>
      </c>
      <c r="D5832">
        <v>30</v>
      </c>
      <c r="E5832">
        <v>8132.34</v>
      </c>
      <c r="F5832">
        <v>0.03</v>
      </c>
      <c r="G5832" t="s">
        <v>46</v>
      </c>
      <c r="H5832">
        <v>0.35</v>
      </c>
      <c r="I5832">
        <v>2672.94</v>
      </c>
      <c r="J5832">
        <v>278.43</v>
      </c>
      <c r="K5832">
        <v>180.98</v>
      </c>
      <c r="L5832">
        <v>30</v>
      </c>
      <c r="M5832" t="s">
        <v>399</v>
      </c>
      <c r="N5832" t="s">
        <v>63</v>
      </c>
      <c r="O5832" t="s">
        <v>60</v>
      </c>
      <c r="P5832" t="s">
        <v>42</v>
      </c>
      <c r="Q5832" t="s">
        <v>193</v>
      </c>
      <c r="R5832" t="s">
        <v>1431</v>
      </c>
      <c r="S5832" t="s">
        <v>132</v>
      </c>
      <c r="T5832" s="10">
        <v>41214</v>
      </c>
    </row>
    <row r="5833" spans="1:20" x14ac:dyDescent="0.25">
      <c r="A5833">
        <v>41378</v>
      </c>
      <c r="B5833" s="10">
        <v>41211</v>
      </c>
      <c r="C5833" t="s">
        <v>29</v>
      </c>
      <c r="D5833">
        <v>42</v>
      </c>
      <c r="E5833">
        <v>2435.89</v>
      </c>
      <c r="F5833">
        <v>0.05</v>
      </c>
      <c r="G5833" t="s">
        <v>21</v>
      </c>
      <c r="H5833">
        <v>0.51</v>
      </c>
      <c r="I5833">
        <v>1178.52</v>
      </c>
      <c r="J5833">
        <v>61</v>
      </c>
      <c r="K5833">
        <v>29.89</v>
      </c>
      <c r="L5833">
        <v>1.99</v>
      </c>
      <c r="M5833" t="s">
        <v>399</v>
      </c>
      <c r="N5833" t="s">
        <v>63</v>
      </c>
      <c r="O5833" t="s">
        <v>60</v>
      </c>
      <c r="P5833" t="s">
        <v>39</v>
      </c>
      <c r="Q5833" t="s">
        <v>40</v>
      </c>
      <c r="R5833" t="s">
        <v>742</v>
      </c>
      <c r="S5833" t="s">
        <v>35</v>
      </c>
      <c r="T5833" s="10">
        <v>41213</v>
      </c>
    </row>
    <row r="5834" spans="1:20" x14ac:dyDescent="0.25">
      <c r="A5834">
        <v>41383</v>
      </c>
      <c r="B5834" s="10">
        <v>40310</v>
      </c>
      <c r="C5834" t="s">
        <v>20</v>
      </c>
      <c r="D5834">
        <v>36</v>
      </c>
      <c r="E5834">
        <v>2545.88</v>
      </c>
      <c r="F5834">
        <v>0.04</v>
      </c>
      <c r="G5834" t="s">
        <v>21</v>
      </c>
      <c r="H5834">
        <v>0.43</v>
      </c>
      <c r="I5834">
        <v>1033.05</v>
      </c>
      <c r="J5834">
        <v>73.58</v>
      </c>
      <c r="K5834">
        <v>41.94</v>
      </c>
      <c r="L5834">
        <v>2.99</v>
      </c>
      <c r="M5834" t="s">
        <v>1253</v>
      </c>
      <c r="N5834" t="s">
        <v>93</v>
      </c>
      <c r="O5834" t="s">
        <v>24</v>
      </c>
      <c r="P5834" t="s">
        <v>25</v>
      </c>
      <c r="Q5834" t="s">
        <v>121</v>
      </c>
      <c r="R5834" t="s">
        <v>1360</v>
      </c>
      <c r="S5834" t="s">
        <v>57</v>
      </c>
      <c r="T5834" s="10">
        <v>40317</v>
      </c>
    </row>
    <row r="5835" spans="1:20" x14ac:dyDescent="0.25">
      <c r="A5835">
        <v>41383</v>
      </c>
      <c r="B5835" s="10">
        <v>40310</v>
      </c>
      <c r="C5835" t="s">
        <v>20</v>
      </c>
      <c r="D5835">
        <v>38</v>
      </c>
      <c r="E5835">
        <v>5189.8500000000004</v>
      </c>
      <c r="F5835">
        <v>0.03</v>
      </c>
      <c r="G5835" t="s">
        <v>46</v>
      </c>
      <c r="H5835">
        <v>0.49</v>
      </c>
      <c r="I5835">
        <v>2432.8000000000002</v>
      </c>
      <c r="J5835">
        <v>139.18</v>
      </c>
      <c r="K5835">
        <v>70.98</v>
      </c>
      <c r="L5835">
        <v>59.81</v>
      </c>
      <c r="M5835" t="s">
        <v>1253</v>
      </c>
      <c r="N5835" t="s">
        <v>73</v>
      </c>
      <c r="O5835" t="s">
        <v>24</v>
      </c>
      <c r="P5835" t="s">
        <v>42</v>
      </c>
      <c r="Q5835" t="s">
        <v>193</v>
      </c>
      <c r="R5835" t="s">
        <v>2043</v>
      </c>
      <c r="S5835" t="s">
        <v>132</v>
      </c>
      <c r="T5835" s="10">
        <v>40314</v>
      </c>
    </row>
    <row r="5836" spans="1:20" x14ac:dyDescent="0.25">
      <c r="A5836">
        <v>41409</v>
      </c>
      <c r="B5836" s="10">
        <v>40745</v>
      </c>
      <c r="C5836" t="s">
        <v>29</v>
      </c>
      <c r="D5836">
        <v>1</v>
      </c>
      <c r="E5836">
        <v>32.19</v>
      </c>
      <c r="F5836">
        <v>0</v>
      </c>
      <c r="G5836" t="s">
        <v>21</v>
      </c>
      <c r="H5836">
        <v>0.54</v>
      </c>
      <c r="I5836">
        <v>13.5</v>
      </c>
      <c r="J5836">
        <v>25</v>
      </c>
      <c r="K5836">
        <v>11.5</v>
      </c>
      <c r="L5836">
        <v>7.19</v>
      </c>
      <c r="M5836" t="s">
        <v>967</v>
      </c>
      <c r="N5836" t="s">
        <v>81</v>
      </c>
      <c r="O5836" t="s">
        <v>32</v>
      </c>
      <c r="P5836" t="s">
        <v>25</v>
      </c>
      <c r="Q5836" t="s">
        <v>121</v>
      </c>
      <c r="R5836" t="s">
        <v>519</v>
      </c>
      <c r="S5836" t="s">
        <v>57</v>
      </c>
      <c r="T5836" s="10">
        <v>40747</v>
      </c>
    </row>
    <row r="5837" spans="1:20" x14ac:dyDescent="0.25">
      <c r="A5837">
        <v>41412</v>
      </c>
      <c r="B5837" s="10">
        <v>40073</v>
      </c>
      <c r="C5837" t="s">
        <v>29</v>
      </c>
      <c r="D5837">
        <v>47</v>
      </c>
      <c r="E5837">
        <v>455.39</v>
      </c>
      <c r="F5837">
        <v>0.03</v>
      </c>
      <c r="G5837" t="s">
        <v>21</v>
      </c>
      <c r="H5837">
        <v>0.45</v>
      </c>
      <c r="I5837">
        <v>193.81</v>
      </c>
      <c r="J5837">
        <v>9.82</v>
      </c>
      <c r="K5837">
        <v>5.4</v>
      </c>
      <c r="L5837">
        <v>7.78</v>
      </c>
      <c r="M5837" t="s">
        <v>392</v>
      </c>
      <c r="N5837" t="s">
        <v>31</v>
      </c>
      <c r="O5837" t="s">
        <v>66</v>
      </c>
      <c r="P5837" t="s">
        <v>25</v>
      </c>
      <c r="Q5837" t="s">
        <v>121</v>
      </c>
      <c r="R5837" t="s">
        <v>136</v>
      </c>
      <c r="S5837" t="s">
        <v>57</v>
      </c>
      <c r="T5837" s="10">
        <v>40075</v>
      </c>
    </row>
    <row r="5838" spans="1:20" x14ac:dyDescent="0.25">
      <c r="A5838">
        <v>41413</v>
      </c>
      <c r="B5838" s="10">
        <v>40863</v>
      </c>
      <c r="C5838" t="s">
        <v>20</v>
      </c>
      <c r="D5838">
        <v>17</v>
      </c>
      <c r="E5838">
        <v>15407.84</v>
      </c>
      <c r="F5838">
        <v>0.08</v>
      </c>
      <c r="G5838" t="s">
        <v>21</v>
      </c>
      <c r="H5838">
        <v>0.39</v>
      </c>
      <c r="I5838">
        <v>5183.5200000000004</v>
      </c>
      <c r="J5838">
        <v>983.59</v>
      </c>
      <c r="K5838">
        <v>599.99</v>
      </c>
      <c r="L5838">
        <v>24.49</v>
      </c>
      <c r="M5838" t="s">
        <v>589</v>
      </c>
      <c r="N5838" t="s">
        <v>31</v>
      </c>
      <c r="O5838" t="s">
        <v>32</v>
      </c>
      <c r="P5838" t="s">
        <v>39</v>
      </c>
      <c r="Q5838" t="s">
        <v>387</v>
      </c>
      <c r="R5838" t="s">
        <v>520</v>
      </c>
      <c r="S5838" t="s">
        <v>28</v>
      </c>
      <c r="T5838" s="10">
        <v>40870</v>
      </c>
    </row>
    <row r="5839" spans="1:20" x14ac:dyDescent="0.25">
      <c r="A5839">
        <v>41413</v>
      </c>
      <c r="B5839" s="10">
        <v>40863</v>
      </c>
      <c r="C5839" t="s">
        <v>20</v>
      </c>
      <c r="D5839">
        <v>46</v>
      </c>
      <c r="E5839">
        <v>3003.85</v>
      </c>
      <c r="F5839">
        <v>0.08</v>
      </c>
      <c r="G5839" t="s">
        <v>21</v>
      </c>
      <c r="H5839">
        <v>0.42</v>
      </c>
      <c r="I5839">
        <v>1104.78</v>
      </c>
      <c r="J5839">
        <v>70.64</v>
      </c>
      <c r="K5839">
        <v>40.97</v>
      </c>
      <c r="L5839">
        <v>14.45</v>
      </c>
      <c r="M5839" t="s">
        <v>589</v>
      </c>
      <c r="N5839" t="s">
        <v>31</v>
      </c>
      <c r="O5839" t="s">
        <v>32</v>
      </c>
      <c r="P5839" t="s">
        <v>42</v>
      </c>
      <c r="Q5839" t="s">
        <v>43</v>
      </c>
      <c r="R5839" t="s">
        <v>434</v>
      </c>
      <c r="S5839" t="s">
        <v>28</v>
      </c>
      <c r="T5839" s="10">
        <v>40865</v>
      </c>
    </row>
    <row r="5840" spans="1:20" x14ac:dyDescent="0.25">
      <c r="A5840">
        <v>41413</v>
      </c>
      <c r="B5840" s="10">
        <v>40863</v>
      </c>
      <c r="C5840" t="s">
        <v>20</v>
      </c>
      <c r="D5840">
        <v>23</v>
      </c>
      <c r="E5840">
        <v>289.75</v>
      </c>
      <c r="F5840">
        <v>0.01</v>
      </c>
      <c r="G5840" t="s">
        <v>21</v>
      </c>
      <c r="H5840">
        <v>0.48</v>
      </c>
      <c r="I5840">
        <v>134.71</v>
      </c>
      <c r="J5840">
        <v>12.46</v>
      </c>
      <c r="K5840">
        <v>6.48</v>
      </c>
      <c r="L5840">
        <v>6</v>
      </c>
      <c r="M5840" t="s">
        <v>589</v>
      </c>
      <c r="N5840" t="s">
        <v>31</v>
      </c>
      <c r="O5840" t="s">
        <v>32</v>
      </c>
      <c r="P5840" t="s">
        <v>25</v>
      </c>
      <c r="Q5840" t="s">
        <v>85</v>
      </c>
      <c r="R5840" t="s">
        <v>778</v>
      </c>
      <c r="S5840" t="s">
        <v>57</v>
      </c>
      <c r="T5840" s="10">
        <v>40867</v>
      </c>
    </row>
    <row r="5841" spans="1:20" x14ac:dyDescent="0.25">
      <c r="A5841">
        <v>41415</v>
      </c>
      <c r="B5841" s="10">
        <v>40127</v>
      </c>
      <c r="C5841" t="s">
        <v>20</v>
      </c>
      <c r="D5841">
        <v>10</v>
      </c>
      <c r="E5841">
        <v>142.15</v>
      </c>
      <c r="F5841">
        <v>0.09</v>
      </c>
      <c r="G5841" t="s">
        <v>21</v>
      </c>
      <c r="H5841">
        <v>0.49</v>
      </c>
      <c r="I5841">
        <v>59.92</v>
      </c>
      <c r="J5841">
        <v>14.98</v>
      </c>
      <c r="K5841">
        <v>7.64</v>
      </c>
      <c r="L5841">
        <v>5.83</v>
      </c>
      <c r="M5841" t="s">
        <v>1137</v>
      </c>
      <c r="N5841" t="s">
        <v>93</v>
      </c>
      <c r="O5841" t="s">
        <v>24</v>
      </c>
      <c r="P5841" t="s">
        <v>25</v>
      </c>
      <c r="Q5841" t="s">
        <v>85</v>
      </c>
      <c r="R5841" t="s">
        <v>138</v>
      </c>
      <c r="S5841" t="s">
        <v>55</v>
      </c>
      <c r="T5841" s="10">
        <v>40132</v>
      </c>
    </row>
    <row r="5842" spans="1:20" x14ac:dyDescent="0.25">
      <c r="A5842">
        <v>41440</v>
      </c>
      <c r="B5842" s="10">
        <v>40078</v>
      </c>
      <c r="C5842" t="s">
        <v>36</v>
      </c>
      <c r="D5842">
        <v>20</v>
      </c>
      <c r="E5842">
        <v>160.08000000000001</v>
      </c>
      <c r="F5842">
        <v>0.09</v>
      </c>
      <c r="G5842" t="s">
        <v>21</v>
      </c>
      <c r="H5842">
        <v>0.44</v>
      </c>
      <c r="I5842">
        <v>61.38</v>
      </c>
      <c r="J5842">
        <v>8.77</v>
      </c>
      <c r="K5842">
        <v>4.91</v>
      </c>
      <c r="L5842">
        <v>0.5</v>
      </c>
      <c r="M5842" t="s">
        <v>1572</v>
      </c>
      <c r="N5842" t="s">
        <v>31</v>
      </c>
      <c r="O5842" t="s">
        <v>32</v>
      </c>
      <c r="P5842" t="s">
        <v>25</v>
      </c>
      <c r="Q5842" t="s">
        <v>82</v>
      </c>
      <c r="R5842" t="s">
        <v>333</v>
      </c>
      <c r="S5842" t="s">
        <v>57</v>
      </c>
      <c r="T5842" s="10">
        <v>40079</v>
      </c>
    </row>
    <row r="5843" spans="1:20" x14ac:dyDescent="0.25">
      <c r="A5843">
        <v>41440</v>
      </c>
      <c r="B5843" s="10">
        <v>40078</v>
      </c>
      <c r="C5843" t="s">
        <v>36</v>
      </c>
      <c r="D5843">
        <v>19</v>
      </c>
      <c r="E5843">
        <v>10002.59</v>
      </c>
      <c r="F5843">
        <v>0.01</v>
      </c>
      <c r="G5843" t="s">
        <v>46</v>
      </c>
      <c r="H5843">
        <v>0.44</v>
      </c>
      <c r="I5843">
        <v>4321.05</v>
      </c>
      <c r="J5843">
        <v>528.89</v>
      </c>
      <c r="K5843">
        <v>296.18</v>
      </c>
      <c r="L5843">
        <v>54.12</v>
      </c>
      <c r="M5843" t="s">
        <v>1572</v>
      </c>
      <c r="N5843" t="s">
        <v>31</v>
      </c>
      <c r="O5843" t="s">
        <v>32</v>
      </c>
      <c r="P5843" t="s">
        <v>42</v>
      </c>
      <c r="Q5843" t="s">
        <v>47</v>
      </c>
      <c r="R5843" t="s">
        <v>278</v>
      </c>
      <c r="S5843" t="s">
        <v>49</v>
      </c>
      <c r="T5843" s="10">
        <v>40081</v>
      </c>
    </row>
    <row r="5844" spans="1:20" x14ac:dyDescent="0.25">
      <c r="A5844">
        <v>41441</v>
      </c>
      <c r="B5844" s="10">
        <v>40931</v>
      </c>
      <c r="C5844" t="s">
        <v>79</v>
      </c>
      <c r="D5844">
        <v>41</v>
      </c>
      <c r="E5844">
        <v>358.86</v>
      </c>
      <c r="F5844">
        <v>0</v>
      </c>
      <c r="G5844" t="s">
        <v>21</v>
      </c>
      <c r="H5844">
        <v>0.43</v>
      </c>
      <c r="I5844">
        <v>151.87</v>
      </c>
      <c r="J5844">
        <v>8.61</v>
      </c>
      <c r="K5844">
        <v>4.91</v>
      </c>
      <c r="L5844">
        <v>5.68</v>
      </c>
      <c r="M5844" t="s">
        <v>456</v>
      </c>
      <c r="N5844" t="s">
        <v>73</v>
      </c>
      <c r="O5844" t="s">
        <v>32</v>
      </c>
      <c r="P5844" t="s">
        <v>25</v>
      </c>
      <c r="Q5844" t="s">
        <v>121</v>
      </c>
      <c r="R5844" t="s">
        <v>1183</v>
      </c>
      <c r="S5844" t="s">
        <v>57</v>
      </c>
      <c r="T5844" s="10">
        <v>40932</v>
      </c>
    </row>
    <row r="5845" spans="1:20" x14ac:dyDescent="0.25">
      <c r="A5845">
        <v>41472</v>
      </c>
      <c r="B5845" s="10">
        <v>40201</v>
      </c>
      <c r="C5845" t="s">
        <v>20</v>
      </c>
      <c r="D5845">
        <v>48</v>
      </c>
      <c r="E5845">
        <v>456.09</v>
      </c>
      <c r="F5845">
        <v>0.01</v>
      </c>
      <c r="G5845" t="s">
        <v>70</v>
      </c>
      <c r="H5845">
        <v>0.43</v>
      </c>
      <c r="I5845">
        <v>190.28</v>
      </c>
      <c r="J5845">
        <v>9.44</v>
      </c>
      <c r="K5845">
        <v>5.38</v>
      </c>
      <c r="L5845">
        <v>7.57</v>
      </c>
      <c r="M5845" t="s">
        <v>72</v>
      </c>
      <c r="N5845" t="s">
        <v>73</v>
      </c>
      <c r="O5845" t="s">
        <v>60</v>
      </c>
      <c r="P5845" t="s">
        <v>25</v>
      </c>
      <c r="Q5845" t="s">
        <v>121</v>
      </c>
      <c r="R5845" t="s">
        <v>1875</v>
      </c>
      <c r="S5845" t="s">
        <v>57</v>
      </c>
      <c r="T5845" s="10">
        <v>40208</v>
      </c>
    </row>
    <row r="5846" spans="1:20" x14ac:dyDescent="0.25">
      <c r="A5846">
        <v>41474</v>
      </c>
      <c r="B5846" s="10">
        <v>39923</v>
      </c>
      <c r="C5846" t="s">
        <v>29</v>
      </c>
      <c r="D5846">
        <v>35</v>
      </c>
      <c r="E5846">
        <v>6347.09</v>
      </c>
      <c r="F5846">
        <v>0</v>
      </c>
      <c r="G5846" t="s">
        <v>46</v>
      </c>
      <c r="H5846">
        <v>0.44</v>
      </c>
      <c r="I5846">
        <v>2776.95</v>
      </c>
      <c r="J5846">
        <v>180.32</v>
      </c>
      <c r="K5846">
        <v>100.98</v>
      </c>
      <c r="L5846">
        <v>35.840000000000003</v>
      </c>
      <c r="M5846" t="s">
        <v>1467</v>
      </c>
      <c r="N5846" t="s">
        <v>63</v>
      </c>
      <c r="O5846" t="s">
        <v>32</v>
      </c>
      <c r="P5846" t="s">
        <v>42</v>
      </c>
      <c r="Q5846" t="s">
        <v>94</v>
      </c>
      <c r="R5846" t="s">
        <v>370</v>
      </c>
      <c r="S5846" t="s">
        <v>49</v>
      </c>
      <c r="T5846" s="10">
        <v>39925</v>
      </c>
    </row>
    <row r="5847" spans="1:20" x14ac:dyDescent="0.25">
      <c r="A5847">
        <v>41474</v>
      </c>
      <c r="B5847" s="10">
        <v>39923</v>
      </c>
      <c r="C5847" t="s">
        <v>29</v>
      </c>
      <c r="D5847">
        <v>50</v>
      </c>
      <c r="E5847">
        <v>404.31</v>
      </c>
      <c r="F5847">
        <v>0.09</v>
      </c>
      <c r="G5847" t="s">
        <v>21</v>
      </c>
      <c r="H5847">
        <v>0.46</v>
      </c>
      <c r="I5847">
        <v>163.41999999999999</v>
      </c>
      <c r="J5847">
        <v>8.83</v>
      </c>
      <c r="K5847">
        <v>4.7699999999999996</v>
      </c>
      <c r="L5847">
        <v>2.39</v>
      </c>
      <c r="M5847" t="s">
        <v>1467</v>
      </c>
      <c r="N5847" t="s">
        <v>63</v>
      </c>
      <c r="O5847" t="s">
        <v>32</v>
      </c>
      <c r="P5847" t="s">
        <v>39</v>
      </c>
      <c r="Q5847" t="s">
        <v>40</v>
      </c>
      <c r="R5847" t="s">
        <v>1226</v>
      </c>
      <c r="S5847" t="s">
        <v>35</v>
      </c>
      <c r="T5847" s="10">
        <v>39925</v>
      </c>
    </row>
    <row r="5848" spans="1:20" x14ac:dyDescent="0.25">
      <c r="A5848">
        <v>41476</v>
      </c>
      <c r="B5848" s="10">
        <v>40329</v>
      </c>
      <c r="C5848" t="s">
        <v>36</v>
      </c>
      <c r="D5848">
        <v>48</v>
      </c>
      <c r="E5848">
        <v>134.37</v>
      </c>
      <c r="F5848">
        <v>7.0000000000000007E-2</v>
      </c>
      <c r="G5848" t="s">
        <v>21</v>
      </c>
      <c r="H5848">
        <v>0.37</v>
      </c>
      <c r="I5848">
        <v>42.51</v>
      </c>
      <c r="J5848">
        <v>2.95</v>
      </c>
      <c r="K5848">
        <v>1.86</v>
      </c>
      <c r="L5848">
        <v>2.58</v>
      </c>
      <c r="M5848" t="s">
        <v>1490</v>
      </c>
      <c r="N5848" t="s">
        <v>63</v>
      </c>
      <c r="O5848" t="s">
        <v>32</v>
      </c>
      <c r="P5848" t="s">
        <v>25</v>
      </c>
      <c r="Q5848" t="s">
        <v>74</v>
      </c>
      <c r="R5848" t="s">
        <v>75</v>
      </c>
      <c r="S5848" t="s">
        <v>55</v>
      </c>
      <c r="T5848" s="10">
        <v>40330</v>
      </c>
    </row>
    <row r="5849" spans="1:20" x14ac:dyDescent="0.25">
      <c r="A5849">
        <v>41504</v>
      </c>
      <c r="B5849" s="10">
        <v>41210</v>
      </c>
      <c r="C5849" t="s">
        <v>58</v>
      </c>
      <c r="D5849">
        <v>20</v>
      </c>
      <c r="E5849">
        <v>582.77</v>
      </c>
      <c r="F5849">
        <v>7.0000000000000007E-2</v>
      </c>
      <c r="G5849" t="s">
        <v>21</v>
      </c>
      <c r="H5849">
        <v>0.5</v>
      </c>
      <c r="I5849">
        <v>266.77</v>
      </c>
      <c r="J5849">
        <v>31.02</v>
      </c>
      <c r="K5849">
        <v>15.51</v>
      </c>
      <c r="L5849">
        <v>5.8</v>
      </c>
      <c r="M5849" t="s">
        <v>484</v>
      </c>
      <c r="N5849" t="s">
        <v>63</v>
      </c>
      <c r="O5849" t="s">
        <v>32</v>
      </c>
      <c r="P5849" t="s">
        <v>25</v>
      </c>
      <c r="Q5849" t="s">
        <v>26</v>
      </c>
      <c r="R5849" t="s">
        <v>2008</v>
      </c>
      <c r="S5849" t="s">
        <v>57</v>
      </c>
      <c r="T5849" s="10">
        <v>41212</v>
      </c>
    </row>
    <row r="5850" spans="1:20" x14ac:dyDescent="0.25">
      <c r="A5850">
        <v>41508</v>
      </c>
      <c r="B5850" s="10">
        <v>40445</v>
      </c>
      <c r="C5850" t="s">
        <v>36</v>
      </c>
      <c r="D5850">
        <v>39</v>
      </c>
      <c r="E5850">
        <v>35720.83</v>
      </c>
      <c r="F5850">
        <v>0.05</v>
      </c>
      <c r="G5850" t="s">
        <v>46</v>
      </c>
      <c r="H5850">
        <v>0.48</v>
      </c>
      <c r="I5850">
        <v>16156.61</v>
      </c>
      <c r="J5850">
        <v>963.42</v>
      </c>
      <c r="K5850">
        <v>500.98</v>
      </c>
      <c r="L5850">
        <v>26</v>
      </c>
      <c r="M5850" t="s">
        <v>129</v>
      </c>
      <c r="N5850" t="s">
        <v>63</v>
      </c>
      <c r="O5850" t="s">
        <v>60</v>
      </c>
      <c r="P5850" t="s">
        <v>42</v>
      </c>
      <c r="Q5850" t="s">
        <v>193</v>
      </c>
      <c r="R5850" t="s">
        <v>501</v>
      </c>
      <c r="S5850" t="s">
        <v>132</v>
      </c>
      <c r="T5850" s="10">
        <v>40447</v>
      </c>
    </row>
    <row r="5851" spans="1:20" x14ac:dyDescent="0.25">
      <c r="A5851">
        <v>41539</v>
      </c>
      <c r="B5851" s="10">
        <v>40666</v>
      </c>
      <c r="C5851" t="s">
        <v>36</v>
      </c>
      <c r="D5851">
        <v>24</v>
      </c>
      <c r="E5851">
        <v>65.959999999999994</v>
      </c>
      <c r="F5851">
        <v>0.04</v>
      </c>
      <c r="G5851" t="s">
        <v>70</v>
      </c>
      <c r="H5851">
        <v>0.43</v>
      </c>
      <c r="I5851">
        <v>26.27</v>
      </c>
      <c r="J5851">
        <v>2.81</v>
      </c>
      <c r="K5851">
        <v>1.6</v>
      </c>
      <c r="L5851">
        <v>1.29</v>
      </c>
      <c r="M5851" t="s">
        <v>660</v>
      </c>
      <c r="N5851" t="s">
        <v>31</v>
      </c>
      <c r="O5851" t="s">
        <v>66</v>
      </c>
      <c r="P5851" t="s">
        <v>25</v>
      </c>
      <c r="Q5851" t="s">
        <v>53</v>
      </c>
      <c r="R5851" t="s">
        <v>1926</v>
      </c>
      <c r="S5851" t="s">
        <v>55</v>
      </c>
      <c r="T5851" s="10">
        <v>40668</v>
      </c>
    </row>
    <row r="5852" spans="1:20" x14ac:dyDescent="0.25">
      <c r="A5852">
        <v>41539</v>
      </c>
      <c r="B5852" s="10">
        <v>40666</v>
      </c>
      <c r="C5852" t="s">
        <v>36</v>
      </c>
      <c r="D5852">
        <v>41</v>
      </c>
      <c r="E5852">
        <v>4411.3100000000004</v>
      </c>
      <c r="F5852">
        <v>0.04</v>
      </c>
      <c r="G5852" t="s">
        <v>21</v>
      </c>
      <c r="H5852">
        <v>0.41</v>
      </c>
      <c r="I5852">
        <v>1696.73</v>
      </c>
      <c r="J5852">
        <v>111.85</v>
      </c>
      <c r="K5852">
        <v>65.989999999999995</v>
      </c>
      <c r="L5852">
        <v>8.99</v>
      </c>
      <c r="M5852" t="s">
        <v>660</v>
      </c>
      <c r="N5852" t="s">
        <v>31</v>
      </c>
      <c r="O5852" t="s">
        <v>66</v>
      </c>
      <c r="P5852" t="s">
        <v>39</v>
      </c>
      <c r="Q5852" t="s">
        <v>50</v>
      </c>
      <c r="R5852" t="s">
        <v>1300</v>
      </c>
      <c r="S5852" t="s">
        <v>57</v>
      </c>
      <c r="T5852" s="10">
        <v>40667</v>
      </c>
    </row>
    <row r="5853" spans="1:20" x14ac:dyDescent="0.25">
      <c r="A5853">
        <v>41542</v>
      </c>
      <c r="B5853" s="10">
        <v>40082</v>
      </c>
      <c r="C5853" t="s">
        <v>36</v>
      </c>
      <c r="D5853">
        <v>47</v>
      </c>
      <c r="E5853">
        <v>10562.12</v>
      </c>
      <c r="F5853">
        <v>0.03</v>
      </c>
      <c r="G5853" t="s">
        <v>46</v>
      </c>
      <c r="H5853">
        <v>0.46</v>
      </c>
      <c r="I5853">
        <v>4659.1499999999996</v>
      </c>
      <c r="J5853">
        <v>230.54</v>
      </c>
      <c r="K5853">
        <v>124.49</v>
      </c>
      <c r="L5853">
        <v>51.94</v>
      </c>
      <c r="M5853" t="s">
        <v>1232</v>
      </c>
      <c r="N5853" t="s">
        <v>38</v>
      </c>
      <c r="O5853" t="s">
        <v>32</v>
      </c>
      <c r="P5853" t="s">
        <v>42</v>
      </c>
      <c r="Q5853" t="s">
        <v>47</v>
      </c>
      <c r="R5853" t="s">
        <v>165</v>
      </c>
      <c r="S5853" t="s">
        <v>49</v>
      </c>
      <c r="T5853" s="10">
        <v>40083</v>
      </c>
    </row>
    <row r="5854" spans="1:20" x14ac:dyDescent="0.25">
      <c r="A5854">
        <v>41543</v>
      </c>
      <c r="B5854" s="10">
        <v>39850</v>
      </c>
      <c r="C5854" t="s">
        <v>20</v>
      </c>
      <c r="D5854">
        <v>45</v>
      </c>
      <c r="E5854">
        <v>11009.34</v>
      </c>
      <c r="F5854">
        <v>0.03</v>
      </c>
      <c r="G5854" t="s">
        <v>46</v>
      </c>
      <c r="H5854">
        <v>0.36</v>
      </c>
      <c r="I5854">
        <v>3735.24</v>
      </c>
      <c r="J5854">
        <v>251.53</v>
      </c>
      <c r="K5854">
        <v>160.97999999999999</v>
      </c>
      <c r="L5854">
        <v>30</v>
      </c>
      <c r="M5854" t="s">
        <v>1474</v>
      </c>
      <c r="N5854" t="s">
        <v>63</v>
      </c>
      <c r="O5854" t="s">
        <v>32</v>
      </c>
      <c r="P5854" t="s">
        <v>42</v>
      </c>
      <c r="Q5854" t="s">
        <v>193</v>
      </c>
      <c r="R5854" t="s">
        <v>646</v>
      </c>
      <c r="S5854" t="s">
        <v>132</v>
      </c>
      <c r="T5854" s="10">
        <v>39854</v>
      </c>
    </row>
    <row r="5855" spans="1:20" x14ac:dyDescent="0.25">
      <c r="A5855">
        <v>41543</v>
      </c>
      <c r="B5855" s="10">
        <v>39850</v>
      </c>
      <c r="C5855" t="s">
        <v>20</v>
      </c>
      <c r="D5855">
        <v>24</v>
      </c>
      <c r="E5855">
        <v>3417.87</v>
      </c>
      <c r="F5855">
        <v>0.03</v>
      </c>
      <c r="G5855" t="s">
        <v>21</v>
      </c>
      <c r="H5855">
        <v>0.55000000000000004</v>
      </c>
      <c r="I5855">
        <v>1830.12</v>
      </c>
      <c r="J5855">
        <v>146.63999999999999</v>
      </c>
      <c r="K5855">
        <v>65.989999999999995</v>
      </c>
      <c r="L5855">
        <v>3.99</v>
      </c>
      <c r="M5855" t="s">
        <v>1474</v>
      </c>
      <c r="N5855" t="s">
        <v>63</v>
      </c>
      <c r="O5855" t="s">
        <v>32</v>
      </c>
      <c r="P5855" t="s">
        <v>39</v>
      </c>
      <c r="Q5855" t="s">
        <v>50</v>
      </c>
      <c r="R5855" t="s">
        <v>611</v>
      </c>
      <c r="S5855" t="s">
        <v>57</v>
      </c>
      <c r="T5855" s="10">
        <v>39854</v>
      </c>
    </row>
    <row r="5856" spans="1:20" x14ac:dyDescent="0.25">
      <c r="A5856">
        <v>41569</v>
      </c>
      <c r="B5856" s="10">
        <v>40380</v>
      </c>
      <c r="C5856" t="s">
        <v>58</v>
      </c>
      <c r="D5856">
        <v>16</v>
      </c>
      <c r="E5856">
        <v>92.76</v>
      </c>
      <c r="F5856">
        <v>0.03</v>
      </c>
      <c r="G5856" t="s">
        <v>21</v>
      </c>
      <c r="H5856">
        <v>0.37</v>
      </c>
      <c r="I5856">
        <v>31.95</v>
      </c>
      <c r="J5856">
        <v>5.87</v>
      </c>
      <c r="K5856">
        <v>3.7</v>
      </c>
      <c r="L5856">
        <v>1.61</v>
      </c>
      <c r="M5856" t="s">
        <v>947</v>
      </c>
      <c r="N5856" t="s">
        <v>31</v>
      </c>
      <c r="O5856" t="s">
        <v>32</v>
      </c>
      <c r="P5856" t="s">
        <v>42</v>
      </c>
      <c r="Q5856" t="s">
        <v>43</v>
      </c>
      <c r="R5856" t="s">
        <v>1685</v>
      </c>
      <c r="S5856" t="s">
        <v>55</v>
      </c>
      <c r="T5856" s="10">
        <v>40382</v>
      </c>
    </row>
    <row r="5857" spans="1:20" x14ac:dyDescent="0.25">
      <c r="A5857">
        <v>41569</v>
      </c>
      <c r="B5857" s="10">
        <v>40380</v>
      </c>
      <c r="C5857" t="s">
        <v>58</v>
      </c>
      <c r="D5857">
        <v>49</v>
      </c>
      <c r="E5857">
        <v>965.14</v>
      </c>
      <c r="F5857">
        <v>0.06</v>
      </c>
      <c r="G5857" t="s">
        <v>21</v>
      </c>
      <c r="H5857">
        <v>0.41</v>
      </c>
      <c r="I5857">
        <v>356.95</v>
      </c>
      <c r="J5857">
        <v>20.81</v>
      </c>
      <c r="K5857">
        <v>12.28</v>
      </c>
      <c r="L5857">
        <v>6.47</v>
      </c>
      <c r="M5857" t="s">
        <v>256</v>
      </c>
      <c r="N5857" t="s">
        <v>63</v>
      </c>
      <c r="O5857" t="s">
        <v>32</v>
      </c>
      <c r="P5857" t="s">
        <v>25</v>
      </c>
      <c r="Q5857" t="s">
        <v>85</v>
      </c>
      <c r="R5857" t="s">
        <v>748</v>
      </c>
      <c r="S5857" t="s">
        <v>57</v>
      </c>
      <c r="T5857" s="10">
        <v>40381</v>
      </c>
    </row>
    <row r="5858" spans="1:20" x14ac:dyDescent="0.25">
      <c r="A5858">
        <v>41570</v>
      </c>
      <c r="B5858" s="10">
        <v>40515</v>
      </c>
      <c r="C5858" t="s">
        <v>29</v>
      </c>
      <c r="D5858">
        <v>24</v>
      </c>
      <c r="E5858">
        <v>3639.45</v>
      </c>
      <c r="F5858">
        <v>0.09</v>
      </c>
      <c r="G5858" t="s">
        <v>21</v>
      </c>
      <c r="H5858">
        <v>0.37</v>
      </c>
      <c r="I5858">
        <v>1118.4000000000001</v>
      </c>
      <c r="J5858">
        <v>166.43</v>
      </c>
      <c r="K5858">
        <v>104.85</v>
      </c>
      <c r="L5858">
        <v>4.6500000000000004</v>
      </c>
      <c r="M5858" t="s">
        <v>224</v>
      </c>
      <c r="N5858" t="s">
        <v>93</v>
      </c>
      <c r="O5858" t="s">
        <v>66</v>
      </c>
      <c r="P5858" t="s">
        <v>25</v>
      </c>
      <c r="Q5858" t="s">
        <v>85</v>
      </c>
      <c r="R5858" t="s">
        <v>1164</v>
      </c>
      <c r="S5858" t="s">
        <v>57</v>
      </c>
      <c r="T5858" s="10">
        <v>40517</v>
      </c>
    </row>
    <row r="5859" spans="1:20" x14ac:dyDescent="0.25">
      <c r="A5859">
        <v>41571</v>
      </c>
      <c r="B5859" s="10">
        <v>40700</v>
      </c>
      <c r="C5859" t="s">
        <v>20</v>
      </c>
      <c r="D5859">
        <v>42</v>
      </c>
      <c r="E5859">
        <v>1736.13</v>
      </c>
      <c r="F5859">
        <v>0</v>
      </c>
      <c r="G5859" t="s">
        <v>21</v>
      </c>
      <c r="H5859">
        <v>0.51</v>
      </c>
      <c r="I5859">
        <v>880.84</v>
      </c>
      <c r="J5859">
        <v>41.12</v>
      </c>
      <c r="K5859">
        <v>20.149999999999999</v>
      </c>
      <c r="L5859">
        <v>8.99</v>
      </c>
      <c r="M5859" t="s">
        <v>1593</v>
      </c>
      <c r="N5859" t="s">
        <v>63</v>
      </c>
      <c r="O5859" t="s">
        <v>32</v>
      </c>
      <c r="P5859" t="s">
        <v>25</v>
      </c>
      <c r="Q5859" t="s">
        <v>53</v>
      </c>
      <c r="R5859" t="s">
        <v>810</v>
      </c>
      <c r="S5859" t="s">
        <v>35</v>
      </c>
      <c r="T5859" s="10">
        <v>40709</v>
      </c>
    </row>
    <row r="5860" spans="1:20" x14ac:dyDescent="0.25">
      <c r="A5860">
        <v>41574</v>
      </c>
      <c r="B5860" s="10">
        <v>40441</v>
      </c>
      <c r="C5860" t="s">
        <v>36</v>
      </c>
      <c r="D5860">
        <v>23</v>
      </c>
      <c r="E5860">
        <v>529.96</v>
      </c>
      <c r="F5860">
        <v>0.01</v>
      </c>
      <c r="G5860" t="s">
        <v>21</v>
      </c>
      <c r="H5860">
        <v>0.48</v>
      </c>
      <c r="I5860">
        <v>248.84</v>
      </c>
      <c r="J5860">
        <v>23.02</v>
      </c>
      <c r="K5860">
        <v>11.97</v>
      </c>
      <c r="L5860">
        <v>5.81</v>
      </c>
      <c r="M5860" t="s">
        <v>1778</v>
      </c>
      <c r="N5860" t="s">
        <v>31</v>
      </c>
      <c r="O5860" t="s">
        <v>32</v>
      </c>
      <c r="P5860" t="s">
        <v>25</v>
      </c>
      <c r="Q5860" t="s">
        <v>53</v>
      </c>
      <c r="R5860" t="s">
        <v>394</v>
      </c>
      <c r="S5860" t="s">
        <v>35</v>
      </c>
      <c r="T5860" s="10">
        <v>40443</v>
      </c>
    </row>
    <row r="5861" spans="1:20" x14ac:dyDescent="0.25">
      <c r="A5861">
        <v>41604</v>
      </c>
      <c r="B5861" s="10">
        <v>39854</v>
      </c>
      <c r="C5861" t="s">
        <v>79</v>
      </c>
      <c r="D5861">
        <v>22</v>
      </c>
      <c r="E5861">
        <v>240.43</v>
      </c>
      <c r="F5861">
        <v>0.06</v>
      </c>
      <c r="G5861" t="s">
        <v>21</v>
      </c>
      <c r="H5861">
        <v>0.44</v>
      </c>
      <c r="I5861">
        <v>95.1</v>
      </c>
      <c r="J5861">
        <v>11.38</v>
      </c>
      <c r="K5861">
        <v>6.37</v>
      </c>
      <c r="L5861">
        <v>5.19</v>
      </c>
      <c r="M5861" t="s">
        <v>696</v>
      </c>
      <c r="N5861" t="s">
        <v>63</v>
      </c>
      <c r="O5861" t="s">
        <v>32</v>
      </c>
      <c r="P5861" t="s">
        <v>25</v>
      </c>
      <c r="Q5861" t="s">
        <v>121</v>
      </c>
      <c r="R5861" t="s">
        <v>316</v>
      </c>
      <c r="S5861" t="s">
        <v>57</v>
      </c>
      <c r="T5861" s="10">
        <v>39855</v>
      </c>
    </row>
    <row r="5862" spans="1:20" x14ac:dyDescent="0.25">
      <c r="A5862">
        <v>41605</v>
      </c>
      <c r="B5862" s="10">
        <v>40537</v>
      </c>
      <c r="C5862" t="s">
        <v>79</v>
      </c>
      <c r="D5862">
        <v>4</v>
      </c>
      <c r="E5862">
        <v>208.35</v>
      </c>
      <c r="F5862">
        <v>0.02</v>
      </c>
      <c r="G5862" t="s">
        <v>21</v>
      </c>
      <c r="H5862">
        <v>0.5</v>
      </c>
      <c r="I5862">
        <v>95.69</v>
      </c>
      <c r="J5862">
        <v>49.84</v>
      </c>
      <c r="K5862">
        <v>24.92</v>
      </c>
      <c r="L5862">
        <v>12.98</v>
      </c>
      <c r="M5862" t="s">
        <v>648</v>
      </c>
      <c r="N5862" t="s">
        <v>93</v>
      </c>
      <c r="O5862" t="s">
        <v>24</v>
      </c>
      <c r="P5862" t="s">
        <v>25</v>
      </c>
      <c r="Q5862" t="s">
        <v>121</v>
      </c>
      <c r="R5862" t="s">
        <v>122</v>
      </c>
      <c r="S5862" t="s">
        <v>57</v>
      </c>
      <c r="T5862" s="10">
        <v>40538</v>
      </c>
    </row>
    <row r="5863" spans="1:20" x14ac:dyDescent="0.25">
      <c r="A5863">
        <v>41606</v>
      </c>
      <c r="B5863" s="10">
        <v>39987</v>
      </c>
      <c r="C5863" t="s">
        <v>36</v>
      </c>
      <c r="D5863">
        <v>23</v>
      </c>
      <c r="E5863">
        <v>6527.52</v>
      </c>
      <c r="F5863">
        <v>0.09</v>
      </c>
      <c r="G5863" t="s">
        <v>46</v>
      </c>
      <c r="H5863">
        <v>0.35</v>
      </c>
      <c r="I5863">
        <v>1849.02</v>
      </c>
      <c r="J5863">
        <v>309.2</v>
      </c>
      <c r="K5863">
        <v>200.98</v>
      </c>
      <c r="L5863">
        <v>55.96</v>
      </c>
      <c r="M5863" t="s">
        <v>692</v>
      </c>
      <c r="N5863" t="s">
        <v>63</v>
      </c>
      <c r="O5863" t="s">
        <v>24</v>
      </c>
      <c r="P5863" t="s">
        <v>42</v>
      </c>
      <c r="Q5863" t="s">
        <v>94</v>
      </c>
      <c r="R5863" t="s">
        <v>1882</v>
      </c>
      <c r="S5863" t="s">
        <v>49</v>
      </c>
      <c r="T5863" s="10">
        <v>39988</v>
      </c>
    </row>
    <row r="5864" spans="1:20" x14ac:dyDescent="0.25">
      <c r="A5864">
        <v>41606</v>
      </c>
      <c r="B5864" s="10">
        <v>39987</v>
      </c>
      <c r="C5864" t="s">
        <v>36</v>
      </c>
      <c r="D5864">
        <v>30</v>
      </c>
      <c r="E5864">
        <v>119.55</v>
      </c>
      <c r="F5864">
        <v>0.09</v>
      </c>
      <c r="G5864" t="s">
        <v>21</v>
      </c>
      <c r="H5864">
        <v>0.36</v>
      </c>
      <c r="I5864">
        <v>35.18</v>
      </c>
      <c r="J5864">
        <v>4.34</v>
      </c>
      <c r="K5864">
        <v>2.78</v>
      </c>
      <c r="L5864">
        <v>0.97</v>
      </c>
      <c r="M5864" t="s">
        <v>692</v>
      </c>
      <c r="N5864" t="s">
        <v>63</v>
      </c>
      <c r="O5864" t="s">
        <v>24</v>
      </c>
      <c r="P5864" t="s">
        <v>25</v>
      </c>
      <c r="Q5864" t="s">
        <v>53</v>
      </c>
      <c r="R5864" t="s">
        <v>2054</v>
      </c>
      <c r="S5864" t="s">
        <v>55</v>
      </c>
      <c r="T5864" s="10">
        <v>39988</v>
      </c>
    </row>
    <row r="5865" spans="1:20" x14ac:dyDescent="0.25">
      <c r="A5865">
        <v>41607</v>
      </c>
      <c r="B5865" s="10">
        <v>40166</v>
      </c>
      <c r="C5865" t="s">
        <v>79</v>
      </c>
      <c r="D5865">
        <v>36</v>
      </c>
      <c r="E5865">
        <v>6133.68</v>
      </c>
      <c r="F5865">
        <v>0.1</v>
      </c>
      <c r="G5865" t="s">
        <v>21</v>
      </c>
      <c r="H5865">
        <v>0.36</v>
      </c>
      <c r="I5865">
        <v>1769.33</v>
      </c>
      <c r="J5865">
        <v>189.03</v>
      </c>
      <c r="K5865">
        <v>120.98</v>
      </c>
      <c r="L5865">
        <v>9.07</v>
      </c>
      <c r="M5865" t="s">
        <v>485</v>
      </c>
      <c r="N5865" t="s">
        <v>93</v>
      </c>
      <c r="O5865" t="s">
        <v>32</v>
      </c>
      <c r="P5865" t="s">
        <v>25</v>
      </c>
      <c r="Q5865" t="s">
        <v>121</v>
      </c>
      <c r="R5865" t="s">
        <v>1336</v>
      </c>
      <c r="S5865" t="s">
        <v>57</v>
      </c>
      <c r="T5865" s="10">
        <v>40168</v>
      </c>
    </row>
    <row r="5866" spans="1:20" x14ac:dyDescent="0.25">
      <c r="A5866">
        <v>41632</v>
      </c>
      <c r="B5866" s="10">
        <v>40513</v>
      </c>
      <c r="C5866" t="s">
        <v>20</v>
      </c>
      <c r="D5866">
        <v>34</v>
      </c>
      <c r="E5866">
        <v>3123.06</v>
      </c>
      <c r="F5866">
        <v>0.05</v>
      </c>
      <c r="G5866" t="s">
        <v>21</v>
      </c>
      <c r="H5866">
        <v>0.42</v>
      </c>
      <c r="I5866">
        <v>1214.4000000000001</v>
      </c>
      <c r="J5866">
        <v>96.53</v>
      </c>
      <c r="K5866">
        <v>55.99</v>
      </c>
      <c r="L5866">
        <v>5</v>
      </c>
      <c r="M5866" t="s">
        <v>740</v>
      </c>
      <c r="N5866" t="s">
        <v>93</v>
      </c>
      <c r="O5866" t="s">
        <v>60</v>
      </c>
      <c r="P5866" t="s">
        <v>39</v>
      </c>
      <c r="Q5866" t="s">
        <v>50</v>
      </c>
      <c r="R5866" t="s">
        <v>1272</v>
      </c>
      <c r="S5866" t="s">
        <v>35</v>
      </c>
      <c r="T5866" s="10">
        <v>40520</v>
      </c>
    </row>
    <row r="5867" spans="1:20" x14ac:dyDescent="0.25">
      <c r="A5867">
        <v>41633</v>
      </c>
      <c r="B5867" s="10">
        <v>40491</v>
      </c>
      <c r="C5867" t="s">
        <v>20</v>
      </c>
      <c r="D5867">
        <v>29</v>
      </c>
      <c r="E5867">
        <v>6115.47</v>
      </c>
      <c r="F5867">
        <v>0</v>
      </c>
      <c r="G5867" t="s">
        <v>46</v>
      </c>
      <c r="H5867">
        <v>0.41</v>
      </c>
      <c r="I5867">
        <v>2478.56</v>
      </c>
      <c r="J5867">
        <v>208.46</v>
      </c>
      <c r="K5867">
        <v>122.99</v>
      </c>
      <c r="L5867">
        <v>70.2</v>
      </c>
      <c r="M5867" t="s">
        <v>222</v>
      </c>
      <c r="N5867" t="s">
        <v>31</v>
      </c>
      <c r="O5867" t="s">
        <v>32</v>
      </c>
      <c r="P5867" t="s">
        <v>42</v>
      </c>
      <c r="Q5867" t="s">
        <v>193</v>
      </c>
      <c r="R5867" t="s">
        <v>736</v>
      </c>
      <c r="S5867" t="s">
        <v>132</v>
      </c>
      <c r="T5867" s="10">
        <v>40491</v>
      </c>
    </row>
    <row r="5868" spans="1:20" x14ac:dyDescent="0.25">
      <c r="A5868">
        <v>41634</v>
      </c>
      <c r="B5868" s="10">
        <v>41251</v>
      </c>
      <c r="C5868" t="s">
        <v>29</v>
      </c>
      <c r="D5868">
        <v>7</v>
      </c>
      <c r="E5868">
        <v>91.84</v>
      </c>
      <c r="F5868">
        <v>0.06</v>
      </c>
      <c r="G5868" t="s">
        <v>21</v>
      </c>
      <c r="H5868">
        <v>0.39</v>
      </c>
      <c r="I5868">
        <v>31.54</v>
      </c>
      <c r="J5868">
        <v>13.66</v>
      </c>
      <c r="K5868">
        <v>8.33</v>
      </c>
      <c r="L5868">
        <v>1.99</v>
      </c>
      <c r="M5868" t="s">
        <v>243</v>
      </c>
      <c r="N5868" t="s">
        <v>38</v>
      </c>
      <c r="O5868" t="s">
        <v>60</v>
      </c>
      <c r="P5868" t="s">
        <v>39</v>
      </c>
      <c r="Q5868" t="s">
        <v>40</v>
      </c>
      <c r="R5868" t="s">
        <v>880</v>
      </c>
      <c r="S5868" t="s">
        <v>35</v>
      </c>
      <c r="T5868" s="10">
        <v>41252</v>
      </c>
    </row>
    <row r="5869" spans="1:20" x14ac:dyDescent="0.25">
      <c r="A5869">
        <v>41634</v>
      </c>
      <c r="B5869" s="10">
        <v>41251</v>
      </c>
      <c r="C5869" t="s">
        <v>29</v>
      </c>
      <c r="D5869">
        <v>10</v>
      </c>
      <c r="E5869">
        <v>566.44000000000005</v>
      </c>
      <c r="F5869">
        <v>0.01</v>
      </c>
      <c r="G5869" t="s">
        <v>21</v>
      </c>
      <c r="H5869">
        <v>0.38</v>
      </c>
      <c r="I5869">
        <v>208.81</v>
      </c>
      <c r="J5869">
        <v>56.44</v>
      </c>
      <c r="K5869">
        <v>34.99</v>
      </c>
      <c r="L5869">
        <v>7.73</v>
      </c>
      <c r="M5869" t="s">
        <v>243</v>
      </c>
      <c r="N5869" t="s">
        <v>38</v>
      </c>
      <c r="O5869" t="s">
        <v>60</v>
      </c>
      <c r="P5869" t="s">
        <v>25</v>
      </c>
      <c r="Q5869" t="s">
        <v>53</v>
      </c>
      <c r="R5869" t="s">
        <v>1940</v>
      </c>
      <c r="S5869" t="s">
        <v>57</v>
      </c>
      <c r="T5869" s="10">
        <v>41253</v>
      </c>
    </row>
    <row r="5870" spans="1:20" x14ac:dyDescent="0.25">
      <c r="A5870">
        <v>41636</v>
      </c>
      <c r="B5870" s="10">
        <v>40039</v>
      </c>
      <c r="C5870" t="s">
        <v>58</v>
      </c>
      <c r="D5870">
        <v>47</v>
      </c>
      <c r="E5870">
        <v>7912.73</v>
      </c>
      <c r="F5870">
        <v>0.03</v>
      </c>
      <c r="G5870" t="s">
        <v>21</v>
      </c>
      <c r="H5870">
        <v>0.38</v>
      </c>
      <c r="I5870">
        <v>2853.01</v>
      </c>
      <c r="J5870">
        <v>173.44</v>
      </c>
      <c r="K5870">
        <v>107.53</v>
      </c>
      <c r="L5870">
        <v>5.81</v>
      </c>
      <c r="M5870" t="s">
        <v>1611</v>
      </c>
      <c r="N5870" t="s">
        <v>38</v>
      </c>
      <c r="O5870" t="s">
        <v>60</v>
      </c>
      <c r="P5870" t="s">
        <v>42</v>
      </c>
      <c r="Q5870" t="s">
        <v>43</v>
      </c>
      <c r="R5870" t="s">
        <v>44</v>
      </c>
      <c r="S5870" t="s">
        <v>45</v>
      </c>
      <c r="T5870" s="10">
        <v>40040</v>
      </c>
    </row>
    <row r="5871" spans="1:20" x14ac:dyDescent="0.25">
      <c r="A5871">
        <v>41636</v>
      </c>
      <c r="B5871" s="10">
        <v>40039</v>
      </c>
      <c r="C5871" t="s">
        <v>58</v>
      </c>
      <c r="D5871">
        <v>25</v>
      </c>
      <c r="E5871">
        <v>814.33</v>
      </c>
      <c r="F5871">
        <v>0.05</v>
      </c>
      <c r="G5871" t="s">
        <v>21</v>
      </c>
      <c r="H5871">
        <v>0.5</v>
      </c>
      <c r="I5871">
        <v>382.05</v>
      </c>
      <c r="J5871">
        <v>33.96</v>
      </c>
      <c r="K5871">
        <v>16.98</v>
      </c>
      <c r="L5871">
        <v>7.78</v>
      </c>
      <c r="M5871" t="s">
        <v>1611</v>
      </c>
      <c r="N5871" t="s">
        <v>38</v>
      </c>
      <c r="O5871" t="s">
        <v>60</v>
      </c>
      <c r="P5871" t="s">
        <v>25</v>
      </c>
      <c r="Q5871" t="s">
        <v>53</v>
      </c>
      <c r="R5871" t="s">
        <v>2055</v>
      </c>
      <c r="S5871" t="s">
        <v>35</v>
      </c>
      <c r="T5871" s="10">
        <v>40041</v>
      </c>
    </row>
    <row r="5872" spans="1:20" x14ac:dyDescent="0.25">
      <c r="A5872">
        <v>41636</v>
      </c>
      <c r="B5872" s="10">
        <v>40039</v>
      </c>
      <c r="C5872" t="s">
        <v>58</v>
      </c>
      <c r="D5872">
        <v>27</v>
      </c>
      <c r="E5872">
        <v>6467.59</v>
      </c>
      <c r="F5872">
        <v>0.03</v>
      </c>
      <c r="G5872" t="s">
        <v>21</v>
      </c>
      <c r="H5872">
        <v>0.53</v>
      </c>
      <c r="I5872">
        <v>3331.63</v>
      </c>
      <c r="J5872">
        <v>246.79</v>
      </c>
      <c r="K5872">
        <v>115.99</v>
      </c>
      <c r="L5872">
        <v>4.2300000000000004</v>
      </c>
      <c r="M5872" t="s">
        <v>1611</v>
      </c>
      <c r="N5872" t="s">
        <v>38</v>
      </c>
      <c r="O5872" t="s">
        <v>60</v>
      </c>
      <c r="P5872" t="s">
        <v>39</v>
      </c>
      <c r="Q5872" t="s">
        <v>50</v>
      </c>
      <c r="R5872" t="s">
        <v>76</v>
      </c>
      <c r="S5872" t="s">
        <v>57</v>
      </c>
      <c r="T5872" s="10">
        <v>40041</v>
      </c>
    </row>
    <row r="5873" spans="1:20" x14ac:dyDescent="0.25">
      <c r="A5873">
        <v>41664</v>
      </c>
      <c r="B5873" s="10">
        <v>40881</v>
      </c>
      <c r="C5873" t="s">
        <v>58</v>
      </c>
      <c r="D5873">
        <v>5</v>
      </c>
      <c r="E5873">
        <v>97.87</v>
      </c>
      <c r="F5873">
        <v>0</v>
      </c>
      <c r="G5873" t="s">
        <v>21</v>
      </c>
      <c r="H5873">
        <v>0.49</v>
      </c>
      <c r="I5873">
        <v>46.98</v>
      </c>
      <c r="J5873">
        <v>19.18</v>
      </c>
      <c r="K5873">
        <v>9.7799999999999994</v>
      </c>
      <c r="L5873">
        <v>1.99</v>
      </c>
      <c r="M5873" t="s">
        <v>1451</v>
      </c>
      <c r="N5873" t="s">
        <v>63</v>
      </c>
      <c r="O5873" t="s">
        <v>32</v>
      </c>
      <c r="P5873" t="s">
        <v>39</v>
      </c>
      <c r="Q5873" t="s">
        <v>40</v>
      </c>
      <c r="R5873" t="s">
        <v>1377</v>
      </c>
      <c r="S5873" t="s">
        <v>35</v>
      </c>
      <c r="T5873" s="10">
        <v>40881</v>
      </c>
    </row>
    <row r="5874" spans="1:20" x14ac:dyDescent="0.25">
      <c r="A5874">
        <v>41664</v>
      </c>
      <c r="B5874" s="10">
        <v>40881</v>
      </c>
      <c r="C5874" t="s">
        <v>58</v>
      </c>
      <c r="D5874">
        <v>40</v>
      </c>
      <c r="E5874">
        <v>2151.7600000000002</v>
      </c>
      <c r="F5874">
        <v>7.0000000000000007E-2</v>
      </c>
      <c r="G5874" t="s">
        <v>21</v>
      </c>
      <c r="H5874">
        <v>0.55000000000000004</v>
      </c>
      <c r="I5874">
        <v>1108.48</v>
      </c>
      <c r="J5874">
        <v>57.73</v>
      </c>
      <c r="K5874">
        <v>25.98</v>
      </c>
      <c r="L5874">
        <v>4.08</v>
      </c>
      <c r="M5874" t="s">
        <v>1451</v>
      </c>
      <c r="N5874" t="s">
        <v>63</v>
      </c>
      <c r="O5874" t="s">
        <v>32</v>
      </c>
      <c r="P5874" t="s">
        <v>25</v>
      </c>
      <c r="Q5874" t="s">
        <v>53</v>
      </c>
      <c r="R5874" t="s">
        <v>2056</v>
      </c>
      <c r="S5874" t="s">
        <v>35</v>
      </c>
      <c r="T5874" s="10">
        <v>40883</v>
      </c>
    </row>
    <row r="5875" spans="1:20" x14ac:dyDescent="0.25">
      <c r="A5875">
        <v>41666</v>
      </c>
      <c r="B5875" s="10">
        <v>40971</v>
      </c>
      <c r="C5875" t="s">
        <v>79</v>
      </c>
      <c r="D5875">
        <v>26</v>
      </c>
      <c r="E5875">
        <v>1393.01</v>
      </c>
      <c r="F5875">
        <v>0.1</v>
      </c>
      <c r="G5875" t="s">
        <v>70</v>
      </c>
      <c r="H5875">
        <v>0.51</v>
      </c>
      <c r="I5875">
        <v>630.67999999999995</v>
      </c>
      <c r="J5875">
        <v>59.16</v>
      </c>
      <c r="K5875">
        <v>28.99</v>
      </c>
      <c r="L5875">
        <v>8.59</v>
      </c>
      <c r="M5875" t="s">
        <v>1737</v>
      </c>
      <c r="N5875" t="s">
        <v>93</v>
      </c>
      <c r="O5875" t="s">
        <v>24</v>
      </c>
      <c r="P5875" t="s">
        <v>39</v>
      </c>
      <c r="Q5875" t="s">
        <v>50</v>
      </c>
      <c r="R5875" t="s">
        <v>1489</v>
      </c>
      <c r="S5875" t="s">
        <v>45</v>
      </c>
      <c r="T5875" s="10">
        <v>40972</v>
      </c>
    </row>
    <row r="5876" spans="1:20" x14ac:dyDescent="0.25">
      <c r="A5876">
        <v>41667</v>
      </c>
      <c r="B5876" s="10">
        <v>41080</v>
      </c>
      <c r="C5876" t="s">
        <v>36</v>
      </c>
      <c r="D5876">
        <v>18</v>
      </c>
      <c r="E5876">
        <v>2510.06</v>
      </c>
      <c r="F5876">
        <v>0.03</v>
      </c>
      <c r="G5876" t="s">
        <v>21</v>
      </c>
      <c r="H5876">
        <v>0.54</v>
      </c>
      <c r="I5876">
        <v>1316.93</v>
      </c>
      <c r="J5876">
        <v>143.46</v>
      </c>
      <c r="K5876">
        <v>65.989999999999995</v>
      </c>
      <c r="L5876">
        <v>5.31</v>
      </c>
      <c r="M5876" t="s">
        <v>1964</v>
      </c>
      <c r="N5876" t="s">
        <v>93</v>
      </c>
      <c r="O5876" t="s">
        <v>24</v>
      </c>
      <c r="P5876" t="s">
        <v>39</v>
      </c>
      <c r="Q5876" t="s">
        <v>50</v>
      </c>
      <c r="R5876" t="s">
        <v>76</v>
      </c>
      <c r="S5876" t="s">
        <v>57</v>
      </c>
      <c r="T5876" s="10">
        <v>41083</v>
      </c>
    </row>
    <row r="5877" spans="1:20" x14ac:dyDescent="0.25">
      <c r="A5877">
        <v>41671</v>
      </c>
      <c r="B5877" s="10">
        <v>41246</v>
      </c>
      <c r="C5877" t="s">
        <v>58</v>
      </c>
      <c r="D5877">
        <v>49</v>
      </c>
      <c r="E5877">
        <v>977.05</v>
      </c>
      <c r="F5877">
        <v>0.02</v>
      </c>
      <c r="G5877" t="s">
        <v>21</v>
      </c>
      <c r="H5877">
        <v>0.36</v>
      </c>
      <c r="I5877">
        <v>337.89</v>
      </c>
      <c r="J5877">
        <v>20.28</v>
      </c>
      <c r="K5877">
        <v>12.98</v>
      </c>
      <c r="L5877">
        <v>3.14</v>
      </c>
      <c r="M5877" t="s">
        <v>2013</v>
      </c>
      <c r="N5877" t="s">
        <v>31</v>
      </c>
      <c r="O5877" t="s">
        <v>32</v>
      </c>
      <c r="P5877" t="s">
        <v>25</v>
      </c>
      <c r="Q5877" t="s">
        <v>33</v>
      </c>
      <c r="R5877" t="s">
        <v>110</v>
      </c>
      <c r="S5877" t="s">
        <v>35</v>
      </c>
      <c r="T5877" s="10">
        <v>41248</v>
      </c>
    </row>
    <row r="5878" spans="1:20" x14ac:dyDescent="0.25">
      <c r="A5878">
        <v>41696</v>
      </c>
      <c r="B5878" s="10">
        <v>40007</v>
      </c>
      <c r="C5878" t="s">
        <v>29</v>
      </c>
      <c r="D5878">
        <v>45</v>
      </c>
      <c r="E5878">
        <v>364.41</v>
      </c>
      <c r="F5878">
        <v>0.03</v>
      </c>
      <c r="G5878" t="s">
        <v>70</v>
      </c>
      <c r="H5878">
        <v>0.38</v>
      </c>
      <c r="I5878">
        <v>113.81</v>
      </c>
      <c r="J5878">
        <v>7.23</v>
      </c>
      <c r="K5878">
        <v>4.4800000000000004</v>
      </c>
      <c r="L5878">
        <v>49</v>
      </c>
      <c r="M5878" t="s">
        <v>1807</v>
      </c>
      <c r="N5878" t="s">
        <v>81</v>
      </c>
      <c r="O5878" t="s">
        <v>24</v>
      </c>
      <c r="P5878" t="s">
        <v>25</v>
      </c>
      <c r="Q5878" t="s">
        <v>127</v>
      </c>
      <c r="R5878" t="s">
        <v>250</v>
      </c>
      <c r="S5878" t="s">
        <v>28</v>
      </c>
      <c r="T5878" s="10">
        <v>40009</v>
      </c>
    </row>
    <row r="5879" spans="1:20" x14ac:dyDescent="0.25">
      <c r="A5879">
        <v>41702</v>
      </c>
      <c r="B5879" s="10">
        <v>40534</v>
      </c>
      <c r="C5879" t="s">
        <v>29</v>
      </c>
      <c r="D5879">
        <v>21</v>
      </c>
      <c r="E5879">
        <v>6342.81</v>
      </c>
      <c r="F5879">
        <v>0.03</v>
      </c>
      <c r="G5879" t="s">
        <v>21</v>
      </c>
      <c r="H5879">
        <v>0.51</v>
      </c>
      <c r="I5879">
        <v>3136.73</v>
      </c>
      <c r="J5879">
        <v>311.18</v>
      </c>
      <c r="K5879">
        <v>152.47999999999999</v>
      </c>
      <c r="L5879">
        <v>4</v>
      </c>
      <c r="M5879" t="s">
        <v>924</v>
      </c>
      <c r="N5879" t="s">
        <v>63</v>
      </c>
      <c r="O5879" t="s">
        <v>32</v>
      </c>
      <c r="P5879" t="s">
        <v>39</v>
      </c>
      <c r="Q5879" t="s">
        <v>40</v>
      </c>
      <c r="R5879" t="s">
        <v>400</v>
      </c>
      <c r="S5879" t="s">
        <v>57</v>
      </c>
      <c r="T5879" s="10">
        <v>40535</v>
      </c>
    </row>
    <row r="5880" spans="1:20" x14ac:dyDescent="0.25">
      <c r="A5880">
        <v>41702</v>
      </c>
      <c r="B5880" s="10">
        <v>40534</v>
      </c>
      <c r="C5880" t="s">
        <v>29</v>
      </c>
      <c r="D5880">
        <v>5</v>
      </c>
      <c r="E5880">
        <v>45.56</v>
      </c>
      <c r="F5880">
        <v>0.02</v>
      </c>
      <c r="G5880" t="s">
        <v>21</v>
      </c>
      <c r="H5880">
        <v>0.46</v>
      </c>
      <c r="I5880">
        <v>17.440000000000001</v>
      </c>
      <c r="J5880">
        <v>7.93</v>
      </c>
      <c r="K5880">
        <v>4.28</v>
      </c>
      <c r="L5880">
        <v>6.72</v>
      </c>
      <c r="M5880" t="s">
        <v>924</v>
      </c>
      <c r="N5880" t="s">
        <v>63</v>
      </c>
      <c r="O5880" t="s">
        <v>32</v>
      </c>
      <c r="P5880" t="s">
        <v>25</v>
      </c>
      <c r="Q5880" t="s">
        <v>85</v>
      </c>
      <c r="R5880" t="s">
        <v>709</v>
      </c>
      <c r="S5880" t="s">
        <v>57</v>
      </c>
      <c r="T5880" s="10">
        <v>40536</v>
      </c>
    </row>
    <row r="5881" spans="1:20" x14ac:dyDescent="0.25">
      <c r="A5881">
        <v>41728</v>
      </c>
      <c r="B5881" s="10">
        <v>40086</v>
      </c>
      <c r="C5881" t="s">
        <v>36</v>
      </c>
      <c r="D5881">
        <v>28</v>
      </c>
      <c r="E5881">
        <v>39858.720000000001</v>
      </c>
      <c r="F5881">
        <v>0.08</v>
      </c>
      <c r="G5881" t="s">
        <v>21</v>
      </c>
      <c r="H5881">
        <v>0.42</v>
      </c>
      <c r="I5881">
        <v>14723.01</v>
      </c>
      <c r="J5881">
        <v>1546.53</v>
      </c>
      <c r="K5881">
        <v>896.99</v>
      </c>
      <c r="L5881">
        <v>19.989999999999998</v>
      </c>
      <c r="M5881" t="s">
        <v>478</v>
      </c>
      <c r="N5881" t="s">
        <v>63</v>
      </c>
      <c r="O5881" t="s">
        <v>32</v>
      </c>
      <c r="P5881" t="s">
        <v>25</v>
      </c>
      <c r="Q5881" t="s">
        <v>121</v>
      </c>
      <c r="R5881" t="s">
        <v>346</v>
      </c>
      <c r="S5881" t="s">
        <v>57</v>
      </c>
      <c r="T5881" s="10">
        <v>40088</v>
      </c>
    </row>
    <row r="5882" spans="1:20" x14ac:dyDescent="0.25">
      <c r="A5882">
        <v>41728</v>
      </c>
      <c r="B5882" s="10">
        <v>40086</v>
      </c>
      <c r="C5882" t="s">
        <v>36</v>
      </c>
      <c r="D5882">
        <v>10</v>
      </c>
      <c r="E5882">
        <v>4574.2700000000004</v>
      </c>
      <c r="F5882">
        <v>0.02</v>
      </c>
      <c r="G5882" t="s">
        <v>46</v>
      </c>
      <c r="H5882">
        <v>0.47</v>
      </c>
      <c r="I5882">
        <v>2071.5300000000002</v>
      </c>
      <c r="J5882">
        <v>460.34</v>
      </c>
      <c r="K5882">
        <v>243.98</v>
      </c>
      <c r="L5882">
        <v>62.94</v>
      </c>
      <c r="M5882" t="s">
        <v>478</v>
      </c>
      <c r="N5882" t="s">
        <v>63</v>
      </c>
      <c r="O5882" t="s">
        <v>32</v>
      </c>
      <c r="P5882" t="s">
        <v>42</v>
      </c>
      <c r="Q5882" t="s">
        <v>193</v>
      </c>
      <c r="R5882" t="s">
        <v>1214</v>
      </c>
      <c r="S5882" t="s">
        <v>132</v>
      </c>
      <c r="T5882" s="10">
        <v>40087</v>
      </c>
    </row>
    <row r="5883" spans="1:20" x14ac:dyDescent="0.25">
      <c r="A5883">
        <v>41760</v>
      </c>
      <c r="B5883" s="10">
        <v>40935</v>
      </c>
      <c r="C5883" t="s">
        <v>20</v>
      </c>
      <c r="D5883">
        <v>21</v>
      </c>
      <c r="E5883">
        <v>12270.29</v>
      </c>
      <c r="F5883">
        <v>0.04</v>
      </c>
      <c r="G5883" t="s">
        <v>21</v>
      </c>
      <c r="H5883">
        <v>0.48</v>
      </c>
      <c r="I5883">
        <v>5614.72</v>
      </c>
      <c r="J5883">
        <v>607.65</v>
      </c>
      <c r="K5883">
        <v>315.98</v>
      </c>
      <c r="L5883">
        <v>19.989999999999998</v>
      </c>
      <c r="M5883" t="s">
        <v>1485</v>
      </c>
      <c r="N5883" t="s">
        <v>31</v>
      </c>
      <c r="O5883" t="s">
        <v>24</v>
      </c>
      <c r="P5883" t="s">
        <v>25</v>
      </c>
      <c r="Q5883" t="s">
        <v>121</v>
      </c>
      <c r="R5883" t="s">
        <v>429</v>
      </c>
      <c r="S5883" t="s">
        <v>57</v>
      </c>
      <c r="T5883" s="10">
        <v>40940</v>
      </c>
    </row>
    <row r="5884" spans="1:20" x14ac:dyDescent="0.25">
      <c r="A5884">
        <v>41760</v>
      </c>
      <c r="B5884" s="10">
        <v>40935</v>
      </c>
      <c r="C5884" t="s">
        <v>20</v>
      </c>
      <c r="D5884">
        <v>22</v>
      </c>
      <c r="E5884">
        <v>489.82</v>
      </c>
      <c r="F5884">
        <v>0</v>
      </c>
      <c r="G5884" t="s">
        <v>21</v>
      </c>
      <c r="H5884">
        <v>0.54</v>
      </c>
      <c r="I5884">
        <v>257.74</v>
      </c>
      <c r="J5884">
        <v>21.7</v>
      </c>
      <c r="K5884">
        <v>9.98</v>
      </c>
      <c r="L5884">
        <v>12.52</v>
      </c>
      <c r="M5884" t="s">
        <v>1485</v>
      </c>
      <c r="N5884" t="s">
        <v>31</v>
      </c>
      <c r="O5884" t="s">
        <v>24</v>
      </c>
      <c r="P5884" t="s">
        <v>42</v>
      </c>
      <c r="Q5884" t="s">
        <v>43</v>
      </c>
      <c r="R5884" t="s">
        <v>1848</v>
      </c>
      <c r="S5884" t="s">
        <v>57</v>
      </c>
      <c r="T5884" s="10">
        <v>40942</v>
      </c>
    </row>
    <row r="5885" spans="1:20" x14ac:dyDescent="0.25">
      <c r="A5885">
        <v>41760</v>
      </c>
      <c r="B5885" s="10">
        <v>40935</v>
      </c>
      <c r="C5885" t="s">
        <v>20</v>
      </c>
      <c r="D5885">
        <v>7</v>
      </c>
      <c r="E5885">
        <v>1188.18</v>
      </c>
      <c r="F5885">
        <v>0.08</v>
      </c>
      <c r="G5885" t="s">
        <v>21</v>
      </c>
      <c r="H5885">
        <v>0.37</v>
      </c>
      <c r="I5885">
        <v>373.75</v>
      </c>
      <c r="J5885">
        <v>184.11</v>
      </c>
      <c r="K5885">
        <v>115.99</v>
      </c>
      <c r="L5885">
        <v>2.5</v>
      </c>
      <c r="M5885" t="s">
        <v>1485</v>
      </c>
      <c r="N5885" t="s">
        <v>31</v>
      </c>
      <c r="O5885" t="s">
        <v>24</v>
      </c>
      <c r="P5885" t="s">
        <v>39</v>
      </c>
      <c r="Q5885" t="s">
        <v>50</v>
      </c>
      <c r="R5885" t="s">
        <v>76</v>
      </c>
      <c r="S5885" t="s">
        <v>57</v>
      </c>
      <c r="T5885" s="10">
        <v>40940</v>
      </c>
    </row>
    <row r="5886" spans="1:20" x14ac:dyDescent="0.25">
      <c r="A5886">
        <v>41760</v>
      </c>
      <c r="B5886" s="10">
        <v>40935</v>
      </c>
      <c r="C5886" t="s">
        <v>20</v>
      </c>
      <c r="D5886">
        <v>40</v>
      </c>
      <c r="E5886">
        <v>6641.03</v>
      </c>
      <c r="F5886">
        <v>0.05</v>
      </c>
      <c r="G5886" t="s">
        <v>21</v>
      </c>
      <c r="H5886">
        <v>0.45</v>
      </c>
      <c r="I5886">
        <v>2792.44</v>
      </c>
      <c r="J5886">
        <v>174.53</v>
      </c>
      <c r="K5886">
        <v>95.99</v>
      </c>
      <c r="L5886">
        <v>8.99</v>
      </c>
      <c r="M5886" t="s">
        <v>1485</v>
      </c>
      <c r="N5886" t="s">
        <v>31</v>
      </c>
      <c r="O5886" t="s">
        <v>24</v>
      </c>
      <c r="P5886" t="s">
        <v>39</v>
      </c>
      <c r="Q5886" t="s">
        <v>50</v>
      </c>
      <c r="R5886" t="s">
        <v>1408</v>
      </c>
      <c r="S5886" t="s">
        <v>57</v>
      </c>
      <c r="T5886" s="10">
        <v>40940</v>
      </c>
    </row>
    <row r="5887" spans="1:20" x14ac:dyDescent="0.25">
      <c r="A5887">
        <v>41764</v>
      </c>
      <c r="B5887" s="10">
        <v>40091</v>
      </c>
      <c r="C5887" t="s">
        <v>29</v>
      </c>
      <c r="D5887">
        <v>16</v>
      </c>
      <c r="E5887">
        <v>10396.56</v>
      </c>
      <c r="F5887">
        <v>0.03</v>
      </c>
      <c r="G5887" t="s">
        <v>46</v>
      </c>
      <c r="H5887">
        <v>0.52</v>
      </c>
      <c r="I5887">
        <v>5237.12</v>
      </c>
      <c r="J5887">
        <v>668</v>
      </c>
      <c r="K5887">
        <v>320.64</v>
      </c>
      <c r="L5887">
        <v>29.2</v>
      </c>
      <c r="M5887" t="s">
        <v>1593</v>
      </c>
      <c r="N5887" t="s">
        <v>63</v>
      </c>
      <c r="O5887" t="s">
        <v>60</v>
      </c>
      <c r="P5887" t="s">
        <v>42</v>
      </c>
      <c r="Q5887" t="s">
        <v>47</v>
      </c>
      <c r="R5887" t="s">
        <v>1179</v>
      </c>
      <c r="S5887" t="s">
        <v>49</v>
      </c>
      <c r="T5887" s="10">
        <v>40093</v>
      </c>
    </row>
    <row r="5888" spans="1:20" x14ac:dyDescent="0.25">
      <c r="A5888">
        <v>41765</v>
      </c>
      <c r="B5888" s="10">
        <v>40156</v>
      </c>
      <c r="C5888" t="s">
        <v>79</v>
      </c>
      <c r="D5888">
        <v>41</v>
      </c>
      <c r="E5888">
        <v>435.5</v>
      </c>
      <c r="F5888">
        <v>0.03</v>
      </c>
      <c r="G5888" t="s">
        <v>21</v>
      </c>
      <c r="H5888">
        <v>0.54</v>
      </c>
      <c r="I5888">
        <v>226.37</v>
      </c>
      <c r="J5888">
        <v>10.83</v>
      </c>
      <c r="K5888">
        <v>4.9800000000000004</v>
      </c>
      <c r="L5888">
        <v>4.95</v>
      </c>
      <c r="M5888" t="s">
        <v>1974</v>
      </c>
      <c r="N5888" t="s">
        <v>63</v>
      </c>
      <c r="O5888" t="s">
        <v>60</v>
      </c>
      <c r="P5888" t="s">
        <v>25</v>
      </c>
      <c r="Q5888" t="s">
        <v>121</v>
      </c>
      <c r="R5888" t="s">
        <v>1455</v>
      </c>
      <c r="S5888" t="s">
        <v>57</v>
      </c>
      <c r="T5888" s="10">
        <v>40158</v>
      </c>
    </row>
    <row r="5889" spans="1:20" x14ac:dyDescent="0.25">
      <c r="A5889">
        <v>41766</v>
      </c>
      <c r="B5889" s="10">
        <v>41163</v>
      </c>
      <c r="C5889" t="s">
        <v>58</v>
      </c>
      <c r="D5889">
        <v>7</v>
      </c>
      <c r="E5889">
        <v>404.69</v>
      </c>
      <c r="F5889">
        <v>0</v>
      </c>
      <c r="G5889" t="s">
        <v>21</v>
      </c>
      <c r="H5889">
        <v>0.38</v>
      </c>
      <c r="I5889">
        <v>148.19</v>
      </c>
      <c r="J5889">
        <v>55.71</v>
      </c>
      <c r="K5889">
        <v>34.54</v>
      </c>
      <c r="L5889">
        <v>14.72</v>
      </c>
      <c r="M5889" t="s">
        <v>297</v>
      </c>
      <c r="N5889" t="s">
        <v>93</v>
      </c>
      <c r="O5889" t="s">
        <v>32</v>
      </c>
      <c r="P5889" t="s">
        <v>25</v>
      </c>
      <c r="Q5889" t="s">
        <v>121</v>
      </c>
      <c r="R5889" t="s">
        <v>1203</v>
      </c>
      <c r="S5889" t="s">
        <v>57</v>
      </c>
      <c r="T5889" s="10">
        <v>41164</v>
      </c>
    </row>
    <row r="5890" spans="1:20" x14ac:dyDescent="0.25">
      <c r="A5890">
        <v>41766</v>
      </c>
      <c r="B5890" s="10">
        <v>41163</v>
      </c>
      <c r="C5890" t="s">
        <v>58</v>
      </c>
      <c r="D5890">
        <v>10</v>
      </c>
      <c r="E5890">
        <v>8294.31</v>
      </c>
      <c r="F5890">
        <v>0.01</v>
      </c>
      <c r="G5890" t="s">
        <v>46</v>
      </c>
      <c r="H5890">
        <v>0.4</v>
      </c>
      <c r="I5890">
        <v>3256.37</v>
      </c>
      <c r="J5890">
        <v>834.97</v>
      </c>
      <c r="K5890">
        <v>500.98</v>
      </c>
      <c r="L5890">
        <v>28.14</v>
      </c>
      <c r="M5890" t="s">
        <v>297</v>
      </c>
      <c r="N5890" t="s">
        <v>38</v>
      </c>
      <c r="O5890" t="s">
        <v>32</v>
      </c>
      <c r="P5890" t="s">
        <v>39</v>
      </c>
      <c r="Q5890" t="s">
        <v>88</v>
      </c>
      <c r="R5890" t="s">
        <v>175</v>
      </c>
      <c r="S5890" t="s">
        <v>132</v>
      </c>
      <c r="T5890" s="10">
        <v>41164</v>
      </c>
    </row>
    <row r="5891" spans="1:20" x14ac:dyDescent="0.25">
      <c r="A5891">
        <v>41793</v>
      </c>
      <c r="B5891" s="10">
        <v>39948</v>
      </c>
      <c r="C5891" t="s">
        <v>36</v>
      </c>
      <c r="D5891">
        <v>48</v>
      </c>
      <c r="E5891">
        <v>2088.81</v>
      </c>
      <c r="F5891">
        <v>0.05</v>
      </c>
      <c r="G5891" t="s">
        <v>21</v>
      </c>
      <c r="H5891">
        <v>0.42</v>
      </c>
      <c r="I5891">
        <v>810.84</v>
      </c>
      <c r="J5891">
        <v>45.66</v>
      </c>
      <c r="K5891">
        <v>26.48</v>
      </c>
      <c r="L5891">
        <v>6.93</v>
      </c>
      <c r="M5891" t="s">
        <v>1358</v>
      </c>
      <c r="N5891" t="s">
        <v>31</v>
      </c>
      <c r="O5891" t="s">
        <v>24</v>
      </c>
      <c r="P5891" t="s">
        <v>42</v>
      </c>
      <c r="Q5891" t="s">
        <v>43</v>
      </c>
      <c r="R5891" t="s">
        <v>1148</v>
      </c>
      <c r="S5891" t="s">
        <v>57</v>
      </c>
      <c r="T5891" s="10">
        <v>39949</v>
      </c>
    </row>
    <row r="5892" spans="1:20" x14ac:dyDescent="0.25">
      <c r="A5892">
        <v>41794</v>
      </c>
      <c r="B5892" s="10">
        <v>40690</v>
      </c>
      <c r="C5892" t="s">
        <v>58</v>
      </c>
      <c r="D5892">
        <v>48</v>
      </c>
      <c r="E5892">
        <v>1632.07</v>
      </c>
      <c r="F5892">
        <v>0.06</v>
      </c>
      <c r="G5892" t="s">
        <v>21</v>
      </c>
      <c r="H5892">
        <v>0.5</v>
      </c>
      <c r="I5892">
        <v>759.9</v>
      </c>
      <c r="J5892">
        <v>35.979999999999997</v>
      </c>
      <c r="K5892">
        <v>17.989999999999998</v>
      </c>
      <c r="L5892">
        <v>8.65</v>
      </c>
      <c r="M5892" t="s">
        <v>1347</v>
      </c>
      <c r="N5892" t="s">
        <v>31</v>
      </c>
      <c r="O5892" t="s">
        <v>60</v>
      </c>
      <c r="P5892" t="s">
        <v>25</v>
      </c>
      <c r="Q5892" t="s">
        <v>53</v>
      </c>
      <c r="R5892" t="s">
        <v>1984</v>
      </c>
      <c r="S5892" t="s">
        <v>57</v>
      </c>
      <c r="T5892" s="10">
        <v>40691</v>
      </c>
    </row>
    <row r="5893" spans="1:20" x14ac:dyDescent="0.25">
      <c r="A5893">
        <v>41794</v>
      </c>
      <c r="B5893" s="10">
        <v>40690</v>
      </c>
      <c r="C5893" t="s">
        <v>58</v>
      </c>
      <c r="D5893">
        <v>21</v>
      </c>
      <c r="E5893">
        <v>117.73</v>
      </c>
      <c r="F5893">
        <v>0.04</v>
      </c>
      <c r="G5893" t="s">
        <v>21</v>
      </c>
      <c r="H5893">
        <v>0.52</v>
      </c>
      <c r="I5893">
        <v>58.38</v>
      </c>
      <c r="J5893">
        <v>5.79</v>
      </c>
      <c r="K5893">
        <v>2.78</v>
      </c>
      <c r="L5893">
        <v>0.97</v>
      </c>
      <c r="M5893" t="s">
        <v>1347</v>
      </c>
      <c r="N5893" t="s">
        <v>31</v>
      </c>
      <c r="O5893" t="s">
        <v>60</v>
      </c>
      <c r="P5893" t="s">
        <v>25</v>
      </c>
      <c r="Q5893" t="s">
        <v>53</v>
      </c>
      <c r="R5893" t="s">
        <v>2054</v>
      </c>
      <c r="S5893" t="s">
        <v>55</v>
      </c>
      <c r="T5893" s="10">
        <v>40692</v>
      </c>
    </row>
    <row r="5894" spans="1:20" x14ac:dyDescent="0.25">
      <c r="A5894">
        <v>41794</v>
      </c>
      <c r="B5894" s="10">
        <v>40690</v>
      </c>
      <c r="C5894" t="s">
        <v>58</v>
      </c>
      <c r="D5894">
        <v>49</v>
      </c>
      <c r="E5894">
        <v>1938.41</v>
      </c>
      <c r="F5894">
        <v>0.06</v>
      </c>
      <c r="G5894" t="s">
        <v>21</v>
      </c>
      <c r="H5894">
        <v>0.5</v>
      </c>
      <c r="I5894">
        <v>905.09</v>
      </c>
      <c r="J5894">
        <v>41.98</v>
      </c>
      <c r="K5894">
        <v>20.99</v>
      </c>
      <c r="L5894">
        <v>4.8099999999999996</v>
      </c>
      <c r="M5894" t="s">
        <v>1347</v>
      </c>
      <c r="N5894" t="s">
        <v>31</v>
      </c>
      <c r="O5894" t="s">
        <v>60</v>
      </c>
      <c r="P5894" t="s">
        <v>39</v>
      </c>
      <c r="Q5894" t="s">
        <v>50</v>
      </c>
      <c r="R5894" t="s">
        <v>576</v>
      </c>
      <c r="S5894" t="s">
        <v>45</v>
      </c>
      <c r="T5894" s="10">
        <v>40692</v>
      </c>
    </row>
    <row r="5895" spans="1:20" x14ac:dyDescent="0.25">
      <c r="A5895">
        <v>41799</v>
      </c>
      <c r="B5895" s="10">
        <v>39987</v>
      </c>
      <c r="C5895" t="s">
        <v>36</v>
      </c>
      <c r="D5895">
        <v>21</v>
      </c>
      <c r="E5895">
        <v>2961.34</v>
      </c>
      <c r="F5895">
        <v>0.04</v>
      </c>
      <c r="G5895" t="s">
        <v>21</v>
      </c>
      <c r="H5895">
        <v>0.55000000000000004</v>
      </c>
      <c r="I5895">
        <v>1570.56</v>
      </c>
      <c r="J5895">
        <v>146.63999999999999</v>
      </c>
      <c r="K5895">
        <v>65.989999999999995</v>
      </c>
      <c r="L5895">
        <v>4.99</v>
      </c>
      <c r="M5895" t="s">
        <v>68</v>
      </c>
      <c r="N5895" t="s">
        <v>38</v>
      </c>
      <c r="O5895" t="s">
        <v>32</v>
      </c>
      <c r="P5895" t="s">
        <v>39</v>
      </c>
      <c r="Q5895" t="s">
        <v>50</v>
      </c>
      <c r="R5895" t="s">
        <v>1586</v>
      </c>
      <c r="S5895" t="s">
        <v>57</v>
      </c>
      <c r="T5895" s="10">
        <v>39988</v>
      </c>
    </row>
    <row r="5896" spans="1:20" x14ac:dyDescent="0.25">
      <c r="A5896">
        <v>41824</v>
      </c>
      <c r="B5896" s="10">
        <v>40363</v>
      </c>
      <c r="C5896" t="s">
        <v>29</v>
      </c>
      <c r="D5896">
        <v>8</v>
      </c>
      <c r="E5896">
        <v>239.59</v>
      </c>
      <c r="F5896">
        <v>0.01</v>
      </c>
      <c r="G5896" t="s">
        <v>21</v>
      </c>
      <c r="H5896">
        <v>0.37</v>
      </c>
      <c r="I5896">
        <v>86.58</v>
      </c>
      <c r="J5896">
        <v>30.06</v>
      </c>
      <c r="K5896">
        <v>18.940000000000001</v>
      </c>
      <c r="L5896">
        <v>1.49</v>
      </c>
      <c r="M5896" t="s">
        <v>589</v>
      </c>
      <c r="N5896" t="s">
        <v>31</v>
      </c>
      <c r="O5896" t="s">
        <v>32</v>
      </c>
      <c r="P5896" t="s">
        <v>25</v>
      </c>
      <c r="Q5896" t="s">
        <v>121</v>
      </c>
      <c r="R5896" t="s">
        <v>1146</v>
      </c>
      <c r="S5896" t="s">
        <v>57</v>
      </c>
      <c r="T5896" s="10">
        <v>40364</v>
      </c>
    </row>
    <row r="5897" spans="1:20" x14ac:dyDescent="0.25">
      <c r="A5897">
        <v>41824</v>
      </c>
      <c r="B5897" s="10">
        <v>40363</v>
      </c>
      <c r="C5897" t="s">
        <v>29</v>
      </c>
      <c r="D5897">
        <v>33</v>
      </c>
      <c r="E5897">
        <v>159.03</v>
      </c>
      <c r="F5897">
        <v>0.09</v>
      </c>
      <c r="G5897" t="s">
        <v>21</v>
      </c>
      <c r="H5897">
        <v>0.43</v>
      </c>
      <c r="I5897">
        <v>58.66</v>
      </c>
      <c r="J5897">
        <v>5.23</v>
      </c>
      <c r="K5897">
        <v>2.98</v>
      </c>
      <c r="L5897">
        <v>2.0299999999999998</v>
      </c>
      <c r="M5897" t="s">
        <v>589</v>
      </c>
      <c r="N5897" t="s">
        <v>31</v>
      </c>
      <c r="O5897" t="s">
        <v>32</v>
      </c>
      <c r="P5897" t="s">
        <v>25</v>
      </c>
      <c r="Q5897" t="s">
        <v>53</v>
      </c>
      <c r="R5897" t="s">
        <v>1826</v>
      </c>
      <c r="S5897" t="s">
        <v>55</v>
      </c>
      <c r="T5897" s="10">
        <v>40365</v>
      </c>
    </row>
    <row r="5898" spans="1:20" x14ac:dyDescent="0.25">
      <c r="A5898">
        <v>41825</v>
      </c>
      <c r="B5898" s="10">
        <v>40047</v>
      </c>
      <c r="C5898" t="s">
        <v>58</v>
      </c>
      <c r="D5898">
        <v>50</v>
      </c>
      <c r="E5898">
        <v>15969.25</v>
      </c>
      <c r="F5898">
        <v>0.03</v>
      </c>
      <c r="G5898" t="s">
        <v>46</v>
      </c>
      <c r="H5898">
        <v>0.54</v>
      </c>
      <c r="I5898">
        <v>8364.5499999999993</v>
      </c>
      <c r="J5898">
        <v>328.02</v>
      </c>
      <c r="K5898">
        <v>150.88999999999999</v>
      </c>
      <c r="L5898">
        <v>60.2</v>
      </c>
      <c r="M5898" t="s">
        <v>329</v>
      </c>
      <c r="N5898" t="s">
        <v>93</v>
      </c>
      <c r="O5898" t="s">
        <v>66</v>
      </c>
      <c r="P5898" t="s">
        <v>42</v>
      </c>
      <c r="Q5898" t="s">
        <v>193</v>
      </c>
      <c r="R5898" t="s">
        <v>196</v>
      </c>
      <c r="S5898" t="s">
        <v>132</v>
      </c>
      <c r="T5898" s="10">
        <v>40047</v>
      </c>
    </row>
    <row r="5899" spans="1:20" x14ac:dyDescent="0.25">
      <c r="A5899">
        <v>41825</v>
      </c>
      <c r="B5899" s="10">
        <v>40047</v>
      </c>
      <c r="C5899" t="s">
        <v>58</v>
      </c>
      <c r="D5899">
        <v>43</v>
      </c>
      <c r="E5899">
        <v>6498.83</v>
      </c>
      <c r="F5899">
        <v>0.02</v>
      </c>
      <c r="G5899" t="s">
        <v>21</v>
      </c>
      <c r="H5899">
        <v>0.52</v>
      </c>
      <c r="I5899">
        <v>3313.69</v>
      </c>
      <c r="J5899">
        <v>154.13</v>
      </c>
      <c r="K5899">
        <v>73.98</v>
      </c>
      <c r="L5899">
        <v>4</v>
      </c>
      <c r="M5899" t="s">
        <v>1375</v>
      </c>
      <c r="N5899" t="s">
        <v>93</v>
      </c>
      <c r="O5899" t="s">
        <v>66</v>
      </c>
      <c r="P5899" t="s">
        <v>39</v>
      </c>
      <c r="Q5899" t="s">
        <v>40</v>
      </c>
      <c r="R5899" t="s">
        <v>492</v>
      </c>
      <c r="S5899" t="s">
        <v>57</v>
      </c>
      <c r="T5899" s="10">
        <v>40048</v>
      </c>
    </row>
    <row r="5900" spans="1:20" x14ac:dyDescent="0.25">
      <c r="A5900">
        <v>41826</v>
      </c>
      <c r="B5900" s="10">
        <v>40467</v>
      </c>
      <c r="C5900" t="s">
        <v>79</v>
      </c>
      <c r="D5900">
        <v>4</v>
      </c>
      <c r="E5900">
        <v>65.25</v>
      </c>
      <c r="F5900">
        <v>0.03</v>
      </c>
      <c r="G5900" t="s">
        <v>70</v>
      </c>
      <c r="H5900">
        <v>0.36</v>
      </c>
      <c r="I5900">
        <v>20.149999999999999</v>
      </c>
      <c r="J5900">
        <v>15.27</v>
      </c>
      <c r="K5900">
        <v>9.77</v>
      </c>
      <c r="L5900">
        <v>6.02</v>
      </c>
      <c r="M5900" t="s">
        <v>1481</v>
      </c>
      <c r="N5900" t="s">
        <v>93</v>
      </c>
      <c r="O5900" t="s">
        <v>66</v>
      </c>
      <c r="P5900" t="s">
        <v>42</v>
      </c>
      <c r="Q5900" t="s">
        <v>43</v>
      </c>
      <c r="R5900" t="s">
        <v>1073</v>
      </c>
      <c r="S5900" t="s">
        <v>45</v>
      </c>
      <c r="T5900" s="10">
        <v>40469</v>
      </c>
    </row>
    <row r="5901" spans="1:20" x14ac:dyDescent="0.25">
      <c r="A5901">
        <v>41826</v>
      </c>
      <c r="B5901" s="10">
        <v>40467</v>
      </c>
      <c r="C5901" t="s">
        <v>79</v>
      </c>
      <c r="D5901">
        <v>2</v>
      </c>
      <c r="E5901">
        <v>1147.78</v>
      </c>
      <c r="F5901">
        <v>0.05</v>
      </c>
      <c r="G5901" t="s">
        <v>46</v>
      </c>
      <c r="H5901">
        <v>0.55000000000000004</v>
      </c>
      <c r="I5901">
        <v>575.51</v>
      </c>
      <c r="J5901">
        <v>575.51</v>
      </c>
      <c r="K5901">
        <v>258.98</v>
      </c>
      <c r="L5901">
        <v>54.31</v>
      </c>
      <c r="M5901" t="s">
        <v>1481</v>
      </c>
      <c r="N5901" t="s">
        <v>73</v>
      </c>
      <c r="O5901" t="s">
        <v>66</v>
      </c>
      <c r="P5901" t="s">
        <v>42</v>
      </c>
      <c r="Q5901" t="s">
        <v>193</v>
      </c>
      <c r="R5901" t="s">
        <v>1602</v>
      </c>
      <c r="S5901" t="s">
        <v>132</v>
      </c>
      <c r="T5901" s="10">
        <v>40469</v>
      </c>
    </row>
    <row r="5902" spans="1:20" x14ac:dyDescent="0.25">
      <c r="A5902">
        <v>41830</v>
      </c>
      <c r="B5902" s="10">
        <v>40956</v>
      </c>
      <c r="C5902" t="s">
        <v>20</v>
      </c>
      <c r="D5902">
        <v>42</v>
      </c>
      <c r="E5902">
        <v>10395.16</v>
      </c>
      <c r="F5902">
        <v>0</v>
      </c>
      <c r="G5902" t="s">
        <v>46</v>
      </c>
      <c r="H5902">
        <v>0.51</v>
      </c>
      <c r="I5902">
        <v>5288.12</v>
      </c>
      <c r="J5902">
        <v>246.88</v>
      </c>
      <c r="K5902">
        <v>120.97</v>
      </c>
      <c r="L5902">
        <v>26.3</v>
      </c>
      <c r="M5902" t="s">
        <v>789</v>
      </c>
      <c r="N5902" t="s">
        <v>73</v>
      </c>
      <c r="O5902" t="s">
        <v>60</v>
      </c>
      <c r="P5902" t="s">
        <v>39</v>
      </c>
      <c r="Q5902" t="s">
        <v>88</v>
      </c>
      <c r="R5902" t="s">
        <v>1746</v>
      </c>
      <c r="S5902" t="s">
        <v>132</v>
      </c>
      <c r="T5902" s="10">
        <v>40963</v>
      </c>
    </row>
    <row r="5903" spans="1:20" x14ac:dyDescent="0.25">
      <c r="A5903">
        <v>41831</v>
      </c>
      <c r="B5903" s="10">
        <v>41111</v>
      </c>
      <c r="C5903" t="s">
        <v>29</v>
      </c>
      <c r="D5903">
        <v>43</v>
      </c>
      <c r="E5903">
        <v>7371.93</v>
      </c>
      <c r="F5903">
        <v>0.03</v>
      </c>
      <c r="G5903" t="s">
        <v>46</v>
      </c>
      <c r="H5903">
        <v>0.54</v>
      </c>
      <c r="I5903">
        <v>3860.16</v>
      </c>
      <c r="J5903">
        <v>176.02</v>
      </c>
      <c r="K5903">
        <v>80.97</v>
      </c>
      <c r="L5903">
        <v>30.06</v>
      </c>
      <c r="M5903" t="s">
        <v>805</v>
      </c>
      <c r="N5903" t="s">
        <v>31</v>
      </c>
      <c r="O5903" t="s">
        <v>32</v>
      </c>
      <c r="P5903" t="s">
        <v>39</v>
      </c>
      <c r="Q5903" t="s">
        <v>88</v>
      </c>
      <c r="R5903" t="s">
        <v>1433</v>
      </c>
      <c r="S5903" t="s">
        <v>49</v>
      </c>
      <c r="T5903" s="10">
        <v>41113</v>
      </c>
    </row>
    <row r="5904" spans="1:20" x14ac:dyDescent="0.25">
      <c r="A5904">
        <v>41831</v>
      </c>
      <c r="B5904" s="10">
        <v>41111</v>
      </c>
      <c r="C5904" t="s">
        <v>29</v>
      </c>
      <c r="D5904">
        <v>38</v>
      </c>
      <c r="E5904">
        <v>328.72</v>
      </c>
      <c r="F5904">
        <v>0.05</v>
      </c>
      <c r="G5904" t="s">
        <v>21</v>
      </c>
      <c r="H5904">
        <v>0.41</v>
      </c>
      <c r="I5904">
        <v>122.42</v>
      </c>
      <c r="J5904">
        <v>8.9499999999999993</v>
      </c>
      <c r="K5904">
        <v>5.28</v>
      </c>
      <c r="L5904">
        <v>5.66</v>
      </c>
      <c r="M5904" t="s">
        <v>805</v>
      </c>
      <c r="N5904" t="s">
        <v>31</v>
      </c>
      <c r="O5904" t="s">
        <v>32</v>
      </c>
      <c r="P5904" t="s">
        <v>25</v>
      </c>
      <c r="Q5904" t="s">
        <v>85</v>
      </c>
      <c r="R5904" t="s">
        <v>1968</v>
      </c>
      <c r="S5904" t="s">
        <v>57</v>
      </c>
      <c r="T5904" s="10">
        <v>41112</v>
      </c>
    </row>
    <row r="5905" spans="1:20" x14ac:dyDescent="0.25">
      <c r="A5905">
        <v>41857</v>
      </c>
      <c r="B5905" s="10">
        <v>40669</v>
      </c>
      <c r="C5905" t="s">
        <v>20</v>
      </c>
      <c r="D5905">
        <v>45</v>
      </c>
      <c r="E5905">
        <v>778.22</v>
      </c>
      <c r="F5905">
        <v>0.04</v>
      </c>
      <c r="G5905" t="s">
        <v>70</v>
      </c>
      <c r="H5905">
        <v>0.46</v>
      </c>
      <c r="I5905">
        <v>337.75</v>
      </c>
      <c r="J5905">
        <v>17.87</v>
      </c>
      <c r="K5905">
        <v>9.65</v>
      </c>
      <c r="L5905">
        <v>6.22</v>
      </c>
      <c r="M5905" t="s">
        <v>625</v>
      </c>
      <c r="N5905" t="s">
        <v>38</v>
      </c>
      <c r="O5905" t="s">
        <v>60</v>
      </c>
      <c r="P5905" t="s">
        <v>42</v>
      </c>
      <c r="Q5905" t="s">
        <v>43</v>
      </c>
      <c r="R5905" t="s">
        <v>418</v>
      </c>
      <c r="S5905" t="s">
        <v>57</v>
      </c>
      <c r="T5905" s="10">
        <v>40674</v>
      </c>
    </row>
    <row r="5906" spans="1:20" x14ac:dyDescent="0.25">
      <c r="A5906">
        <v>41861</v>
      </c>
      <c r="B5906" s="10">
        <v>40508</v>
      </c>
      <c r="C5906" t="s">
        <v>20</v>
      </c>
      <c r="D5906">
        <v>24</v>
      </c>
      <c r="E5906">
        <v>927.4</v>
      </c>
      <c r="F5906">
        <v>0.02</v>
      </c>
      <c r="G5906" t="s">
        <v>21</v>
      </c>
      <c r="H5906">
        <v>0.49</v>
      </c>
      <c r="I5906">
        <v>441.91</v>
      </c>
      <c r="J5906">
        <v>39.18</v>
      </c>
      <c r="K5906">
        <v>19.98</v>
      </c>
      <c r="L5906">
        <v>5.97</v>
      </c>
      <c r="M5906" t="s">
        <v>1454</v>
      </c>
      <c r="N5906" t="s">
        <v>63</v>
      </c>
      <c r="O5906" t="s">
        <v>32</v>
      </c>
      <c r="P5906" t="s">
        <v>25</v>
      </c>
      <c r="Q5906" t="s">
        <v>85</v>
      </c>
      <c r="R5906" t="s">
        <v>1244</v>
      </c>
      <c r="S5906" t="s">
        <v>57</v>
      </c>
      <c r="T5906" s="10">
        <v>40510</v>
      </c>
    </row>
    <row r="5907" spans="1:20" x14ac:dyDescent="0.25">
      <c r="A5907">
        <v>41888</v>
      </c>
      <c r="B5907" s="10">
        <v>39872</v>
      </c>
      <c r="C5907" t="s">
        <v>20</v>
      </c>
      <c r="D5907">
        <v>18</v>
      </c>
      <c r="E5907">
        <v>4269.67</v>
      </c>
      <c r="F5907">
        <v>0.1</v>
      </c>
      <c r="G5907" t="s">
        <v>21</v>
      </c>
      <c r="H5907">
        <v>0.54</v>
      </c>
      <c r="I5907">
        <v>2082.96</v>
      </c>
      <c r="J5907">
        <v>263</v>
      </c>
      <c r="K5907">
        <v>120.98</v>
      </c>
      <c r="L5907">
        <v>9.07</v>
      </c>
      <c r="M5907" t="s">
        <v>855</v>
      </c>
      <c r="N5907" t="s">
        <v>31</v>
      </c>
      <c r="O5907" t="s">
        <v>32</v>
      </c>
      <c r="P5907" t="s">
        <v>25</v>
      </c>
      <c r="Q5907" t="s">
        <v>121</v>
      </c>
      <c r="R5907" t="s">
        <v>1336</v>
      </c>
      <c r="S5907" t="s">
        <v>57</v>
      </c>
      <c r="T5907" s="10">
        <v>39881</v>
      </c>
    </row>
    <row r="5908" spans="1:20" x14ac:dyDescent="0.25">
      <c r="A5908">
        <v>41888</v>
      </c>
      <c r="B5908" s="10">
        <v>39872</v>
      </c>
      <c r="C5908" t="s">
        <v>20</v>
      </c>
      <c r="D5908">
        <v>23</v>
      </c>
      <c r="E5908">
        <v>347.58</v>
      </c>
      <c r="F5908">
        <v>0.08</v>
      </c>
      <c r="G5908" t="s">
        <v>70</v>
      </c>
      <c r="H5908">
        <v>0.49</v>
      </c>
      <c r="I5908">
        <v>153.84</v>
      </c>
      <c r="J5908">
        <v>16.309999999999999</v>
      </c>
      <c r="K5908">
        <v>8.32</v>
      </c>
      <c r="L5908">
        <v>2.38</v>
      </c>
      <c r="M5908" t="s">
        <v>855</v>
      </c>
      <c r="N5908" t="s">
        <v>31</v>
      </c>
      <c r="O5908" t="s">
        <v>32</v>
      </c>
      <c r="P5908" t="s">
        <v>39</v>
      </c>
      <c r="Q5908" t="s">
        <v>40</v>
      </c>
      <c r="R5908" t="s">
        <v>790</v>
      </c>
      <c r="S5908" t="s">
        <v>35</v>
      </c>
      <c r="T5908" s="10">
        <v>39876</v>
      </c>
    </row>
    <row r="5909" spans="1:20" x14ac:dyDescent="0.25">
      <c r="A5909">
        <v>41888</v>
      </c>
      <c r="B5909" s="10">
        <v>39872</v>
      </c>
      <c r="C5909" t="s">
        <v>20</v>
      </c>
      <c r="D5909">
        <v>29</v>
      </c>
      <c r="E5909">
        <v>7311.62</v>
      </c>
      <c r="F5909">
        <v>0.1</v>
      </c>
      <c r="G5909" t="s">
        <v>21</v>
      </c>
      <c r="H5909">
        <v>0.55000000000000004</v>
      </c>
      <c r="I5909">
        <v>3653.71</v>
      </c>
      <c r="J5909">
        <v>279.98</v>
      </c>
      <c r="K5909">
        <v>125.99</v>
      </c>
      <c r="L5909">
        <v>4.2</v>
      </c>
      <c r="M5909" t="s">
        <v>855</v>
      </c>
      <c r="N5909" t="s">
        <v>31</v>
      </c>
      <c r="O5909" t="s">
        <v>32</v>
      </c>
      <c r="P5909" t="s">
        <v>39</v>
      </c>
      <c r="Q5909" t="s">
        <v>50</v>
      </c>
      <c r="R5909" t="s">
        <v>203</v>
      </c>
      <c r="S5909" t="s">
        <v>57</v>
      </c>
      <c r="T5909" s="10">
        <v>39872</v>
      </c>
    </row>
    <row r="5910" spans="1:20" x14ac:dyDescent="0.25">
      <c r="A5910">
        <v>41891</v>
      </c>
      <c r="B5910" s="10">
        <v>40685</v>
      </c>
      <c r="C5910" t="s">
        <v>36</v>
      </c>
      <c r="D5910">
        <v>22</v>
      </c>
      <c r="E5910">
        <v>1398.34</v>
      </c>
      <c r="F5910">
        <v>0.08</v>
      </c>
      <c r="G5910" t="s">
        <v>21</v>
      </c>
      <c r="H5910">
        <v>0.4</v>
      </c>
      <c r="I5910">
        <v>479.78</v>
      </c>
      <c r="J5910">
        <v>68.150000000000006</v>
      </c>
      <c r="K5910">
        <v>40.89</v>
      </c>
      <c r="L5910">
        <v>18.98</v>
      </c>
      <c r="M5910" t="s">
        <v>62</v>
      </c>
      <c r="N5910" t="s">
        <v>63</v>
      </c>
      <c r="O5910" t="s">
        <v>32</v>
      </c>
      <c r="P5910" t="s">
        <v>42</v>
      </c>
      <c r="Q5910" t="s">
        <v>43</v>
      </c>
      <c r="R5910" t="s">
        <v>554</v>
      </c>
      <c r="S5910" t="s">
        <v>57</v>
      </c>
      <c r="T5910" s="10">
        <v>40686</v>
      </c>
    </row>
    <row r="5911" spans="1:20" x14ac:dyDescent="0.25">
      <c r="A5911">
        <v>41895</v>
      </c>
      <c r="B5911" s="10">
        <v>40553</v>
      </c>
      <c r="C5911" t="s">
        <v>58</v>
      </c>
      <c r="D5911">
        <v>8</v>
      </c>
      <c r="E5911">
        <v>53224.34</v>
      </c>
      <c r="F5911">
        <v>0.05</v>
      </c>
      <c r="G5911" t="s">
        <v>21</v>
      </c>
      <c r="H5911">
        <v>0.5</v>
      </c>
      <c r="I5911">
        <v>25199.93</v>
      </c>
      <c r="J5911">
        <v>6999.98</v>
      </c>
      <c r="K5911">
        <v>3499.99</v>
      </c>
      <c r="L5911">
        <v>24.49</v>
      </c>
      <c r="M5911" t="s">
        <v>1460</v>
      </c>
      <c r="N5911" t="s">
        <v>31</v>
      </c>
      <c r="O5911" t="s">
        <v>66</v>
      </c>
      <c r="P5911" t="s">
        <v>39</v>
      </c>
      <c r="Q5911" t="s">
        <v>387</v>
      </c>
      <c r="R5911" t="s">
        <v>1639</v>
      </c>
      <c r="S5911" t="s">
        <v>28</v>
      </c>
      <c r="T5911" s="10">
        <v>40555</v>
      </c>
    </row>
    <row r="5912" spans="1:20" x14ac:dyDescent="0.25">
      <c r="A5912">
        <v>41921</v>
      </c>
      <c r="B5912" s="10">
        <v>40962</v>
      </c>
      <c r="C5912" t="s">
        <v>79</v>
      </c>
      <c r="D5912">
        <v>32</v>
      </c>
      <c r="E5912">
        <v>30806.21</v>
      </c>
      <c r="F5912">
        <v>0.04</v>
      </c>
      <c r="G5912" t="s">
        <v>46</v>
      </c>
      <c r="H5912">
        <v>0.5</v>
      </c>
      <c r="I5912">
        <v>14748.85</v>
      </c>
      <c r="J5912">
        <v>1001.96</v>
      </c>
      <c r="K5912">
        <v>500.98</v>
      </c>
      <c r="L5912">
        <v>26</v>
      </c>
      <c r="M5912" t="s">
        <v>1058</v>
      </c>
      <c r="N5912" t="s">
        <v>31</v>
      </c>
      <c r="O5912" t="s">
        <v>66</v>
      </c>
      <c r="P5912" t="s">
        <v>42</v>
      </c>
      <c r="Q5912" t="s">
        <v>193</v>
      </c>
      <c r="R5912" t="s">
        <v>501</v>
      </c>
      <c r="S5912" t="s">
        <v>132</v>
      </c>
      <c r="T5912" s="10">
        <v>40965</v>
      </c>
    </row>
    <row r="5913" spans="1:20" x14ac:dyDescent="0.25">
      <c r="A5913">
        <v>41921</v>
      </c>
      <c r="B5913" s="10">
        <v>40962</v>
      </c>
      <c r="C5913" t="s">
        <v>79</v>
      </c>
      <c r="D5913">
        <v>29</v>
      </c>
      <c r="E5913">
        <v>518.70000000000005</v>
      </c>
      <c r="F5913">
        <v>0.04</v>
      </c>
      <c r="G5913" t="s">
        <v>70</v>
      </c>
      <c r="H5913">
        <v>0.37</v>
      </c>
      <c r="I5913">
        <v>175.91</v>
      </c>
      <c r="J5913">
        <v>18.38</v>
      </c>
      <c r="K5913">
        <v>11.58</v>
      </c>
      <c r="L5913">
        <v>6.97</v>
      </c>
      <c r="M5913" t="s">
        <v>1058</v>
      </c>
      <c r="N5913" t="s">
        <v>31</v>
      </c>
      <c r="O5913" t="s">
        <v>66</v>
      </c>
      <c r="P5913" t="s">
        <v>25</v>
      </c>
      <c r="Q5913" t="s">
        <v>139</v>
      </c>
      <c r="R5913" t="s">
        <v>888</v>
      </c>
      <c r="S5913" t="s">
        <v>57</v>
      </c>
      <c r="T5913" s="10">
        <v>40963</v>
      </c>
    </row>
    <row r="5914" spans="1:20" x14ac:dyDescent="0.25">
      <c r="A5914">
        <v>41926</v>
      </c>
      <c r="B5914" s="10">
        <v>40579</v>
      </c>
      <c r="C5914" t="s">
        <v>36</v>
      </c>
      <c r="D5914">
        <v>17</v>
      </c>
      <c r="E5914">
        <v>216.28</v>
      </c>
      <c r="F5914">
        <v>0.08</v>
      </c>
      <c r="G5914" t="s">
        <v>21</v>
      </c>
      <c r="H5914">
        <v>0.52</v>
      </c>
      <c r="I5914">
        <v>100.98</v>
      </c>
      <c r="J5914">
        <v>13.5</v>
      </c>
      <c r="K5914">
        <v>6.48</v>
      </c>
      <c r="L5914">
        <v>5.14</v>
      </c>
      <c r="M5914" t="s">
        <v>1791</v>
      </c>
      <c r="N5914" t="s">
        <v>63</v>
      </c>
      <c r="O5914" t="s">
        <v>24</v>
      </c>
      <c r="P5914" t="s">
        <v>25</v>
      </c>
      <c r="Q5914" t="s">
        <v>85</v>
      </c>
      <c r="R5914" t="s">
        <v>238</v>
      </c>
      <c r="S5914" t="s">
        <v>57</v>
      </c>
      <c r="T5914" s="10">
        <v>40580</v>
      </c>
    </row>
    <row r="5915" spans="1:20" x14ac:dyDescent="0.25">
      <c r="A5915">
        <v>41926</v>
      </c>
      <c r="B5915" s="10">
        <v>40579</v>
      </c>
      <c r="C5915" t="s">
        <v>36</v>
      </c>
      <c r="D5915">
        <v>43</v>
      </c>
      <c r="E5915">
        <v>2307.73</v>
      </c>
      <c r="F5915">
        <v>0</v>
      </c>
      <c r="G5915" t="s">
        <v>21</v>
      </c>
      <c r="H5915">
        <v>0.35</v>
      </c>
      <c r="I5915">
        <v>804.83</v>
      </c>
      <c r="J5915">
        <v>53.48</v>
      </c>
      <c r="K5915">
        <v>34.76</v>
      </c>
      <c r="L5915">
        <v>8.2200000000000006</v>
      </c>
      <c r="M5915" t="s">
        <v>1791</v>
      </c>
      <c r="N5915" t="s">
        <v>63</v>
      </c>
      <c r="O5915" t="s">
        <v>24</v>
      </c>
      <c r="P5915" t="s">
        <v>25</v>
      </c>
      <c r="Q5915" t="s">
        <v>26</v>
      </c>
      <c r="R5915" t="s">
        <v>615</v>
      </c>
      <c r="S5915" t="s">
        <v>57</v>
      </c>
      <c r="T5915" s="10">
        <v>40579</v>
      </c>
    </row>
    <row r="5916" spans="1:20" x14ac:dyDescent="0.25">
      <c r="A5916">
        <v>41927</v>
      </c>
      <c r="B5916" s="10">
        <v>41103</v>
      </c>
      <c r="C5916" t="s">
        <v>29</v>
      </c>
      <c r="D5916">
        <v>46</v>
      </c>
      <c r="E5916">
        <v>4614.9799999999996</v>
      </c>
      <c r="F5916">
        <v>0.02</v>
      </c>
      <c r="G5916" t="s">
        <v>70</v>
      </c>
      <c r="H5916">
        <v>0.53</v>
      </c>
      <c r="I5916">
        <v>2397.91</v>
      </c>
      <c r="J5916">
        <v>102.21</v>
      </c>
      <c r="K5916">
        <v>48.04</v>
      </c>
      <c r="L5916">
        <v>7.23</v>
      </c>
      <c r="M5916" t="s">
        <v>118</v>
      </c>
      <c r="N5916" t="s">
        <v>31</v>
      </c>
      <c r="O5916" t="s">
        <v>60</v>
      </c>
      <c r="P5916" t="s">
        <v>25</v>
      </c>
      <c r="Q5916" t="s">
        <v>85</v>
      </c>
      <c r="R5916" t="s">
        <v>804</v>
      </c>
      <c r="S5916" t="s">
        <v>57</v>
      </c>
      <c r="T5916" s="10">
        <v>41106</v>
      </c>
    </row>
    <row r="5917" spans="1:20" x14ac:dyDescent="0.25">
      <c r="A5917">
        <v>41956</v>
      </c>
      <c r="B5917" s="10">
        <v>40889</v>
      </c>
      <c r="C5917" t="s">
        <v>79</v>
      </c>
      <c r="D5917">
        <v>22</v>
      </c>
      <c r="E5917">
        <v>570.28</v>
      </c>
      <c r="F5917">
        <v>0.06</v>
      </c>
      <c r="G5917" t="s">
        <v>70</v>
      </c>
      <c r="H5917">
        <v>0.38</v>
      </c>
      <c r="I5917">
        <v>192.01</v>
      </c>
      <c r="J5917">
        <v>27.27</v>
      </c>
      <c r="K5917">
        <v>16.91</v>
      </c>
      <c r="L5917">
        <v>6.25</v>
      </c>
      <c r="M5917" t="s">
        <v>2057</v>
      </c>
      <c r="N5917" t="s">
        <v>38</v>
      </c>
      <c r="O5917" t="s">
        <v>60</v>
      </c>
      <c r="P5917" t="s">
        <v>25</v>
      </c>
      <c r="Q5917" t="s">
        <v>26</v>
      </c>
      <c r="R5917" t="s">
        <v>1471</v>
      </c>
      <c r="S5917" t="s">
        <v>57</v>
      </c>
      <c r="T5917" s="10">
        <v>40890</v>
      </c>
    </row>
    <row r="5918" spans="1:20" x14ac:dyDescent="0.25">
      <c r="A5918">
        <v>41956</v>
      </c>
      <c r="B5918" s="10">
        <v>40889</v>
      </c>
      <c r="C5918" t="s">
        <v>79</v>
      </c>
      <c r="D5918">
        <v>16</v>
      </c>
      <c r="E5918">
        <v>144.63999999999999</v>
      </c>
      <c r="F5918">
        <v>0</v>
      </c>
      <c r="G5918" t="s">
        <v>21</v>
      </c>
      <c r="H5918">
        <v>0.44</v>
      </c>
      <c r="I5918">
        <v>61.47</v>
      </c>
      <c r="J5918">
        <v>8.73</v>
      </c>
      <c r="K5918">
        <v>4.8899999999999997</v>
      </c>
      <c r="L5918">
        <v>4.93</v>
      </c>
      <c r="M5918" t="s">
        <v>2057</v>
      </c>
      <c r="N5918" t="s">
        <v>38</v>
      </c>
      <c r="O5918" t="s">
        <v>60</v>
      </c>
      <c r="P5918" t="s">
        <v>39</v>
      </c>
      <c r="Q5918" t="s">
        <v>40</v>
      </c>
      <c r="R5918" t="s">
        <v>407</v>
      </c>
      <c r="S5918" t="s">
        <v>35</v>
      </c>
      <c r="T5918" s="10">
        <v>40891</v>
      </c>
    </row>
    <row r="5919" spans="1:20" x14ac:dyDescent="0.25">
      <c r="A5919">
        <v>41987</v>
      </c>
      <c r="B5919" s="10">
        <v>40837</v>
      </c>
      <c r="C5919" t="s">
        <v>29</v>
      </c>
      <c r="D5919">
        <v>25</v>
      </c>
      <c r="E5919">
        <v>14673.82</v>
      </c>
      <c r="F5919">
        <v>0.05</v>
      </c>
      <c r="G5919" t="s">
        <v>46</v>
      </c>
      <c r="H5919">
        <v>0.48</v>
      </c>
      <c r="I5919">
        <v>6628.62</v>
      </c>
      <c r="J5919">
        <v>616.62</v>
      </c>
      <c r="K5919">
        <v>320.64</v>
      </c>
      <c r="L5919">
        <v>29.2</v>
      </c>
      <c r="M5919" t="s">
        <v>1950</v>
      </c>
      <c r="N5919" t="s">
        <v>31</v>
      </c>
      <c r="O5919" t="s">
        <v>32</v>
      </c>
      <c r="P5919" t="s">
        <v>42</v>
      </c>
      <c r="Q5919" t="s">
        <v>47</v>
      </c>
      <c r="R5919" t="s">
        <v>1179</v>
      </c>
      <c r="S5919" t="s">
        <v>49</v>
      </c>
      <c r="T5919" s="10">
        <v>40838</v>
      </c>
    </row>
    <row r="5920" spans="1:20" x14ac:dyDescent="0.25">
      <c r="A5920">
        <v>41988</v>
      </c>
      <c r="B5920" s="10">
        <v>39848</v>
      </c>
      <c r="C5920" t="s">
        <v>20</v>
      </c>
      <c r="D5920">
        <v>33</v>
      </c>
      <c r="E5920">
        <v>7764.98</v>
      </c>
      <c r="F5920">
        <v>0.08</v>
      </c>
      <c r="G5920" t="s">
        <v>46</v>
      </c>
      <c r="H5920">
        <v>0.43</v>
      </c>
      <c r="I5920">
        <v>2947.28</v>
      </c>
      <c r="J5920">
        <v>255.18</v>
      </c>
      <c r="K5920">
        <v>145.44999999999999</v>
      </c>
      <c r="L5920">
        <v>17.850000000000001</v>
      </c>
      <c r="M5920" t="s">
        <v>118</v>
      </c>
      <c r="N5920" t="s">
        <v>31</v>
      </c>
      <c r="O5920" t="s">
        <v>60</v>
      </c>
      <c r="P5920" t="s">
        <v>39</v>
      </c>
      <c r="Q5920" t="s">
        <v>88</v>
      </c>
      <c r="R5920" t="s">
        <v>235</v>
      </c>
      <c r="S5920" t="s">
        <v>132</v>
      </c>
      <c r="T5920" s="10">
        <v>39848</v>
      </c>
    </row>
    <row r="5921" spans="1:20" x14ac:dyDescent="0.25">
      <c r="A5921">
        <v>41988</v>
      </c>
      <c r="B5921" s="10">
        <v>39848</v>
      </c>
      <c r="C5921" t="s">
        <v>20</v>
      </c>
      <c r="D5921">
        <v>18</v>
      </c>
      <c r="E5921">
        <v>1155.5</v>
      </c>
      <c r="F5921">
        <v>7.0000000000000007E-2</v>
      </c>
      <c r="G5921" t="s">
        <v>46</v>
      </c>
      <c r="H5921">
        <v>0.5</v>
      </c>
      <c r="I5921">
        <v>525.39</v>
      </c>
      <c r="J5921">
        <v>67.88</v>
      </c>
      <c r="K5921">
        <v>33.94</v>
      </c>
      <c r="L5921">
        <v>19.190000000000001</v>
      </c>
      <c r="M5921" t="s">
        <v>118</v>
      </c>
      <c r="N5921" t="s">
        <v>31</v>
      </c>
      <c r="O5921" t="s">
        <v>60</v>
      </c>
      <c r="P5921" t="s">
        <v>42</v>
      </c>
      <c r="Q5921" t="s">
        <v>193</v>
      </c>
      <c r="R5921" t="s">
        <v>1883</v>
      </c>
      <c r="S5921" t="s">
        <v>132</v>
      </c>
      <c r="T5921" s="10">
        <v>39852</v>
      </c>
    </row>
    <row r="5922" spans="1:20" x14ac:dyDescent="0.25">
      <c r="A5922">
        <v>41988</v>
      </c>
      <c r="B5922" s="10">
        <v>39848</v>
      </c>
      <c r="C5922" t="s">
        <v>20</v>
      </c>
      <c r="D5922">
        <v>14</v>
      </c>
      <c r="E5922">
        <v>282.91000000000003</v>
      </c>
      <c r="F5922">
        <v>0.1</v>
      </c>
      <c r="G5922" t="s">
        <v>21</v>
      </c>
      <c r="H5922">
        <v>0.39</v>
      </c>
      <c r="I5922">
        <v>89.39</v>
      </c>
      <c r="J5922">
        <v>22.02</v>
      </c>
      <c r="K5922">
        <v>13.43</v>
      </c>
      <c r="L5922">
        <v>5.5</v>
      </c>
      <c r="M5922" t="s">
        <v>118</v>
      </c>
      <c r="N5922" t="s">
        <v>31</v>
      </c>
      <c r="O5922" t="s">
        <v>60</v>
      </c>
      <c r="P5922" t="s">
        <v>25</v>
      </c>
      <c r="Q5922" t="s">
        <v>26</v>
      </c>
      <c r="R5922" t="s">
        <v>1016</v>
      </c>
      <c r="S5922" t="s">
        <v>57</v>
      </c>
      <c r="T5922" s="10">
        <v>39852</v>
      </c>
    </row>
    <row r="5923" spans="1:20" x14ac:dyDescent="0.25">
      <c r="A5923">
        <v>41991</v>
      </c>
      <c r="B5923" s="10">
        <v>40895</v>
      </c>
      <c r="C5923" t="s">
        <v>20</v>
      </c>
      <c r="D5923">
        <v>36</v>
      </c>
      <c r="E5923">
        <v>3150.85</v>
      </c>
      <c r="F5923">
        <v>0.06</v>
      </c>
      <c r="G5923" t="s">
        <v>46</v>
      </c>
      <c r="H5923">
        <v>0.45</v>
      </c>
      <c r="I5923">
        <v>1301.3800000000001</v>
      </c>
      <c r="J5923">
        <v>92.69</v>
      </c>
      <c r="K5923">
        <v>50.98</v>
      </c>
      <c r="L5923">
        <v>14.19</v>
      </c>
      <c r="M5923" t="s">
        <v>616</v>
      </c>
      <c r="N5923" t="s">
        <v>93</v>
      </c>
      <c r="O5923" t="s">
        <v>32</v>
      </c>
      <c r="P5923" t="s">
        <v>42</v>
      </c>
      <c r="Q5923" t="s">
        <v>193</v>
      </c>
      <c r="R5923" t="s">
        <v>1024</v>
      </c>
      <c r="S5923" t="s">
        <v>132</v>
      </c>
      <c r="T5923" s="10">
        <v>40900</v>
      </c>
    </row>
    <row r="5924" spans="1:20" x14ac:dyDescent="0.25">
      <c r="A5924">
        <v>41991</v>
      </c>
      <c r="B5924" s="10">
        <v>40895</v>
      </c>
      <c r="C5924" t="s">
        <v>20</v>
      </c>
      <c r="D5924">
        <v>35</v>
      </c>
      <c r="E5924">
        <v>817.4</v>
      </c>
      <c r="F5924">
        <v>0</v>
      </c>
      <c r="G5924" t="s">
        <v>21</v>
      </c>
      <c r="H5924">
        <v>0.37</v>
      </c>
      <c r="I5924">
        <v>299.7</v>
      </c>
      <c r="J5924">
        <v>23.14</v>
      </c>
      <c r="K5924">
        <v>14.58</v>
      </c>
      <c r="L5924">
        <v>7.4</v>
      </c>
      <c r="M5924" t="s">
        <v>616</v>
      </c>
      <c r="N5924" t="s">
        <v>93</v>
      </c>
      <c r="O5924" t="s">
        <v>32</v>
      </c>
      <c r="P5924" t="s">
        <v>42</v>
      </c>
      <c r="Q5924" t="s">
        <v>43</v>
      </c>
      <c r="R5924" t="s">
        <v>285</v>
      </c>
      <c r="S5924" t="s">
        <v>57</v>
      </c>
      <c r="T5924" s="10">
        <v>40899</v>
      </c>
    </row>
    <row r="5925" spans="1:20" x14ac:dyDescent="0.25">
      <c r="A5925">
        <v>41991</v>
      </c>
      <c r="B5925" s="10">
        <v>40895</v>
      </c>
      <c r="C5925" t="s">
        <v>20</v>
      </c>
      <c r="D5925">
        <v>18</v>
      </c>
      <c r="E5925">
        <v>1560.76</v>
      </c>
      <c r="F5925">
        <v>0.06</v>
      </c>
      <c r="G5925" t="s">
        <v>21</v>
      </c>
      <c r="H5925">
        <v>0.5</v>
      </c>
      <c r="I5925">
        <v>728.32</v>
      </c>
      <c r="J5925">
        <v>91.96</v>
      </c>
      <c r="K5925">
        <v>45.98</v>
      </c>
      <c r="L5925">
        <v>4.8</v>
      </c>
      <c r="M5925" t="s">
        <v>616</v>
      </c>
      <c r="N5925" t="s">
        <v>93</v>
      </c>
      <c r="O5925" t="s">
        <v>32</v>
      </c>
      <c r="P5925" t="s">
        <v>42</v>
      </c>
      <c r="Q5925" t="s">
        <v>43</v>
      </c>
      <c r="R5925" t="s">
        <v>1195</v>
      </c>
      <c r="S5925" t="s">
        <v>55</v>
      </c>
      <c r="T5925" s="10">
        <v>40899</v>
      </c>
    </row>
    <row r="5926" spans="1:20" x14ac:dyDescent="0.25">
      <c r="A5926">
        <v>42022</v>
      </c>
      <c r="B5926" s="10">
        <v>40080</v>
      </c>
      <c r="C5926" t="s">
        <v>79</v>
      </c>
      <c r="D5926">
        <v>45</v>
      </c>
      <c r="E5926">
        <v>664.72</v>
      </c>
      <c r="F5926">
        <v>0.04</v>
      </c>
      <c r="G5926" t="s">
        <v>21</v>
      </c>
      <c r="H5926">
        <v>0.52</v>
      </c>
      <c r="I5926">
        <v>328.5</v>
      </c>
      <c r="J5926">
        <v>15.21</v>
      </c>
      <c r="K5926">
        <v>7.3</v>
      </c>
      <c r="L5926">
        <v>7.72</v>
      </c>
      <c r="M5926" t="s">
        <v>1341</v>
      </c>
      <c r="N5926" t="s">
        <v>63</v>
      </c>
      <c r="O5926" t="s">
        <v>60</v>
      </c>
      <c r="P5926" t="s">
        <v>25</v>
      </c>
      <c r="Q5926" t="s">
        <v>121</v>
      </c>
      <c r="R5926" t="s">
        <v>212</v>
      </c>
      <c r="S5926" t="s">
        <v>57</v>
      </c>
      <c r="T5926" s="10">
        <v>40081</v>
      </c>
    </row>
    <row r="5927" spans="1:20" x14ac:dyDescent="0.25">
      <c r="A5927">
        <v>42022</v>
      </c>
      <c r="B5927" s="10">
        <v>40080</v>
      </c>
      <c r="C5927" t="s">
        <v>79</v>
      </c>
      <c r="D5927">
        <v>11</v>
      </c>
      <c r="E5927">
        <v>87.09</v>
      </c>
      <c r="F5927">
        <v>0.06</v>
      </c>
      <c r="G5927" t="s">
        <v>21</v>
      </c>
      <c r="H5927">
        <v>0.52</v>
      </c>
      <c r="I5927">
        <v>41.64</v>
      </c>
      <c r="J5927">
        <v>8.23</v>
      </c>
      <c r="K5927">
        <v>3.95</v>
      </c>
      <c r="L5927">
        <v>2</v>
      </c>
      <c r="M5927" t="s">
        <v>1341</v>
      </c>
      <c r="N5927" t="s">
        <v>63</v>
      </c>
      <c r="O5927" t="s">
        <v>60</v>
      </c>
      <c r="P5927" t="s">
        <v>25</v>
      </c>
      <c r="Q5927" t="s">
        <v>74</v>
      </c>
      <c r="R5927" t="s">
        <v>263</v>
      </c>
      <c r="S5927" t="s">
        <v>55</v>
      </c>
      <c r="T5927" s="10">
        <v>40081</v>
      </c>
    </row>
    <row r="5928" spans="1:20" x14ac:dyDescent="0.25">
      <c r="A5928">
        <v>42054</v>
      </c>
      <c r="B5928" s="10">
        <v>41166</v>
      </c>
      <c r="C5928" t="s">
        <v>79</v>
      </c>
      <c r="D5928">
        <v>32</v>
      </c>
      <c r="E5928">
        <v>151.06</v>
      </c>
      <c r="F5928">
        <v>0.01</v>
      </c>
      <c r="G5928" t="s">
        <v>21</v>
      </c>
      <c r="H5928">
        <v>0.39</v>
      </c>
      <c r="I5928">
        <v>57.41</v>
      </c>
      <c r="J5928">
        <v>4.72</v>
      </c>
      <c r="K5928">
        <v>2.88</v>
      </c>
      <c r="L5928">
        <v>1.49</v>
      </c>
      <c r="M5928" t="s">
        <v>1470</v>
      </c>
      <c r="N5928" t="s">
        <v>31</v>
      </c>
      <c r="O5928" t="s">
        <v>66</v>
      </c>
      <c r="P5928" t="s">
        <v>25</v>
      </c>
      <c r="Q5928" t="s">
        <v>121</v>
      </c>
      <c r="R5928" t="s">
        <v>723</v>
      </c>
      <c r="S5928" t="s">
        <v>57</v>
      </c>
      <c r="T5928" s="10">
        <v>41168</v>
      </c>
    </row>
    <row r="5929" spans="1:20" x14ac:dyDescent="0.25">
      <c r="A5929">
        <v>42081</v>
      </c>
      <c r="B5929" s="10">
        <v>40553</v>
      </c>
      <c r="C5929" t="s">
        <v>20</v>
      </c>
      <c r="D5929">
        <v>36</v>
      </c>
      <c r="E5929">
        <v>285.45999999999998</v>
      </c>
      <c r="F5929">
        <v>0.04</v>
      </c>
      <c r="G5929" t="s">
        <v>21</v>
      </c>
      <c r="H5929">
        <v>0.36</v>
      </c>
      <c r="I5929">
        <v>93.24</v>
      </c>
      <c r="J5929">
        <v>8.09</v>
      </c>
      <c r="K5929">
        <v>5.18</v>
      </c>
      <c r="L5929">
        <v>5.74</v>
      </c>
      <c r="M5929" t="s">
        <v>1251</v>
      </c>
      <c r="N5929" t="s">
        <v>63</v>
      </c>
      <c r="O5929" t="s">
        <v>24</v>
      </c>
      <c r="P5929" t="s">
        <v>25</v>
      </c>
      <c r="Q5929" t="s">
        <v>121</v>
      </c>
      <c r="R5929" t="s">
        <v>358</v>
      </c>
      <c r="S5929" t="s">
        <v>57</v>
      </c>
      <c r="T5929" s="10">
        <v>40558</v>
      </c>
    </row>
    <row r="5930" spans="1:20" x14ac:dyDescent="0.25">
      <c r="A5930">
        <v>42081</v>
      </c>
      <c r="B5930" s="10">
        <v>40553</v>
      </c>
      <c r="C5930" t="s">
        <v>20</v>
      </c>
      <c r="D5930">
        <v>3</v>
      </c>
      <c r="E5930">
        <v>59.46</v>
      </c>
      <c r="F5930">
        <v>0.08</v>
      </c>
      <c r="G5930" t="s">
        <v>21</v>
      </c>
      <c r="H5930">
        <v>0.48</v>
      </c>
      <c r="I5930">
        <v>25.25</v>
      </c>
      <c r="J5930">
        <v>21.04</v>
      </c>
      <c r="K5930">
        <v>10.94</v>
      </c>
      <c r="L5930">
        <v>1.39</v>
      </c>
      <c r="M5930" t="s">
        <v>1251</v>
      </c>
      <c r="N5930" t="s">
        <v>63</v>
      </c>
      <c r="O5930" t="s">
        <v>24</v>
      </c>
      <c r="P5930" t="s">
        <v>25</v>
      </c>
      <c r="Q5930" t="s">
        <v>139</v>
      </c>
      <c r="R5930" t="s">
        <v>1937</v>
      </c>
      <c r="S5930" t="s">
        <v>57</v>
      </c>
      <c r="T5930" s="10">
        <v>40555</v>
      </c>
    </row>
    <row r="5931" spans="1:20" x14ac:dyDescent="0.25">
      <c r="A5931">
        <v>42081</v>
      </c>
      <c r="B5931" s="10">
        <v>40553</v>
      </c>
      <c r="C5931" t="s">
        <v>20</v>
      </c>
      <c r="D5931">
        <v>26</v>
      </c>
      <c r="E5931">
        <v>3511.77</v>
      </c>
      <c r="F5931">
        <v>0.02</v>
      </c>
      <c r="G5931" t="s">
        <v>21</v>
      </c>
      <c r="H5931">
        <v>0.52</v>
      </c>
      <c r="I5931">
        <v>1787.23</v>
      </c>
      <c r="J5931">
        <v>137.47999999999999</v>
      </c>
      <c r="K5931">
        <v>65.989999999999995</v>
      </c>
      <c r="L5931">
        <v>8.8000000000000007</v>
      </c>
      <c r="M5931" t="s">
        <v>1251</v>
      </c>
      <c r="N5931" t="s">
        <v>63</v>
      </c>
      <c r="O5931" t="s">
        <v>24</v>
      </c>
      <c r="P5931" t="s">
        <v>39</v>
      </c>
      <c r="Q5931" t="s">
        <v>50</v>
      </c>
      <c r="R5931" t="s">
        <v>76</v>
      </c>
      <c r="S5931" t="s">
        <v>57</v>
      </c>
      <c r="T5931" s="10">
        <v>40558</v>
      </c>
    </row>
    <row r="5932" spans="1:20" x14ac:dyDescent="0.25">
      <c r="A5932">
        <v>42082</v>
      </c>
      <c r="B5932" s="10">
        <v>40895</v>
      </c>
      <c r="C5932" t="s">
        <v>58</v>
      </c>
      <c r="D5932">
        <v>15</v>
      </c>
      <c r="E5932">
        <v>118.44</v>
      </c>
      <c r="F5932">
        <v>0.03</v>
      </c>
      <c r="G5932" t="s">
        <v>21</v>
      </c>
      <c r="H5932">
        <v>0.4</v>
      </c>
      <c r="I5932">
        <v>44.03</v>
      </c>
      <c r="J5932">
        <v>7.93</v>
      </c>
      <c r="K5932">
        <v>4.76</v>
      </c>
      <c r="L5932">
        <v>3.01</v>
      </c>
      <c r="M5932" t="s">
        <v>256</v>
      </c>
      <c r="N5932" t="s">
        <v>63</v>
      </c>
      <c r="O5932" t="s">
        <v>24</v>
      </c>
      <c r="P5932" t="s">
        <v>25</v>
      </c>
      <c r="Q5932" t="s">
        <v>85</v>
      </c>
      <c r="R5932" t="s">
        <v>1229</v>
      </c>
      <c r="S5932" t="s">
        <v>55</v>
      </c>
      <c r="T5932" s="10">
        <v>40897</v>
      </c>
    </row>
    <row r="5933" spans="1:20" x14ac:dyDescent="0.25">
      <c r="A5933">
        <v>42083</v>
      </c>
      <c r="B5933" s="10">
        <v>40888</v>
      </c>
      <c r="C5933" t="s">
        <v>58</v>
      </c>
      <c r="D5933">
        <v>38</v>
      </c>
      <c r="E5933">
        <v>10837.52</v>
      </c>
      <c r="F5933">
        <v>0.03</v>
      </c>
      <c r="G5933" t="s">
        <v>21</v>
      </c>
      <c r="H5933">
        <v>0.52</v>
      </c>
      <c r="I5933">
        <v>5462.25</v>
      </c>
      <c r="J5933">
        <v>293.35000000000002</v>
      </c>
      <c r="K5933">
        <v>140.81</v>
      </c>
      <c r="L5933">
        <v>24.49</v>
      </c>
      <c r="M5933" t="s">
        <v>1345</v>
      </c>
      <c r="N5933" t="s">
        <v>31</v>
      </c>
      <c r="O5933" t="s">
        <v>66</v>
      </c>
      <c r="P5933" t="s">
        <v>42</v>
      </c>
      <c r="Q5933" t="s">
        <v>193</v>
      </c>
      <c r="R5933" t="s">
        <v>1287</v>
      </c>
      <c r="S5933" t="s">
        <v>28</v>
      </c>
      <c r="T5933" s="10">
        <v>40890</v>
      </c>
    </row>
    <row r="5934" spans="1:20" x14ac:dyDescent="0.25">
      <c r="A5934">
        <v>42083</v>
      </c>
      <c r="B5934" s="10">
        <v>40888</v>
      </c>
      <c r="C5934" t="s">
        <v>58</v>
      </c>
      <c r="D5934">
        <v>36</v>
      </c>
      <c r="E5934">
        <v>385.79</v>
      </c>
      <c r="F5934">
        <v>0.04</v>
      </c>
      <c r="G5934" t="s">
        <v>21</v>
      </c>
      <c r="H5934">
        <v>0.41</v>
      </c>
      <c r="I5934">
        <v>146.29</v>
      </c>
      <c r="J5934">
        <v>10.98</v>
      </c>
      <c r="K5934">
        <v>6.48</v>
      </c>
      <c r="L5934">
        <v>6.22</v>
      </c>
      <c r="M5934" t="s">
        <v>1345</v>
      </c>
      <c r="N5934" t="s">
        <v>31</v>
      </c>
      <c r="O5934" t="s">
        <v>66</v>
      </c>
      <c r="P5934" t="s">
        <v>25</v>
      </c>
      <c r="Q5934" t="s">
        <v>85</v>
      </c>
      <c r="R5934" t="s">
        <v>1221</v>
      </c>
      <c r="S5934" t="s">
        <v>57</v>
      </c>
      <c r="T5934" s="10">
        <v>40890</v>
      </c>
    </row>
    <row r="5935" spans="1:20" x14ac:dyDescent="0.25">
      <c r="A5935">
        <v>42083</v>
      </c>
      <c r="B5935" s="10">
        <v>40888</v>
      </c>
      <c r="C5935" t="s">
        <v>58</v>
      </c>
      <c r="D5935">
        <v>33</v>
      </c>
      <c r="E5935">
        <v>138.41</v>
      </c>
      <c r="F5935">
        <v>0.05</v>
      </c>
      <c r="G5935" t="s">
        <v>21</v>
      </c>
      <c r="H5935">
        <v>0.52</v>
      </c>
      <c r="I5935">
        <v>67.209999999999994</v>
      </c>
      <c r="J5935">
        <v>4.33</v>
      </c>
      <c r="K5935">
        <v>2.08</v>
      </c>
      <c r="L5935">
        <v>2.56</v>
      </c>
      <c r="M5935" t="s">
        <v>1345</v>
      </c>
      <c r="N5935" t="s">
        <v>31</v>
      </c>
      <c r="O5935" t="s">
        <v>66</v>
      </c>
      <c r="P5935" t="s">
        <v>25</v>
      </c>
      <c r="Q5935" t="s">
        <v>33</v>
      </c>
      <c r="R5935" t="s">
        <v>34</v>
      </c>
      <c r="S5935" t="s">
        <v>35</v>
      </c>
      <c r="T5935" s="10">
        <v>40888</v>
      </c>
    </row>
    <row r="5936" spans="1:20" x14ac:dyDescent="0.25">
      <c r="A5936">
        <v>42086</v>
      </c>
      <c r="B5936" s="10">
        <v>40381</v>
      </c>
      <c r="C5936" t="s">
        <v>36</v>
      </c>
      <c r="D5936">
        <v>18</v>
      </c>
      <c r="E5936">
        <v>82.29</v>
      </c>
      <c r="F5936">
        <v>0.09</v>
      </c>
      <c r="G5936" t="s">
        <v>21</v>
      </c>
      <c r="H5936">
        <v>0.44</v>
      </c>
      <c r="I5936">
        <v>31.28</v>
      </c>
      <c r="J5936">
        <v>4.96</v>
      </c>
      <c r="K5936">
        <v>2.78</v>
      </c>
      <c r="L5936">
        <v>0.97</v>
      </c>
      <c r="M5936" t="s">
        <v>782</v>
      </c>
      <c r="N5936" t="s">
        <v>63</v>
      </c>
      <c r="O5936" t="s">
        <v>60</v>
      </c>
      <c r="P5936" t="s">
        <v>25</v>
      </c>
      <c r="Q5936" t="s">
        <v>53</v>
      </c>
      <c r="R5936" t="s">
        <v>1321</v>
      </c>
      <c r="S5936" t="s">
        <v>55</v>
      </c>
      <c r="T5936" s="10">
        <v>40382</v>
      </c>
    </row>
    <row r="5937" spans="1:20" x14ac:dyDescent="0.25">
      <c r="A5937">
        <v>42112</v>
      </c>
      <c r="B5937" s="10">
        <v>40536</v>
      </c>
      <c r="C5937" t="s">
        <v>29</v>
      </c>
      <c r="D5937">
        <v>16</v>
      </c>
      <c r="E5937">
        <v>6096.21</v>
      </c>
      <c r="F5937">
        <v>0.01</v>
      </c>
      <c r="G5937" t="s">
        <v>21</v>
      </c>
      <c r="H5937">
        <v>0.49</v>
      </c>
      <c r="I5937">
        <v>2951.38</v>
      </c>
      <c r="J5937">
        <v>384.29</v>
      </c>
      <c r="K5937">
        <v>195.99</v>
      </c>
      <c r="L5937">
        <v>8.99</v>
      </c>
      <c r="M5937" t="s">
        <v>222</v>
      </c>
      <c r="N5937" t="s">
        <v>31</v>
      </c>
      <c r="O5937" t="s">
        <v>32</v>
      </c>
      <c r="P5937" t="s">
        <v>39</v>
      </c>
      <c r="Q5937" t="s">
        <v>50</v>
      </c>
      <c r="R5937" t="s">
        <v>320</v>
      </c>
      <c r="S5937" t="s">
        <v>57</v>
      </c>
      <c r="T5937" s="10">
        <v>40538</v>
      </c>
    </row>
    <row r="5938" spans="1:20" x14ac:dyDescent="0.25">
      <c r="A5938">
        <v>42115</v>
      </c>
      <c r="B5938" s="10">
        <v>40957</v>
      </c>
      <c r="C5938" t="s">
        <v>58</v>
      </c>
      <c r="D5938">
        <v>21</v>
      </c>
      <c r="E5938">
        <v>1203.27</v>
      </c>
      <c r="F5938">
        <v>0.01</v>
      </c>
      <c r="G5938" t="s">
        <v>21</v>
      </c>
      <c r="H5938">
        <v>0.45</v>
      </c>
      <c r="I5938">
        <v>533.9</v>
      </c>
      <c r="J5938">
        <v>57.78</v>
      </c>
      <c r="K5938">
        <v>31.78</v>
      </c>
      <c r="L5938">
        <v>1.99</v>
      </c>
      <c r="M5938" t="s">
        <v>327</v>
      </c>
      <c r="N5938" t="s">
        <v>81</v>
      </c>
      <c r="O5938" t="s">
        <v>60</v>
      </c>
      <c r="P5938" t="s">
        <v>39</v>
      </c>
      <c r="Q5938" t="s">
        <v>40</v>
      </c>
      <c r="R5938" t="s">
        <v>353</v>
      </c>
      <c r="S5938" t="s">
        <v>35</v>
      </c>
      <c r="T5938" s="10">
        <v>40957</v>
      </c>
    </row>
    <row r="5939" spans="1:20" x14ac:dyDescent="0.25">
      <c r="A5939">
        <v>42115</v>
      </c>
      <c r="B5939" s="10">
        <v>40957</v>
      </c>
      <c r="C5939" t="s">
        <v>58</v>
      </c>
      <c r="D5939">
        <v>19</v>
      </c>
      <c r="E5939">
        <v>954.3</v>
      </c>
      <c r="F5939">
        <v>0.02</v>
      </c>
      <c r="G5939" t="s">
        <v>21</v>
      </c>
      <c r="H5939">
        <v>0.44</v>
      </c>
      <c r="I5939">
        <v>402.99</v>
      </c>
      <c r="J5939">
        <v>50.5</v>
      </c>
      <c r="K5939">
        <v>28.28</v>
      </c>
      <c r="L5939">
        <v>13.99</v>
      </c>
      <c r="M5939" t="s">
        <v>327</v>
      </c>
      <c r="N5939" t="s">
        <v>81</v>
      </c>
      <c r="O5939" t="s">
        <v>60</v>
      </c>
      <c r="P5939" t="s">
        <v>25</v>
      </c>
      <c r="Q5939" t="s">
        <v>26</v>
      </c>
      <c r="R5939" t="s">
        <v>797</v>
      </c>
      <c r="S5939" t="s">
        <v>45</v>
      </c>
      <c r="T5939" s="10">
        <v>40958</v>
      </c>
    </row>
    <row r="5940" spans="1:20" x14ac:dyDescent="0.25">
      <c r="A5940">
        <v>42144</v>
      </c>
      <c r="B5940" s="10">
        <v>40129</v>
      </c>
      <c r="C5940" t="s">
        <v>79</v>
      </c>
      <c r="D5940">
        <v>10</v>
      </c>
      <c r="E5940">
        <v>1035.05</v>
      </c>
      <c r="F5940">
        <v>0.01</v>
      </c>
      <c r="G5940" t="s">
        <v>70</v>
      </c>
      <c r="H5940">
        <v>0.36</v>
      </c>
      <c r="I5940">
        <v>353.55</v>
      </c>
      <c r="J5940">
        <v>101.02</v>
      </c>
      <c r="K5940">
        <v>64.650000000000006</v>
      </c>
      <c r="L5940">
        <v>35</v>
      </c>
      <c r="M5940" t="s">
        <v>98</v>
      </c>
      <c r="N5940" t="s">
        <v>73</v>
      </c>
      <c r="O5940" t="s">
        <v>66</v>
      </c>
      <c r="P5940" t="s">
        <v>25</v>
      </c>
      <c r="Q5940" t="s">
        <v>26</v>
      </c>
      <c r="R5940" t="s">
        <v>1145</v>
      </c>
      <c r="S5940" t="s">
        <v>28</v>
      </c>
      <c r="T5940" s="10">
        <v>40131</v>
      </c>
    </row>
    <row r="5941" spans="1:20" x14ac:dyDescent="0.25">
      <c r="A5941">
        <v>42148</v>
      </c>
      <c r="B5941" s="10">
        <v>40836</v>
      </c>
      <c r="C5941" t="s">
        <v>58</v>
      </c>
      <c r="D5941">
        <v>11</v>
      </c>
      <c r="E5941">
        <v>82.8</v>
      </c>
      <c r="F5941">
        <v>7.0000000000000007E-2</v>
      </c>
      <c r="G5941" t="s">
        <v>21</v>
      </c>
      <c r="H5941">
        <v>0.49</v>
      </c>
      <c r="I5941">
        <v>36.049999999999997</v>
      </c>
      <c r="J5941">
        <v>7.8</v>
      </c>
      <c r="K5941">
        <v>3.98</v>
      </c>
      <c r="L5941">
        <v>2.97</v>
      </c>
      <c r="M5941" t="s">
        <v>1302</v>
      </c>
      <c r="N5941" t="s">
        <v>31</v>
      </c>
      <c r="O5941" t="s">
        <v>32</v>
      </c>
      <c r="P5941" t="s">
        <v>25</v>
      </c>
      <c r="Q5941" t="s">
        <v>85</v>
      </c>
      <c r="R5941" t="s">
        <v>957</v>
      </c>
      <c r="S5941" t="s">
        <v>55</v>
      </c>
      <c r="T5941" s="10">
        <v>40839</v>
      </c>
    </row>
    <row r="5942" spans="1:20" x14ac:dyDescent="0.25">
      <c r="A5942">
        <v>42151</v>
      </c>
      <c r="B5942" s="10">
        <v>40527</v>
      </c>
      <c r="C5942" t="s">
        <v>36</v>
      </c>
      <c r="D5942">
        <v>35</v>
      </c>
      <c r="E5942">
        <v>8794.86</v>
      </c>
      <c r="F5942">
        <v>0.05</v>
      </c>
      <c r="G5942" t="s">
        <v>21</v>
      </c>
      <c r="H5942">
        <v>0.41</v>
      </c>
      <c r="I5942">
        <v>3331.31</v>
      </c>
      <c r="J5942">
        <v>264.39</v>
      </c>
      <c r="K5942">
        <v>155.99</v>
      </c>
      <c r="L5942">
        <v>3.9</v>
      </c>
      <c r="M5942" t="s">
        <v>652</v>
      </c>
      <c r="N5942" t="s">
        <v>31</v>
      </c>
      <c r="O5942" t="s">
        <v>66</v>
      </c>
      <c r="P5942" t="s">
        <v>39</v>
      </c>
      <c r="Q5942" t="s">
        <v>50</v>
      </c>
      <c r="R5942" t="s">
        <v>608</v>
      </c>
      <c r="S5942" t="s">
        <v>57</v>
      </c>
      <c r="T5942" s="10">
        <v>40530</v>
      </c>
    </row>
    <row r="5943" spans="1:20" x14ac:dyDescent="0.25">
      <c r="A5943">
        <v>42177</v>
      </c>
      <c r="B5943" s="10">
        <v>41059</v>
      </c>
      <c r="C5943" t="s">
        <v>29</v>
      </c>
      <c r="D5943">
        <v>49</v>
      </c>
      <c r="E5943">
        <v>2469.12</v>
      </c>
      <c r="F5943">
        <v>0.03</v>
      </c>
      <c r="G5943" t="s">
        <v>21</v>
      </c>
      <c r="H5943">
        <v>0.44</v>
      </c>
      <c r="I5943">
        <v>1040.02</v>
      </c>
      <c r="J5943">
        <v>51.77</v>
      </c>
      <c r="K5943">
        <v>28.99</v>
      </c>
      <c r="L5943">
        <v>8.59</v>
      </c>
      <c r="M5943" t="s">
        <v>963</v>
      </c>
      <c r="N5943" t="s">
        <v>31</v>
      </c>
      <c r="O5943" t="s">
        <v>24</v>
      </c>
      <c r="P5943" t="s">
        <v>39</v>
      </c>
      <c r="Q5943" t="s">
        <v>50</v>
      </c>
      <c r="R5943" t="s">
        <v>1489</v>
      </c>
      <c r="S5943" t="s">
        <v>45</v>
      </c>
      <c r="T5943" s="10">
        <v>41060</v>
      </c>
    </row>
    <row r="5944" spans="1:20" x14ac:dyDescent="0.25">
      <c r="A5944">
        <v>42177</v>
      </c>
      <c r="B5944" s="10">
        <v>41059</v>
      </c>
      <c r="C5944" t="s">
        <v>29</v>
      </c>
      <c r="D5944">
        <v>38</v>
      </c>
      <c r="E5944">
        <v>624.79</v>
      </c>
      <c r="F5944">
        <v>0</v>
      </c>
      <c r="G5944" t="s">
        <v>21</v>
      </c>
      <c r="H5944">
        <v>0.4</v>
      </c>
      <c r="I5944">
        <v>247.51</v>
      </c>
      <c r="J5944">
        <v>16.28</v>
      </c>
      <c r="K5944">
        <v>9.77</v>
      </c>
      <c r="L5944">
        <v>6.02</v>
      </c>
      <c r="M5944" t="s">
        <v>963</v>
      </c>
      <c r="N5944" t="s">
        <v>31</v>
      </c>
      <c r="O5944" t="s">
        <v>24</v>
      </c>
      <c r="P5944" t="s">
        <v>42</v>
      </c>
      <c r="Q5944" t="s">
        <v>43</v>
      </c>
      <c r="R5944" t="s">
        <v>1073</v>
      </c>
      <c r="S5944" t="s">
        <v>45</v>
      </c>
      <c r="T5944" s="10">
        <v>41062</v>
      </c>
    </row>
    <row r="5945" spans="1:20" x14ac:dyDescent="0.25">
      <c r="A5945">
        <v>42209</v>
      </c>
      <c r="B5945" s="10">
        <v>40266</v>
      </c>
      <c r="C5945" t="s">
        <v>36</v>
      </c>
      <c r="D5945">
        <v>5</v>
      </c>
      <c r="E5945">
        <v>664.96</v>
      </c>
      <c r="F5945">
        <v>0.08</v>
      </c>
      <c r="G5945" t="s">
        <v>21</v>
      </c>
      <c r="H5945">
        <v>0.53</v>
      </c>
      <c r="I5945">
        <v>324.77</v>
      </c>
      <c r="J5945">
        <v>144.34</v>
      </c>
      <c r="K5945">
        <v>67.84</v>
      </c>
      <c r="L5945">
        <v>0.99</v>
      </c>
      <c r="M5945" t="s">
        <v>577</v>
      </c>
      <c r="N5945" t="s">
        <v>81</v>
      </c>
      <c r="O5945" t="s">
        <v>32</v>
      </c>
      <c r="P5945" t="s">
        <v>25</v>
      </c>
      <c r="Q5945" t="s">
        <v>127</v>
      </c>
      <c r="R5945" t="s">
        <v>1867</v>
      </c>
      <c r="S5945" t="s">
        <v>57</v>
      </c>
      <c r="T5945" s="10">
        <v>40266</v>
      </c>
    </row>
    <row r="5946" spans="1:20" x14ac:dyDescent="0.25">
      <c r="A5946">
        <v>42209</v>
      </c>
      <c r="B5946" s="10">
        <v>40266</v>
      </c>
      <c r="C5946" t="s">
        <v>36</v>
      </c>
      <c r="D5946">
        <v>31</v>
      </c>
      <c r="E5946">
        <v>15246.18</v>
      </c>
      <c r="F5946">
        <v>0.04</v>
      </c>
      <c r="G5946" t="s">
        <v>21</v>
      </c>
      <c r="H5946">
        <v>0.46</v>
      </c>
      <c r="I5946">
        <v>6659.49</v>
      </c>
      <c r="J5946">
        <v>511.48</v>
      </c>
      <c r="K5946">
        <v>276.2</v>
      </c>
      <c r="L5946">
        <v>24.49</v>
      </c>
      <c r="M5946" t="s">
        <v>577</v>
      </c>
      <c r="N5946" t="s">
        <v>81</v>
      </c>
      <c r="O5946" t="s">
        <v>32</v>
      </c>
      <c r="P5946" t="s">
        <v>42</v>
      </c>
      <c r="Q5946" t="s">
        <v>193</v>
      </c>
      <c r="R5946" t="s">
        <v>451</v>
      </c>
      <c r="S5946" t="s">
        <v>28</v>
      </c>
      <c r="T5946" s="10">
        <v>40269</v>
      </c>
    </row>
    <row r="5947" spans="1:20" x14ac:dyDescent="0.25">
      <c r="A5947">
        <v>42213</v>
      </c>
      <c r="B5947" s="10">
        <v>40623</v>
      </c>
      <c r="C5947" t="s">
        <v>58</v>
      </c>
      <c r="D5947">
        <v>46</v>
      </c>
      <c r="E5947">
        <v>240.62</v>
      </c>
      <c r="F5947">
        <v>0.08</v>
      </c>
      <c r="G5947" t="s">
        <v>21</v>
      </c>
      <c r="H5947">
        <v>0.54</v>
      </c>
      <c r="I5947">
        <v>120.06</v>
      </c>
      <c r="J5947">
        <v>5.67</v>
      </c>
      <c r="K5947">
        <v>2.61</v>
      </c>
      <c r="L5947">
        <v>0.5</v>
      </c>
      <c r="M5947" t="s">
        <v>752</v>
      </c>
      <c r="N5947" t="s">
        <v>93</v>
      </c>
      <c r="O5947" t="s">
        <v>24</v>
      </c>
      <c r="P5947" t="s">
        <v>25</v>
      </c>
      <c r="Q5947" t="s">
        <v>82</v>
      </c>
      <c r="R5947" t="s">
        <v>516</v>
      </c>
      <c r="S5947" t="s">
        <v>57</v>
      </c>
      <c r="T5947" s="10">
        <v>40625</v>
      </c>
    </row>
    <row r="5948" spans="1:20" x14ac:dyDescent="0.25">
      <c r="A5948">
        <v>42214</v>
      </c>
      <c r="B5948" s="10">
        <v>40687</v>
      </c>
      <c r="C5948" t="s">
        <v>20</v>
      </c>
      <c r="D5948">
        <v>46</v>
      </c>
      <c r="E5948">
        <v>976.52</v>
      </c>
      <c r="F5948">
        <v>0.03</v>
      </c>
      <c r="G5948" t="s">
        <v>21</v>
      </c>
      <c r="H5948">
        <v>0.44</v>
      </c>
      <c r="I5948">
        <v>411.55</v>
      </c>
      <c r="J5948">
        <v>21.82</v>
      </c>
      <c r="K5948">
        <v>12.22</v>
      </c>
      <c r="L5948">
        <v>2.85</v>
      </c>
      <c r="M5948" t="s">
        <v>974</v>
      </c>
      <c r="N5948" t="s">
        <v>38</v>
      </c>
      <c r="O5948" t="s">
        <v>60</v>
      </c>
      <c r="P5948" t="s">
        <v>42</v>
      </c>
      <c r="Q5948" t="s">
        <v>43</v>
      </c>
      <c r="R5948" t="s">
        <v>981</v>
      </c>
      <c r="S5948" t="s">
        <v>35</v>
      </c>
      <c r="T5948" s="10">
        <v>40694</v>
      </c>
    </row>
    <row r="5949" spans="1:20" x14ac:dyDescent="0.25">
      <c r="A5949">
        <v>42214</v>
      </c>
      <c r="B5949" s="10">
        <v>40687</v>
      </c>
      <c r="C5949" t="s">
        <v>20</v>
      </c>
      <c r="D5949">
        <v>28</v>
      </c>
      <c r="E5949">
        <v>297.33</v>
      </c>
      <c r="F5949">
        <v>0.02</v>
      </c>
      <c r="G5949" t="s">
        <v>21</v>
      </c>
      <c r="H5949">
        <v>0.39</v>
      </c>
      <c r="I5949">
        <v>110.05</v>
      </c>
      <c r="J5949">
        <v>10.62</v>
      </c>
      <c r="K5949">
        <v>6.48</v>
      </c>
      <c r="L5949">
        <v>5.84</v>
      </c>
      <c r="M5949" t="s">
        <v>974</v>
      </c>
      <c r="N5949" t="s">
        <v>38</v>
      </c>
      <c r="O5949" t="s">
        <v>60</v>
      </c>
      <c r="P5949" t="s">
        <v>25</v>
      </c>
      <c r="Q5949" t="s">
        <v>85</v>
      </c>
      <c r="R5949" t="s">
        <v>1881</v>
      </c>
      <c r="S5949" t="s">
        <v>57</v>
      </c>
      <c r="T5949" s="10">
        <v>40694</v>
      </c>
    </row>
    <row r="5950" spans="1:20" x14ac:dyDescent="0.25">
      <c r="A5950">
        <v>42242</v>
      </c>
      <c r="B5950" s="10">
        <v>39904</v>
      </c>
      <c r="C5950" t="s">
        <v>29</v>
      </c>
      <c r="D5950">
        <v>23</v>
      </c>
      <c r="E5950">
        <v>479.14</v>
      </c>
      <c r="F5950">
        <v>0.09</v>
      </c>
      <c r="G5950" t="s">
        <v>70</v>
      </c>
      <c r="H5950">
        <v>0.49</v>
      </c>
      <c r="I5950">
        <v>207.45</v>
      </c>
      <c r="J5950">
        <v>22.55</v>
      </c>
      <c r="K5950">
        <v>11.5</v>
      </c>
      <c r="L5950">
        <v>7.19</v>
      </c>
      <c r="M5950" t="s">
        <v>239</v>
      </c>
      <c r="N5950" t="s">
        <v>63</v>
      </c>
      <c r="O5950" t="s">
        <v>32</v>
      </c>
      <c r="P5950" t="s">
        <v>25</v>
      </c>
      <c r="Q5950" t="s">
        <v>121</v>
      </c>
      <c r="R5950" t="s">
        <v>519</v>
      </c>
      <c r="S5950" t="s">
        <v>57</v>
      </c>
      <c r="T5950" s="10">
        <v>39905</v>
      </c>
    </row>
    <row r="5951" spans="1:20" x14ac:dyDescent="0.25">
      <c r="A5951">
        <v>42242</v>
      </c>
      <c r="B5951" s="10">
        <v>39904</v>
      </c>
      <c r="C5951" t="s">
        <v>29</v>
      </c>
      <c r="D5951">
        <v>15</v>
      </c>
      <c r="E5951">
        <v>2279.0100000000002</v>
      </c>
      <c r="F5951">
        <v>0.1</v>
      </c>
      <c r="G5951" t="s">
        <v>21</v>
      </c>
      <c r="H5951">
        <v>0.4</v>
      </c>
      <c r="I5951">
        <v>757.28</v>
      </c>
      <c r="J5951">
        <v>168.28</v>
      </c>
      <c r="K5951">
        <v>100.97</v>
      </c>
      <c r="L5951">
        <v>7.18</v>
      </c>
      <c r="M5951" t="s">
        <v>239</v>
      </c>
      <c r="N5951" t="s">
        <v>63</v>
      </c>
      <c r="O5951" t="s">
        <v>32</v>
      </c>
      <c r="P5951" t="s">
        <v>39</v>
      </c>
      <c r="Q5951" t="s">
        <v>40</v>
      </c>
      <c r="R5951" t="s">
        <v>1885</v>
      </c>
      <c r="S5951" t="s">
        <v>57</v>
      </c>
      <c r="T5951" s="10">
        <v>39905</v>
      </c>
    </row>
    <row r="5952" spans="1:20" x14ac:dyDescent="0.25">
      <c r="A5952">
        <v>42242</v>
      </c>
      <c r="B5952" s="10">
        <v>39904</v>
      </c>
      <c r="C5952" t="s">
        <v>29</v>
      </c>
      <c r="D5952">
        <v>23</v>
      </c>
      <c r="E5952">
        <v>3645.05</v>
      </c>
      <c r="F5952">
        <v>7.0000000000000007E-2</v>
      </c>
      <c r="G5952" t="s">
        <v>21</v>
      </c>
      <c r="H5952">
        <v>0.41</v>
      </c>
      <c r="I5952">
        <v>1325.29</v>
      </c>
      <c r="J5952">
        <v>169.47</v>
      </c>
      <c r="K5952">
        <v>99.99</v>
      </c>
      <c r="L5952">
        <v>19.989999999999998</v>
      </c>
      <c r="M5952" t="s">
        <v>239</v>
      </c>
      <c r="N5952" t="s">
        <v>63</v>
      </c>
      <c r="O5952" t="s">
        <v>32</v>
      </c>
      <c r="P5952" t="s">
        <v>39</v>
      </c>
      <c r="Q5952" t="s">
        <v>88</v>
      </c>
      <c r="R5952" t="s">
        <v>1206</v>
      </c>
      <c r="S5952" t="s">
        <v>57</v>
      </c>
      <c r="T5952" s="10">
        <v>39905</v>
      </c>
    </row>
    <row r="5953" spans="1:20" x14ac:dyDescent="0.25">
      <c r="A5953">
        <v>42243</v>
      </c>
      <c r="B5953" s="10">
        <v>40979</v>
      </c>
      <c r="C5953" t="s">
        <v>79</v>
      </c>
      <c r="D5953">
        <v>42</v>
      </c>
      <c r="E5953">
        <v>3251.64</v>
      </c>
      <c r="F5953">
        <v>0.02</v>
      </c>
      <c r="G5953" t="s">
        <v>21</v>
      </c>
      <c r="H5953">
        <v>0.45</v>
      </c>
      <c r="I5953">
        <v>1425.43</v>
      </c>
      <c r="J5953">
        <v>78.930000000000007</v>
      </c>
      <c r="K5953">
        <v>43.41</v>
      </c>
      <c r="L5953">
        <v>2.99</v>
      </c>
      <c r="M5953" t="s">
        <v>1036</v>
      </c>
      <c r="N5953" t="s">
        <v>38</v>
      </c>
      <c r="O5953" t="s">
        <v>24</v>
      </c>
      <c r="P5953" t="s">
        <v>25</v>
      </c>
      <c r="Q5953" t="s">
        <v>121</v>
      </c>
      <c r="R5953" t="s">
        <v>875</v>
      </c>
      <c r="S5953" t="s">
        <v>57</v>
      </c>
      <c r="T5953" s="10">
        <v>40981</v>
      </c>
    </row>
    <row r="5954" spans="1:20" x14ac:dyDescent="0.25">
      <c r="A5954">
        <v>42243</v>
      </c>
      <c r="B5954" s="10">
        <v>40979</v>
      </c>
      <c r="C5954" t="s">
        <v>79</v>
      </c>
      <c r="D5954">
        <v>19</v>
      </c>
      <c r="E5954">
        <v>247.17</v>
      </c>
      <c r="F5954">
        <v>0.05</v>
      </c>
      <c r="G5954" t="s">
        <v>21</v>
      </c>
      <c r="H5954">
        <v>0.45</v>
      </c>
      <c r="I5954">
        <v>101.56</v>
      </c>
      <c r="J5954">
        <v>13.36</v>
      </c>
      <c r="K5954">
        <v>7.35</v>
      </c>
      <c r="L5954">
        <v>5.96</v>
      </c>
      <c r="M5954" t="s">
        <v>1036</v>
      </c>
      <c r="N5954" t="s">
        <v>38</v>
      </c>
      <c r="O5954" t="s">
        <v>24</v>
      </c>
      <c r="P5954" t="s">
        <v>25</v>
      </c>
      <c r="Q5954" t="s">
        <v>85</v>
      </c>
      <c r="R5954" t="s">
        <v>718</v>
      </c>
      <c r="S5954" t="s">
        <v>57</v>
      </c>
      <c r="T5954" s="10">
        <v>40981</v>
      </c>
    </row>
    <row r="5955" spans="1:20" x14ac:dyDescent="0.25">
      <c r="A5955">
        <v>42246</v>
      </c>
      <c r="B5955" s="10">
        <v>41025</v>
      </c>
      <c r="C5955" t="s">
        <v>29</v>
      </c>
      <c r="D5955">
        <v>40</v>
      </c>
      <c r="E5955">
        <v>6411.49</v>
      </c>
      <c r="F5955">
        <v>7.0000000000000007E-2</v>
      </c>
      <c r="G5955" t="s">
        <v>21</v>
      </c>
      <c r="H5955">
        <v>0.55000000000000004</v>
      </c>
      <c r="I5955">
        <v>3307.09</v>
      </c>
      <c r="J5955">
        <v>172.24</v>
      </c>
      <c r="K5955">
        <v>77.510000000000005</v>
      </c>
      <c r="L5955">
        <v>4</v>
      </c>
      <c r="M5955" t="s">
        <v>403</v>
      </c>
      <c r="N5955" t="s">
        <v>63</v>
      </c>
      <c r="O5955" t="s">
        <v>32</v>
      </c>
      <c r="P5955" t="s">
        <v>39</v>
      </c>
      <c r="Q5955" t="s">
        <v>40</v>
      </c>
      <c r="R5955" t="s">
        <v>1855</v>
      </c>
      <c r="S5955" t="s">
        <v>57</v>
      </c>
      <c r="T5955" s="10">
        <v>41026</v>
      </c>
    </row>
    <row r="5956" spans="1:20" x14ac:dyDescent="0.25">
      <c r="A5956">
        <v>42246</v>
      </c>
      <c r="B5956" s="10">
        <v>41025</v>
      </c>
      <c r="C5956" t="s">
        <v>29</v>
      </c>
      <c r="D5956">
        <v>5</v>
      </c>
      <c r="E5956">
        <v>46.69</v>
      </c>
      <c r="F5956">
        <v>0.05</v>
      </c>
      <c r="G5956" t="s">
        <v>21</v>
      </c>
      <c r="H5956">
        <v>0.5</v>
      </c>
      <c r="I5956">
        <v>21.78</v>
      </c>
      <c r="J5956">
        <v>9.68</v>
      </c>
      <c r="K5956">
        <v>4.84</v>
      </c>
      <c r="L5956">
        <v>0.71</v>
      </c>
      <c r="M5956" t="s">
        <v>403</v>
      </c>
      <c r="N5956" t="s">
        <v>63</v>
      </c>
      <c r="O5956" t="s">
        <v>32</v>
      </c>
      <c r="P5956" t="s">
        <v>25</v>
      </c>
      <c r="Q5956" t="s">
        <v>53</v>
      </c>
      <c r="R5956" t="s">
        <v>814</v>
      </c>
      <c r="S5956" t="s">
        <v>55</v>
      </c>
      <c r="T5956" s="10">
        <v>41027</v>
      </c>
    </row>
    <row r="5957" spans="1:20" x14ac:dyDescent="0.25">
      <c r="A5957">
        <v>42274</v>
      </c>
      <c r="B5957" s="10">
        <v>40789</v>
      </c>
      <c r="C5957" t="s">
        <v>36</v>
      </c>
      <c r="D5957">
        <v>23</v>
      </c>
      <c r="E5957">
        <v>3577.45</v>
      </c>
      <c r="F5957">
        <v>0.01</v>
      </c>
      <c r="G5957" t="s">
        <v>21</v>
      </c>
      <c r="H5957">
        <v>0.36</v>
      </c>
      <c r="I5957">
        <v>1257.69</v>
      </c>
      <c r="J5957">
        <v>156.22999999999999</v>
      </c>
      <c r="K5957">
        <v>99.99</v>
      </c>
      <c r="L5957">
        <v>19.989999999999998</v>
      </c>
      <c r="M5957" t="s">
        <v>357</v>
      </c>
      <c r="N5957" t="s">
        <v>63</v>
      </c>
      <c r="O5957" t="s">
        <v>60</v>
      </c>
      <c r="P5957" t="s">
        <v>39</v>
      </c>
      <c r="Q5957" t="s">
        <v>40</v>
      </c>
      <c r="R5957" t="s">
        <v>422</v>
      </c>
      <c r="S5957" t="s">
        <v>57</v>
      </c>
      <c r="T5957" s="10">
        <v>40791</v>
      </c>
    </row>
    <row r="5958" spans="1:20" x14ac:dyDescent="0.25">
      <c r="A5958">
        <v>42274</v>
      </c>
      <c r="B5958" s="10">
        <v>40789</v>
      </c>
      <c r="C5958" t="s">
        <v>36</v>
      </c>
      <c r="D5958">
        <v>45</v>
      </c>
      <c r="E5958">
        <v>946.27</v>
      </c>
      <c r="F5958">
        <v>0.1</v>
      </c>
      <c r="G5958" t="s">
        <v>70</v>
      </c>
      <c r="H5958">
        <v>0.48</v>
      </c>
      <c r="I5958">
        <v>396.92</v>
      </c>
      <c r="J5958">
        <v>23.21</v>
      </c>
      <c r="K5958">
        <v>12.07</v>
      </c>
      <c r="L5958">
        <v>6.2</v>
      </c>
      <c r="M5958" t="s">
        <v>357</v>
      </c>
      <c r="N5958" t="s">
        <v>63</v>
      </c>
      <c r="O5958" t="s">
        <v>60</v>
      </c>
      <c r="P5958" t="s">
        <v>42</v>
      </c>
      <c r="Q5958" t="s">
        <v>43</v>
      </c>
      <c r="R5958" t="s">
        <v>745</v>
      </c>
      <c r="S5958" t="s">
        <v>55</v>
      </c>
      <c r="T5958" s="10">
        <v>40791</v>
      </c>
    </row>
    <row r="5959" spans="1:20" x14ac:dyDescent="0.25">
      <c r="A5959">
        <v>42279</v>
      </c>
      <c r="B5959" s="10">
        <v>39994</v>
      </c>
      <c r="C5959" t="s">
        <v>29</v>
      </c>
      <c r="D5959">
        <v>44</v>
      </c>
      <c r="E5959">
        <v>2161.11</v>
      </c>
      <c r="F5959">
        <v>0.02</v>
      </c>
      <c r="G5959" t="s">
        <v>70</v>
      </c>
      <c r="H5959">
        <v>0.38</v>
      </c>
      <c r="I5959">
        <v>791.49</v>
      </c>
      <c r="J5959">
        <v>49.97</v>
      </c>
      <c r="K5959">
        <v>30.98</v>
      </c>
      <c r="L5959">
        <v>6.5</v>
      </c>
      <c r="M5959" t="s">
        <v>399</v>
      </c>
      <c r="N5959" t="s">
        <v>63</v>
      </c>
      <c r="O5959" t="s">
        <v>60</v>
      </c>
      <c r="P5959" t="s">
        <v>39</v>
      </c>
      <c r="Q5959" t="s">
        <v>40</v>
      </c>
      <c r="R5959" t="s">
        <v>1242</v>
      </c>
      <c r="S5959" t="s">
        <v>57</v>
      </c>
      <c r="T5959" s="10">
        <v>39995</v>
      </c>
    </row>
    <row r="5960" spans="1:20" x14ac:dyDescent="0.25">
      <c r="A5960">
        <v>42306</v>
      </c>
      <c r="B5960" s="10">
        <v>41166</v>
      </c>
      <c r="C5960" t="s">
        <v>36</v>
      </c>
      <c r="D5960">
        <v>18</v>
      </c>
      <c r="E5960">
        <v>83.26</v>
      </c>
      <c r="F5960">
        <v>0.03</v>
      </c>
      <c r="G5960" t="s">
        <v>21</v>
      </c>
      <c r="H5960">
        <v>0.49</v>
      </c>
      <c r="I5960">
        <v>37.020000000000003</v>
      </c>
      <c r="J5960">
        <v>4.47</v>
      </c>
      <c r="K5960">
        <v>2.2799999999999998</v>
      </c>
      <c r="L5960">
        <v>5.2</v>
      </c>
      <c r="M5960" t="s">
        <v>302</v>
      </c>
      <c r="N5960" t="s">
        <v>93</v>
      </c>
      <c r="O5960" t="s">
        <v>66</v>
      </c>
      <c r="P5960" t="s">
        <v>25</v>
      </c>
      <c r="Q5960" t="s">
        <v>53</v>
      </c>
      <c r="R5960" t="s">
        <v>1364</v>
      </c>
      <c r="S5960" t="s">
        <v>55</v>
      </c>
      <c r="T5960" s="10">
        <v>41168</v>
      </c>
    </row>
    <row r="5961" spans="1:20" x14ac:dyDescent="0.25">
      <c r="A5961">
        <v>42306</v>
      </c>
      <c r="B5961" s="10">
        <v>41166</v>
      </c>
      <c r="C5961" t="s">
        <v>36</v>
      </c>
      <c r="D5961">
        <v>19</v>
      </c>
      <c r="E5961">
        <v>1225.17</v>
      </c>
      <c r="F5961">
        <v>0.06</v>
      </c>
      <c r="G5961" t="s">
        <v>21</v>
      </c>
      <c r="H5961">
        <v>0.4</v>
      </c>
      <c r="I5961">
        <v>441.22</v>
      </c>
      <c r="J5961">
        <v>68.3</v>
      </c>
      <c r="K5961">
        <v>40.98</v>
      </c>
      <c r="L5961">
        <v>5.33</v>
      </c>
      <c r="M5961" t="s">
        <v>302</v>
      </c>
      <c r="N5961" t="s">
        <v>93</v>
      </c>
      <c r="O5961" t="s">
        <v>66</v>
      </c>
      <c r="P5961" t="s">
        <v>25</v>
      </c>
      <c r="Q5961" t="s">
        <v>127</v>
      </c>
      <c r="R5961" t="s">
        <v>511</v>
      </c>
      <c r="S5961" t="s">
        <v>57</v>
      </c>
      <c r="T5961" s="10">
        <v>41168</v>
      </c>
    </row>
    <row r="5962" spans="1:20" x14ac:dyDescent="0.25">
      <c r="A5962">
        <v>42306</v>
      </c>
      <c r="B5962" s="10">
        <v>41166</v>
      </c>
      <c r="C5962" t="s">
        <v>36</v>
      </c>
      <c r="D5962">
        <v>4</v>
      </c>
      <c r="E5962">
        <v>53.45</v>
      </c>
      <c r="F5962">
        <v>0.1</v>
      </c>
      <c r="G5962" t="s">
        <v>21</v>
      </c>
      <c r="H5962">
        <v>0.38</v>
      </c>
      <c r="I5962">
        <v>15.7</v>
      </c>
      <c r="J5962">
        <v>14.02</v>
      </c>
      <c r="K5962">
        <v>8.69</v>
      </c>
      <c r="L5962">
        <v>2.99</v>
      </c>
      <c r="M5962" t="s">
        <v>302</v>
      </c>
      <c r="N5962" t="s">
        <v>31</v>
      </c>
      <c r="O5962" t="s">
        <v>66</v>
      </c>
      <c r="P5962" t="s">
        <v>25</v>
      </c>
      <c r="Q5962" t="s">
        <v>121</v>
      </c>
      <c r="R5962" t="s">
        <v>143</v>
      </c>
      <c r="S5962" t="s">
        <v>57</v>
      </c>
      <c r="T5962" s="10">
        <v>41168</v>
      </c>
    </row>
    <row r="5963" spans="1:20" x14ac:dyDescent="0.25">
      <c r="A5963">
        <v>42308</v>
      </c>
      <c r="B5963" s="10">
        <v>39976</v>
      </c>
      <c r="C5963" t="s">
        <v>79</v>
      </c>
      <c r="D5963">
        <v>16</v>
      </c>
      <c r="E5963">
        <v>131.24</v>
      </c>
      <c r="F5963">
        <v>0.09</v>
      </c>
      <c r="G5963" t="s">
        <v>21</v>
      </c>
      <c r="H5963">
        <v>0.43</v>
      </c>
      <c r="I5963">
        <v>46.38</v>
      </c>
      <c r="J5963">
        <v>8.5299999999999994</v>
      </c>
      <c r="K5963">
        <v>4.8600000000000003</v>
      </c>
      <c r="L5963">
        <v>7.1</v>
      </c>
      <c r="M5963" t="s">
        <v>479</v>
      </c>
      <c r="N5963" t="s">
        <v>63</v>
      </c>
      <c r="O5963" t="s">
        <v>24</v>
      </c>
      <c r="P5963" t="s">
        <v>42</v>
      </c>
      <c r="Q5963" t="s">
        <v>43</v>
      </c>
      <c r="R5963" t="s">
        <v>2058</v>
      </c>
      <c r="S5963" t="s">
        <v>57</v>
      </c>
      <c r="T5963" s="10">
        <v>39979</v>
      </c>
    </row>
    <row r="5964" spans="1:20" x14ac:dyDescent="0.25">
      <c r="A5964">
        <v>42309</v>
      </c>
      <c r="B5964" s="10">
        <v>40031</v>
      </c>
      <c r="C5964" t="s">
        <v>20</v>
      </c>
      <c r="D5964">
        <v>41</v>
      </c>
      <c r="E5964">
        <v>1702.82</v>
      </c>
      <c r="F5964">
        <v>0.01</v>
      </c>
      <c r="G5964" t="s">
        <v>21</v>
      </c>
      <c r="H5964">
        <v>0.51</v>
      </c>
      <c r="I5964">
        <v>856.82</v>
      </c>
      <c r="J5964">
        <v>41.8</v>
      </c>
      <c r="K5964">
        <v>20.48</v>
      </c>
      <c r="L5964">
        <v>6.32</v>
      </c>
      <c r="M5964" t="s">
        <v>1190</v>
      </c>
      <c r="N5964" t="s">
        <v>38</v>
      </c>
      <c r="O5964" t="s">
        <v>24</v>
      </c>
      <c r="P5964" t="s">
        <v>25</v>
      </c>
      <c r="Q5964" t="s">
        <v>127</v>
      </c>
      <c r="R5964" t="s">
        <v>994</v>
      </c>
      <c r="S5964" t="s">
        <v>57</v>
      </c>
      <c r="T5964" s="10">
        <v>40033</v>
      </c>
    </row>
    <row r="5965" spans="1:20" x14ac:dyDescent="0.25">
      <c r="A5965">
        <v>42309</v>
      </c>
      <c r="B5965" s="10">
        <v>40031</v>
      </c>
      <c r="C5965" t="s">
        <v>20</v>
      </c>
      <c r="D5965">
        <v>26</v>
      </c>
      <c r="E5965">
        <v>96.21</v>
      </c>
      <c r="F5965">
        <v>0.09</v>
      </c>
      <c r="G5965" t="s">
        <v>21</v>
      </c>
      <c r="H5965">
        <v>0.53</v>
      </c>
      <c r="I5965">
        <v>45.27</v>
      </c>
      <c r="J5965">
        <v>3.96</v>
      </c>
      <c r="K5965">
        <v>1.86</v>
      </c>
      <c r="L5965">
        <v>2.58</v>
      </c>
      <c r="M5965" t="s">
        <v>1190</v>
      </c>
      <c r="N5965" t="s">
        <v>38</v>
      </c>
      <c r="O5965" t="s">
        <v>24</v>
      </c>
      <c r="P5965" t="s">
        <v>25</v>
      </c>
      <c r="Q5965" t="s">
        <v>74</v>
      </c>
      <c r="R5965" t="s">
        <v>75</v>
      </c>
      <c r="S5965" t="s">
        <v>55</v>
      </c>
      <c r="T5965" s="10">
        <v>40036</v>
      </c>
    </row>
    <row r="5966" spans="1:20" x14ac:dyDescent="0.25">
      <c r="A5966">
        <v>42309</v>
      </c>
      <c r="B5966" s="10">
        <v>40031</v>
      </c>
      <c r="C5966" t="s">
        <v>20</v>
      </c>
      <c r="D5966">
        <v>38</v>
      </c>
      <c r="E5966">
        <v>14122.91</v>
      </c>
      <c r="F5966">
        <v>0.08</v>
      </c>
      <c r="G5966" t="s">
        <v>21</v>
      </c>
      <c r="H5966">
        <v>0.49</v>
      </c>
      <c r="I5966">
        <v>6292.79</v>
      </c>
      <c r="J5966">
        <v>403.9</v>
      </c>
      <c r="K5966">
        <v>205.99</v>
      </c>
      <c r="L5966">
        <v>2.5</v>
      </c>
      <c r="M5966" t="s">
        <v>1190</v>
      </c>
      <c r="N5966" t="s">
        <v>38</v>
      </c>
      <c r="O5966" t="s">
        <v>24</v>
      </c>
      <c r="P5966" t="s">
        <v>39</v>
      </c>
      <c r="Q5966" t="s">
        <v>50</v>
      </c>
      <c r="R5966" t="s">
        <v>1416</v>
      </c>
      <c r="S5966" t="s">
        <v>57</v>
      </c>
      <c r="T5966" s="10">
        <v>40036</v>
      </c>
    </row>
    <row r="5967" spans="1:20" x14ac:dyDescent="0.25">
      <c r="A5967">
        <v>42310</v>
      </c>
      <c r="B5967" s="10">
        <v>40015</v>
      </c>
      <c r="C5967" t="s">
        <v>58</v>
      </c>
      <c r="D5967">
        <v>20</v>
      </c>
      <c r="E5967">
        <v>6188.69</v>
      </c>
      <c r="F5967">
        <v>0.04</v>
      </c>
      <c r="G5967" t="s">
        <v>21</v>
      </c>
      <c r="H5967">
        <v>0.36</v>
      </c>
      <c r="I5967">
        <v>2059.9</v>
      </c>
      <c r="J5967">
        <v>321.86</v>
      </c>
      <c r="K5967">
        <v>205.99</v>
      </c>
      <c r="L5967">
        <v>8.99</v>
      </c>
      <c r="M5967" t="s">
        <v>734</v>
      </c>
      <c r="N5967" t="s">
        <v>38</v>
      </c>
      <c r="O5967" t="s">
        <v>66</v>
      </c>
      <c r="P5967" t="s">
        <v>39</v>
      </c>
      <c r="Q5967" t="s">
        <v>50</v>
      </c>
      <c r="R5967" t="s">
        <v>1355</v>
      </c>
      <c r="S5967" t="s">
        <v>57</v>
      </c>
      <c r="T5967" s="10">
        <v>40016</v>
      </c>
    </row>
    <row r="5968" spans="1:20" x14ac:dyDescent="0.25">
      <c r="A5968">
        <v>42338</v>
      </c>
      <c r="B5968" s="10">
        <v>40119</v>
      </c>
      <c r="C5968" t="s">
        <v>29</v>
      </c>
      <c r="D5968">
        <v>14</v>
      </c>
      <c r="E5968">
        <v>100.91</v>
      </c>
      <c r="F5968">
        <v>0.04</v>
      </c>
      <c r="G5968" t="s">
        <v>21</v>
      </c>
      <c r="H5968">
        <v>0.41</v>
      </c>
      <c r="I5968">
        <v>36.35</v>
      </c>
      <c r="J5968">
        <v>7.02</v>
      </c>
      <c r="K5968">
        <v>4.1399999999999997</v>
      </c>
      <c r="L5968">
        <v>6.6</v>
      </c>
      <c r="M5968" t="s">
        <v>565</v>
      </c>
      <c r="N5968" t="s">
        <v>31</v>
      </c>
      <c r="O5968" t="s">
        <v>32</v>
      </c>
      <c r="P5968" t="s">
        <v>42</v>
      </c>
      <c r="Q5968" t="s">
        <v>43</v>
      </c>
      <c r="R5968" t="s">
        <v>1555</v>
      </c>
      <c r="S5968" t="s">
        <v>57</v>
      </c>
      <c r="T5968" s="10">
        <v>40121</v>
      </c>
    </row>
    <row r="5969" spans="1:20" x14ac:dyDescent="0.25">
      <c r="A5969">
        <v>42338</v>
      </c>
      <c r="B5969" s="10">
        <v>40119</v>
      </c>
      <c r="C5969" t="s">
        <v>29</v>
      </c>
      <c r="D5969">
        <v>32</v>
      </c>
      <c r="E5969">
        <v>4275.45</v>
      </c>
      <c r="F5969">
        <v>0.01</v>
      </c>
      <c r="G5969" t="s">
        <v>21</v>
      </c>
      <c r="H5969">
        <v>0.51</v>
      </c>
      <c r="I5969">
        <v>2154.7800000000002</v>
      </c>
      <c r="J5969">
        <v>134.66999999999999</v>
      </c>
      <c r="K5969">
        <v>65.989999999999995</v>
      </c>
      <c r="L5969">
        <v>8.99</v>
      </c>
      <c r="M5969" t="s">
        <v>565</v>
      </c>
      <c r="N5969" t="s">
        <v>31</v>
      </c>
      <c r="O5969" t="s">
        <v>32</v>
      </c>
      <c r="P5969" t="s">
        <v>39</v>
      </c>
      <c r="Q5969" t="s">
        <v>50</v>
      </c>
      <c r="R5969" t="s">
        <v>396</v>
      </c>
      <c r="S5969" t="s">
        <v>57</v>
      </c>
      <c r="T5969" s="10">
        <v>40121</v>
      </c>
    </row>
    <row r="5970" spans="1:20" x14ac:dyDescent="0.25">
      <c r="A5970">
        <v>42339</v>
      </c>
      <c r="B5970" s="10">
        <v>39856</v>
      </c>
      <c r="C5970" t="s">
        <v>58</v>
      </c>
      <c r="D5970">
        <v>31</v>
      </c>
      <c r="E5970">
        <v>337.78</v>
      </c>
      <c r="F5970">
        <v>0.02</v>
      </c>
      <c r="G5970" t="s">
        <v>21</v>
      </c>
      <c r="H5970">
        <v>0.4</v>
      </c>
      <c r="I5970">
        <v>127.22</v>
      </c>
      <c r="J5970">
        <v>10.8</v>
      </c>
      <c r="K5970">
        <v>6.48</v>
      </c>
      <c r="L5970">
        <v>9.68</v>
      </c>
      <c r="M5970" t="s">
        <v>716</v>
      </c>
      <c r="N5970" t="s">
        <v>31</v>
      </c>
      <c r="O5970" t="s">
        <v>66</v>
      </c>
      <c r="P5970" t="s">
        <v>25</v>
      </c>
      <c r="Q5970" t="s">
        <v>85</v>
      </c>
      <c r="R5970" t="s">
        <v>1676</v>
      </c>
      <c r="S5970" t="s">
        <v>57</v>
      </c>
      <c r="T5970" s="10">
        <v>39856</v>
      </c>
    </row>
    <row r="5971" spans="1:20" x14ac:dyDescent="0.25">
      <c r="A5971">
        <v>42342</v>
      </c>
      <c r="B5971" s="10">
        <v>40060</v>
      </c>
      <c r="C5971" t="s">
        <v>29</v>
      </c>
      <c r="D5971">
        <v>25</v>
      </c>
      <c r="E5971">
        <v>503.34</v>
      </c>
      <c r="F5971">
        <v>0.01</v>
      </c>
      <c r="G5971" t="s">
        <v>21</v>
      </c>
      <c r="H5971">
        <v>0.39</v>
      </c>
      <c r="I5971">
        <v>191.25</v>
      </c>
      <c r="J5971">
        <v>20.13</v>
      </c>
      <c r="K5971">
        <v>12.28</v>
      </c>
      <c r="L5971">
        <v>5.09</v>
      </c>
      <c r="M5971" t="s">
        <v>222</v>
      </c>
      <c r="N5971" t="s">
        <v>31</v>
      </c>
      <c r="O5971" t="s">
        <v>32</v>
      </c>
      <c r="P5971" t="s">
        <v>25</v>
      </c>
      <c r="Q5971" t="s">
        <v>85</v>
      </c>
      <c r="R5971" t="s">
        <v>1814</v>
      </c>
      <c r="S5971" t="s">
        <v>57</v>
      </c>
      <c r="T5971" s="10">
        <v>40061</v>
      </c>
    </row>
    <row r="5972" spans="1:20" x14ac:dyDescent="0.25">
      <c r="A5972">
        <v>42342</v>
      </c>
      <c r="B5972" s="10">
        <v>40060</v>
      </c>
      <c r="C5972" t="s">
        <v>29</v>
      </c>
      <c r="D5972">
        <v>43</v>
      </c>
      <c r="E5972">
        <v>24999</v>
      </c>
      <c r="F5972">
        <v>7.0000000000000007E-2</v>
      </c>
      <c r="G5972" t="s">
        <v>46</v>
      </c>
      <c r="H5972">
        <v>0.54</v>
      </c>
      <c r="I5972">
        <v>12602.69</v>
      </c>
      <c r="J5972">
        <v>623.59</v>
      </c>
      <c r="K5972">
        <v>286.85000000000002</v>
      </c>
      <c r="L5972">
        <v>61.76</v>
      </c>
      <c r="M5972" t="s">
        <v>222</v>
      </c>
      <c r="N5972" t="s">
        <v>38</v>
      </c>
      <c r="O5972" t="s">
        <v>32</v>
      </c>
      <c r="P5972" t="s">
        <v>42</v>
      </c>
      <c r="Q5972" t="s">
        <v>47</v>
      </c>
      <c r="R5972" t="s">
        <v>1096</v>
      </c>
      <c r="S5972" t="s">
        <v>49</v>
      </c>
      <c r="T5972" s="10">
        <v>40062</v>
      </c>
    </row>
    <row r="5973" spans="1:20" x14ac:dyDescent="0.25">
      <c r="A5973">
        <v>42343</v>
      </c>
      <c r="B5973" s="10">
        <v>40039</v>
      </c>
      <c r="C5973" t="s">
        <v>58</v>
      </c>
      <c r="D5973">
        <v>46</v>
      </c>
      <c r="E5973">
        <v>5940.96</v>
      </c>
      <c r="F5973">
        <v>0.04</v>
      </c>
      <c r="G5973" t="s">
        <v>46</v>
      </c>
      <c r="H5973">
        <v>0.47</v>
      </c>
      <c r="I5973">
        <v>2649.03</v>
      </c>
      <c r="J5973">
        <v>133.91999999999999</v>
      </c>
      <c r="K5973">
        <v>70.98</v>
      </c>
      <c r="L5973">
        <v>26.85</v>
      </c>
      <c r="M5973" t="s">
        <v>1459</v>
      </c>
      <c r="N5973" t="s">
        <v>31</v>
      </c>
      <c r="O5973" t="s">
        <v>32</v>
      </c>
      <c r="P5973" t="s">
        <v>42</v>
      </c>
      <c r="Q5973" t="s">
        <v>94</v>
      </c>
      <c r="R5973" t="s">
        <v>1965</v>
      </c>
      <c r="S5973" t="s">
        <v>49</v>
      </c>
      <c r="T5973" s="10">
        <v>40041</v>
      </c>
    </row>
    <row r="5974" spans="1:20" x14ac:dyDescent="0.25">
      <c r="A5974">
        <v>42343</v>
      </c>
      <c r="B5974" s="10">
        <v>40039</v>
      </c>
      <c r="C5974" t="s">
        <v>58</v>
      </c>
      <c r="D5974">
        <v>31</v>
      </c>
      <c r="E5974">
        <v>2071.7600000000002</v>
      </c>
      <c r="F5974">
        <v>0.03</v>
      </c>
      <c r="G5974" t="s">
        <v>21</v>
      </c>
      <c r="H5974">
        <v>0.4</v>
      </c>
      <c r="I5974">
        <v>783.59</v>
      </c>
      <c r="J5974">
        <v>68.319999999999993</v>
      </c>
      <c r="K5974">
        <v>40.99</v>
      </c>
      <c r="L5974">
        <v>17.48</v>
      </c>
      <c r="M5974" t="s">
        <v>1459</v>
      </c>
      <c r="N5974" t="s">
        <v>31</v>
      </c>
      <c r="O5974" t="s">
        <v>32</v>
      </c>
      <c r="P5974" t="s">
        <v>25</v>
      </c>
      <c r="Q5974" t="s">
        <v>85</v>
      </c>
      <c r="R5974" t="s">
        <v>507</v>
      </c>
      <c r="S5974" t="s">
        <v>57</v>
      </c>
      <c r="T5974" s="10">
        <v>40040</v>
      </c>
    </row>
    <row r="5975" spans="1:20" x14ac:dyDescent="0.25">
      <c r="A5975">
        <v>42369</v>
      </c>
      <c r="B5975" s="10">
        <v>40395</v>
      </c>
      <c r="C5975" t="s">
        <v>58</v>
      </c>
      <c r="D5975">
        <v>44</v>
      </c>
      <c r="E5975">
        <v>1694.05</v>
      </c>
      <c r="F5975">
        <v>0.01</v>
      </c>
      <c r="G5975" t="s">
        <v>21</v>
      </c>
      <c r="H5975">
        <v>0.55000000000000004</v>
      </c>
      <c r="I5975">
        <v>922.94</v>
      </c>
      <c r="J5975">
        <v>38.840000000000003</v>
      </c>
      <c r="K5975">
        <v>17.48</v>
      </c>
      <c r="L5975">
        <v>1.99</v>
      </c>
      <c r="M5975" t="s">
        <v>1693</v>
      </c>
      <c r="N5975" t="s">
        <v>63</v>
      </c>
      <c r="O5975" t="s">
        <v>60</v>
      </c>
      <c r="P5975" t="s">
        <v>39</v>
      </c>
      <c r="Q5975" t="s">
        <v>40</v>
      </c>
      <c r="R5975" t="s">
        <v>1840</v>
      </c>
      <c r="S5975" t="s">
        <v>35</v>
      </c>
      <c r="T5975" s="10">
        <v>40396</v>
      </c>
    </row>
    <row r="5976" spans="1:20" x14ac:dyDescent="0.25">
      <c r="A5976">
        <v>42370</v>
      </c>
      <c r="B5976" s="10">
        <v>40868</v>
      </c>
      <c r="C5976" t="s">
        <v>36</v>
      </c>
      <c r="D5976">
        <v>33</v>
      </c>
      <c r="E5976">
        <v>213.63</v>
      </c>
      <c r="F5976">
        <v>7.0000000000000007E-2</v>
      </c>
      <c r="G5976" t="s">
        <v>21</v>
      </c>
      <c r="H5976">
        <v>0.44</v>
      </c>
      <c r="I5976">
        <v>83.07</v>
      </c>
      <c r="J5976">
        <v>6.8</v>
      </c>
      <c r="K5976">
        <v>3.81</v>
      </c>
      <c r="L5976">
        <v>4.83</v>
      </c>
      <c r="M5976" t="s">
        <v>1862</v>
      </c>
      <c r="N5976" t="s">
        <v>31</v>
      </c>
      <c r="O5976" t="s">
        <v>60</v>
      </c>
      <c r="P5976" t="s">
        <v>25</v>
      </c>
      <c r="Q5976" t="s">
        <v>121</v>
      </c>
      <c r="R5976" t="s">
        <v>2059</v>
      </c>
      <c r="S5976" t="s">
        <v>57</v>
      </c>
      <c r="T5976" s="10">
        <v>40870</v>
      </c>
    </row>
    <row r="5977" spans="1:20" x14ac:dyDescent="0.25">
      <c r="A5977">
        <v>42373</v>
      </c>
      <c r="B5977" s="10">
        <v>40772</v>
      </c>
      <c r="C5977" t="s">
        <v>29</v>
      </c>
      <c r="D5977">
        <v>11</v>
      </c>
      <c r="E5977">
        <v>199.37</v>
      </c>
      <c r="F5977">
        <v>0.1</v>
      </c>
      <c r="G5977" t="s">
        <v>70</v>
      </c>
      <c r="H5977">
        <v>0.45</v>
      </c>
      <c r="I5977">
        <v>76.37</v>
      </c>
      <c r="J5977">
        <v>19.84</v>
      </c>
      <c r="K5977">
        <v>10.91</v>
      </c>
      <c r="L5977">
        <v>2.99</v>
      </c>
      <c r="M5977" t="s">
        <v>92</v>
      </c>
      <c r="N5977" t="s">
        <v>93</v>
      </c>
      <c r="O5977" t="s">
        <v>66</v>
      </c>
      <c r="P5977" t="s">
        <v>25</v>
      </c>
      <c r="Q5977" t="s">
        <v>121</v>
      </c>
      <c r="R5977" t="s">
        <v>480</v>
      </c>
      <c r="S5977" t="s">
        <v>57</v>
      </c>
      <c r="T5977" s="10">
        <v>40773</v>
      </c>
    </row>
    <row r="5978" spans="1:20" x14ac:dyDescent="0.25">
      <c r="A5978">
        <v>42374</v>
      </c>
      <c r="B5978" s="10">
        <v>41107</v>
      </c>
      <c r="C5978" t="s">
        <v>58</v>
      </c>
      <c r="D5978">
        <v>21</v>
      </c>
      <c r="E5978">
        <v>341.28</v>
      </c>
      <c r="F5978">
        <v>0.08</v>
      </c>
      <c r="G5978" t="s">
        <v>70</v>
      </c>
      <c r="H5978">
        <v>0.43</v>
      </c>
      <c r="I5978">
        <v>129.08000000000001</v>
      </c>
      <c r="J5978">
        <v>17.559999999999999</v>
      </c>
      <c r="K5978">
        <v>10.01</v>
      </c>
      <c r="L5978">
        <v>1.99</v>
      </c>
      <c r="M5978" t="s">
        <v>1208</v>
      </c>
      <c r="N5978" t="s">
        <v>38</v>
      </c>
      <c r="O5978" t="s">
        <v>32</v>
      </c>
      <c r="P5978" t="s">
        <v>39</v>
      </c>
      <c r="Q5978" t="s">
        <v>40</v>
      </c>
      <c r="R5978" t="s">
        <v>398</v>
      </c>
      <c r="S5978" t="s">
        <v>35</v>
      </c>
      <c r="T5978" s="10">
        <v>41107</v>
      </c>
    </row>
    <row r="5979" spans="1:20" x14ac:dyDescent="0.25">
      <c r="A5979">
        <v>42374</v>
      </c>
      <c r="B5979" s="10">
        <v>41107</v>
      </c>
      <c r="C5979" t="s">
        <v>58</v>
      </c>
      <c r="D5979">
        <v>47</v>
      </c>
      <c r="E5979">
        <v>1338.61</v>
      </c>
      <c r="F5979">
        <v>0</v>
      </c>
      <c r="G5979" t="s">
        <v>21</v>
      </c>
      <c r="H5979">
        <v>0.41</v>
      </c>
      <c r="I5979">
        <v>546.75</v>
      </c>
      <c r="J5979">
        <v>28.37</v>
      </c>
      <c r="K5979">
        <v>16.739999999999998</v>
      </c>
      <c r="L5979">
        <v>5.08</v>
      </c>
      <c r="M5979" t="s">
        <v>1208</v>
      </c>
      <c r="N5979" t="s">
        <v>38</v>
      </c>
      <c r="O5979" t="s">
        <v>32</v>
      </c>
      <c r="P5979" t="s">
        <v>25</v>
      </c>
      <c r="Q5979" t="s">
        <v>121</v>
      </c>
      <c r="R5979" t="s">
        <v>1890</v>
      </c>
      <c r="S5979" t="s">
        <v>57</v>
      </c>
      <c r="T5979" s="10">
        <v>41108</v>
      </c>
    </row>
    <row r="5980" spans="1:20" x14ac:dyDescent="0.25">
      <c r="A5980">
        <v>42374</v>
      </c>
      <c r="B5980" s="10">
        <v>41107</v>
      </c>
      <c r="C5980" t="s">
        <v>58</v>
      </c>
      <c r="D5980">
        <v>11</v>
      </c>
      <c r="E5980">
        <v>1054.07</v>
      </c>
      <c r="F5980">
        <v>0</v>
      </c>
      <c r="G5980" t="s">
        <v>21</v>
      </c>
      <c r="H5980">
        <v>0.37</v>
      </c>
      <c r="I5980">
        <v>386.2</v>
      </c>
      <c r="J5980">
        <v>94.89</v>
      </c>
      <c r="K5980">
        <v>59.78</v>
      </c>
      <c r="L5980">
        <v>10.29</v>
      </c>
      <c r="M5980" t="s">
        <v>1208</v>
      </c>
      <c r="N5980" t="s">
        <v>38</v>
      </c>
      <c r="O5980" t="s">
        <v>32</v>
      </c>
      <c r="P5980" t="s">
        <v>25</v>
      </c>
      <c r="Q5980" t="s">
        <v>121</v>
      </c>
      <c r="R5980" t="s">
        <v>1233</v>
      </c>
      <c r="S5980" t="s">
        <v>57</v>
      </c>
      <c r="T5980" s="10">
        <v>41109</v>
      </c>
    </row>
    <row r="5981" spans="1:20" x14ac:dyDescent="0.25">
      <c r="A5981">
        <v>42375</v>
      </c>
      <c r="B5981" s="10">
        <v>40452</v>
      </c>
      <c r="C5981" t="s">
        <v>36</v>
      </c>
      <c r="D5981">
        <v>45</v>
      </c>
      <c r="E5981">
        <v>247.49</v>
      </c>
      <c r="F5981">
        <v>0.03</v>
      </c>
      <c r="G5981" t="s">
        <v>70</v>
      </c>
      <c r="H5981">
        <v>0.48</v>
      </c>
      <c r="I5981">
        <v>114.49</v>
      </c>
      <c r="J5981">
        <v>5.65</v>
      </c>
      <c r="K5981">
        <v>2.94</v>
      </c>
      <c r="L5981">
        <v>0.7</v>
      </c>
      <c r="M5981" t="s">
        <v>300</v>
      </c>
      <c r="N5981" t="s">
        <v>63</v>
      </c>
      <c r="O5981" t="s">
        <v>60</v>
      </c>
      <c r="P5981" t="s">
        <v>25</v>
      </c>
      <c r="Q5981" t="s">
        <v>53</v>
      </c>
      <c r="R5981" t="s">
        <v>900</v>
      </c>
      <c r="S5981" t="s">
        <v>55</v>
      </c>
      <c r="T5981" s="10">
        <v>40453</v>
      </c>
    </row>
    <row r="5982" spans="1:20" x14ac:dyDescent="0.25">
      <c r="A5982">
        <v>42400</v>
      </c>
      <c r="B5982" s="10">
        <v>41130</v>
      </c>
      <c r="C5982" t="s">
        <v>20</v>
      </c>
      <c r="D5982">
        <v>44</v>
      </c>
      <c r="E5982">
        <v>1526.76</v>
      </c>
      <c r="F5982">
        <v>0.03</v>
      </c>
      <c r="G5982" t="s">
        <v>21</v>
      </c>
      <c r="H5982">
        <v>0.44</v>
      </c>
      <c r="I5982">
        <v>643.64</v>
      </c>
      <c r="J5982">
        <v>35.68</v>
      </c>
      <c r="K5982">
        <v>19.98</v>
      </c>
      <c r="L5982">
        <v>4</v>
      </c>
      <c r="M5982" t="s">
        <v>741</v>
      </c>
      <c r="N5982" t="s">
        <v>93</v>
      </c>
      <c r="O5982" t="s">
        <v>60</v>
      </c>
      <c r="P5982" t="s">
        <v>39</v>
      </c>
      <c r="Q5982" t="s">
        <v>40</v>
      </c>
      <c r="R5982" t="s">
        <v>722</v>
      </c>
      <c r="S5982" t="s">
        <v>57</v>
      </c>
      <c r="T5982" s="10">
        <v>41132</v>
      </c>
    </row>
    <row r="5983" spans="1:20" x14ac:dyDescent="0.25">
      <c r="A5983">
        <v>42400</v>
      </c>
      <c r="B5983" s="10">
        <v>41130</v>
      </c>
      <c r="C5983" t="s">
        <v>20</v>
      </c>
      <c r="D5983">
        <v>41</v>
      </c>
      <c r="E5983">
        <v>946.02</v>
      </c>
      <c r="F5983">
        <v>0.06</v>
      </c>
      <c r="G5983" t="s">
        <v>21</v>
      </c>
      <c r="H5983">
        <v>0.55000000000000004</v>
      </c>
      <c r="I5983">
        <v>489.75</v>
      </c>
      <c r="J5983">
        <v>24.38</v>
      </c>
      <c r="K5983">
        <v>10.97</v>
      </c>
      <c r="L5983">
        <v>6.5</v>
      </c>
      <c r="M5983" t="s">
        <v>741</v>
      </c>
      <c r="N5983" t="s">
        <v>93</v>
      </c>
      <c r="O5983" t="s">
        <v>60</v>
      </c>
      <c r="P5983" t="s">
        <v>39</v>
      </c>
      <c r="Q5983" t="s">
        <v>40</v>
      </c>
      <c r="R5983" t="s">
        <v>287</v>
      </c>
      <c r="S5983" t="s">
        <v>57</v>
      </c>
      <c r="T5983" s="10">
        <v>41135</v>
      </c>
    </row>
    <row r="5984" spans="1:20" x14ac:dyDescent="0.25">
      <c r="A5984">
        <v>42403</v>
      </c>
      <c r="B5984" s="10">
        <v>39984</v>
      </c>
      <c r="C5984" t="s">
        <v>29</v>
      </c>
      <c r="D5984">
        <v>38</v>
      </c>
      <c r="E5984">
        <v>212.99</v>
      </c>
      <c r="F5984">
        <v>0.04</v>
      </c>
      <c r="G5984" t="s">
        <v>21</v>
      </c>
      <c r="H5984">
        <v>0.47</v>
      </c>
      <c r="I5984">
        <v>94.96</v>
      </c>
      <c r="J5984">
        <v>5.81</v>
      </c>
      <c r="K5984">
        <v>3.08</v>
      </c>
      <c r="L5984">
        <v>0.99</v>
      </c>
      <c r="M5984" t="s">
        <v>1956</v>
      </c>
      <c r="N5984" t="s">
        <v>38</v>
      </c>
      <c r="O5984" t="s">
        <v>24</v>
      </c>
      <c r="P5984" t="s">
        <v>25</v>
      </c>
      <c r="Q5984" t="s">
        <v>82</v>
      </c>
      <c r="R5984" t="s">
        <v>201</v>
      </c>
      <c r="S5984" t="s">
        <v>57</v>
      </c>
      <c r="T5984" s="10">
        <v>39985</v>
      </c>
    </row>
    <row r="5985" spans="1:20" x14ac:dyDescent="0.25">
      <c r="A5985">
        <v>42403</v>
      </c>
      <c r="B5985" s="10">
        <v>39984</v>
      </c>
      <c r="C5985" t="s">
        <v>29</v>
      </c>
      <c r="D5985">
        <v>47</v>
      </c>
      <c r="E5985">
        <v>197.24</v>
      </c>
      <c r="F5985">
        <v>0.1</v>
      </c>
      <c r="G5985" t="s">
        <v>21</v>
      </c>
      <c r="H5985">
        <v>0.4</v>
      </c>
      <c r="I5985">
        <v>65.33</v>
      </c>
      <c r="J5985">
        <v>4.63</v>
      </c>
      <c r="K5985">
        <v>2.78</v>
      </c>
      <c r="L5985">
        <v>1.25</v>
      </c>
      <c r="M5985" t="s">
        <v>1956</v>
      </c>
      <c r="N5985" t="s">
        <v>38</v>
      </c>
      <c r="O5985" t="s">
        <v>24</v>
      </c>
      <c r="P5985" t="s">
        <v>25</v>
      </c>
      <c r="Q5985" t="s">
        <v>53</v>
      </c>
      <c r="R5985" t="s">
        <v>739</v>
      </c>
      <c r="S5985" t="s">
        <v>55</v>
      </c>
      <c r="T5985" s="10">
        <v>39985</v>
      </c>
    </row>
    <row r="5986" spans="1:20" x14ac:dyDescent="0.25">
      <c r="A5986">
        <v>42405</v>
      </c>
      <c r="B5986" s="10">
        <v>40199</v>
      </c>
      <c r="C5986" t="s">
        <v>36</v>
      </c>
      <c r="D5986">
        <v>13</v>
      </c>
      <c r="E5986">
        <v>154.15</v>
      </c>
      <c r="F5986">
        <v>0.08</v>
      </c>
      <c r="G5986" t="s">
        <v>21</v>
      </c>
      <c r="H5986">
        <v>0.52</v>
      </c>
      <c r="I5986">
        <v>71.260000000000005</v>
      </c>
      <c r="J5986">
        <v>12.46</v>
      </c>
      <c r="K5986">
        <v>5.98</v>
      </c>
      <c r="L5986">
        <v>5.15</v>
      </c>
      <c r="M5986" t="s">
        <v>1030</v>
      </c>
      <c r="N5986" t="s">
        <v>63</v>
      </c>
      <c r="O5986" t="s">
        <v>60</v>
      </c>
      <c r="P5986" t="s">
        <v>25</v>
      </c>
      <c r="Q5986" t="s">
        <v>85</v>
      </c>
      <c r="R5986" t="s">
        <v>113</v>
      </c>
      <c r="S5986" t="s">
        <v>57</v>
      </c>
      <c r="T5986" s="10">
        <v>40201</v>
      </c>
    </row>
    <row r="5987" spans="1:20" x14ac:dyDescent="0.25">
      <c r="A5987">
        <v>42436</v>
      </c>
      <c r="B5987" s="10">
        <v>41130</v>
      </c>
      <c r="C5987" t="s">
        <v>58</v>
      </c>
      <c r="D5987">
        <v>30</v>
      </c>
      <c r="E5987">
        <v>22388.02</v>
      </c>
      <c r="F5987">
        <v>0.09</v>
      </c>
      <c r="G5987" t="s">
        <v>46</v>
      </c>
      <c r="H5987">
        <v>0.51</v>
      </c>
      <c r="I5987">
        <v>10310.66</v>
      </c>
      <c r="J5987">
        <v>818.31</v>
      </c>
      <c r="K5987">
        <v>400.97</v>
      </c>
      <c r="L5987">
        <v>48.26</v>
      </c>
      <c r="M5987" t="s">
        <v>450</v>
      </c>
      <c r="N5987" t="s">
        <v>31</v>
      </c>
      <c r="O5987" t="s">
        <v>32</v>
      </c>
      <c r="P5987" t="s">
        <v>39</v>
      </c>
      <c r="Q5987" t="s">
        <v>88</v>
      </c>
      <c r="R5987" t="s">
        <v>1795</v>
      </c>
      <c r="S5987" t="s">
        <v>49</v>
      </c>
      <c r="T5987" s="10">
        <v>41131</v>
      </c>
    </row>
    <row r="5988" spans="1:20" x14ac:dyDescent="0.25">
      <c r="A5988">
        <v>42437</v>
      </c>
      <c r="B5988" s="10">
        <v>40973</v>
      </c>
      <c r="C5988" t="s">
        <v>58</v>
      </c>
      <c r="D5988">
        <v>43</v>
      </c>
      <c r="E5988">
        <v>30877.13</v>
      </c>
      <c r="F5988">
        <v>0.06</v>
      </c>
      <c r="G5988" t="s">
        <v>46</v>
      </c>
      <c r="H5988">
        <v>0.41</v>
      </c>
      <c r="I5988">
        <v>11478.56</v>
      </c>
      <c r="J5988">
        <v>762.69</v>
      </c>
      <c r="K5988">
        <v>449.99</v>
      </c>
      <c r="L5988">
        <v>49</v>
      </c>
      <c r="M5988" t="s">
        <v>1595</v>
      </c>
      <c r="N5988" t="s">
        <v>38</v>
      </c>
      <c r="O5988" t="s">
        <v>32</v>
      </c>
      <c r="P5988" t="s">
        <v>39</v>
      </c>
      <c r="Q5988" t="s">
        <v>387</v>
      </c>
      <c r="R5988" t="s">
        <v>437</v>
      </c>
      <c r="S5988" t="s">
        <v>132</v>
      </c>
      <c r="T5988" s="10">
        <v>40975</v>
      </c>
    </row>
    <row r="5989" spans="1:20" x14ac:dyDescent="0.25">
      <c r="A5989">
        <v>42437</v>
      </c>
      <c r="B5989" s="10">
        <v>40973</v>
      </c>
      <c r="C5989" t="s">
        <v>58</v>
      </c>
      <c r="D5989">
        <v>14</v>
      </c>
      <c r="E5989">
        <v>518.36</v>
      </c>
      <c r="F5989">
        <v>0.03</v>
      </c>
      <c r="G5989" t="s">
        <v>21</v>
      </c>
      <c r="H5989">
        <v>0.43</v>
      </c>
      <c r="I5989">
        <v>210.05</v>
      </c>
      <c r="J5989">
        <v>37.51</v>
      </c>
      <c r="K5989">
        <v>21.38</v>
      </c>
      <c r="L5989">
        <v>8.99</v>
      </c>
      <c r="M5989" t="s">
        <v>1595</v>
      </c>
      <c r="N5989" t="s">
        <v>38</v>
      </c>
      <c r="O5989" t="s">
        <v>32</v>
      </c>
      <c r="P5989" t="s">
        <v>25</v>
      </c>
      <c r="Q5989" t="s">
        <v>53</v>
      </c>
      <c r="R5989" t="s">
        <v>861</v>
      </c>
      <c r="S5989" t="s">
        <v>35</v>
      </c>
      <c r="T5989" s="10">
        <v>40974</v>
      </c>
    </row>
    <row r="5990" spans="1:20" x14ac:dyDescent="0.25">
      <c r="A5990">
        <v>42439</v>
      </c>
      <c r="B5990" s="10">
        <v>40348</v>
      </c>
      <c r="C5990" t="s">
        <v>29</v>
      </c>
      <c r="D5990">
        <v>28</v>
      </c>
      <c r="E5990">
        <v>275.38</v>
      </c>
      <c r="F5990">
        <v>0.01</v>
      </c>
      <c r="G5990" t="s">
        <v>21</v>
      </c>
      <c r="H5990">
        <v>0.41</v>
      </c>
      <c r="I5990">
        <v>110.86</v>
      </c>
      <c r="J5990">
        <v>9.9</v>
      </c>
      <c r="K5990">
        <v>5.84</v>
      </c>
      <c r="L5990">
        <v>1</v>
      </c>
      <c r="M5990" t="s">
        <v>245</v>
      </c>
      <c r="N5990" t="s">
        <v>73</v>
      </c>
      <c r="O5990" t="s">
        <v>66</v>
      </c>
      <c r="P5990" t="s">
        <v>25</v>
      </c>
      <c r="Q5990" t="s">
        <v>53</v>
      </c>
      <c r="R5990" t="s">
        <v>1052</v>
      </c>
      <c r="S5990" t="s">
        <v>55</v>
      </c>
      <c r="T5990" s="10">
        <v>40349</v>
      </c>
    </row>
    <row r="5991" spans="1:20" x14ac:dyDescent="0.25">
      <c r="A5991">
        <v>42465</v>
      </c>
      <c r="B5991" s="10">
        <v>40533</v>
      </c>
      <c r="C5991" t="s">
        <v>79</v>
      </c>
      <c r="D5991">
        <v>15</v>
      </c>
      <c r="E5991">
        <v>174.46</v>
      </c>
      <c r="F5991">
        <v>0.08</v>
      </c>
      <c r="G5991" t="s">
        <v>21</v>
      </c>
      <c r="H5991">
        <v>0.47</v>
      </c>
      <c r="I5991">
        <v>71.52</v>
      </c>
      <c r="J5991">
        <v>12.23</v>
      </c>
      <c r="K5991">
        <v>6.48</v>
      </c>
      <c r="L5991">
        <v>5.74</v>
      </c>
      <c r="M5991" t="s">
        <v>62</v>
      </c>
      <c r="N5991" t="s">
        <v>63</v>
      </c>
      <c r="O5991" t="s">
        <v>32</v>
      </c>
      <c r="P5991" t="s">
        <v>25</v>
      </c>
      <c r="Q5991" t="s">
        <v>85</v>
      </c>
      <c r="R5991" t="s">
        <v>1446</v>
      </c>
      <c r="S5991" t="s">
        <v>57</v>
      </c>
      <c r="T5991" s="10">
        <v>40534</v>
      </c>
    </row>
    <row r="5992" spans="1:20" x14ac:dyDescent="0.25">
      <c r="A5992">
        <v>42467</v>
      </c>
      <c r="B5992" s="10">
        <v>40465</v>
      </c>
      <c r="C5992" t="s">
        <v>36</v>
      </c>
      <c r="D5992">
        <v>10</v>
      </c>
      <c r="E5992">
        <v>417.94</v>
      </c>
      <c r="F5992">
        <v>0.01</v>
      </c>
      <c r="G5992" t="s">
        <v>21</v>
      </c>
      <c r="H5992">
        <v>0.45</v>
      </c>
      <c r="I5992">
        <v>179.04</v>
      </c>
      <c r="J5992">
        <v>40.69</v>
      </c>
      <c r="K5992">
        <v>22.38</v>
      </c>
      <c r="L5992">
        <v>15.1</v>
      </c>
      <c r="M5992" t="s">
        <v>1294</v>
      </c>
      <c r="N5992" t="s">
        <v>31</v>
      </c>
      <c r="O5992" t="s">
        <v>60</v>
      </c>
      <c r="P5992" t="s">
        <v>25</v>
      </c>
      <c r="Q5992" t="s">
        <v>121</v>
      </c>
      <c r="R5992" t="s">
        <v>806</v>
      </c>
      <c r="S5992" t="s">
        <v>57</v>
      </c>
      <c r="T5992" s="10">
        <v>40465</v>
      </c>
    </row>
    <row r="5993" spans="1:20" x14ac:dyDescent="0.25">
      <c r="A5993">
        <v>42467</v>
      </c>
      <c r="B5993" s="10">
        <v>40465</v>
      </c>
      <c r="C5993" t="s">
        <v>36</v>
      </c>
      <c r="D5993">
        <v>39</v>
      </c>
      <c r="E5993">
        <v>2089.64</v>
      </c>
      <c r="F5993">
        <v>0</v>
      </c>
      <c r="G5993" t="s">
        <v>70</v>
      </c>
      <c r="H5993">
        <v>0.42</v>
      </c>
      <c r="I5993">
        <v>874.92</v>
      </c>
      <c r="J5993">
        <v>53.41</v>
      </c>
      <c r="K5993">
        <v>30.98</v>
      </c>
      <c r="L5993">
        <v>6.5</v>
      </c>
      <c r="M5993" t="s">
        <v>1294</v>
      </c>
      <c r="N5993" t="s">
        <v>31</v>
      </c>
      <c r="O5993" t="s">
        <v>60</v>
      </c>
      <c r="P5993" t="s">
        <v>39</v>
      </c>
      <c r="Q5993" t="s">
        <v>40</v>
      </c>
      <c r="R5993" t="s">
        <v>626</v>
      </c>
      <c r="S5993" t="s">
        <v>57</v>
      </c>
      <c r="T5993" s="10">
        <v>40467</v>
      </c>
    </row>
    <row r="5994" spans="1:20" x14ac:dyDescent="0.25">
      <c r="A5994">
        <v>42467</v>
      </c>
      <c r="B5994" s="10">
        <v>40465</v>
      </c>
      <c r="C5994" t="s">
        <v>36</v>
      </c>
      <c r="D5994">
        <v>12</v>
      </c>
      <c r="E5994">
        <v>3900.28</v>
      </c>
      <c r="F5994">
        <v>0.09</v>
      </c>
      <c r="G5994" t="s">
        <v>21</v>
      </c>
      <c r="H5994">
        <v>0.45</v>
      </c>
      <c r="I5994">
        <v>1539.41</v>
      </c>
      <c r="J5994">
        <v>356.35</v>
      </c>
      <c r="K5994">
        <v>195.99</v>
      </c>
      <c r="L5994">
        <v>8.99</v>
      </c>
      <c r="M5994" t="s">
        <v>1294</v>
      </c>
      <c r="N5994" t="s">
        <v>31</v>
      </c>
      <c r="O5994" t="s">
        <v>60</v>
      </c>
      <c r="P5994" t="s">
        <v>39</v>
      </c>
      <c r="Q5994" t="s">
        <v>50</v>
      </c>
      <c r="R5994" t="s">
        <v>320</v>
      </c>
      <c r="S5994" t="s">
        <v>57</v>
      </c>
      <c r="T5994" s="10">
        <v>40467</v>
      </c>
    </row>
    <row r="5995" spans="1:20" x14ac:dyDescent="0.25">
      <c r="A5995">
        <v>42469</v>
      </c>
      <c r="B5995" s="10">
        <v>41221</v>
      </c>
      <c r="C5995" t="s">
        <v>29</v>
      </c>
      <c r="D5995">
        <v>31</v>
      </c>
      <c r="E5995">
        <v>1640.59</v>
      </c>
      <c r="F5995">
        <v>0.09</v>
      </c>
      <c r="G5995" t="s">
        <v>21</v>
      </c>
      <c r="H5995">
        <v>0.45</v>
      </c>
      <c r="I5995">
        <v>644.03</v>
      </c>
      <c r="J5995">
        <v>57.71</v>
      </c>
      <c r="K5995">
        <v>31.74</v>
      </c>
      <c r="L5995">
        <v>12.62</v>
      </c>
      <c r="M5995" t="s">
        <v>325</v>
      </c>
      <c r="N5995" t="s">
        <v>93</v>
      </c>
      <c r="O5995" t="s">
        <v>66</v>
      </c>
      <c r="P5995" t="s">
        <v>25</v>
      </c>
      <c r="Q5995" t="s">
        <v>121</v>
      </c>
      <c r="R5995" t="s">
        <v>1240</v>
      </c>
      <c r="S5995" t="s">
        <v>57</v>
      </c>
      <c r="T5995" s="10">
        <v>41222</v>
      </c>
    </row>
    <row r="5996" spans="1:20" x14ac:dyDescent="0.25">
      <c r="A5996">
        <v>42469</v>
      </c>
      <c r="B5996" s="10">
        <v>41221</v>
      </c>
      <c r="C5996" t="s">
        <v>29</v>
      </c>
      <c r="D5996">
        <v>18</v>
      </c>
      <c r="E5996">
        <v>4410.68</v>
      </c>
      <c r="F5996">
        <v>0.05</v>
      </c>
      <c r="G5996" t="s">
        <v>21</v>
      </c>
      <c r="H5996">
        <v>0.53</v>
      </c>
      <c r="I5996">
        <v>2223.9699999999998</v>
      </c>
      <c r="J5996">
        <v>257.39999999999998</v>
      </c>
      <c r="K5996">
        <v>120.98</v>
      </c>
      <c r="L5996">
        <v>9.07</v>
      </c>
      <c r="M5996" t="s">
        <v>325</v>
      </c>
      <c r="N5996" t="s">
        <v>93</v>
      </c>
      <c r="O5996" t="s">
        <v>66</v>
      </c>
      <c r="P5996" t="s">
        <v>25</v>
      </c>
      <c r="Q5996" t="s">
        <v>121</v>
      </c>
      <c r="R5996" t="s">
        <v>1336</v>
      </c>
      <c r="S5996" t="s">
        <v>57</v>
      </c>
      <c r="T5996" s="10">
        <v>41222</v>
      </c>
    </row>
    <row r="5997" spans="1:20" x14ac:dyDescent="0.25">
      <c r="A5997">
        <v>42471</v>
      </c>
      <c r="B5997" s="10">
        <v>40977</v>
      </c>
      <c r="C5997" t="s">
        <v>20</v>
      </c>
      <c r="D5997">
        <v>23</v>
      </c>
      <c r="E5997">
        <v>66.41</v>
      </c>
      <c r="F5997">
        <v>0.09</v>
      </c>
      <c r="G5997" t="s">
        <v>21</v>
      </c>
      <c r="H5997">
        <v>0.37</v>
      </c>
      <c r="I5997">
        <v>19.93</v>
      </c>
      <c r="J5997">
        <v>3.1</v>
      </c>
      <c r="K5997">
        <v>1.95</v>
      </c>
      <c r="L5997">
        <v>1.63</v>
      </c>
      <c r="M5997" t="s">
        <v>1665</v>
      </c>
      <c r="N5997" t="s">
        <v>73</v>
      </c>
      <c r="O5997" t="s">
        <v>66</v>
      </c>
      <c r="P5997" t="s">
        <v>25</v>
      </c>
      <c r="Q5997" t="s">
        <v>53</v>
      </c>
      <c r="R5997" t="s">
        <v>1078</v>
      </c>
      <c r="S5997" t="s">
        <v>55</v>
      </c>
      <c r="T5997" s="10">
        <v>40979</v>
      </c>
    </row>
    <row r="5998" spans="1:20" x14ac:dyDescent="0.25">
      <c r="A5998">
        <v>42500</v>
      </c>
      <c r="B5998" s="10">
        <v>40214</v>
      </c>
      <c r="C5998" t="s">
        <v>29</v>
      </c>
      <c r="D5998">
        <v>39</v>
      </c>
      <c r="E5998">
        <v>3526.74</v>
      </c>
      <c r="F5998">
        <v>0.04</v>
      </c>
      <c r="G5998" t="s">
        <v>21</v>
      </c>
      <c r="H5998">
        <v>0.48</v>
      </c>
      <c r="I5998">
        <v>1614.36</v>
      </c>
      <c r="J5998">
        <v>94.08</v>
      </c>
      <c r="K5998">
        <v>48.92</v>
      </c>
      <c r="L5998">
        <v>4.5</v>
      </c>
      <c r="M5998" t="s">
        <v>1740</v>
      </c>
      <c r="N5998" t="s">
        <v>31</v>
      </c>
      <c r="O5998" t="s">
        <v>60</v>
      </c>
      <c r="P5998" t="s">
        <v>25</v>
      </c>
      <c r="Q5998" t="s">
        <v>127</v>
      </c>
      <c r="R5998" t="s">
        <v>1351</v>
      </c>
      <c r="S5998" t="s">
        <v>57</v>
      </c>
      <c r="T5998" s="10">
        <v>40216</v>
      </c>
    </row>
    <row r="5999" spans="1:20" x14ac:dyDescent="0.25">
      <c r="A5999">
        <v>42500</v>
      </c>
      <c r="B5999" s="10">
        <v>40214</v>
      </c>
      <c r="C5999" t="s">
        <v>29</v>
      </c>
      <c r="D5999">
        <v>2</v>
      </c>
      <c r="E5999">
        <v>32.06</v>
      </c>
      <c r="F5999">
        <v>0.03</v>
      </c>
      <c r="G5999" t="s">
        <v>21</v>
      </c>
      <c r="H5999">
        <v>0.42</v>
      </c>
      <c r="I5999">
        <v>11.69</v>
      </c>
      <c r="J5999">
        <v>14.98</v>
      </c>
      <c r="K5999">
        <v>8.69</v>
      </c>
      <c r="L5999">
        <v>2.99</v>
      </c>
      <c r="M5999" t="s">
        <v>1740</v>
      </c>
      <c r="N5999" t="s">
        <v>31</v>
      </c>
      <c r="O5999" t="s">
        <v>60</v>
      </c>
      <c r="P5999" t="s">
        <v>25</v>
      </c>
      <c r="Q5999" t="s">
        <v>121</v>
      </c>
      <c r="R5999" t="s">
        <v>143</v>
      </c>
      <c r="S5999" t="s">
        <v>57</v>
      </c>
      <c r="T5999" s="10">
        <v>40216</v>
      </c>
    </row>
    <row r="6000" spans="1:20" x14ac:dyDescent="0.25">
      <c r="A6000">
        <v>42528</v>
      </c>
      <c r="B6000" s="10">
        <v>40232</v>
      </c>
      <c r="C6000" t="s">
        <v>79</v>
      </c>
      <c r="D6000">
        <v>46</v>
      </c>
      <c r="E6000">
        <v>265.64999999999998</v>
      </c>
      <c r="F6000">
        <v>0.01</v>
      </c>
      <c r="G6000" t="s">
        <v>21</v>
      </c>
      <c r="H6000">
        <v>0.4</v>
      </c>
      <c r="I6000">
        <v>104.35</v>
      </c>
      <c r="J6000">
        <v>5.82</v>
      </c>
      <c r="K6000">
        <v>3.49</v>
      </c>
      <c r="L6000">
        <v>0.76</v>
      </c>
      <c r="M6000" t="s">
        <v>721</v>
      </c>
      <c r="N6000" t="s">
        <v>93</v>
      </c>
      <c r="O6000" t="s">
        <v>66</v>
      </c>
      <c r="P6000" t="s">
        <v>25</v>
      </c>
      <c r="Q6000" t="s">
        <v>74</v>
      </c>
      <c r="R6000" t="s">
        <v>517</v>
      </c>
      <c r="S6000" t="s">
        <v>55</v>
      </c>
      <c r="T6000" s="10">
        <v>40234</v>
      </c>
    </row>
    <row r="6001" spans="1:20" x14ac:dyDescent="0.25">
      <c r="A6001">
        <v>42528</v>
      </c>
      <c r="B6001" s="10">
        <v>40232</v>
      </c>
      <c r="C6001" t="s">
        <v>79</v>
      </c>
      <c r="D6001">
        <v>37</v>
      </c>
      <c r="E6001">
        <v>2590.1</v>
      </c>
      <c r="F6001">
        <v>0.02</v>
      </c>
      <c r="G6001" t="s">
        <v>21</v>
      </c>
      <c r="H6001">
        <v>0.5</v>
      </c>
      <c r="I6001">
        <v>1258.83</v>
      </c>
      <c r="J6001">
        <v>70.88</v>
      </c>
      <c r="K6001">
        <v>35.44</v>
      </c>
      <c r="L6001">
        <v>19.989999999999998</v>
      </c>
      <c r="M6001" t="s">
        <v>721</v>
      </c>
      <c r="N6001" t="s">
        <v>93</v>
      </c>
      <c r="O6001" t="s">
        <v>66</v>
      </c>
      <c r="P6001" t="s">
        <v>25</v>
      </c>
      <c r="Q6001" t="s">
        <v>85</v>
      </c>
      <c r="R6001" t="s">
        <v>1000</v>
      </c>
      <c r="S6001" t="s">
        <v>57</v>
      </c>
      <c r="T6001" s="10">
        <v>40234</v>
      </c>
    </row>
    <row r="6002" spans="1:20" x14ac:dyDescent="0.25">
      <c r="A6002">
        <v>42528</v>
      </c>
      <c r="B6002" s="10">
        <v>40232</v>
      </c>
      <c r="C6002" t="s">
        <v>79</v>
      </c>
      <c r="D6002">
        <v>13</v>
      </c>
      <c r="E6002">
        <v>405.08</v>
      </c>
      <c r="F6002">
        <v>0.02</v>
      </c>
      <c r="G6002" t="s">
        <v>21</v>
      </c>
      <c r="H6002">
        <v>0.43</v>
      </c>
      <c r="I6002">
        <v>165.51</v>
      </c>
      <c r="J6002">
        <v>31.05</v>
      </c>
      <c r="K6002">
        <v>17.7</v>
      </c>
      <c r="L6002">
        <v>9.4700000000000006</v>
      </c>
      <c r="M6002" t="s">
        <v>721</v>
      </c>
      <c r="N6002" t="s">
        <v>93</v>
      </c>
      <c r="O6002" t="s">
        <v>66</v>
      </c>
      <c r="P6002" t="s">
        <v>25</v>
      </c>
      <c r="Q6002" t="s">
        <v>26</v>
      </c>
      <c r="R6002" t="s">
        <v>208</v>
      </c>
      <c r="S6002" t="s">
        <v>57</v>
      </c>
      <c r="T6002" s="10">
        <v>40233</v>
      </c>
    </row>
    <row r="6003" spans="1:20" x14ac:dyDescent="0.25">
      <c r="A6003">
        <v>42528</v>
      </c>
      <c r="B6003" s="10">
        <v>40232</v>
      </c>
      <c r="C6003" t="s">
        <v>79</v>
      </c>
      <c r="D6003">
        <v>31</v>
      </c>
      <c r="E6003">
        <v>505.58</v>
      </c>
      <c r="F6003">
        <v>0.02</v>
      </c>
      <c r="G6003" t="s">
        <v>70</v>
      </c>
      <c r="H6003">
        <v>0.41</v>
      </c>
      <c r="I6003">
        <v>200.41</v>
      </c>
      <c r="J6003">
        <v>16.579999999999998</v>
      </c>
      <c r="K6003">
        <v>9.7799999999999994</v>
      </c>
      <c r="L6003">
        <v>1.99</v>
      </c>
      <c r="M6003" t="s">
        <v>721</v>
      </c>
      <c r="N6003" t="s">
        <v>93</v>
      </c>
      <c r="O6003" t="s">
        <v>66</v>
      </c>
      <c r="P6003" t="s">
        <v>39</v>
      </c>
      <c r="Q6003" t="s">
        <v>40</v>
      </c>
      <c r="R6003" t="s">
        <v>1377</v>
      </c>
      <c r="S6003" t="s">
        <v>35</v>
      </c>
      <c r="T6003" s="10">
        <v>40233</v>
      </c>
    </row>
    <row r="6004" spans="1:20" x14ac:dyDescent="0.25">
      <c r="A6004">
        <v>42528</v>
      </c>
      <c r="B6004" s="10">
        <v>40232</v>
      </c>
      <c r="C6004" t="s">
        <v>79</v>
      </c>
      <c r="D6004">
        <v>29</v>
      </c>
      <c r="E6004">
        <v>301.49</v>
      </c>
      <c r="F6004">
        <v>0.02</v>
      </c>
      <c r="G6004" t="s">
        <v>21</v>
      </c>
      <c r="H6004">
        <v>0.37</v>
      </c>
      <c r="I6004">
        <v>104.4</v>
      </c>
      <c r="J6004">
        <v>10.29</v>
      </c>
      <c r="K6004">
        <v>6.48</v>
      </c>
      <c r="L6004">
        <v>9.17</v>
      </c>
      <c r="M6004" t="s">
        <v>721</v>
      </c>
      <c r="N6004" t="s">
        <v>73</v>
      </c>
      <c r="O6004" t="s">
        <v>66</v>
      </c>
      <c r="P6004" t="s">
        <v>25</v>
      </c>
      <c r="Q6004" t="s">
        <v>85</v>
      </c>
      <c r="R6004" t="s">
        <v>1405</v>
      </c>
      <c r="S6004" t="s">
        <v>57</v>
      </c>
      <c r="T6004" s="10">
        <v>40233</v>
      </c>
    </row>
    <row r="6005" spans="1:20" x14ac:dyDescent="0.25">
      <c r="A6005">
        <v>42529</v>
      </c>
      <c r="B6005" s="10">
        <v>40461</v>
      </c>
      <c r="C6005" t="s">
        <v>20</v>
      </c>
      <c r="D6005">
        <v>2</v>
      </c>
      <c r="E6005">
        <v>11.85</v>
      </c>
      <c r="F6005">
        <v>0.08</v>
      </c>
      <c r="G6005" t="s">
        <v>21</v>
      </c>
      <c r="H6005">
        <v>0.53</v>
      </c>
      <c r="I6005">
        <v>5.32</v>
      </c>
      <c r="J6005">
        <v>5.91</v>
      </c>
      <c r="K6005">
        <v>2.78</v>
      </c>
      <c r="L6005">
        <v>0.97</v>
      </c>
      <c r="M6005" t="s">
        <v>573</v>
      </c>
      <c r="N6005" t="s">
        <v>73</v>
      </c>
      <c r="O6005" t="s">
        <v>24</v>
      </c>
      <c r="P6005" t="s">
        <v>25</v>
      </c>
      <c r="Q6005" t="s">
        <v>53</v>
      </c>
      <c r="R6005" t="s">
        <v>1321</v>
      </c>
      <c r="S6005" t="s">
        <v>55</v>
      </c>
      <c r="T6005" s="10">
        <v>40465</v>
      </c>
    </row>
    <row r="6006" spans="1:20" x14ac:dyDescent="0.25">
      <c r="A6006">
        <v>42529</v>
      </c>
      <c r="B6006" s="10">
        <v>40461</v>
      </c>
      <c r="C6006" t="s">
        <v>20</v>
      </c>
      <c r="D6006">
        <v>48</v>
      </c>
      <c r="E6006">
        <v>5142.2700000000004</v>
      </c>
      <c r="F6006">
        <v>0.04</v>
      </c>
      <c r="G6006" t="s">
        <v>21</v>
      </c>
      <c r="H6006">
        <v>0.46</v>
      </c>
      <c r="I6006">
        <v>2248.21</v>
      </c>
      <c r="J6006">
        <v>111.52</v>
      </c>
      <c r="K6006">
        <v>60.22</v>
      </c>
      <c r="L6006">
        <v>3.5</v>
      </c>
      <c r="M6006" t="s">
        <v>573</v>
      </c>
      <c r="N6006" t="s">
        <v>73</v>
      </c>
      <c r="O6006" t="s">
        <v>24</v>
      </c>
      <c r="P6006" t="s">
        <v>25</v>
      </c>
      <c r="Q6006" t="s">
        <v>127</v>
      </c>
      <c r="R6006" t="s">
        <v>1678</v>
      </c>
      <c r="S6006" t="s">
        <v>57</v>
      </c>
      <c r="T6006" s="10">
        <v>40465</v>
      </c>
    </row>
    <row r="6007" spans="1:20" x14ac:dyDescent="0.25">
      <c r="A6007">
        <v>42529</v>
      </c>
      <c r="B6007" s="10">
        <v>40461</v>
      </c>
      <c r="C6007" t="s">
        <v>20</v>
      </c>
      <c r="D6007">
        <v>8</v>
      </c>
      <c r="E6007">
        <v>83.57</v>
      </c>
      <c r="F6007">
        <v>0.03</v>
      </c>
      <c r="G6007" t="s">
        <v>21</v>
      </c>
      <c r="H6007">
        <v>0.39</v>
      </c>
      <c r="I6007">
        <v>28.23</v>
      </c>
      <c r="J6007">
        <v>9.8000000000000007</v>
      </c>
      <c r="K6007">
        <v>5.98</v>
      </c>
      <c r="L6007">
        <v>7.5</v>
      </c>
      <c r="M6007" t="s">
        <v>573</v>
      </c>
      <c r="N6007" t="s">
        <v>31</v>
      </c>
      <c r="O6007" t="s">
        <v>24</v>
      </c>
      <c r="P6007" t="s">
        <v>25</v>
      </c>
      <c r="Q6007" t="s">
        <v>85</v>
      </c>
      <c r="R6007" t="s">
        <v>1674</v>
      </c>
      <c r="S6007" t="s">
        <v>57</v>
      </c>
      <c r="T6007" s="10">
        <v>40466</v>
      </c>
    </row>
    <row r="6008" spans="1:20" x14ac:dyDescent="0.25">
      <c r="A6008">
        <v>42561</v>
      </c>
      <c r="B6008" s="10">
        <v>40215</v>
      </c>
      <c r="C6008" t="s">
        <v>20</v>
      </c>
      <c r="D6008">
        <v>15</v>
      </c>
      <c r="E6008">
        <v>2106.9899999999998</v>
      </c>
      <c r="F6008">
        <v>7.0000000000000007E-2</v>
      </c>
      <c r="G6008" t="s">
        <v>70</v>
      </c>
      <c r="H6008">
        <v>0.43</v>
      </c>
      <c r="I6008">
        <v>814.64</v>
      </c>
      <c r="J6008">
        <v>150.86000000000001</v>
      </c>
      <c r="K6008">
        <v>85.99</v>
      </c>
      <c r="L6008">
        <v>2.5</v>
      </c>
      <c r="M6008" t="s">
        <v>1192</v>
      </c>
      <c r="N6008" t="s">
        <v>81</v>
      </c>
      <c r="O6008" t="s">
        <v>66</v>
      </c>
      <c r="P6008" t="s">
        <v>39</v>
      </c>
      <c r="Q6008" t="s">
        <v>50</v>
      </c>
      <c r="R6008" t="s">
        <v>1897</v>
      </c>
      <c r="S6008" t="s">
        <v>57</v>
      </c>
      <c r="T6008" s="10">
        <v>40217</v>
      </c>
    </row>
    <row r="6009" spans="1:20" x14ac:dyDescent="0.25">
      <c r="A6009">
        <v>42563</v>
      </c>
      <c r="B6009" s="10">
        <v>40402</v>
      </c>
      <c r="C6009" t="s">
        <v>79</v>
      </c>
      <c r="D6009">
        <v>7</v>
      </c>
      <c r="E6009">
        <v>57.49</v>
      </c>
      <c r="F6009">
        <v>7.0000000000000007E-2</v>
      </c>
      <c r="G6009" t="s">
        <v>70</v>
      </c>
      <c r="H6009">
        <v>0.47</v>
      </c>
      <c r="I6009">
        <v>22.4</v>
      </c>
      <c r="J6009">
        <v>8</v>
      </c>
      <c r="K6009">
        <v>4.24</v>
      </c>
      <c r="L6009">
        <v>5.41</v>
      </c>
      <c r="M6009" t="s">
        <v>1302</v>
      </c>
      <c r="N6009" t="s">
        <v>31</v>
      </c>
      <c r="O6009" t="s">
        <v>32</v>
      </c>
      <c r="P6009" t="s">
        <v>25</v>
      </c>
      <c r="Q6009" t="s">
        <v>121</v>
      </c>
      <c r="R6009" t="s">
        <v>347</v>
      </c>
      <c r="S6009" t="s">
        <v>57</v>
      </c>
      <c r="T6009" s="10">
        <v>40402</v>
      </c>
    </row>
    <row r="6010" spans="1:20" x14ac:dyDescent="0.25">
      <c r="A6010">
        <v>42564</v>
      </c>
      <c r="B6010" s="10">
        <v>41164</v>
      </c>
      <c r="C6010" t="s">
        <v>20</v>
      </c>
      <c r="D6010">
        <v>35</v>
      </c>
      <c r="E6010">
        <v>15342.9</v>
      </c>
      <c r="F6010">
        <v>0.02</v>
      </c>
      <c r="G6010" t="s">
        <v>46</v>
      </c>
      <c r="H6010">
        <v>0.55000000000000004</v>
      </c>
      <c r="I6010">
        <v>8284.84</v>
      </c>
      <c r="J6010">
        <v>446.62</v>
      </c>
      <c r="K6010">
        <v>200.98</v>
      </c>
      <c r="L6010">
        <v>23.76</v>
      </c>
      <c r="M6010" t="s">
        <v>1904</v>
      </c>
      <c r="N6010" t="s">
        <v>81</v>
      </c>
      <c r="O6010" t="s">
        <v>24</v>
      </c>
      <c r="P6010" t="s">
        <v>42</v>
      </c>
      <c r="Q6010" t="s">
        <v>193</v>
      </c>
      <c r="R6010" t="s">
        <v>1176</v>
      </c>
      <c r="S6010" t="s">
        <v>132</v>
      </c>
      <c r="T6010" s="10">
        <v>41171</v>
      </c>
    </row>
    <row r="6011" spans="1:20" x14ac:dyDescent="0.25">
      <c r="A6011">
        <v>42565</v>
      </c>
      <c r="B6011" s="10">
        <v>40443</v>
      </c>
      <c r="C6011" t="s">
        <v>20</v>
      </c>
      <c r="D6011">
        <v>33</v>
      </c>
      <c r="E6011">
        <v>494.6</v>
      </c>
      <c r="F6011">
        <v>0.04</v>
      </c>
      <c r="G6011" t="s">
        <v>21</v>
      </c>
      <c r="H6011">
        <v>0.44</v>
      </c>
      <c r="I6011">
        <v>204.84</v>
      </c>
      <c r="J6011">
        <v>15.52</v>
      </c>
      <c r="K6011">
        <v>8.69</v>
      </c>
      <c r="L6011">
        <v>2.99</v>
      </c>
      <c r="M6011" t="s">
        <v>206</v>
      </c>
      <c r="N6011" t="s">
        <v>38</v>
      </c>
      <c r="O6011" t="s">
        <v>60</v>
      </c>
      <c r="P6011" t="s">
        <v>25</v>
      </c>
      <c r="Q6011" t="s">
        <v>121</v>
      </c>
      <c r="R6011" t="s">
        <v>143</v>
      </c>
      <c r="S6011" t="s">
        <v>57</v>
      </c>
      <c r="T6011" s="10">
        <v>40450</v>
      </c>
    </row>
    <row r="6012" spans="1:20" x14ac:dyDescent="0.25">
      <c r="A6012">
        <v>42567</v>
      </c>
      <c r="B6012" s="10">
        <v>40189</v>
      </c>
      <c r="C6012" t="s">
        <v>58</v>
      </c>
      <c r="D6012">
        <v>12</v>
      </c>
      <c r="E6012">
        <v>2922.57</v>
      </c>
      <c r="F6012">
        <v>0</v>
      </c>
      <c r="G6012" t="s">
        <v>46</v>
      </c>
      <c r="H6012">
        <v>0.39</v>
      </c>
      <c r="I6012">
        <v>1122.74</v>
      </c>
      <c r="J6012">
        <v>239.9</v>
      </c>
      <c r="K6012">
        <v>146.34</v>
      </c>
      <c r="L6012">
        <v>43.75</v>
      </c>
      <c r="M6012" t="s">
        <v>744</v>
      </c>
      <c r="N6012" t="s">
        <v>31</v>
      </c>
      <c r="O6012" t="s">
        <v>24</v>
      </c>
      <c r="P6012" t="s">
        <v>42</v>
      </c>
      <c r="Q6012" t="s">
        <v>47</v>
      </c>
      <c r="R6012" t="s">
        <v>866</v>
      </c>
      <c r="S6012" t="s">
        <v>49</v>
      </c>
      <c r="T6012" s="10">
        <v>40191</v>
      </c>
    </row>
    <row r="6013" spans="1:20" x14ac:dyDescent="0.25">
      <c r="A6013">
        <v>42596</v>
      </c>
      <c r="B6013" s="10">
        <v>41135</v>
      </c>
      <c r="C6013" t="s">
        <v>79</v>
      </c>
      <c r="D6013">
        <v>9</v>
      </c>
      <c r="E6013">
        <v>96.12</v>
      </c>
      <c r="F6013">
        <v>0.05</v>
      </c>
      <c r="G6013" t="s">
        <v>21</v>
      </c>
      <c r="H6013">
        <v>0.5</v>
      </c>
      <c r="I6013">
        <v>45.2</v>
      </c>
      <c r="J6013">
        <v>11.16</v>
      </c>
      <c r="K6013">
        <v>5.58</v>
      </c>
      <c r="L6013">
        <v>0.7</v>
      </c>
      <c r="M6013" t="s">
        <v>549</v>
      </c>
      <c r="N6013" t="s">
        <v>63</v>
      </c>
      <c r="O6013" t="s">
        <v>32</v>
      </c>
      <c r="P6013" t="s">
        <v>25</v>
      </c>
      <c r="Q6013" t="s">
        <v>53</v>
      </c>
      <c r="R6013" t="s">
        <v>116</v>
      </c>
      <c r="S6013" t="s">
        <v>55</v>
      </c>
      <c r="T6013" s="10">
        <v>41137</v>
      </c>
    </row>
    <row r="6014" spans="1:20" x14ac:dyDescent="0.25">
      <c r="A6014">
        <v>42597</v>
      </c>
      <c r="B6014" s="10">
        <v>40262</v>
      </c>
      <c r="C6014" t="s">
        <v>79</v>
      </c>
      <c r="D6014">
        <v>5</v>
      </c>
      <c r="E6014">
        <v>53.1</v>
      </c>
      <c r="F6014">
        <v>0.04</v>
      </c>
      <c r="G6014" t="s">
        <v>21</v>
      </c>
      <c r="H6014">
        <v>0.51</v>
      </c>
      <c r="I6014">
        <v>23.88</v>
      </c>
      <c r="J6014">
        <v>10.16</v>
      </c>
      <c r="K6014">
        <v>4.9800000000000004</v>
      </c>
      <c r="L6014">
        <v>4.32</v>
      </c>
      <c r="M6014" t="s">
        <v>678</v>
      </c>
      <c r="N6014" t="s">
        <v>63</v>
      </c>
      <c r="O6014" t="s">
        <v>32</v>
      </c>
      <c r="P6014" t="s">
        <v>39</v>
      </c>
      <c r="Q6014" t="s">
        <v>40</v>
      </c>
      <c r="R6014" t="s">
        <v>1672</v>
      </c>
      <c r="S6014" t="s">
        <v>35</v>
      </c>
      <c r="T6014" s="10">
        <v>40264</v>
      </c>
    </row>
    <row r="6015" spans="1:20" x14ac:dyDescent="0.25">
      <c r="A6015">
        <v>42599</v>
      </c>
      <c r="B6015" s="10">
        <v>39909</v>
      </c>
      <c r="C6015" t="s">
        <v>79</v>
      </c>
      <c r="D6015">
        <v>31</v>
      </c>
      <c r="E6015">
        <v>15769.24</v>
      </c>
      <c r="F6015">
        <v>0.04</v>
      </c>
      <c r="G6015" t="s">
        <v>46</v>
      </c>
      <c r="H6015">
        <v>0.43</v>
      </c>
      <c r="I6015">
        <v>6383.94</v>
      </c>
      <c r="J6015">
        <v>528.04</v>
      </c>
      <c r="K6015">
        <v>300.98</v>
      </c>
      <c r="L6015">
        <v>54.92</v>
      </c>
      <c r="M6015" t="s">
        <v>721</v>
      </c>
      <c r="N6015" t="s">
        <v>73</v>
      </c>
      <c r="O6015" t="s">
        <v>66</v>
      </c>
      <c r="P6015" t="s">
        <v>42</v>
      </c>
      <c r="Q6015" t="s">
        <v>94</v>
      </c>
      <c r="R6015" t="s">
        <v>1429</v>
      </c>
      <c r="S6015" t="s">
        <v>49</v>
      </c>
      <c r="T6015" s="10">
        <v>39910</v>
      </c>
    </row>
    <row r="6016" spans="1:20" x14ac:dyDescent="0.25">
      <c r="A6016">
        <v>42628</v>
      </c>
      <c r="B6016" s="10">
        <v>40668</v>
      </c>
      <c r="C6016" t="s">
        <v>29</v>
      </c>
      <c r="D6016">
        <v>4</v>
      </c>
      <c r="E6016">
        <v>2531.11</v>
      </c>
      <c r="F6016">
        <v>0.01</v>
      </c>
      <c r="G6016" t="s">
        <v>46</v>
      </c>
      <c r="H6016">
        <v>0.44</v>
      </c>
      <c r="I6016">
        <v>1073.31</v>
      </c>
      <c r="J6016">
        <v>624.02</v>
      </c>
      <c r="K6016">
        <v>349.45</v>
      </c>
      <c r="L6016">
        <v>60</v>
      </c>
      <c r="M6016" t="s">
        <v>1279</v>
      </c>
      <c r="N6016" t="s">
        <v>31</v>
      </c>
      <c r="O6016" t="s">
        <v>66</v>
      </c>
      <c r="P6016" t="s">
        <v>42</v>
      </c>
      <c r="Q6016" t="s">
        <v>47</v>
      </c>
      <c r="R6016" t="s">
        <v>941</v>
      </c>
      <c r="S6016" t="s">
        <v>132</v>
      </c>
      <c r="T6016" s="10">
        <v>40670</v>
      </c>
    </row>
    <row r="6017" spans="1:20" x14ac:dyDescent="0.25">
      <c r="A6017">
        <v>42631</v>
      </c>
      <c r="B6017" s="10">
        <v>39942</v>
      </c>
      <c r="C6017" t="s">
        <v>36</v>
      </c>
      <c r="D6017">
        <v>41</v>
      </c>
      <c r="E6017">
        <v>478.96</v>
      </c>
      <c r="F6017">
        <v>0.05</v>
      </c>
      <c r="G6017" t="s">
        <v>21</v>
      </c>
      <c r="H6017">
        <v>0.47</v>
      </c>
      <c r="I6017">
        <v>210.54</v>
      </c>
      <c r="J6017">
        <v>12.23</v>
      </c>
      <c r="K6017">
        <v>6.48</v>
      </c>
      <c r="L6017">
        <v>2.74</v>
      </c>
      <c r="M6017" t="s">
        <v>1770</v>
      </c>
      <c r="N6017" t="s">
        <v>38</v>
      </c>
      <c r="O6017" t="s">
        <v>32</v>
      </c>
      <c r="P6017" t="s">
        <v>39</v>
      </c>
      <c r="Q6017" t="s">
        <v>40</v>
      </c>
      <c r="R6017" t="s">
        <v>1143</v>
      </c>
      <c r="S6017" t="s">
        <v>35</v>
      </c>
      <c r="T6017" s="10">
        <v>39942</v>
      </c>
    </row>
    <row r="6018" spans="1:20" x14ac:dyDescent="0.25">
      <c r="A6018">
        <v>42631</v>
      </c>
      <c r="B6018" s="10">
        <v>39942</v>
      </c>
      <c r="C6018" t="s">
        <v>36</v>
      </c>
      <c r="D6018">
        <v>18</v>
      </c>
      <c r="E6018">
        <v>354.36</v>
      </c>
      <c r="F6018">
        <v>0.09</v>
      </c>
      <c r="G6018" t="s">
        <v>21</v>
      </c>
      <c r="H6018">
        <v>0.42</v>
      </c>
      <c r="I6018">
        <v>128.32</v>
      </c>
      <c r="J6018">
        <v>21.6</v>
      </c>
      <c r="K6018">
        <v>12.53</v>
      </c>
      <c r="L6018">
        <v>0.5</v>
      </c>
      <c r="M6018" t="s">
        <v>1770</v>
      </c>
      <c r="N6018" t="s">
        <v>38</v>
      </c>
      <c r="O6018" t="s">
        <v>32</v>
      </c>
      <c r="P6018" t="s">
        <v>25</v>
      </c>
      <c r="Q6018" t="s">
        <v>82</v>
      </c>
      <c r="R6018" t="s">
        <v>1762</v>
      </c>
      <c r="S6018" t="s">
        <v>57</v>
      </c>
      <c r="T6018" s="10">
        <v>39943</v>
      </c>
    </row>
    <row r="6019" spans="1:20" x14ac:dyDescent="0.25">
      <c r="A6019">
        <v>42631</v>
      </c>
      <c r="B6019" s="10">
        <v>39942</v>
      </c>
      <c r="C6019" t="s">
        <v>36</v>
      </c>
      <c r="D6019">
        <v>44</v>
      </c>
      <c r="E6019">
        <v>606.03</v>
      </c>
      <c r="F6019">
        <v>0.06</v>
      </c>
      <c r="G6019" t="s">
        <v>21</v>
      </c>
      <c r="H6019">
        <v>0.54</v>
      </c>
      <c r="I6019">
        <v>306.7</v>
      </c>
      <c r="J6019">
        <v>14.52</v>
      </c>
      <c r="K6019">
        <v>6.68</v>
      </c>
      <c r="L6019">
        <v>5.41</v>
      </c>
      <c r="M6019" t="s">
        <v>1770</v>
      </c>
      <c r="N6019" t="s">
        <v>38</v>
      </c>
      <c r="O6019" t="s">
        <v>32</v>
      </c>
      <c r="P6019" t="s">
        <v>25</v>
      </c>
      <c r="Q6019" t="s">
        <v>85</v>
      </c>
      <c r="R6019" t="s">
        <v>207</v>
      </c>
      <c r="S6019" t="s">
        <v>57</v>
      </c>
      <c r="T6019" s="10">
        <v>39943</v>
      </c>
    </row>
    <row r="6020" spans="1:20" x14ac:dyDescent="0.25">
      <c r="A6020">
        <v>42631</v>
      </c>
      <c r="B6020" s="10">
        <v>39942</v>
      </c>
      <c r="C6020" t="s">
        <v>36</v>
      </c>
      <c r="D6020">
        <v>22</v>
      </c>
      <c r="E6020">
        <v>2095.92</v>
      </c>
      <c r="F6020">
        <v>0.08</v>
      </c>
      <c r="G6020" t="s">
        <v>70</v>
      </c>
      <c r="H6020">
        <v>0.36</v>
      </c>
      <c r="I6020">
        <v>635.15</v>
      </c>
      <c r="J6020">
        <v>103.11</v>
      </c>
      <c r="K6020">
        <v>65.989999999999995</v>
      </c>
      <c r="L6020">
        <v>8.99</v>
      </c>
      <c r="M6020" t="s">
        <v>1770</v>
      </c>
      <c r="N6020" t="s">
        <v>38</v>
      </c>
      <c r="O6020" t="s">
        <v>32</v>
      </c>
      <c r="P6020" t="s">
        <v>39</v>
      </c>
      <c r="Q6020" t="s">
        <v>50</v>
      </c>
      <c r="R6020" t="s">
        <v>101</v>
      </c>
      <c r="S6020" t="s">
        <v>57</v>
      </c>
      <c r="T6020" s="10">
        <v>39944</v>
      </c>
    </row>
    <row r="6021" spans="1:20" x14ac:dyDescent="0.25">
      <c r="A6021">
        <v>42657</v>
      </c>
      <c r="B6021" s="10">
        <v>40819</v>
      </c>
      <c r="C6021" t="s">
        <v>20</v>
      </c>
      <c r="D6021">
        <v>48</v>
      </c>
      <c r="E6021">
        <v>1904.48</v>
      </c>
      <c r="F6021">
        <v>0.03</v>
      </c>
      <c r="G6021" t="s">
        <v>21</v>
      </c>
      <c r="H6021">
        <v>0.51</v>
      </c>
      <c r="I6021">
        <v>939.47</v>
      </c>
      <c r="J6021">
        <v>40.78</v>
      </c>
      <c r="K6021">
        <v>19.98</v>
      </c>
      <c r="L6021">
        <v>5.97</v>
      </c>
      <c r="M6021" t="s">
        <v>594</v>
      </c>
      <c r="N6021" t="s">
        <v>63</v>
      </c>
      <c r="O6021" t="s">
        <v>66</v>
      </c>
      <c r="P6021" t="s">
        <v>25</v>
      </c>
      <c r="Q6021" t="s">
        <v>85</v>
      </c>
      <c r="R6021" t="s">
        <v>1244</v>
      </c>
      <c r="S6021" t="s">
        <v>57</v>
      </c>
      <c r="T6021" s="10">
        <v>40821</v>
      </c>
    </row>
    <row r="6022" spans="1:20" x14ac:dyDescent="0.25">
      <c r="A6022">
        <v>42658</v>
      </c>
      <c r="B6022" s="10">
        <v>40344</v>
      </c>
      <c r="C6022" t="s">
        <v>79</v>
      </c>
      <c r="D6022">
        <v>29</v>
      </c>
      <c r="E6022">
        <v>223.1</v>
      </c>
      <c r="F6022">
        <v>0.08</v>
      </c>
      <c r="G6022" t="s">
        <v>21</v>
      </c>
      <c r="H6022">
        <v>0.36</v>
      </c>
      <c r="I6022">
        <v>66.989999999999995</v>
      </c>
      <c r="J6022">
        <v>8.25</v>
      </c>
      <c r="K6022">
        <v>5.28</v>
      </c>
      <c r="L6022">
        <v>2.99</v>
      </c>
      <c r="M6022" t="s">
        <v>200</v>
      </c>
      <c r="N6022" t="s">
        <v>31</v>
      </c>
      <c r="O6022" t="s">
        <v>60</v>
      </c>
      <c r="P6022" t="s">
        <v>25</v>
      </c>
      <c r="Q6022" t="s">
        <v>121</v>
      </c>
      <c r="R6022" t="s">
        <v>291</v>
      </c>
      <c r="S6022" t="s">
        <v>57</v>
      </c>
      <c r="T6022" s="10">
        <v>40344</v>
      </c>
    </row>
    <row r="6023" spans="1:20" x14ac:dyDescent="0.25">
      <c r="A6023">
        <v>42690</v>
      </c>
      <c r="B6023" s="10">
        <v>40449</v>
      </c>
      <c r="C6023" t="s">
        <v>20</v>
      </c>
      <c r="D6023">
        <v>44</v>
      </c>
      <c r="E6023">
        <v>37066.230000000003</v>
      </c>
      <c r="F6023">
        <v>0.02</v>
      </c>
      <c r="G6023" t="s">
        <v>21</v>
      </c>
      <c r="H6023">
        <v>0.51</v>
      </c>
      <c r="I6023">
        <v>18523.12</v>
      </c>
      <c r="J6023">
        <v>859.14</v>
      </c>
      <c r="K6023">
        <v>420.98</v>
      </c>
      <c r="L6023">
        <v>19.989999999999998</v>
      </c>
      <c r="M6023" t="s">
        <v>265</v>
      </c>
      <c r="N6023" t="s">
        <v>63</v>
      </c>
      <c r="O6023" t="s">
        <v>60</v>
      </c>
      <c r="P6023" t="s">
        <v>25</v>
      </c>
      <c r="Q6023" t="s">
        <v>121</v>
      </c>
      <c r="R6023" t="s">
        <v>393</v>
      </c>
      <c r="S6023" t="s">
        <v>57</v>
      </c>
      <c r="T6023" s="10">
        <v>40453</v>
      </c>
    </row>
    <row r="6024" spans="1:20" x14ac:dyDescent="0.25">
      <c r="A6024">
        <v>42690</v>
      </c>
      <c r="B6024" s="10">
        <v>40449</v>
      </c>
      <c r="C6024" t="s">
        <v>20</v>
      </c>
      <c r="D6024">
        <v>48</v>
      </c>
      <c r="E6024">
        <v>1384.5</v>
      </c>
      <c r="F6024">
        <v>0.04</v>
      </c>
      <c r="G6024" t="s">
        <v>21</v>
      </c>
      <c r="H6024">
        <v>0.44</v>
      </c>
      <c r="I6024">
        <v>573.94000000000005</v>
      </c>
      <c r="J6024">
        <v>29.89</v>
      </c>
      <c r="K6024">
        <v>16.739999999999998</v>
      </c>
      <c r="L6024">
        <v>7.04</v>
      </c>
      <c r="M6024" t="s">
        <v>265</v>
      </c>
      <c r="N6024" t="s">
        <v>63</v>
      </c>
      <c r="O6024" t="s">
        <v>60</v>
      </c>
      <c r="P6024" t="s">
        <v>25</v>
      </c>
      <c r="Q6024" t="s">
        <v>26</v>
      </c>
      <c r="R6024" t="s">
        <v>1483</v>
      </c>
      <c r="S6024" t="s">
        <v>57</v>
      </c>
      <c r="T6024" s="10">
        <v>40453</v>
      </c>
    </row>
    <row r="6025" spans="1:20" x14ac:dyDescent="0.25">
      <c r="A6025">
        <v>42691</v>
      </c>
      <c r="B6025" s="10">
        <v>40322</v>
      </c>
      <c r="C6025" t="s">
        <v>20</v>
      </c>
      <c r="D6025">
        <v>50</v>
      </c>
      <c r="E6025">
        <v>3792.25</v>
      </c>
      <c r="F6025">
        <v>0</v>
      </c>
      <c r="G6025" t="s">
        <v>21</v>
      </c>
      <c r="H6025">
        <v>0.38</v>
      </c>
      <c r="I6025">
        <v>1438.48</v>
      </c>
      <c r="J6025">
        <v>75.709999999999994</v>
      </c>
      <c r="K6025">
        <v>46.94</v>
      </c>
      <c r="L6025">
        <v>6.77</v>
      </c>
      <c r="M6025" t="s">
        <v>386</v>
      </c>
      <c r="N6025" t="s">
        <v>31</v>
      </c>
      <c r="O6025" t="s">
        <v>60</v>
      </c>
      <c r="P6025" t="s">
        <v>42</v>
      </c>
      <c r="Q6025" t="s">
        <v>43</v>
      </c>
      <c r="R6025" t="s">
        <v>1319</v>
      </c>
      <c r="S6025" t="s">
        <v>57</v>
      </c>
      <c r="T6025" s="10">
        <v>40331</v>
      </c>
    </row>
    <row r="6026" spans="1:20" x14ac:dyDescent="0.25">
      <c r="A6026">
        <v>42691</v>
      </c>
      <c r="B6026" s="10">
        <v>40322</v>
      </c>
      <c r="C6026" t="s">
        <v>20</v>
      </c>
      <c r="D6026">
        <v>7</v>
      </c>
      <c r="E6026">
        <v>2120.14</v>
      </c>
      <c r="F6026">
        <v>0.09</v>
      </c>
      <c r="G6026" t="s">
        <v>21</v>
      </c>
      <c r="H6026">
        <v>0.51</v>
      </c>
      <c r="I6026">
        <v>969.3</v>
      </c>
      <c r="J6026">
        <v>329.69</v>
      </c>
      <c r="K6026">
        <v>161.55000000000001</v>
      </c>
      <c r="L6026">
        <v>19.989999999999998</v>
      </c>
      <c r="M6026" t="s">
        <v>386</v>
      </c>
      <c r="N6026" t="s">
        <v>31</v>
      </c>
      <c r="O6026" t="s">
        <v>60</v>
      </c>
      <c r="P6026" t="s">
        <v>25</v>
      </c>
      <c r="Q6026" t="s">
        <v>26</v>
      </c>
      <c r="R6026" t="s">
        <v>1667</v>
      </c>
      <c r="S6026" t="s">
        <v>57</v>
      </c>
      <c r="T6026" s="10">
        <v>40326</v>
      </c>
    </row>
    <row r="6027" spans="1:20" x14ac:dyDescent="0.25">
      <c r="A6027">
        <v>42692</v>
      </c>
      <c r="B6027" s="10">
        <v>40897</v>
      </c>
      <c r="C6027" t="s">
        <v>79</v>
      </c>
      <c r="D6027">
        <v>41</v>
      </c>
      <c r="E6027">
        <v>377.28</v>
      </c>
      <c r="F6027">
        <v>0.08</v>
      </c>
      <c r="G6027" t="s">
        <v>21</v>
      </c>
      <c r="H6027">
        <v>0.39</v>
      </c>
      <c r="I6027">
        <v>124.6</v>
      </c>
      <c r="J6027">
        <v>9.8000000000000007</v>
      </c>
      <c r="K6027">
        <v>5.98</v>
      </c>
      <c r="L6027">
        <v>7.5</v>
      </c>
      <c r="M6027" t="s">
        <v>865</v>
      </c>
      <c r="N6027" t="s">
        <v>31</v>
      </c>
      <c r="O6027" t="s">
        <v>24</v>
      </c>
      <c r="P6027" t="s">
        <v>25</v>
      </c>
      <c r="Q6027" t="s">
        <v>85</v>
      </c>
      <c r="R6027" t="s">
        <v>1674</v>
      </c>
      <c r="S6027" t="s">
        <v>57</v>
      </c>
      <c r="T6027" s="10">
        <v>40899</v>
      </c>
    </row>
    <row r="6028" spans="1:20" x14ac:dyDescent="0.25">
      <c r="A6028">
        <v>42692</v>
      </c>
      <c r="B6028" s="10">
        <v>40897</v>
      </c>
      <c r="C6028" t="s">
        <v>79</v>
      </c>
      <c r="D6028">
        <v>42</v>
      </c>
      <c r="E6028">
        <v>516.41</v>
      </c>
      <c r="F6028">
        <v>0.03</v>
      </c>
      <c r="G6028" t="s">
        <v>21</v>
      </c>
      <c r="H6028">
        <v>0.48</v>
      </c>
      <c r="I6028">
        <v>235.52</v>
      </c>
      <c r="J6028">
        <v>12.46</v>
      </c>
      <c r="K6028">
        <v>6.48</v>
      </c>
      <c r="L6028">
        <v>8.73</v>
      </c>
      <c r="M6028" t="s">
        <v>865</v>
      </c>
      <c r="N6028" t="s">
        <v>31</v>
      </c>
      <c r="O6028" t="s">
        <v>24</v>
      </c>
      <c r="P6028" t="s">
        <v>25</v>
      </c>
      <c r="Q6028" t="s">
        <v>85</v>
      </c>
      <c r="R6028" t="s">
        <v>794</v>
      </c>
      <c r="S6028" t="s">
        <v>57</v>
      </c>
      <c r="T6028" s="10">
        <v>40898</v>
      </c>
    </row>
    <row r="6029" spans="1:20" x14ac:dyDescent="0.25">
      <c r="A6029">
        <v>42693</v>
      </c>
      <c r="B6029" s="10">
        <v>39907</v>
      </c>
      <c r="C6029" t="s">
        <v>36</v>
      </c>
      <c r="D6029">
        <v>33</v>
      </c>
      <c r="E6029">
        <v>3994.12</v>
      </c>
      <c r="F6029">
        <v>0.01</v>
      </c>
      <c r="G6029" t="s">
        <v>21</v>
      </c>
      <c r="H6029">
        <v>0.51</v>
      </c>
      <c r="I6029">
        <v>2012.33</v>
      </c>
      <c r="J6029">
        <v>121.96</v>
      </c>
      <c r="K6029">
        <v>59.76</v>
      </c>
      <c r="L6029">
        <v>9.7100000000000009</v>
      </c>
      <c r="M6029" t="s">
        <v>1409</v>
      </c>
      <c r="N6029" t="s">
        <v>63</v>
      </c>
      <c r="O6029" t="s">
        <v>32</v>
      </c>
      <c r="P6029" t="s">
        <v>25</v>
      </c>
      <c r="Q6029" t="s">
        <v>26</v>
      </c>
      <c r="R6029" t="s">
        <v>1537</v>
      </c>
      <c r="S6029" t="s">
        <v>57</v>
      </c>
      <c r="T6029" s="10">
        <v>39909</v>
      </c>
    </row>
    <row r="6030" spans="1:20" x14ac:dyDescent="0.25">
      <c r="A6030">
        <v>42695</v>
      </c>
      <c r="B6030" s="10">
        <v>40534</v>
      </c>
      <c r="C6030" t="s">
        <v>29</v>
      </c>
      <c r="D6030">
        <v>12</v>
      </c>
      <c r="E6030">
        <v>1320.64</v>
      </c>
      <c r="F6030">
        <v>0.02</v>
      </c>
      <c r="G6030" t="s">
        <v>21</v>
      </c>
      <c r="H6030">
        <v>0.41</v>
      </c>
      <c r="I6030">
        <v>523.45000000000005</v>
      </c>
      <c r="J6030">
        <v>111.85</v>
      </c>
      <c r="K6030">
        <v>65.989999999999995</v>
      </c>
      <c r="L6030">
        <v>5.31</v>
      </c>
      <c r="M6030" t="s">
        <v>1365</v>
      </c>
      <c r="N6030" t="s">
        <v>81</v>
      </c>
      <c r="O6030" t="s">
        <v>24</v>
      </c>
      <c r="P6030" t="s">
        <v>39</v>
      </c>
      <c r="Q6030" t="s">
        <v>50</v>
      </c>
      <c r="R6030" t="s">
        <v>76</v>
      </c>
      <c r="S6030" t="s">
        <v>57</v>
      </c>
      <c r="T6030" s="10">
        <v>40536</v>
      </c>
    </row>
    <row r="6031" spans="1:20" x14ac:dyDescent="0.25">
      <c r="A6031">
        <v>42722</v>
      </c>
      <c r="B6031" s="10">
        <v>41189</v>
      </c>
      <c r="C6031" t="s">
        <v>29</v>
      </c>
      <c r="D6031">
        <v>23</v>
      </c>
      <c r="E6031">
        <v>2398.46</v>
      </c>
      <c r="F6031">
        <v>0</v>
      </c>
      <c r="G6031" t="s">
        <v>21</v>
      </c>
      <c r="H6031">
        <v>0.53</v>
      </c>
      <c r="I6031">
        <v>1268.8</v>
      </c>
      <c r="J6031">
        <v>104.09</v>
      </c>
      <c r="K6031">
        <v>48.92</v>
      </c>
      <c r="L6031">
        <v>4.5</v>
      </c>
      <c r="M6031" t="s">
        <v>553</v>
      </c>
      <c r="N6031" t="s">
        <v>31</v>
      </c>
      <c r="O6031" t="s">
        <v>60</v>
      </c>
      <c r="P6031" t="s">
        <v>25</v>
      </c>
      <c r="Q6031" t="s">
        <v>127</v>
      </c>
      <c r="R6031" t="s">
        <v>1351</v>
      </c>
      <c r="S6031" t="s">
        <v>57</v>
      </c>
      <c r="T6031" s="10">
        <v>41190</v>
      </c>
    </row>
    <row r="6032" spans="1:20" x14ac:dyDescent="0.25">
      <c r="A6032">
        <v>42722</v>
      </c>
      <c r="B6032" s="10">
        <v>41189</v>
      </c>
      <c r="C6032" t="s">
        <v>29</v>
      </c>
      <c r="D6032">
        <v>2</v>
      </c>
      <c r="E6032">
        <v>26.66</v>
      </c>
      <c r="F6032">
        <v>7.0000000000000007E-2</v>
      </c>
      <c r="G6032" t="s">
        <v>21</v>
      </c>
      <c r="H6032">
        <v>0.36</v>
      </c>
      <c r="I6032">
        <v>6.69</v>
      </c>
      <c r="J6032">
        <v>11.53</v>
      </c>
      <c r="K6032">
        <v>7.38</v>
      </c>
      <c r="L6032">
        <v>5.21</v>
      </c>
      <c r="M6032" t="s">
        <v>553</v>
      </c>
      <c r="N6032" t="s">
        <v>31</v>
      </c>
      <c r="O6032" t="s">
        <v>60</v>
      </c>
      <c r="P6032" t="s">
        <v>42</v>
      </c>
      <c r="Q6032" t="s">
        <v>43</v>
      </c>
      <c r="R6032" t="s">
        <v>112</v>
      </c>
      <c r="S6032" t="s">
        <v>57</v>
      </c>
      <c r="T6032" s="10">
        <v>41191</v>
      </c>
    </row>
    <row r="6033" spans="1:20" x14ac:dyDescent="0.25">
      <c r="A6033">
        <v>42725</v>
      </c>
      <c r="B6033" s="10">
        <v>40665</v>
      </c>
      <c r="C6033" t="s">
        <v>79</v>
      </c>
      <c r="D6033">
        <v>18</v>
      </c>
      <c r="E6033">
        <v>439.19</v>
      </c>
      <c r="F6033">
        <v>0.04</v>
      </c>
      <c r="G6033" t="s">
        <v>21</v>
      </c>
      <c r="H6033">
        <v>0.51</v>
      </c>
      <c r="I6033">
        <v>212.02</v>
      </c>
      <c r="J6033">
        <v>25.06</v>
      </c>
      <c r="K6033">
        <v>12.28</v>
      </c>
      <c r="L6033">
        <v>6.13</v>
      </c>
      <c r="M6033" t="s">
        <v>376</v>
      </c>
      <c r="N6033" t="s">
        <v>31</v>
      </c>
      <c r="O6033" t="s">
        <v>32</v>
      </c>
      <c r="P6033" t="s">
        <v>25</v>
      </c>
      <c r="Q6033" t="s">
        <v>26</v>
      </c>
      <c r="R6033" t="s">
        <v>1588</v>
      </c>
      <c r="S6033" t="s">
        <v>57</v>
      </c>
      <c r="T6033" s="10">
        <v>40666</v>
      </c>
    </row>
    <row r="6034" spans="1:20" x14ac:dyDescent="0.25">
      <c r="A6034">
        <v>42727</v>
      </c>
      <c r="B6034" s="10">
        <v>40662</v>
      </c>
      <c r="C6034" t="s">
        <v>29</v>
      </c>
      <c r="D6034">
        <v>11</v>
      </c>
      <c r="E6034">
        <v>8550.49</v>
      </c>
      <c r="F6034">
        <v>0.01</v>
      </c>
      <c r="G6034" t="s">
        <v>46</v>
      </c>
      <c r="H6034">
        <v>0.36</v>
      </c>
      <c r="I6034">
        <v>3013.71</v>
      </c>
      <c r="J6034">
        <v>782.78</v>
      </c>
      <c r="K6034">
        <v>500.98</v>
      </c>
      <c r="L6034">
        <v>26</v>
      </c>
      <c r="M6034" t="s">
        <v>1419</v>
      </c>
      <c r="N6034" t="s">
        <v>38</v>
      </c>
      <c r="O6034" t="s">
        <v>66</v>
      </c>
      <c r="P6034" t="s">
        <v>42</v>
      </c>
      <c r="Q6034" t="s">
        <v>193</v>
      </c>
      <c r="R6034" t="s">
        <v>501</v>
      </c>
      <c r="S6034" t="s">
        <v>132</v>
      </c>
      <c r="T6034" s="10">
        <v>40663</v>
      </c>
    </row>
    <row r="6035" spans="1:20" x14ac:dyDescent="0.25">
      <c r="A6035">
        <v>42727</v>
      </c>
      <c r="B6035" s="10">
        <v>40662</v>
      </c>
      <c r="C6035" t="s">
        <v>29</v>
      </c>
      <c r="D6035">
        <v>21</v>
      </c>
      <c r="E6035">
        <v>298.14</v>
      </c>
      <c r="F6035">
        <v>0.1</v>
      </c>
      <c r="G6035" t="s">
        <v>21</v>
      </c>
      <c r="H6035">
        <v>0.45</v>
      </c>
      <c r="I6035">
        <v>112.92</v>
      </c>
      <c r="J6035">
        <v>15.36</v>
      </c>
      <c r="K6035">
        <v>8.4499999999999993</v>
      </c>
      <c r="L6035">
        <v>7.77</v>
      </c>
      <c r="M6035" t="s">
        <v>1419</v>
      </c>
      <c r="N6035" t="s">
        <v>38</v>
      </c>
      <c r="O6035" t="s">
        <v>66</v>
      </c>
      <c r="P6035" t="s">
        <v>25</v>
      </c>
      <c r="Q6035" t="s">
        <v>33</v>
      </c>
      <c r="R6035" t="s">
        <v>1730</v>
      </c>
      <c r="S6035" t="s">
        <v>35</v>
      </c>
      <c r="T6035" s="10">
        <v>40663</v>
      </c>
    </row>
    <row r="6036" spans="1:20" x14ac:dyDescent="0.25">
      <c r="A6036">
        <v>42753</v>
      </c>
      <c r="B6036" s="10">
        <v>40926</v>
      </c>
      <c r="C6036" t="s">
        <v>79</v>
      </c>
      <c r="D6036">
        <v>45</v>
      </c>
      <c r="E6036">
        <v>9589.93</v>
      </c>
      <c r="F6036">
        <v>0.1</v>
      </c>
      <c r="G6036" t="s">
        <v>21</v>
      </c>
      <c r="H6036">
        <v>0.51</v>
      </c>
      <c r="I6036">
        <v>4367.38</v>
      </c>
      <c r="J6036">
        <v>236.71</v>
      </c>
      <c r="K6036">
        <v>115.99</v>
      </c>
      <c r="L6036">
        <v>3</v>
      </c>
      <c r="M6036" t="s">
        <v>1531</v>
      </c>
      <c r="N6036" t="s">
        <v>31</v>
      </c>
      <c r="O6036" t="s">
        <v>24</v>
      </c>
      <c r="P6036" t="s">
        <v>39</v>
      </c>
      <c r="Q6036" t="s">
        <v>50</v>
      </c>
      <c r="R6036" t="s">
        <v>2060</v>
      </c>
      <c r="S6036" t="s">
        <v>57</v>
      </c>
      <c r="T6036" s="10">
        <v>40928</v>
      </c>
    </row>
    <row r="6037" spans="1:20" x14ac:dyDescent="0.25">
      <c r="A6037">
        <v>42754</v>
      </c>
      <c r="B6037" s="10">
        <v>40414</v>
      </c>
      <c r="C6037" t="s">
        <v>58</v>
      </c>
      <c r="D6037">
        <v>31</v>
      </c>
      <c r="E6037">
        <v>532.17999999999995</v>
      </c>
      <c r="F6037">
        <v>0.04</v>
      </c>
      <c r="G6037" t="s">
        <v>21</v>
      </c>
      <c r="H6037">
        <v>0.38</v>
      </c>
      <c r="I6037">
        <v>186.66</v>
      </c>
      <c r="J6037">
        <v>17.71</v>
      </c>
      <c r="K6037">
        <v>10.98</v>
      </c>
      <c r="L6037">
        <v>5.14</v>
      </c>
      <c r="M6037" t="s">
        <v>1694</v>
      </c>
      <c r="N6037" t="s">
        <v>93</v>
      </c>
      <c r="O6037" t="s">
        <v>32</v>
      </c>
      <c r="P6037" t="s">
        <v>25</v>
      </c>
      <c r="Q6037" t="s">
        <v>121</v>
      </c>
      <c r="R6037" t="s">
        <v>1475</v>
      </c>
      <c r="S6037" t="s">
        <v>57</v>
      </c>
      <c r="T6037" s="10">
        <v>40415</v>
      </c>
    </row>
    <row r="6038" spans="1:20" x14ac:dyDescent="0.25">
      <c r="A6038">
        <v>42758</v>
      </c>
      <c r="B6038" s="10">
        <v>41223</v>
      </c>
      <c r="C6038" t="s">
        <v>58</v>
      </c>
      <c r="D6038">
        <v>12</v>
      </c>
      <c r="E6038">
        <v>3624.59</v>
      </c>
      <c r="F6038">
        <v>7.0000000000000007E-2</v>
      </c>
      <c r="G6038" t="s">
        <v>21</v>
      </c>
      <c r="H6038">
        <v>0.53</v>
      </c>
      <c r="I6038">
        <v>1790.83</v>
      </c>
      <c r="J6038">
        <v>324.43</v>
      </c>
      <c r="K6038">
        <v>152.47999999999999</v>
      </c>
      <c r="L6038">
        <v>4</v>
      </c>
      <c r="M6038" t="s">
        <v>648</v>
      </c>
      <c r="N6038" t="s">
        <v>73</v>
      </c>
      <c r="O6038" t="s">
        <v>60</v>
      </c>
      <c r="P6038" t="s">
        <v>39</v>
      </c>
      <c r="Q6038" t="s">
        <v>40</v>
      </c>
      <c r="R6038" t="s">
        <v>400</v>
      </c>
      <c r="S6038" t="s">
        <v>57</v>
      </c>
      <c r="T6038" s="10">
        <v>41225</v>
      </c>
    </row>
    <row r="6039" spans="1:20" x14ac:dyDescent="0.25">
      <c r="A6039">
        <v>42758</v>
      </c>
      <c r="B6039" s="10">
        <v>41223</v>
      </c>
      <c r="C6039" t="s">
        <v>58</v>
      </c>
      <c r="D6039">
        <v>42</v>
      </c>
      <c r="E6039">
        <v>1019.08</v>
      </c>
      <c r="F6039">
        <v>0.05</v>
      </c>
      <c r="G6039" t="s">
        <v>21</v>
      </c>
      <c r="H6039">
        <v>0.41</v>
      </c>
      <c r="I6039">
        <v>385.43</v>
      </c>
      <c r="J6039">
        <v>25.49</v>
      </c>
      <c r="K6039">
        <v>15.04</v>
      </c>
      <c r="L6039">
        <v>1.97</v>
      </c>
      <c r="M6039" t="s">
        <v>648</v>
      </c>
      <c r="N6039" t="s">
        <v>73</v>
      </c>
      <c r="O6039" t="s">
        <v>60</v>
      </c>
      <c r="P6039" t="s">
        <v>25</v>
      </c>
      <c r="Q6039" t="s">
        <v>85</v>
      </c>
      <c r="R6039" t="s">
        <v>1544</v>
      </c>
      <c r="S6039" t="s">
        <v>55</v>
      </c>
      <c r="T6039" s="10">
        <v>41224</v>
      </c>
    </row>
    <row r="6040" spans="1:20" x14ac:dyDescent="0.25">
      <c r="A6040">
        <v>42788</v>
      </c>
      <c r="B6040" s="10">
        <v>40829</v>
      </c>
      <c r="C6040" t="s">
        <v>58</v>
      </c>
      <c r="D6040">
        <v>26</v>
      </c>
      <c r="E6040">
        <v>433.68</v>
      </c>
      <c r="F6040">
        <v>0.1</v>
      </c>
      <c r="G6040" t="s">
        <v>21</v>
      </c>
      <c r="H6040">
        <v>0.45</v>
      </c>
      <c r="I6040">
        <v>167.77</v>
      </c>
      <c r="J6040">
        <v>18.440000000000001</v>
      </c>
      <c r="K6040">
        <v>10.14</v>
      </c>
      <c r="L6040">
        <v>2.27</v>
      </c>
      <c r="M6040" t="s">
        <v>1180</v>
      </c>
      <c r="N6040" t="s">
        <v>38</v>
      </c>
      <c r="O6040" t="s">
        <v>24</v>
      </c>
      <c r="P6040" t="s">
        <v>25</v>
      </c>
      <c r="Q6040" t="s">
        <v>85</v>
      </c>
      <c r="R6040" t="s">
        <v>1339</v>
      </c>
      <c r="S6040" t="s">
        <v>55</v>
      </c>
      <c r="T6040" s="10">
        <v>40831</v>
      </c>
    </row>
    <row r="6041" spans="1:20" x14ac:dyDescent="0.25">
      <c r="A6041">
        <v>42820</v>
      </c>
      <c r="B6041" s="10">
        <v>40225</v>
      </c>
      <c r="C6041" t="s">
        <v>20</v>
      </c>
      <c r="D6041">
        <v>27</v>
      </c>
      <c r="E6041">
        <v>281.91000000000003</v>
      </c>
      <c r="F6041">
        <v>0.1</v>
      </c>
      <c r="G6041" t="s">
        <v>21</v>
      </c>
      <c r="H6041">
        <v>0.54</v>
      </c>
      <c r="I6041">
        <v>136.36000000000001</v>
      </c>
      <c r="J6041">
        <v>11.48</v>
      </c>
      <c r="K6041">
        <v>5.28</v>
      </c>
      <c r="L6041">
        <v>2.99</v>
      </c>
      <c r="M6041" t="s">
        <v>403</v>
      </c>
      <c r="N6041" t="s">
        <v>63</v>
      </c>
      <c r="O6041" t="s">
        <v>32</v>
      </c>
      <c r="P6041" t="s">
        <v>25</v>
      </c>
      <c r="Q6041" t="s">
        <v>121</v>
      </c>
      <c r="R6041" t="s">
        <v>291</v>
      </c>
      <c r="S6041" t="s">
        <v>57</v>
      </c>
      <c r="T6041" s="10">
        <v>40232</v>
      </c>
    </row>
    <row r="6042" spans="1:20" x14ac:dyDescent="0.25">
      <c r="A6042">
        <v>42823</v>
      </c>
      <c r="B6042" s="10">
        <v>40354</v>
      </c>
      <c r="C6042" t="s">
        <v>79</v>
      </c>
      <c r="D6042">
        <v>8</v>
      </c>
      <c r="E6042">
        <v>68.73</v>
      </c>
      <c r="F6042">
        <v>0.05</v>
      </c>
      <c r="G6042" t="s">
        <v>70</v>
      </c>
      <c r="H6042">
        <v>0.48</v>
      </c>
      <c r="I6042">
        <v>28.31</v>
      </c>
      <c r="J6042">
        <v>8.23</v>
      </c>
      <c r="K6042">
        <v>4.28</v>
      </c>
      <c r="L6042">
        <v>6.18</v>
      </c>
      <c r="M6042" t="s">
        <v>1129</v>
      </c>
      <c r="N6042" t="s">
        <v>38</v>
      </c>
      <c r="O6042" t="s">
        <v>32</v>
      </c>
      <c r="P6042" t="s">
        <v>25</v>
      </c>
      <c r="Q6042" t="s">
        <v>85</v>
      </c>
      <c r="R6042" t="s">
        <v>262</v>
      </c>
      <c r="S6042" t="s">
        <v>57</v>
      </c>
      <c r="T6042" s="10">
        <v>40356</v>
      </c>
    </row>
    <row r="6043" spans="1:20" x14ac:dyDescent="0.25">
      <c r="A6043">
        <v>42848</v>
      </c>
      <c r="B6043" s="10">
        <v>41188</v>
      </c>
      <c r="C6043" t="s">
        <v>29</v>
      </c>
      <c r="D6043">
        <v>50</v>
      </c>
      <c r="E6043">
        <v>827.96</v>
      </c>
      <c r="F6043">
        <v>0.01</v>
      </c>
      <c r="G6043" t="s">
        <v>21</v>
      </c>
      <c r="H6043">
        <v>0.54</v>
      </c>
      <c r="I6043">
        <v>440.13</v>
      </c>
      <c r="J6043">
        <v>16.61</v>
      </c>
      <c r="K6043">
        <v>7.64</v>
      </c>
      <c r="L6043">
        <v>5.83</v>
      </c>
      <c r="M6043" t="s">
        <v>1007</v>
      </c>
      <c r="N6043" t="s">
        <v>63</v>
      </c>
      <c r="O6043" t="s">
        <v>66</v>
      </c>
      <c r="P6043" t="s">
        <v>25</v>
      </c>
      <c r="Q6043" t="s">
        <v>85</v>
      </c>
      <c r="R6043" t="s">
        <v>138</v>
      </c>
      <c r="S6043" t="s">
        <v>55</v>
      </c>
      <c r="T6043" s="10">
        <v>41190</v>
      </c>
    </row>
    <row r="6044" spans="1:20" x14ac:dyDescent="0.25">
      <c r="A6044">
        <v>42850</v>
      </c>
      <c r="B6044" s="10">
        <v>40715</v>
      </c>
      <c r="C6044" t="s">
        <v>79</v>
      </c>
      <c r="D6044">
        <v>27</v>
      </c>
      <c r="E6044">
        <v>1246.22</v>
      </c>
      <c r="F6044">
        <v>0.05</v>
      </c>
      <c r="G6044" t="s">
        <v>70</v>
      </c>
      <c r="H6044">
        <v>0.38</v>
      </c>
      <c r="I6044">
        <v>430.99</v>
      </c>
      <c r="J6044">
        <v>48.37</v>
      </c>
      <c r="K6044">
        <v>29.99</v>
      </c>
      <c r="L6044">
        <v>5.5</v>
      </c>
      <c r="M6044" t="s">
        <v>1076</v>
      </c>
      <c r="N6044" t="s">
        <v>63</v>
      </c>
      <c r="O6044" t="s">
        <v>60</v>
      </c>
      <c r="P6044" t="s">
        <v>39</v>
      </c>
      <c r="Q6044" t="s">
        <v>40</v>
      </c>
      <c r="R6044" t="s">
        <v>807</v>
      </c>
      <c r="S6044" t="s">
        <v>57</v>
      </c>
      <c r="T6044" s="10">
        <v>40716</v>
      </c>
    </row>
    <row r="6045" spans="1:20" x14ac:dyDescent="0.25">
      <c r="A6045">
        <v>42851</v>
      </c>
      <c r="B6045" s="10">
        <v>39965</v>
      </c>
      <c r="C6045" t="s">
        <v>36</v>
      </c>
      <c r="D6045">
        <v>4</v>
      </c>
      <c r="E6045">
        <v>31.04</v>
      </c>
      <c r="F6045">
        <v>0.05</v>
      </c>
      <c r="G6045" t="s">
        <v>70</v>
      </c>
      <c r="H6045">
        <v>0.41</v>
      </c>
      <c r="I6045">
        <v>11.5</v>
      </c>
      <c r="J6045">
        <v>7.98</v>
      </c>
      <c r="K6045">
        <v>4.71</v>
      </c>
      <c r="L6045">
        <v>0.7</v>
      </c>
      <c r="M6045" t="s">
        <v>1252</v>
      </c>
      <c r="N6045" t="s">
        <v>63</v>
      </c>
      <c r="O6045" t="s">
        <v>32</v>
      </c>
      <c r="P6045" t="s">
        <v>25</v>
      </c>
      <c r="Q6045" t="s">
        <v>74</v>
      </c>
      <c r="R6045" t="s">
        <v>381</v>
      </c>
      <c r="S6045" t="s">
        <v>55</v>
      </c>
      <c r="T6045" s="10">
        <v>39966</v>
      </c>
    </row>
    <row r="6046" spans="1:20" x14ac:dyDescent="0.25">
      <c r="A6046">
        <v>42851</v>
      </c>
      <c r="B6046" s="10">
        <v>39965</v>
      </c>
      <c r="C6046" t="s">
        <v>36</v>
      </c>
      <c r="D6046">
        <v>7</v>
      </c>
      <c r="E6046">
        <v>661.34</v>
      </c>
      <c r="F6046">
        <v>0.04</v>
      </c>
      <c r="G6046" t="s">
        <v>70</v>
      </c>
      <c r="H6046">
        <v>0.43</v>
      </c>
      <c r="I6046">
        <v>268.16000000000003</v>
      </c>
      <c r="J6046">
        <v>98.23</v>
      </c>
      <c r="K6046">
        <v>55.99</v>
      </c>
      <c r="L6046">
        <v>1.25</v>
      </c>
      <c r="M6046" t="s">
        <v>1252</v>
      </c>
      <c r="N6046" t="s">
        <v>63</v>
      </c>
      <c r="O6046" t="s">
        <v>32</v>
      </c>
      <c r="P6046" t="s">
        <v>39</v>
      </c>
      <c r="Q6046" t="s">
        <v>50</v>
      </c>
      <c r="R6046" t="s">
        <v>732</v>
      </c>
      <c r="S6046" t="s">
        <v>35</v>
      </c>
      <c r="T6046" s="10">
        <v>39966</v>
      </c>
    </row>
    <row r="6047" spans="1:20" x14ac:dyDescent="0.25">
      <c r="A6047">
        <v>42852</v>
      </c>
      <c r="B6047" s="10">
        <v>40167</v>
      </c>
      <c r="C6047" t="s">
        <v>29</v>
      </c>
      <c r="D6047">
        <v>13</v>
      </c>
      <c r="E6047">
        <v>223.61</v>
      </c>
      <c r="F6047">
        <v>0.02</v>
      </c>
      <c r="G6047" t="s">
        <v>21</v>
      </c>
      <c r="H6047">
        <v>0.46</v>
      </c>
      <c r="I6047">
        <v>95.97</v>
      </c>
      <c r="J6047">
        <v>16.78</v>
      </c>
      <c r="K6047">
        <v>9.06</v>
      </c>
      <c r="L6047">
        <v>9.86</v>
      </c>
      <c r="M6047" t="s">
        <v>958</v>
      </c>
      <c r="N6047" t="s">
        <v>31</v>
      </c>
      <c r="O6047" t="s">
        <v>66</v>
      </c>
      <c r="P6047" t="s">
        <v>25</v>
      </c>
      <c r="Q6047" t="s">
        <v>85</v>
      </c>
      <c r="R6047" t="s">
        <v>1830</v>
      </c>
      <c r="S6047" t="s">
        <v>57</v>
      </c>
      <c r="T6047" s="10">
        <v>40169</v>
      </c>
    </row>
    <row r="6048" spans="1:20" x14ac:dyDescent="0.25">
      <c r="A6048">
        <v>42855</v>
      </c>
      <c r="B6048" s="10">
        <v>40732</v>
      </c>
      <c r="C6048" t="s">
        <v>29</v>
      </c>
      <c r="D6048">
        <v>17</v>
      </c>
      <c r="E6048">
        <v>211.07</v>
      </c>
      <c r="F6048">
        <v>0.05</v>
      </c>
      <c r="G6048" t="s">
        <v>21</v>
      </c>
      <c r="H6048">
        <v>0.37</v>
      </c>
      <c r="I6048">
        <v>68.91</v>
      </c>
      <c r="J6048">
        <v>12.67</v>
      </c>
      <c r="K6048">
        <v>7.98</v>
      </c>
      <c r="L6048">
        <v>6.5</v>
      </c>
      <c r="M6048" t="s">
        <v>166</v>
      </c>
      <c r="N6048" t="s">
        <v>31</v>
      </c>
      <c r="O6048" t="s">
        <v>32</v>
      </c>
      <c r="P6048" t="s">
        <v>25</v>
      </c>
      <c r="Q6048" t="s">
        <v>26</v>
      </c>
      <c r="R6048" t="s">
        <v>897</v>
      </c>
      <c r="S6048" t="s">
        <v>45</v>
      </c>
      <c r="T6048" s="10">
        <v>40734</v>
      </c>
    </row>
    <row r="6049" spans="1:20" x14ac:dyDescent="0.25">
      <c r="A6049">
        <v>42882</v>
      </c>
      <c r="B6049" s="10">
        <v>40478</v>
      </c>
      <c r="C6049" t="s">
        <v>20</v>
      </c>
      <c r="D6049">
        <v>17</v>
      </c>
      <c r="E6049">
        <v>297.5</v>
      </c>
      <c r="F6049">
        <v>0.08</v>
      </c>
      <c r="G6049" t="s">
        <v>70</v>
      </c>
      <c r="H6049">
        <v>0.36</v>
      </c>
      <c r="I6049">
        <v>89.03</v>
      </c>
      <c r="J6049">
        <v>18.7</v>
      </c>
      <c r="K6049">
        <v>11.97</v>
      </c>
      <c r="L6049">
        <v>4.9800000000000004</v>
      </c>
      <c r="M6049" t="s">
        <v>96</v>
      </c>
      <c r="N6049" t="s">
        <v>63</v>
      </c>
      <c r="O6049" t="s">
        <v>60</v>
      </c>
      <c r="P6049" t="s">
        <v>25</v>
      </c>
      <c r="Q6049" t="s">
        <v>127</v>
      </c>
      <c r="R6049" t="s">
        <v>1613</v>
      </c>
      <c r="S6049" t="s">
        <v>57</v>
      </c>
      <c r="T6049" s="10">
        <v>40480</v>
      </c>
    </row>
    <row r="6050" spans="1:20" x14ac:dyDescent="0.25">
      <c r="A6050">
        <v>42884</v>
      </c>
      <c r="B6050" s="10">
        <v>40249</v>
      </c>
      <c r="C6050" t="s">
        <v>29</v>
      </c>
      <c r="D6050">
        <v>29</v>
      </c>
      <c r="E6050">
        <v>21105.32</v>
      </c>
      <c r="F6050">
        <v>0.04</v>
      </c>
      <c r="G6050" t="s">
        <v>46</v>
      </c>
      <c r="H6050">
        <v>0.47</v>
      </c>
      <c r="I6050">
        <v>9434.3799999999992</v>
      </c>
      <c r="J6050">
        <v>756.57</v>
      </c>
      <c r="K6050">
        <v>400.98</v>
      </c>
      <c r="L6050">
        <v>42.52</v>
      </c>
      <c r="M6050" t="s">
        <v>325</v>
      </c>
      <c r="N6050" t="s">
        <v>93</v>
      </c>
      <c r="O6050" t="s">
        <v>66</v>
      </c>
      <c r="P6050" t="s">
        <v>42</v>
      </c>
      <c r="Q6050" t="s">
        <v>47</v>
      </c>
      <c r="R6050" t="s">
        <v>912</v>
      </c>
      <c r="S6050" t="s">
        <v>49</v>
      </c>
      <c r="T6050" s="10">
        <v>40249</v>
      </c>
    </row>
    <row r="6051" spans="1:20" x14ac:dyDescent="0.25">
      <c r="A6051">
        <v>42886</v>
      </c>
      <c r="B6051" s="10">
        <v>40916</v>
      </c>
      <c r="C6051" t="s">
        <v>79</v>
      </c>
      <c r="D6051">
        <v>42</v>
      </c>
      <c r="E6051">
        <v>266.62</v>
      </c>
      <c r="F6051">
        <v>0.02</v>
      </c>
      <c r="G6051" t="s">
        <v>21</v>
      </c>
      <c r="H6051">
        <v>0.42</v>
      </c>
      <c r="I6051">
        <v>108.62</v>
      </c>
      <c r="J6051">
        <v>6.47</v>
      </c>
      <c r="K6051">
        <v>3.75</v>
      </c>
      <c r="L6051">
        <v>0.5</v>
      </c>
      <c r="M6051" t="s">
        <v>2021</v>
      </c>
      <c r="N6051" t="s">
        <v>38</v>
      </c>
      <c r="O6051" t="s">
        <v>32</v>
      </c>
      <c r="P6051" t="s">
        <v>25</v>
      </c>
      <c r="Q6051" t="s">
        <v>82</v>
      </c>
      <c r="R6051" t="s">
        <v>895</v>
      </c>
      <c r="S6051" t="s">
        <v>57</v>
      </c>
      <c r="T6051" s="10">
        <v>40918</v>
      </c>
    </row>
    <row r="6052" spans="1:20" x14ac:dyDescent="0.25">
      <c r="A6052">
        <v>42887</v>
      </c>
      <c r="B6052" s="10">
        <v>41070</v>
      </c>
      <c r="C6052" t="s">
        <v>79</v>
      </c>
      <c r="D6052">
        <v>3</v>
      </c>
      <c r="E6052">
        <v>51.15</v>
      </c>
      <c r="F6052">
        <v>0.01</v>
      </c>
      <c r="G6052" t="s">
        <v>21</v>
      </c>
      <c r="H6052">
        <v>0.36</v>
      </c>
      <c r="I6052">
        <v>16.05</v>
      </c>
      <c r="J6052">
        <v>15.28</v>
      </c>
      <c r="K6052">
        <v>9.7799999999999994</v>
      </c>
      <c r="L6052">
        <v>5.76</v>
      </c>
      <c r="M6052" t="s">
        <v>1642</v>
      </c>
      <c r="N6052" t="s">
        <v>38</v>
      </c>
      <c r="O6052" t="s">
        <v>66</v>
      </c>
      <c r="P6052" t="s">
        <v>25</v>
      </c>
      <c r="Q6052" t="s">
        <v>139</v>
      </c>
      <c r="R6052" t="s">
        <v>830</v>
      </c>
      <c r="S6052" t="s">
        <v>57</v>
      </c>
      <c r="T6052" s="10">
        <v>41071</v>
      </c>
    </row>
    <row r="6053" spans="1:20" x14ac:dyDescent="0.25">
      <c r="A6053">
        <v>42887</v>
      </c>
      <c r="B6053" s="10">
        <v>41070</v>
      </c>
      <c r="C6053" t="s">
        <v>79</v>
      </c>
      <c r="D6053">
        <v>11</v>
      </c>
      <c r="E6053">
        <v>405.08</v>
      </c>
      <c r="F6053">
        <v>0.04</v>
      </c>
      <c r="G6053" t="s">
        <v>21</v>
      </c>
      <c r="H6053">
        <v>0.43</v>
      </c>
      <c r="I6053">
        <v>160.91</v>
      </c>
      <c r="J6053">
        <v>37.51</v>
      </c>
      <c r="K6053">
        <v>21.38</v>
      </c>
      <c r="L6053">
        <v>8.99</v>
      </c>
      <c r="M6053" t="s">
        <v>1642</v>
      </c>
      <c r="N6053" t="s">
        <v>38</v>
      </c>
      <c r="O6053" t="s">
        <v>66</v>
      </c>
      <c r="P6053" t="s">
        <v>25</v>
      </c>
      <c r="Q6053" t="s">
        <v>53</v>
      </c>
      <c r="R6053" t="s">
        <v>861</v>
      </c>
      <c r="S6053" t="s">
        <v>35</v>
      </c>
      <c r="T6053" s="10">
        <v>41072</v>
      </c>
    </row>
    <row r="6054" spans="1:20" x14ac:dyDescent="0.25">
      <c r="A6054">
        <v>42887</v>
      </c>
      <c r="B6054" s="10">
        <v>41070</v>
      </c>
      <c r="C6054" t="s">
        <v>79</v>
      </c>
      <c r="D6054">
        <v>3</v>
      </c>
      <c r="E6054">
        <v>799.44</v>
      </c>
      <c r="F6054">
        <v>0.01</v>
      </c>
      <c r="G6054" t="s">
        <v>46</v>
      </c>
      <c r="H6054">
        <v>0.42</v>
      </c>
      <c r="I6054">
        <v>309.58</v>
      </c>
      <c r="J6054">
        <v>251.69</v>
      </c>
      <c r="K6054">
        <v>145.97999999999999</v>
      </c>
      <c r="L6054">
        <v>51.92</v>
      </c>
      <c r="M6054" t="s">
        <v>1642</v>
      </c>
      <c r="N6054" t="s">
        <v>38</v>
      </c>
      <c r="O6054" t="s">
        <v>66</v>
      </c>
      <c r="P6054" t="s">
        <v>42</v>
      </c>
      <c r="Q6054" t="s">
        <v>47</v>
      </c>
      <c r="R6054" t="s">
        <v>823</v>
      </c>
      <c r="S6054" t="s">
        <v>49</v>
      </c>
      <c r="T6054" s="10">
        <v>41072</v>
      </c>
    </row>
    <row r="6055" spans="1:20" x14ac:dyDescent="0.25">
      <c r="A6055">
        <v>42912</v>
      </c>
      <c r="B6055" s="10">
        <v>40302</v>
      </c>
      <c r="C6055" t="s">
        <v>29</v>
      </c>
      <c r="D6055">
        <v>4</v>
      </c>
      <c r="E6055">
        <v>80.48</v>
      </c>
      <c r="F6055">
        <v>0.05</v>
      </c>
      <c r="G6055" t="s">
        <v>21</v>
      </c>
      <c r="H6055">
        <v>0.4</v>
      </c>
      <c r="I6055">
        <v>26.48</v>
      </c>
      <c r="J6055">
        <v>18.920000000000002</v>
      </c>
      <c r="K6055">
        <v>11.35</v>
      </c>
      <c r="L6055">
        <v>8.6</v>
      </c>
      <c r="M6055" t="s">
        <v>1368</v>
      </c>
      <c r="N6055" t="s">
        <v>38</v>
      </c>
      <c r="O6055" t="s">
        <v>24</v>
      </c>
      <c r="P6055" t="s">
        <v>25</v>
      </c>
      <c r="Q6055" t="s">
        <v>26</v>
      </c>
      <c r="R6055" t="s">
        <v>1525</v>
      </c>
      <c r="S6055" t="s">
        <v>57</v>
      </c>
      <c r="T6055" s="10">
        <v>40304</v>
      </c>
    </row>
    <row r="6056" spans="1:20" x14ac:dyDescent="0.25">
      <c r="A6056">
        <v>42918</v>
      </c>
      <c r="B6056" s="10">
        <v>40685</v>
      </c>
      <c r="C6056" t="s">
        <v>36</v>
      </c>
      <c r="D6056">
        <v>46</v>
      </c>
      <c r="E6056">
        <v>1024.72</v>
      </c>
      <c r="F6056">
        <v>7.0000000000000007E-2</v>
      </c>
      <c r="G6056" t="s">
        <v>21</v>
      </c>
      <c r="H6056">
        <v>0.4</v>
      </c>
      <c r="I6056">
        <v>361.03</v>
      </c>
      <c r="J6056">
        <v>23.78</v>
      </c>
      <c r="K6056">
        <v>14.27</v>
      </c>
      <c r="L6056">
        <v>7.27</v>
      </c>
      <c r="M6056" t="s">
        <v>750</v>
      </c>
      <c r="N6056" t="s">
        <v>93</v>
      </c>
      <c r="O6056" t="s">
        <v>32</v>
      </c>
      <c r="P6056" t="s">
        <v>25</v>
      </c>
      <c r="Q6056" t="s">
        <v>121</v>
      </c>
      <c r="R6056" t="s">
        <v>1126</v>
      </c>
      <c r="S6056" t="s">
        <v>57</v>
      </c>
      <c r="T6056" s="10">
        <v>40687</v>
      </c>
    </row>
    <row r="6057" spans="1:20" x14ac:dyDescent="0.25">
      <c r="A6057">
        <v>42918</v>
      </c>
      <c r="B6057" s="10">
        <v>40685</v>
      </c>
      <c r="C6057" t="s">
        <v>36</v>
      </c>
      <c r="D6057">
        <v>46</v>
      </c>
      <c r="E6057">
        <v>683.15</v>
      </c>
      <c r="F6057">
        <v>0.1</v>
      </c>
      <c r="G6057" t="s">
        <v>21</v>
      </c>
      <c r="H6057">
        <v>0.42</v>
      </c>
      <c r="I6057">
        <v>240.85</v>
      </c>
      <c r="J6057">
        <v>16.36</v>
      </c>
      <c r="K6057">
        <v>9.49</v>
      </c>
      <c r="L6057">
        <v>5.76</v>
      </c>
      <c r="M6057" t="s">
        <v>750</v>
      </c>
      <c r="N6057" t="s">
        <v>93</v>
      </c>
      <c r="O6057" t="s">
        <v>32</v>
      </c>
      <c r="P6057" t="s">
        <v>39</v>
      </c>
      <c r="Q6057" t="s">
        <v>88</v>
      </c>
      <c r="R6057" t="s">
        <v>1834</v>
      </c>
      <c r="S6057" t="s">
        <v>45</v>
      </c>
      <c r="T6057" s="10">
        <v>40687</v>
      </c>
    </row>
    <row r="6058" spans="1:20" x14ac:dyDescent="0.25">
      <c r="A6058">
        <v>42918</v>
      </c>
      <c r="B6058" s="10">
        <v>40685</v>
      </c>
      <c r="C6058" t="s">
        <v>36</v>
      </c>
      <c r="D6058">
        <v>38</v>
      </c>
      <c r="E6058">
        <v>666.05</v>
      </c>
      <c r="F6058">
        <v>0.02</v>
      </c>
      <c r="G6058" t="s">
        <v>70</v>
      </c>
      <c r="H6058">
        <v>0.35</v>
      </c>
      <c r="I6058">
        <v>221.86</v>
      </c>
      <c r="J6058">
        <v>17.690000000000001</v>
      </c>
      <c r="K6058">
        <v>11.5</v>
      </c>
      <c r="L6058">
        <v>7.19</v>
      </c>
      <c r="M6058" t="s">
        <v>750</v>
      </c>
      <c r="N6058" t="s">
        <v>73</v>
      </c>
      <c r="O6058" t="s">
        <v>32</v>
      </c>
      <c r="P6058" t="s">
        <v>25</v>
      </c>
      <c r="Q6058" t="s">
        <v>121</v>
      </c>
      <c r="R6058" t="s">
        <v>519</v>
      </c>
      <c r="S6058" t="s">
        <v>57</v>
      </c>
      <c r="T6058" s="10">
        <v>40687</v>
      </c>
    </row>
    <row r="6059" spans="1:20" x14ac:dyDescent="0.25">
      <c r="A6059">
        <v>42919</v>
      </c>
      <c r="B6059" s="10">
        <v>40822</v>
      </c>
      <c r="C6059" t="s">
        <v>79</v>
      </c>
      <c r="D6059">
        <v>7</v>
      </c>
      <c r="E6059">
        <v>2314.8200000000002</v>
      </c>
      <c r="F6059">
        <v>0.04</v>
      </c>
      <c r="G6059" t="s">
        <v>70</v>
      </c>
      <c r="H6059">
        <v>0.43</v>
      </c>
      <c r="I6059">
        <v>938.69</v>
      </c>
      <c r="J6059">
        <v>343.84</v>
      </c>
      <c r="K6059">
        <v>195.99</v>
      </c>
      <c r="L6059">
        <v>4.2</v>
      </c>
      <c r="M6059" t="s">
        <v>1569</v>
      </c>
      <c r="N6059" t="s">
        <v>31</v>
      </c>
      <c r="O6059" t="s">
        <v>32</v>
      </c>
      <c r="P6059" t="s">
        <v>39</v>
      </c>
      <c r="Q6059" t="s">
        <v>50</v>
      </c>
      <c r="R6059" t="s">
        <v>1118</v>
      </c>
      <c r="S6059" t="s">
        <v>57</v>
      </c>
      <c r="T6059" s="10">
        <v>40823</v>
      </c>
    </row>
    <row r="6060" spans="1:20" x14ac:dyDescent="0.25">
      <c r="A6060">
        <v>42944</v>
      </c>
      <c r="B6060" s="10">
        <v>41231</v>
      </c>
      <c r="C6060" t="s">
        <v>58</v>
      </c>
      <c r="D6060">
        <v>43</v>
      </c>
      <c r="E6060">
        <v>19467.95</v>
      </c>
      <c r="F6060">
        <v>0</v>
      </c>
      <c r="G6060" t="s">
        <v>46</v>
      </c>
      <c r="H6060">
        <v>0.52</v>
      </c>
      <c r="I6060">
        <v>10089.950000000001</v>
      </c>
      <c r="J6060">
        <v>451.25</v>
      </c>
      <c r="K6060">
        <v>216.6</v>
      </c>
      <c r="L6060">
        <v>64.2</v>
      </c>
      <c r="M6060" t="s">
        <v>1022</v>
      </c>
      <c r="N6060" t="s">
        <v>93</v>
      </c>
      <c r="O6060" t="s">
        <v>24</v>
      </c>
      <c r="P6060" t="s">
        <v>42</v>
      </c>
      <c r="Q6060" t="s">
        <v>193</v>
      </c>
      <c r="R6060" t="s">
        <v>771</v>
      </c>
      <c r="S6060" t="s">
        <v>132</v>
      </c>
      <c r="T6060" s="10">
        <v>41232</v>
      </c>
    </row>
    <row r="6061" spans="1:20" x14ac:dyDescent="0.25">
      <c r="A6061">
        <v>42945</v>
      </c>
      <c r="B6061" s="10">
        <v>41272</v>
      </c>
      <c r="C6061" t="s">
        <v>29</v>
      </c>
      <c r="D6061">
        <v>45</v>
      </c>
      <c r="E6061">
        <v>285.31</v>
      </c>
      <c r="F6061">
        <v>7.0000000000000007E-2</v>
      </c>
      <c r="G6061" t="s">
        <v>21</v>
      </c>
      <c r="H6061">
        <v>0.41</v>
      </c>
      <c r="I6061">
        <v>102.43</v>
      </c>
      <c r="J6061">
        <v>6.69</v>
      </c>
      <c r="K6061">
        <v>3.95</v>
      </c>
      <c r="L6061">
        <v>5.13</v>
      </c>
      <c r="M6061" t="s">
        <v>570</v>
      </c>
      <c r="N6061" t="s">
        <v>31</v>
      </c>
      <c r="O6061" t="s">
        <v>32</v>
      </c>
      <c r="P6061" t="s">
        <v>25</v>
      </c>
      <c r="Q6061" t="s">
        <v>127</v>
      </c>
      <c r="R6061" t="s">
        <v>491</v>
      </c>
      <c r="S6061" t="s">
        <v>57</v>
      </c>
      <c r="T6061" s="10">
        <v>41272</v>
      </c>
    </row>
    <row r="6062" spans="1:20" x14ac:dyDescent="0.25">
      <c r="A6062">
        <v>42947</v>
      </c>
      <c r="B6062" s="10">
        <v>40416</v>
      </c>
      <c r="C6062" t="s">
        <v>20</v>
      </c>
      <c r="D6062">
        <v>5</v>
      </c>
      <c r="E6062">
        <v>323.89999999999998</v>
      </c>
      <c r="F6062">
        <v>0</v>
      </c>
      <c r="G6062" t="s">
        <v>21</v>
      </c>
      <c r="H6062">
        <v>0.45</v>
      </c>
      <c r="I6062">
        <v>144.86000000000001</v>
      </c>
      <c r="J6062">
        <v>64.38</v>
      </c>
      <c r="K6062">
        <v>35.409999999999997</v>
      </c>
      <c r="L6062">
        <v>1.99</v>
      </c>
      <c r="M6062" t="s">
        <v>1227</v>
      </c>
      <c r="N6062" t="s">
        <v>31</v>
      </c>
      <c r="O6062" t="s">
        <v>60</v>
      </c>
      <c r="P6062" t="s">
        <v>39</v>
      </c>
      <c r="Q6062" t="s">
        <v>40</v>
      </c>
      <c r="R6062" t="s">
        <v>915</v>
      </c>
      <c r="S6062" t="s">
        <v>35</v>
      </c>
      <c r="T6062" s="10">
        <v>40418</v>
      </c>
    </row>
    <row r="6063" spans="1:20" x14ac:dyDescent="0.25">
      <c r="A6063">
        <v>42949</v>
      </c>
      <c r="B6063" s="10">
        <v>39954</v>
      </c>
      <c r="C6063" t="s">
        <v>29</v>
      </c>
      <c r="D6063">
        <v>40</v>
      </c>
      <c r="E6063">
        <v>300.16000000000003</v>
      </c>
      <c r="F6063">
        <v>0.08</v>
      </c>
      <c r="G6063" t="s">
        <v>21</v>
      </c>
      <c r="H6063">
        <v>0.38</v>
      </c>
      <c r="I6063">
        <v>96.77</v>
      </c>
      <c r="J6063">
        <v>8.06</v>
      </c>
      <c r="K6063">
        <v>5</v>
      </c>
      <c r="L6063">
        <v>3.39</v>
      </c>
      <c r="M6063" t="s">
        <v>1358</v>
      </c>
      <c r="N6063" t="s">
        <v>31</v>
      </c>
      <c r="O6063" t="s">
        <v>24</v>
      </c>
      <c r="P6063" t="s">
        <v>25</v>
      </c>
      <c r="Q6063" t="s">
        <v>74</v>
      </c>
      <c r="R6063" t="s">
        <v>2061</v>
      </c>
      <c r="S6063" t="s">
        <v>55</v>
      </c>
      <c r="T6063" s="10">
        <v>39955</v>
      </c>
    </row>
    <row r="6064" spans="1:20" x14ac:dyDescent="0.25">
      <c r="A6064">
        <v>42949</v>
      </c>
      <c r="B6064" s="10">
        <v>39954</v>
      </c>
      <c r="C6064" t="s">
        <v>29</v>
      </c>
      <c r="D6064">
        <v>49</v>
      </c>
      <c r="E6064">
        <v>979.86</v>
      </c>
      <c r="F6064">
        <v>7.0000000000000007E-2</v>
      </c>
      <c r="G6064" t="s">
        <v>21</v>
      </c>
      <c r="H6064">
        <v>0.39</v>
      </c>
      <c r="I6064">
        <v>333.91</v>
      </c>
      <c r="J6064">
        <v>21.3</v>
      </c>
      <c r="K6064">
        <v>12.99</v>
      </c>
      <c r="L6064">
        <v>9.44</v>
      </c>
      <c r="M6064" t="s">
        <v>1358</v>
      </c>
      <c r="N6064" t="s">
        <v>31</v>
      </c>
      <c r="O6064" t="s">
        <v>24</v>
      </c>
      <c r="P6064" t="s">
        <v>39</v>
      </c>
      <c r="Q6064" t="s">
        <v>88</v>
      </c>
      <c r="R6064" t="s">
        <v>2027</v>
      </c>
      <c r="S6064" t="s">
        <v>45</v>
      </c>
      <c r="T6064" s="10">
        <v>39956</v>
      </c>
    </row>
    <row r="6065" spans="1:20" x14ac:dyDescent="0.25">
      <c r="A6065">
        <v>42950</v>
      </c>
      <c r="B6065" s="10">
        <v>40412</v>
      </c>
      <c r="C6065" t="s">
        <v>36</v>
      </c>
      <c r="D6065">
        <v>38</v>
      </c>
      <c r="E6065">
        <v>2706.76</v>
      </c>
      <c r="F6065">
        <v>0.09</v>
      </c>
      <c r="G6065" t="s">
        <v>21</v>
      </c>
      <c r="H6065">
        <v>0.54</v>
      </c>
      <c r="I6065">
        <v>1337.89</v>
      </c>
      <c r="J6065">
        <v>78.239999999999995</v>
      </c>
      <c r="K6065">
        <v>35.99</v>
      </c>
      <c r="L6065">
        <v>1.25</v>
      </c>
      <c r="M6065" t="s">
        <v>988</v>
      </c>
      <c r="N6065" t="s">
        <v>73</v>
      </c>
      <c r="O6065" t="s">
        <v>24</v>
      </c>
      <c r="P6065" t="s">
        <v>39</v>
      </c>
      <c r="Q6065" t="s">
        <v>50</v>
      </c>
      <c r="R6065" t="s">
        <v>602</v>
      </c>
      <c r="S6065" t="s">
        <v>35</v>
      </c>
      <c r="T6065" s="10">
        <v>40413</v>
      </c>
    </row>
    <row r="6066" spans="1:20" x14ac:dyDescent="0.25">
      <c r="A6066">
        <v>42951</v>
      </c>
      <c r="B6066" s="10">
        <v>41168</v>
      </c>
      <c r="C6066" t="s">
        <v>58</v>
      </c>
      <c r="D6066">
        <v>20</v>
      </c>
      <c r="E6066">
        <v>4504.91</v>
      </c>
      <c r="F6066">
        <v>0.09</v>
      </c>
      <c r="G6066" t="s">
        <v>21</v>
      </c>
      <c r="H6066">
        <v>0.49</v>
      </c>
      <c r="I6066">
        <v>1976.31</v>
      </c>
      <c r="J6066">
        <v>247.04</v>
      </c>
      <c r="K6066">
        <v>125.99</v>
      </c>
      <c r="L6066">
        <v>8.8000000000000007</v>
      </c>
      <c r="M6066" t="s">
        <v>2030</v>
      </c>
      <c r="N6066" t="s">
        <v>73</v>
      </c>
      <c r="O6066" t="s">
        <v>60</v>
      </c>
      <c r="P6066" t="s">
        <v>39</v>
      </c>
      <c r="Q6066" t="s">
        <v>50</v>
      </c>
      <c r="R6066" t="s">
        <v>462</v>
      </c>
      <c r="S6066" t="s">
        <v>57</v>
      </c>
      <c r="T6066" s="10">
        <v>41170</v>
      </c>
    </row>
    <row r="6067" spans="1:20" x14ac:dyDescent="0.25">
      <c r="A6067">
        <v>42979</v>
      </c>
      <c r="B6067" s="10">
        <v>40664</v>
      </c>
      <c r="C6067" t="s">
        <v>29</v>
      </c>
      <c r="D6067">
        <v>29</v>
      </c>
      <c r="E6067">
        <v>5201.3</v>
      </c>
      <c r="F6067">
        <v>0.02</v>
      </c>
      <c r="G6067" t="s">
        <v>46</v>
      </c>
      <c r="H6067">
        <v>0.5</v>
      </c>
      <c r="I6067">
        <v>2532.88</v>
      </c>
      <c r="J6067">
        <v>181.96</v>
      </c>
      <c r="K6067">
        <v>90.98</v>
      </c>
      <c r="L6067">
        <v>30</v>
      </c>
      <c r="M6067" t="s">
        <v>661</v>
      </c>
      <c r="N6067" t="s">
        <v>38</v>
      </c>
      <c r="O6067" t="s">
        <v>32</v>
      </c>
      <c r="P6067" t="s">
        <v>42</v>
      </c>
      <c r="Q6067" t="s">
        <v>193</v>
      </c>
      <c r="R6067" t="s">
        <v>543</v>
      </c>
      <c r="S6067" t="s">
        <v>132</v>
      </c>
      <c r="T6067" s="10">
        <v>40666</v>
      </c>
    </row>
    <row r="6068" spans="1:20" x14ac:dyDescent="0.25">
      <c r="A6068">
        <v>42981</v>
      </c>
      <c r="B6068" s="10">
        <v>39963</v>
      </c>
      <c r="C6068" t="s">
        <v>58</v>
      </c>
      <c r="D6068">
        <v>4</v>
      </c>
      <c r="E6068">
        <v>5430.41</v>
      </c>
      <c r="F6068">
        <v>0.05</v>
      </c>
      <c r="G6068" t="s">
        <v>21</v>
      </c>
      <c r="H6068">
        <v>0.37</v>
      </c>
      <c r="I6068">
        <v>1822.46</v>
      </c>
      <c r="J6068">
        <v>1423.79</v>
      </c>
      <c r="K6068">
        <v>896.99</v>
      </c>
      <c r="L6068">
        <v>19.989999999999998</v>
      </c>
      <c r="M6068" t="s">
        <v>454</v>
      </c>
      <c r="N6068" t="s">
        <v>81</v>
      </c>
      <c r="O6068" t="s">
        <v>60</v>
      </c>
      <c r="P6068" t="s">
        <v>25</v>
      </c>
      <c r="Q6068" t="s">
        <v>121</v>
      </c>
      <c r="R6068" t="s">
        <v>346</v>
      </c>
      <c r="S6068" t="s">
        <v>57</v>
      </c>
      <c r="T6068" s="10">
        <v>39965</v>
      </c>
    </row>
    <row r="6069" spans="1:20" x14ac:dyDescent="0.25">
      <c r="A6069">
        <v>42982</v>
      </c>
      <c r="B6069" s="10">
        <v>41117</v>
      </c>
      <c r="C6069" t="s">
        <v>20</v>
      </c>
      <c r="D6069">
        <v>12</v>
      </c>
      <c r="E6069">
        <v>2124.15</v>
      </c>
      <c r="F6069">
        <v>0.02</v>
      </c>
      <c r="G6069" t="s">
        <v>70</v>
      </c>
      <c r="H6069">
        <v>0.41</v>
      </c>
      <c r="I6069">
        <v>835.58</v>
      </c>
      <c r="J6069">
        <v>178.54</v>
      </c>
      <c r="K6069">
        <v>105.34</v>
      </c>
      <c r="L6069">
        <v>24.49</v>
      </c>
      <c r="M6069" t="s">
        <v>958</v>
      </c>
      <c r="N6069" t="s">
        <v>93</v>
      </c>
      <c r="O6069" t="s">
        <v>66</v>
      </c>
      <c r="P6069" t="s">
        <v>42</v>
      </c>
      <c r="Q6069" t="s">
        <v>43</v>
      </c>
      <c r="R6069" t="s">
        <v>1261</v>
      </c>
      <c r="S6069" t="s">
        <v>28</v>
      </c>
      <c r="T6069" s="10">
        <v>41126</v>
      </c>
    </row>
    <row r="6070" spans="1:20" x14ac:dyDescent="0.25">
      <c r="A6070">
        <v>42982</v>
      </c>
      <c r="B6070" s="10">
        <v>41117</v>
      </c>
      <c r="C6070" t="s">
        <v>20</v>
      </c>
      <c r="D6070">
        <v>42</v>
      </c>
      <c r="E6070">
        <v>3025.29</v>
      </c>
      <c r="F6070">
        <v>0.08</v>
      </c>
      <c r="G6070" t="s">
        <v>21</v>
      </c>
      <c r="H6070">
        <v>0.49</v>
      </c>
      <c r="I6070">
        <v>1346.87</v>
      </c>
      <c r="J6070">
        <v>78.22</v>
      </c>
      <c r="K6070">
        <v>39.89</v>
      </c>
      <c r="L6070">
        <v>3.04</v>
      </c>
      <c r="M6070" t="s">
        <v>958</v>
      </c>
      <c r="N6070" t="s">
        <v>31</v>
      </c>
      <c r="O6070" t="s">
        <v>66</v>
      </c>
      <c r="P6070" t="s">
        <v>42</v>
      </c>
      <c r="Q6070" t="s">
        <v>43</v>
      </c>
      <c r="R6070" t="s">
        <v>308</v>
      </c>
      <c r="S6070" t="s">
        <v>55</v>
      </c>
      <c r="T6070" s="10">
        <v>41122</v>
      </c>
    </row>
    <row r="6071" spans="1:20" x14ac:dyDescent="0.25">
      <c r="A6071">
        <v>43010</v>
      </c>
      <c r="B6071" s="10">
        <v>41191</v>
      </c>
      <c r="C6071" t="s">
        <v>58</v>
      </c>
      <c r="D6071">
        <v>40</v>
      </c>
      <c r="E6071">
        <v>380.13</v>
      </c>
      <c r="F6071">
        <v>0</v>
      </c>
      <c r="G6071" t="s">
        <v>21</v>
      </c>
      <c r="H6071">
        <v>0.4</v>
      </c>
      <c r="I6071">
        <v>151.47</v>
      </c>
      <c r="J6071">
        <v>9.4700000000000006</v>
      </c>
      <c r="K6071">
        <v>5.68</v>
      </c>
      <c r="L6071">
        <v>1.46</v>
      </c>
      <c r="M6071" t="s">
        <v>701</v>
      </c>
      <c r="N6071" t="s">
        <v>31</v>
      </c>
      <c r="O6071" t="s">
        <v>60</v>
      </c>
      <c r="P6071" t="s">
        <v>25</v>
      </c>
      <c r="Q6071" t="s">
        <v>85</v>
      </c>
      <c r="R6071" t="s">
        <v>1863</v>
      </c>
      <c r="S6071" t="s">
        <v>55</v>
      </c>
      <c r="T6071" s="10">
        <v>41191</v>
      </c>
    </row>
    <row r="6072" spans="1:20" x14ac:dyDescent="0.25">
      <c r="A6072">
        <v>43010</v>
      </c>
      <c r="B6072" s="10">
        <v>41191</v>
      </c>
      <c r="C6072" t="s">
        <v>58</v>
      </c>
      <c r="D6072">
        <v>24</v>
      </c>
      <c r="E6072">
        <v>479.26</v>
      </c>
      <c r="F6072">
        <v>0.02</v>
      </c>
      <c r="G6072" t="s">
        <v>21</v>
      </c>
      <c r="H6072">
        <v>0.5</v>
      </c>
      <c r="I6072">
        <v>233.63</v>
      </c>
      <c r="J6072">
        <v>20.28</v>
      </c>
      <c r="K6072">
        <v>10.14</v>
      </c>
      <c r="L6072">
        <v>2.27</v>
      </c>
      <c r="M6072" t="s">
        <v>701</v>
      </c>
      <c r="N6072" t="s">
        <v>31</v>
      </c>
      <c r="O6072" t="s">
        <v>60</v>
      </c>
      <c r="P6072" t="s">
        <v>25</v>
      </c>
      <c r="Q6072" t="s">
        <v>85</v>
      </c>
      <c r="R6072" t="s">
        <v>1339</v>
      </c>
      <c r="S6072" t="s">
        <v>55</v>
      </c>
      <c r="T6072" s="10">
        <v>41193</v>
      </c>
    </row>
    <row r="6073" spans="1:20" x14ac:dyDescent="0.25">
      <c r="A6073">
        <v>43013</v>
      </c>
      <c r="B6073" s="10">
        <v>40655</v>
      </c>
      <c r="C6073" t="s">
        <v>20</v>
      </c>
      <c r="D6073">
        <v>43</v>
      </c>
      <c r="E6073">
        <v>2190.9299999999998</v>
      </c>
      <c r="F6073">
        <v>0.08</v>
      </c>
      <c r="G6073" t="s">
        <v>21</v>
      </c>
      <c r="H6073">
        <v>0.37</v>
      </c>
      <c r="I6073">
        <v>688.03</v>
      </c>
      <c r="J6073">
        <v>55.17</v>
      </c>
      <c r="K6073">
        <v>34.76</v>
      </c>
      <c r="L6073">
        <v>8.2200000000000006</v>
      </c>
      <c r="M6073" t="s">
        <v>936</v>
      </c>
      <c r="N6073" t="s">
        <v>31</v>
      </c>
      <c r="O6073" t="s">
        <v>60</v>
      </c>
      <c r="P6073" t="s">
        <v>25</v>
      </c>
      <c r="Q6073" t="s">
        <v>26</v>
      </c>
      <c r="R6073" t="s">
        <v>615</v>
      </c>
      <c r="S6073" t="s">
        <v>57</v>
      </c>
      <c r="T6073" s="10">
        <v>40660</v>
      </c>
    </row>
    <row r="6074" spans="1:20" x14ac:dyDescent="0.25">
      <c r="A6074">
        <v>43013</v>
      </c>
      <c r="B6074" s="10">
        <v>40655</v>
      </c>
      <c r="C6074" t="s">
        <v>20</v>
      </c>
      <c r="D6074">
        <v>50</v>
      </c>
      <c r="E6074">
        <v>4907.82</v>
      </c>
      <c r="F6074">
        <v>0.08</v>
      </c>
      <c r="G6074" t="s">
        <v>21</v>
      </c>
      <c r="H6074">
        <v>0.52</v>
      </c>
      <c r="I6074">
        <v>2336.58</v>
      </c>
      <c r="J6074">
        <v>106.21</v>
      </c>
      <c r="K6074">
        <v>50.98</v>
      </c>
      <c r="L6074">
        <v>22.24</v>
      </c>
      <c r="M6074" t="s">
        <v>936</v>
      </c>
      <c r="N6074" t="s">
        <v>31</v>
      </c>
      <c r="O6074" t="s">
        <v>60</v>
      </c>
      <c r="P6074" t="s">
        <v>42</v>
      </c>
      <c r="Q6074" t="s">
        <v>43</v>
      </c>
      <c r="R6074" t="s">
        <v>1434</v>
      </c>
      <c r="S6074" t="s">
        <v>28</v>
      </c>
      <c r="T6074" s="10">
        <v>40659</v>
      </c>
    </row>
    <row r="6075" spans="1:20" x14ac:dyDescent="0.25">
      <c r="A6075">
        <v>43043</v>
      </c>
      <c r="B6075" s="10">
        <v>41013</v>
      </c>
      <c r="C6075" t="s">
        <v>58</v>
      </c>
      <c r="D6075">
        <v>4</v>
      </c>
      <c r="E6075">
        <v>1362.03</v>
      </c>
      <c r="F6075">
        <v>7.0000000000000007E-2</v>
      </c>
      <c r="G6075" t="s">
        <v>21</v>
      </c>
      <c r="H6075">
        <v>0.38</v>
      </c>
      <c r="I6075">
        <v>450.08</v>
      </c>
      <c r="J6075">
        <v>362.97</v>
      </c>
      <c r="K6075">
        <v>225.04</v>
      </c>
      <c r="L6075">
        <v>11.79</v>
      </c>
      <c r="M6075" t="s">
        <v>565</v>
      </c>
      <c r="N6075" t="s">
        <v>31</v>
      </c>
      <c r="O6075" t="s">
        <v>32</v>
      </c>
      <c r="P6075" t="s">
        <v>25</v>
      </c>
      <c r="Q6075" t="s">
        <v>127</v>
      </c>
      <c r="R6075" t="s">
        <v>1898</v>
      </c>
      <c r="S6075" t="s">
        <v>45</v>
      </c>
      <c r="T6075" s="10">
        <v>41015</v>
      </c>
    </row>
    <row r="6076" spans="1:20" x14ac:dyDescent="0.25">
      <c r="A6076">
        <v>43044</v>
      </c>
      <c r="B6076" s="10">
        <v>40103</v>
      </c>
      <c r="C6076" t="s">
        <v>79</v>
      </c>
      <c r="D6076">
        <v>23</v>
      </c>
      <c r="E6076">
        <v>163.46</v>
      </c>
      <c r="F6076">
        <v>0.06</v>
      </c>
      <c r="G6076" t="s">
        <v>21</v>
      </c>
      <c r="H6076">
        <v>0.42</v>
      </c>
      <c r="I6076">
        <v>60.53</v>
      </c>
      <c r="J6076">
        <v>7.31</v>
      </c>
      <c r="K6076">
        <v>4.24</v>
      </c>
      <c r="L6076">
        <v>5.41</v>
      </c>
      <c r="M6076" t="s">
        <v>1865</v>
      </c>
      <c r="N6076" t="s">
        <v>31</v>
      </c>
      <c r="O6076" t="s">
        <v>60</v>
      </c>
      <c r="P6076" t="s">
        <v>25</v>
      </c>
      <c r="Q6076" t="s">
        <v>121</v>
      </c>
      <c r="R6076" t="s">
        <v>347</v>
      </c>
      <c r="S6076" t="s">
        <v>57</v>
      </c>
      <c r="T6076" s="10">
        <v>40105</v>
      </c>
    </row>
    <row r="6077" spans="1:20" x14ac:dyDescent="0.25">
      <c r="A6077">
        <v>43044</v>
      </c>
      <c r="B6077" s="10">
        <v>40103</v>
      </c>
      <c r="C6077" t="s">
        <v>79</v>
      </c>
      <c r="D6077">
        <v>3</v>
      </c>
      <c r="E6077">
        <v>34296.589999999997</v>
      </c>
      <c r="F6077">
        <v>0.04</v>
      </c>
      <c r="G6077" t="s">
        <v>21</v>
      </c>
      <c r="H6077">
        <v>0.43</v>
      </c>
      <c r="I6077">
        <v>13923.04</v>
      </c>
      <c r="J6077">
        <v>11900.04</v>
      </c>
      <c r="K6077">
        <v>6783.02</v>
      </c>
      <c r="L6077">
        <v>24.49</v>
      </c>
      <c r="M6077" t="s">
        <v>1865</v>
      </c>
      <c r="N6077" t="s">
        <v>31</v>
      </c>
      <c r="O6077" t="s">
        <v>60</v>
      </c>
      <c r="P6077" t="s">
        <v>39</v>
      </c>
      <c r="Q6077" t="s">
        <v>88</v>
      </c>
      <c r="R6077" t="s">
        <v>668</v>
      </c>
      <c r="S6077" t="s">
        <v>28</v>
      </c>
      <c r="T6077" s="10">
        <v>40105</v>
      </c>
    </row>
    <row r="6078" spans="1:20" x14ac:dyDescent="0.25">
      <c r="A6078">
        <v>43045</v>
      </c>
      <c r="B6078" s="10">
        <v>41074</v>
      </c>
      <c r="C6078" t="s">
        <v>79</v>
      </c>
      <c r="D6078">
        <v>47</v>
      </c>
      <c r="E6078">
        <v>8041.5</v>
      </c>
      <c r="F6078">
        <v>0.01</v>
      </c>
      <c r="G6078" t="s">
        <v>21</v>
      </c>
      <c r="H6078">
        <v>0.39</v>
      </c>
      <c r="I6078">
        <v>3082.75</v>
      </c>
      <c r="J6078">
        <v>172.61</v>
      </c>
      <c r="K6078">
        <v>105.29</v>
      </c>
      <c r="L6078">
        <v>10.119999999999999</v>
      </c>
      <c r="M6078" t="s">
        <v>702</v>
      </c>
      <c r="N6078" t="s">
        <v>38</v>
      </c>
      <c r="O6078" t="s">
        <v>32</v>
      </c>
      <c r="P6078" t="s">
        <v>42</v>
      </c>
      <c r="Q6078" t="s">
        <v>43</v>
      </c>
      <c r="R6078" t="s">
        <v>361</v>
      </c>
      <c r="S6078" t="s">
        <v>28</v>
      </c>
      <c r="T6078" s="10">
        <v>41076</v>
      </c>
    </row>
    <row r="6079" spans="1:20" x14ac:dyDescent="0.25">
      <c r="A6079">
        <v>43045</v>
      </c>
      <c r="B6079" s="10">
        <v>41074</v>
      </c>
      <c r="C6079" t="s">
        <v>79</v>
      </c>
      <c r="D6079">
        <v>12</v>
      </c>
      <c r="E6079">
        <v>648.95000000000005</v>
      </c>
      <c r="F6079">
        <v>0.05</v>
      </c>
      <c r="G6079" t="s">
        <v>46</v>
      </c>
      <c r="H6079">
        <v>0.4</v>
      </c>
      <c r="I6079">
        <v>222.32</v>
      </c>
      <c r="J6079">
        <v>52.93</v>
      </c>
      <c r="K6079">
        <v>31.76</v>
      </c>
      <c r="L6079">
        <v>45.51</v>
      </c>
      <c r="M6079" t="s">
        <v>702</v>
      </c>
      <c r="N6079" t="s">
        <v>38</v>
      </c>
      <c r="O6079" t="s">
        <v>32</v>
      </c>
      <c r="P6079" t="s">
        <v>42</v>
      </c>
      <c r="Q6079" t="s">
        <v>47</v>
      </c>
      <c r="R6079" t="s">
        <v>468</v>
      </c>
      <c r="S6079" t="s">
        <v>49</v>
      </c>
      <c r="T6079" s="10">
        <v>41074</v>
      </c>
    </row>
    <row r="6080" spans="1:20" x14ac:dyDescent="0.25">
      <c r="A6080">
        <v>43076</v>
      </c>
      <c r="B6080" s="10">
        <v>40345</v>
      </c>
      <c r="C6080" t="s">
        <v>29</v>
      </c>
      <c r="D6080">
        <v>33</v>
      </c>
      <c r="E6080">
        <v>5826.16</v>
      </c>
      <c r="F6080">
        <v>0.06</v>
      </c>
      <c r="G6080" t="s">
        <v>46</v>
      </c>
      <c r="H6080">
        <v>0.39</v>
      </c>
      <c r="I6080">
        <v>2034.82</v>
      </c>
      <c r="J6080">
        <v>186.85</v>
      </c>
      <c r="K6080">
        <v>113.98</v>
      </c>
      <c r="L6080">
        <v>30</v>
      </c>
      <c r="M6080" t="s">
        <v>1991</v>
      </c>
      <c r="N6080" t="s">
        <v>73</v>
      </c>
      <c r="O6080" t="s">
        <v>60</v>
      </c>
      <c r="P6080" t="s">
        <v>42</v>
      </c>
      <c r="Q6080" t="s">
        <v>193</v>
      </c>
      <c r="R6080" t="s">
        <v>448</v>
      </c>
      <c r="S6080" t="s">
        <v>132</v>
      </c>
      <c r="T6080" s="10">
        <v>40345</v>
      </c>
    </row>
    <row r="6081" spans="1:20" x14ac:dyDescent="0.25">
      <c r="A6081">
        <v>43079</v>
      </c>
      <c r="B6081" s="10">
        <v>40015</v>
      </c>
      <c r="C6081" t="s">
        <v>79</v>
      </c>
      <c r="D6081">
        <v>40</v>
      </c>
      <c r="E6081">
        <v>2273.29</v>
      </c>
      <c r="F6081">
        <v>0.04</v>
      </c>
      <c r="G6081" t="s">
        <v>21</v>
      </c>
      <c r="H6081">
        <v>0.48</v>
      </c>
      <c r="I6081">
        <v>1040.0899999999999</v>
      </c>
      <c r="J6081">
        <v>59.1</v>
      </c>
      <c r="K6081">
        <v>30.73</v>
      </c>
      <c r="L6081">
        <v>4</v>
      </c>
      <c r="M6081" t="s">
        <v>146</v>
      </c>
      <c r="N6081" t="s">
        <v>31</v>
      </c>
      <c r="O6081" t="s">
        <v>60</v>
      </c>
      <c r="P6081" t="s">
        <v>39</v>
      </c>
      <c r="Q6081" t="s">
        <v>40</v>
      </c>
      <c r="R6081" t="s">
        <v>885</v>
      </c>
      <c r="S6081" t="s">
        <v>57</v>
      </c>
      <c r="T6081" s="10">
        <v>40016</v>
      </c>
    </row>
    <row r="6082" spans="1:20" x14ac:dyDescent="0.25">
      <c r="A6082">
        <v>43104</v>
      </c>
      <c r="B6082" s="10">
        <v>41210</v>
      </c>
      <c r="C6082" t="s">
        <v>36</v>
      </c>
      <c r="D6082">
        <v>50</v>
      </c>
      <c r="E6082">
        <v>8127.66</v>
      </c>
      <c r="F6082">
        <v>0.1</v>
      </c>
      <c r="G6082" t="s">
        <v>46</v>
      </c>
      <c r="H6082">
        <v>0.44</v>
      </c>
      <c r="I6082">
        <v>3065.16</v>
      </c>
      <c r="J6082">
        <v>180.3</v>
      </c>
      <c r="K6082">
        <v>100.97</v>
      </c>
      <c r="L6082">
        <v>14</v>
      </c>
      <c r="M6082" t="s">
        <v>1340</v>
      </c>
      <c r="N6082" t="s">
        <v>31</v>
      </c>
      <c r="O6082" t="s">
        <v>24</v>
      </c>
      <c r="P6082" t="s">
        <v>39</v>
      </c>
      <c r="Q6082" t="s">
        <v>88</v>
      </c>
      <c r="R6082" t="s">
        <v>1500</v>
      </c>
      <c r="S6082" t="s">
        <v>132</v>
      </c>
      <c r="T6082" s="10">
        <v>41213</v>
      </c>
    </row>
    <row r="6083" spans="1:20" x14ac:dyDescent="0.25">
      <c r="A6083">
        <v>43109</v>
      </c>
      <c r="B6083" s="10">
        <v>41264</v>
      </c>
      <c r="C6083" t="s">
        <v>58</v>
      </c>
      <c r="D6083">
        <v>19</v>
      </c>
      <c r="E6083">
        <v>555.5</v>
      </c>
      <c r="F6083">
        <v>0.06</v>
      </c>
      <c r="G6083" t="s">
        <v>21</v>
      </c>
      <c r="H6083">
        <v>0.51</v>
      </c>
      <c r="I6083">
        <v>261.91000000000003</v>
      </c>
      <c r="J6083">
        <v>30.63</v>
      </c>
      <c r="K6083">
        <v>15.01</v>
      </c>
      <c r="L6083">
        <v>8.4</v>
      </c>
      <c r="M6083" t="s">
        <v>808</v>
      </c>
      <c r="N6083" t="s">
        <v>81</v>
      </c>
      <c r="O6083" t="s">
        <v>32</v>
      </c>
      <c r="P6083" t="s">
        <v>25</v>
      </c>
      <c r="Q6083" t="s">
        <v>121</v>
      </c>
      <c r="R6083" t="s">
        <v>1201</v>
      </c>
      <c r="S6083" t="s">
        <v>57</v>
      </c>
      <c r="T6083" s="10">
        <v>41265</v>
      </c>
    </row>
    <row r="6084" spans="1:20" x14ac:dyDescent="0.25">
      <c r="A6084">
        <v>43109</v>
      </c>
      <c r="B6084" s="10">
        <v>41264</v>
      </c>
      <c r="C6084" t="s">
        <v>58</v>
      </c>
      <c r="D6084">
        <v>25</v>
      </c>
      <c r="E6084">
        <v>809.79</v>
      </c>
      <c r="F6084">
        <v>0.05</v>
      </c>
      <c r="G6084" t="s">
        <v>21</v>
      </c>
      <c r="H6084">
        <v>0.38</v>
      </c>
      <c r="I6084">
        <v>279.04000000000002</v>
      </c>
      <c r="J6084">
        <v>33.82</v>
      </c>
      <c r="K6084">
        <v>20.97</v>
      </c>
      <c r="L6084">
        <v>6.5</v>
      </c>
      <c r="M6084" t="s">
        <v>808</v>
      </c>
      <c r="N6084" t="s">
        <v>81</v>
      </c>
      <c r="O6084" t="s">
        <v>32</v>
      </c>
      <c r="P6084" t="s">
        <v>39</v>
      </c>
      <c r="Q6084" t="s">
        <v>40</v>
      </c>
      <c r="R6084" t="s">
        <v>326</v>
      </c>
      <c r="S6084" t="s">
        <v>57</v>
      </c>
      <c r="T6084" s="10">
        <v>41265</v>
      </c>
    </row>
    <row r="6085" spans="1:20" x14ac:dyDescent="0.25">
      <c r="A6085">
        <v>43109</v>
      </c>
      <c r="B6085" s="10">
        <v>41264</v>
      </c>
      <c r="C6085" t="s">
        <v>58</v>
      </c>
      <c r="D6085">
        <v>10</v>
      </c>
      <c r="E6085">
        <v>186.49</v>
      </c>
      <c r="F6085">
        <v>0.06</v>
      </c>
      <c r="G6085" t="s">
        <v>21</v>
      </c>
      <c r="H6085">
        <v>0.49</v>
      </c>
      <c r="I6085">
        <v>84.4</v>
      </c>
      <c r="J6085">
        <v>19.63</v>
      </c>
      <c r="K6085">
        <v>10.01</v>
      </c>
      <c r="L6085">
        <v>1.99</v>
      </c>
      <c r="M6085" t="s">
        <v>808</v>
      </c>
      <c r="N6085" t="s">
        <v>81</v>
      </c>
      <c r="O6085" t="s">
        <v>32</v>
      </c>
      <c r="P6085" t="s">
        <v>39</v>
      </c>
      <c r="Q6085" t="s">
        <v>40</v>
      </c>
      <c r="R6085" t="s">
        <v>398</v>
      </c>
      <c r="S6085" t="s">
        <v>35</v>
      </c>
      <c r="T6085" s="10">
        <v>41265</v>
      </c>
    </row>
    <row r="6086" spans="1:20" x14ac:dyDescent="0.25">
      <c r="A6086">
        <v>43110</v>
      </c>
      <c r="B6086" s="10">
        <v>40580</v>
      </c>
      <c r="C6086" t="s">
        <v>36</v>
      </c>
      <c r="D6086">
        <v>3</v>
      </c>
      <c r="E6086">
        <v>37.5</v>
      </c>
      <c r="F6086">
        <v>0</v>
      </c>
      <c r="G6086" t="s">
        <v>21</v>
      </c>
      <c r="H6086">
        <v>0.54</v>
      </c>
      <c r="I6086">
        <v>17.54</v>
      </c>
      <c r="J6086">
        <v>10.83</v>
      </c>
      <c r="K6086">
        <v>4.9800000000000004</v>
      </c>
      <c r="L6086">
        <v>5.0199999999999996</v>
      </c>
      <c r="M6086" t="s">
        <v>661</v>
      </c>
      <c r="N6086" t="s">
        <v>38</v>
      </c>
      <c r="O6086" t="s">
        <v>32</v>
      </c>
      <c r="P6086" t="s">
        <v>25</v>
      </c>
      <c r="Q6086" t="s">
        <v>85</v>
      </c>
      <c r="R6086" t="s">
        <v>1981</v>
      </c>
      <c r="S6086" t="s">
        <v>57</v>
      </c>
      <c r="T6086" s="10">
        <v>40580</v>
      </c>
    </row>
    <row r="6087" spans="1:20" x14ac:dyDescent="0.25">
      <c r="A6087">
        <v>43110</v>
      </c>
      <c r="B6087" s="10">
        <v>40580</v>
      </c>
      <c r="C6087" t="s">
        <v>36</v>
      </c>
      <c r="D6087">
        <v>1</v>
      </c>
      <c r="E6087">
        <v>5475.29</v>
      </c>
      <c r="F6087">
        <v>0.05</v>
      </c>
      <c r="G6087" t="s">
        <v>21</v>
      </c>
      <c r="H6087">
        <v>0.39</v>
      </c>
      <c r="I6087">
        <v>1950.81</v>
      </c>
      <c r="J6087">
        <v>5737.69</v>
      </c>
      <c r="K6087">
        <v>3499.99</v>
      </c>
      <c r="L6087">
        <v>24.49</v>
      </c>
      <c r="M6087" t="s">
        <v>661</v>
      </c>
      <c r="N6087" t="s">
        <v>38</v>
      </c>
      <c r="O6087" t="s">
        <v>32</v>
      </c>
      <c r="P6087" t="s">
        <v>39</v>
      </c>
      <c r="Q6087" t="s">
        <v>387</v>
      </c>
      <c r="R6087" t="s">
        <v>1639</v>
      </c>
      <c r="S6087" t="s">
        <v>28</v>
      </c>
      <c r="T6087" s="10">
        <v>40582</v>
      </c>
    </row>
    <row r="6088" spans="1:20" x14ac:dyDescent="0.25">
      <c r="A6088">
        <v>43111</v>
      </c>
      <c r="B6088" s="10">
        <v>40798</v>
      </c>
      <c r="C6088" t="s">
        <v>36</v>
      </c>
      <c r="D6088">
        <v>27</v>
      </c>
      <c r="E6088">
        <v>8719.2900000000009</v>
      </c>
      <c r="F6088">
        <v>0.01</v>
      </c>
      <c r="G6088" t="s">
        <v>21</v>
      </c>
      <c r="H6088">
        <v>0.49</v>
      </c>
      <c r="I6088">
        <v>4217.84</v>
      </c>
      <c r="J6088">
        <v>325.45</v>
      </c>
      <c r="K6088">
        <v>165.98</v>
      </c>
      <c r="L6088">
        <v>19.989999999999998</v>
      </c>
      <c r="M6088" t="s">
        <v>1349</v>
      </c>
      <c r="N6088" t="s">
        <v>31</v>
      </c>
      <c r="O6088" t="s">
        <v>66</v>
      </c>
      <c r="P6088" t="s">
        <v>25</v>
      </c>
      <c r="Q6088" t="s">
        <v>121</v>
      </c>
      <c r="R6088" t="s">
        <v>858</v>
      </c>
      <c r="S6088" t="s">
        <v>57</v>
      </c>
      <c r="T6088" s="10">
        <v>40799</v>
      </c>
    </row>
    <row r="6089" spans="1:20" x14ac:dyDescent="0.25">
      <c r="A6089">
        <v>43137</v>
      </c>
      <c r="B6089" s="10">
        <v>40600</v>
      </c>
      <c r="C6089" t="s">
        <v>36</v>
      </c>
      <c r="D6089">
        <v>40</v>
      </c>
      <c r="E6089">
        <v>10720.31</v>
      </c>
      <c r="F6089">
        <v>0.05</v>
      </c>
      <c r="G6089" t="s">
        <v>21</v>
      </c>
      <c r="H6089">
        <v>0.45</v>
      </c>
      <c r="I6089">
        <v>4510.84</v>
      </c>
      <c r="J6089">
        <v>281.93</v>
      </c>
      <c r="K6089">
        <v>155.06</v>
      </c>
      <c r="L6089">
        <v>7.07</v>
      </c>
      <c r="M6089" t="s">
        <v>410</v>
      </c>
      <c r="N6089" t="s">
        <v>38</v>
      </c>
      <c r="O6089" t="s">
        <v>66</v>
      </c>
      <c r="P6089" t="s">
        <v>25</v>
      </c>
      <c r="Q6089" t="s">
        <v>26</v>
      </c>
      <c r="R6089" t="s">
        <v>1014</v>
      </c>
      <c r="S6089" t="s">
        <v>57</v>
      </c>
      <c r="T6089" s="10">
        <v>40601</v>
      </c>
    </row>
    <row r="6090" spans="1:20" x14ac:dyDescent="0.25">
      <c r="A6090">
        <v>43138</v>
      </c>
      <c r="B6090" s="10">
        <v>40982</v>
      </c>
      <c r="C6090" t="s">
        <v>20</v>
      </c>
      <c r="D6090">
        <v>43</v>
      </c>
      <c r="E6090">
        <v>2576.4</v>
      </c>
      <c r="F6090">
        <v>0.06</v>
      </c>
      <c r="G6090" t="s">
        <v>21</v>
      </c>
      <c r="H6090">
        <v>0.52</v>
      </c>
      <c r="I6090">
        <v>1259.33</v>
      </c>
      <c r="J6090">
        <v>63.67</v>
      </c>
      <c r="K6090">
        <v>30.56</v>
      </c>
      <c r="L6090">
        <v>2.99</v>
      </c>
      <c r="M6090" t="s">
        <v>681</v>
      </c>
      <c r="N6090" t="s">
        <v>38</v>
      </c>
      <c r="O6090" t="s">
        <v>60</v>
      </c>
      <c r="P6090" t="s">
        <v>25</v>
      </c>
      <c r="Q6090" t="s">
        <v>121</v>
      </c>
      <c r="R6090" t="s">
        <v>1276</v>
      </c>
      <c r="S6090" t="s">
        <v>57</v>
      </c>
      <c r="T6090" s="10">
        <v>40986</v>
      </c>
    </row>
    <row r="6091" spans="1:20" x14ac:dyDescent="0.25">
      <c r="A6091">
        <v>43138</v>
      </c>
      <c r="B6091" s="10">
        <v>40982</v>
      </c>
      <c r="C6091" t="s">
        <v>20</v>
      </c>
      <c r="D6091">
        <v>50</v>
      </c>
      <c r="E6091">
        <v>10512.21</v>
      </c>
      <c r="F6091">
        <v>7.0000000000000007E-2</v>
      </c>
      <c r="G6091" t="s">
        <v>46</v>
      </c>
      <c r="H6091">
        <v>0.39</v>
      </c>
      <c r="I6091">
        <v>3606.03</v>
      </c>
      <c r="J6091">
        <v>225.38</v>
      </c>
      <c r="K6091">
        <v>137.47999999999999</v>
      </c>
      <c r="L6091">
        <v>32.18</v>
      </c>
      <c r="M6091" t="s">
        <v>681</v>
      </c>
      <c r="N6091" t="s">
        <v>38</v>
      </c>
      <c r="O6091" t="s">
        <v>60</v>
      </c>
      <c r="P6091" t="s">
        <v>42</v>
      </c>
      <c r="Q6091" t="s">
        <v>94</v>
      </c>
      <c r="R6091" t="s">
        <v>1534</v>
      </c>
      <c r="S6091" t="s">
        <v>49</v>
      </c>
      <c r="T6091" s="10">
        <v>40984</v>
      </c>
    </row>
    <row r="6092" spans="1:20" x14ac:dyDescent="0.25">
      <c r="A6092">
        <v>43140</v>
      </c>
      <c r="B6092" s="10">
        <v>39890</v>
      </c>
      <c r="C6092" t="s">
        <v>58</v>
      </c>
      <c r="D6092">
        <v>23</v>
      </c>
      <c r="E6092">
        <v>268.51</v>
      </c>
      <c r="F6092">
        <v>0.1</v>
      </c>
      <c r="G6092" t="s">
        <v>21</v>
      </c>
      <c r="H6092">
        <v>0.53</v>
      </c>
      <c r="I6092">
        <v>125.83</v>
      </c>
      <c r="J6092">
        <v>12.72</v>
      </c>
      <c r="K6092">
        <v>5.98</v>
      </c>
      <c r="L6092">
        <v>5.14</v>
      </c>
      <c r="M6092" t="s">
        <v>780</v>
      </c>
      <c r="N6092" t="s">
        <v>31</v>
      </c>
      <c r="O6092" t="s">
        <v>60</v>
      </c>
      <c r="P6092" t="s">
        <v>25</v>
      </c>
      <c r="Q6092" t="s">
        <v>85</v>
      </c>
      <c r="R6092" t="s">
        <v>1917</v>
      </c>
      <c r="S6092" t="s">
        <v>57</v>
      </c>
      <c r="T6092" s="10">
        <v>39892</v>
      </c>
    </row>
    <row r="6093" spans="1:20" x14ac:dyDescent="0.25">
      <c r="A6093">
        <v>43170</v>
      </c>
      <c r="B6093" s="10">
        <v>40311</v>
      </c>
      <c r="C6093" t="s">
        <v>20</v>
      </c>
      <c r="D6093">
        <v>25</v>
      </c>
      <c r="E6093">
        <v>15021.14</v>
      </c>
      <c r="F6093">
        <v>0.04</v>
      </c>
      <c r="G6093" t="s">
        <v>46</v>
      </c>
      <c r="H6093">
        <v>0.51</v>
      </c>
      <c r="I6093">
        <v>7341.11</v>
      </c>
      <c r="J6093">
        <v>624.78</v>
      </c>
      <c r="K6093">
        <v>306.14</v>
      </c>
      <c r="L6093">
        <v>26.53</v>
      </c>
      <c r="M6093" t="s">
        <v>573</v>
      </c>
      <c r="N6093" t="s">
        <v>31</v>
      </c>
      <c r="O6093" t="s">
        <v>24</v>
      </c>
      <c r="P6093" t="s">
        <v>39</v>
      </c>
      <c r="Q6093" t="s">
        <v>88</v>
      </c>
      <c r="R6093" t="s">
        <v>1297</v>
      </c>
      <c r="S6093" t="s">
        <v>132</v>
      </c>
      <c r="T6093" s="10">
        <v>40318</v>
      </c>
    </row>
    <row r="6094" spans="1:20" x14ac:dyDescent="0.25">
      <c r="A6094">
        <v>43170</v>
      </c>
      <c r="B6094" s="10">
        <v>40311</v>
      </c>
      <c r="C6094" t="s">
        <v>20</v>
      </c>
      <c r="D6094">
        <v>40</v>
      </c>
      <c r="E6094">
        <v>2546.06</v>
      </c>
      <c r="F6094">
        <v>0</v>
      </c>
      <c r="G6094" t="s">
        <v>21</v>
      </c>
      <c r="H6094">
        <v>0.51</v>
      </c>
      <c r="I6094">
        <v>1289.78</v>
      </c>
      <c r="J6094">
        <v>63.22</v>
      </c>
      <c r="K6094">
        <v>30.98</v>
      </c>
      <c r="L6094">
        <v>17.079999999999998</v>
      </c>
      <c r="M6094" t="s">
        <v>573</v>
      </c>
      <c r="N6094" t="s">
        <v>31</v>
      </c>
      <c r="O6094" t="s">
        <v>24</v>
      </c>
      <c r="P6094" t="s">
        <v>25</v>
      </c>
      <c r="Q6094" t="s">
        <v>85</v>
      </c>
      <c r="R6094" t="s">
        <v>1734</v>
      </c>
      <c r="S6094" t="s">
        <v>57</v>
      </c>
      <c r="T6094" s="10">
        <v>40315</v>
      </c>
    </row>
    <row r="6095" spans="1:20" x14ac:dyDescent="0.25">
      <c r="A6095">
        <v>43172</v>
      </c>
      <c r="B6095" s="10">
        <v>39997</v>
      </c>
      <c r="C6095" t="s">
        <v>20</v>
      </c>
      <c r="D6095">
        <v>19</v>
      </c>
      <c r="E6095">
        <v>56.33</v>
      </c>
      <c r="F6095">
        <v>0.09</v>
      </c>
      <c r="G6095" t="s">
        <v>21</v>
      </c>
      <c r="H6095">
        <v>0.54</v>
      </c>
      <c r="I6095">
        <v>27.51</v>
      </c>
      <c r="J6095">
        <v>3.22</v>
      </c>
      <c r="K6095">
        <v>1.48</v>
      </c>
      <c r="L6095">
        <v>0.7</v>
      </c>
      <c r="M6095" t="s">
        <v>129</v>
      </c>
      <c r="N6095" t="s">
        <v>73</v>
      </c>
      <c r="O6095" t="s">
        <v>32</v>
      </c>
      <c r="P6095" t="s">
        <v>25</v>
      </c>
      <c r="Q6095" t="s">
        <v>74</v>
      </c>
      <c r="R6095" t="s">
        <v>1067</v>
      </c>
      <c r="S6095" t="s">
        <v>55</v>
      </c>
      <c r="T6095" s="10">
        <v>39999</v>
      </c>
    </row>
    <row r="6096" spans="1:20" x14ac:dyDescent="0.25">
      <c r="A6096">
        <v>43200</v>
      </c>
      <c r="B6096" s="10">
        <v>40390</v>
      </c>
      <c r="C6096" t="s">
        <v>29</v>
      </c>
      <c r="D6096">
        <v>3</v>
      </c>
      <c r="E6096">
        <v>989.39</v>
      </c>
      <c r="F6096">
        <v>0.01</v>
      </c>
      <c r="G6096" t="s">
        <v>21</v>
      </c>
      <c r="H6096">
        <v>0.47</v>
      </c>
      <c r="I6096">
        <v>450.43</v>
      </c>
      <c r="J6096">
        <v>326.39999999999998</v>
      </c>
      <c r="K6096">
        <v>172.99</v>
      </c>
      <c r="L6096">
        <v>19.989999999999998</v>
      </c>
      <c r="M6096" t="s">
        <v>557</v>
      </c>
      <c r="N6096" t="s">
        <v>73</v>
      </c>
      <c r="O6096" t="s">
        <v>24</v>
      </c>
      <c r="P6096" t="s">
        <v>25</v>
      </c>
      <c r="Q6096" t="s">
        <v>121</v>
      </c>
      <c r="R6096" t="s">
        <v>1170</v>
      </c>
      <c r="S6096" t="s">
        <v>57</v>
      </c>
      <c r="T6096" s="10">
        <v>40391</v>
      </c>
    </row>
    <row r="6097" spans="1:20" x14ac:dyDescent="0.25">
      <c r="A6097">
        <v>43200</v>
      </c>
      <c r="B6097" s="10">
        <v>40390</v>
      </c>
      <c r="C6097" t="s">
        <v>29</v>
      </c>
      <c r="D6097">
        <v>15</v>
      </c>
      <c r="E6097">
        <v>1935.77</v>
      </c>
      <c r="F6097">
        <v>0.04</v>
      </c>
      <c r="G6097" t="s">
        <v>21</v>
      </c>
      <c r="H6097">
        <v>0.36</v>
      </c>
      <c r="I6097">
        <v>644.92999999999995</v>
      </c>
      <c r="J6097">
        <v>134.36000000000001</v>
      </c>
      <c r="K6097">
        <v>85.99</v>
      </c>
      <c r="L6097">
        <v>0.99</v>
      </c>
      <c r="M6097" t="s">
        <v>557</v>
      </c>
      <c r="N6097" t="s">
        <v>73</v>
      </c>
      <c r="O6097" t="s">
        <v>24</v>
      </c>
      <c r="P6097" t="s">
        <v>39</v>
      </c>
      <c r="Q6097" t="s">
        <v>50</v>
      </c>
      <c r="R6097" t="s">
        <v>160</v>
      </c>
      <c r="S6097" t="s">
        <v>55</v>
      </c>
      <c r="T6097" s="10">
        <v>40391</v>
      </c>
    </row>
    <row r="6098" spans="1:20" x14ac:dyDescent="0.25">
      <c r="A6098">
        <v>43203</v>
      </c>
      <c r="B6098" s="10">
        <v>40953</v>
      </c>
      <c r="C6098" t="s">
        <v>29</v>
      </c>
      <c r="D6098">
        <v>32</v>
      </c>
      <c r="E6098">
        <v>386.08</v>
      </c>
      <c r="F6098">
        <v>0.02</v>
      </c>
      <c r="G6098" t="s">
        <v>21</v>
      </c>
      <c r="H6098">
        <v>0.45</v>
      </c>
      <c r="I6098">
        <v>167.12</v>
      </c>
      <c r="J6098">
        <v>12.15</v>
      </c>
      <c r="K6098">
        <v>6.68</v>
      </c>
      <c r="L6098">
        <v>5.2</v>
      </c>
      <c r="M6098" t="s">
        <v>454</v>
      </c>
      <c r="N6098" t="s">
        <v>81</v>
      </c>
      <c r="O6098" t="s">
        <v>60</v>
      </c>
      <c r="P6098" t="s">
        <v>25</v>
      </c>
      <c r="Q6098" t="s">
        <v>85</v>
      </c>
      <c r="R6098" t="s">
        <v>1204</v>
      </c>
      <c r="S6098" t="s">
        <v>57</v>
      </c>
      <c r="T6098" s="10">
        <v>40955</v>
      </c>
    </row>
    <row r="6099" spans="1:20" x14ac:dyDescent="0.25">
      <c r="A6099">
        <v>43206</v>
      </c>
      <c r="B6099" s="10">
        <v>40048</v>
      </c>
      <c r="C6099" t="s">
        <v>79</v>
      </c>
      <c r="D6099">
        <v>16</v>
      </c>
      <c r="E6099">
        <v>946.26</v>
      </c>
      <c r="F6099">
        <v>0</v>
      </c>
      <c r="G6099" t="s">
        <v>70</v>
      </c>
      <c r="H6099">
        <v>0.4</v>
      </c>
      <c r="I6099">
        <v>377.71</v>
      </c>
      <c r="J6099">
        <v>59.02</v>
      </c>
      <c r="K6099">
        <v>35.409999999999997</v>
      </c>
      <c r="L6099">
        <v>1.99</v>
      </c>
      <c r="M6099" t="s">
        <v>587</v>
      </c>
      <c r="N6099" t="s">
        <v>38</v>
      </c>
      <c r="O6099" t="s">
        <v>32</v>
      </c>
      <c r="P6099" t="s">
        <v>39</v>
      </c>
      <c r="Q6099" t="s">
        <v>40</v>
      </c>
      <c r="R6099" t="s">
        <v>915</v>
      </c>
      <c r="S6099" t="s">
        <v>35</v>
      </c>
      <c r="T6099" s="10">
        <v>40049</v>
      </c>
    </row>
    <row r="6100" spans="1:20" x14ac:dyDescent="0.25">
      <c r="A6100">
        <v>43207</v>
      </c>
      <c r="B6100" s="10">
        <v>40338</v>
      </c>
      <c r="C6100" t="s">
        <v>20</v>
      </c>
      <c r="D6100">
        <v>45</v>
      </c>
      <c r="E6100">
        <v>3698.21</v>
      </c>
      <c r="F6100">
        <v>0.02</v>
      </c>
      <c r="G6100" t="s">
        <v>21</v>
      </c>
      <c r="H6100">
        <v>0.41</v>
      </c>
      <c r="I6100">
        <v>1467.66</v>
      </c>
      <c r="J6100">
        <v>83.63</v>
      </c>
      <c r="K6100">
        <v>49.34</v>
      </c>
      <c r="L6100">
        <v>10.25</v>
      </c>
      <c r="M6100" t="s">
        <v>734</v>
      </c>
      <c r="N6100" t="s">
        <v>38</v>
      </c>
      <c r="O6100" t="s">
        <v>66</v>
      </c>
      <c r="P6100" t="s">
        <v>42</v>
      </c>
      <c r="Q6100" t="s">
        <v>43</v>
      </c>
      <c r="R6100" t="s">
        <v>1182</v>
      </c>
      <c r="S6100" t="s">
        <v>28</v>
      </c>
      <c r="T6100" s="10">
        <v>40342</v>
      </c>
    </row>
    <row r="6101" spans="1:20" x14ac:dyDescent="0.25">
      <c r="A6101">
        <v>43207</v>
      </c>
      <c r="B6101" s="10">
        <v>40338</v>
      </c>
      <c r="C6101" t="s">
        <v>20</v>
      </c>
      <c r="D6101">
        <v>41</v>
      </c>
      <c r="E6101">
        <v>211.39</v>
      </c>
      <c r="F6101">
        <v>0.05</v>
      </c>
      <c r="G6101" t="s">
        <v>21</v>
      </c>
      <c r="H6101">
        <v>0.39</v>
      </c>
      <c r="I6101">
        <v>74.959999999999994</v>
      </c>
      <c r="J6101">
        <v>5.38</v>
      </c>
      <c r="K6101">
        <v>3.28</v>
      </c>
      <c r="L6101">
        <v>1.95</v>
      </c>
      <c r="M6101" t="s">
        <v>734</v>
      </c>
      <c r="N6101" t="s">
        <v>38</v>
      </c>
      <c r="O6101" t="s">
        <v>66</v>
      </c>
      <c r="P6101" t="s">
        <v>25</v>
      </c>
      <c r="Q6101" t="s">
        <v>53</v>
      </c>
      <c r="R6101" t="s">
        <v>2062</v>
      </c>
      <c r="S6101" t="s">
        <v>55</v>
      </c>
      <c r="T6101" s="10">
        <v>40345</v>
      </c>
    </row>
    <row r="6102" spans="1:20" x14ac:dyDescent="0.25">
      <c r="A6102">
        <v>43207</v>
      </c>
      <c r="B6102" s="10">
        <v>40338</v>
      </c>
      <c r="C6102" t="s">
        <v>20</v>
      </c>
      <c r="D6102">
        <v>8</v>
      </c>
      <c r="E6102">
        <v>23.75</v>
      </c>
      <c r="F6102">
        <v>0.05</v>
      </c>
      <c r="G6102" t="s">
        <v>21</v>
      </c>
      <c r="H6102">
        <v>0.38</v>
      </c>
      <c r="I6102">
        <v>7.71</v>
      </c>
      <c r="J6102">
        <v>2.92</v>
      </c>
      <c r="K6102">
        <v>1.81</v>
      </c>
      <c r="L6102">
        <v>1.56</v>
      </c>
      <c r="M6102" t="s">
        <v>734</v>
      </c>
      <c r="N6102" t="s">
        <v>38</v>
      </c>
      <c r="O6102" t="s">
        <v>66</v>
      </c>
      <c r="P6102" t="s">
        <v>25</v>
      </c>
      <c r="Q6102" t="s">
        <v>74</v>
      </c>
      <c r="R6102" t="s">
        <v>2063</v>
      </c>
      <c r="S6102" t="s">
        <v>55</v>
      </c>
      <c r="T6102" s="10">
        <v>40340</v>
      </c>
    </row>
    <row r="6103" spans="1:20" x14ac:dyDescent="0.25">
      <c r="A6103">
        <v>43233</v>
      </c>
      <c r="B6103" s="10">
        <v>40348</v>
      </c>
      <c r="C6103" t="s">
        <v>58</v>
      </c>
      <c r="D6103">
        <v>30</v>
      </c>
      <c r="E6103">
        <v>403.42</v>
      </c>
      <c r="F6103">
        <v>0.04</v>
      </c>
      <c r="G6103" t="s">
        <v>70</v>
      </c>
      <c r="H6103">
        <v>0.53</v>
      </c>
      <c r="I6103">
        <v>202.67</v>
      </c>
      <c r="J6103">
        <v>13.79</v>
      </c>
      <c r="K6103">
        <v>6.48</v>
      </c>
      <c r="L6103">
        <v>6.35</v>
      </c>
      <c r="M6103" t="s">
        <v>514</v>
      </c>
      <c r="N6103" t="s">
        <v>73</v>
      </c>
      <c r="O6103" t="s">
        <v>60</v>
      </c>
      <c r="P6103" t="s">
        <v>25</v>
      </c>
      <c r="Q6103" t="s">
        <v>85</v>
      </c>
      <c r="R6103" t="s">
        <v>1029</v>
      </c>
      <c r="S6103" t="s">
        <v>57</v>
      </c>
      <c r="T6103" s="10">
        <v>40350</v>
      </c>
    </row>
    <row r="6104" spans="1:20" x14ac:dyDescent="0.25">
      <c r="A6104">
        <v>43236</v>
      </c>
      <c r="B6104" s="10">
        <v>40362</v>
      </c>
      <c r="C6104" t="s">
        <v>29</v>
      </c>
      <c r="D6104">
        <v>20</v>
      </c>
      <c r="E6104">
        <v>430.8</v>
      </c>
      <c r="F6104">
        <v>0</v>
      </c>
      <c r="G6104" t="s">
        <v>21</v>
      </c>
      <c r="H6104">
        <v>0.54</v>
      </c>
      <c r="I6104">
        <v>229.38</v>
      </c>
      <c r="J6104">
        <v>21.24</v>
      </c>
      <c r="K6104">
        <v>9.77</v>
      </c>
      <c r="L6104">
        <v>6.02</v>
      </c>
      <c r="M6104" t="s">
        <v>1421</v>
      </c>
      <c r="N6104" t="s">
        <v>81</v>
      </c>
      <c r="O6104" t="s">
        <v>32</v>
      </c>
      <c r="P6104" t="s">
        <v>42</v>
      </c>
      <c r="Q6104" t="s">
        <v>43</v>
      </c>
      <c r="R6104" t="s">
        <v>1073</v>
      </c>
      <c r="S6104" t="s">
        <v>45</v>
      </c>
      <c r="T6104" s="10">
        <v>40364</v>
      </c>
    </row>
    <row r="6105" spans="1:20" x14ac:dyDescent="0.25">
      <c r="A6105">
        <v>43239</v>
      </c>
      <c r="B6105" s="10">
        <v>40618</v>
      </c>
      <c r="C6105" t="s">
        <v>29</v>
      </c>
      <c r="D6105">
        <v>14</v>
      </c>
      <c r="E6105">
        <v>578.95000000000005</v>
      </c>
      <c r="F6105">
        <v>0.02</v>
      </c>
      <c r="G6105" t="s">
        <v>21</v>
      </c>
      <c r="H6105">
        <v>0.55000000000000004</v>
      </c>
      <c r="I6105">
        <v>312.3</v>
      </c>
      <c r="J6105">
        <v>42.09</v>
      </c>
      <c r="K6105">
        <v>18.940000000000001</v>
      </c>
      <c r="L6105">
        <v>1.49</v>
      </c>
      <c r="M6105" t="s">
        <v>625</v>
      </c>
      <c r="N6105" t="s">
        <v>38</v>
      </c>
      <c r="O6105" t="s">
        <v>60</v>
      </c>
      <c r="P6105" t="s">
        <v>25</v>
      </c>
      <c r="Q6105" t="s">
        <v>121</v>
      </c>
      <c r="R6105" t="s">
        <v>1146</v>
      </c>
      <c r="S6105" t="s">
        <v>57</v>
      </c>
      <c r="T6105" s="10">
        <v>40620</v>
      </c>
    </row>
    <row r="6106" spans="1:20" x14ac:dyDescent="0.25">
      <c r="A6106">
        <v>43267</v>
      </c>
      <c r="B6106" s="10">
        <v>40679</v>
      </c>
      <c r="C6106" t="s">
        <v>58</v>
      </c>
      <c r="D6106">
        <v>17</v>
      </c>
      <c r="E6106">
        <v>2449.42</v>
      </c>
      <c r="F6106">
        <v>0.05</v>
      </c>
      <c r="G6106" t="s">
        <v>70</v>
      </c>
      <c r="H6106">
        <v>0.49</v>
      </c>
      <c r="I6106">
        <v>1125.23</v>
      </c>
      <c r="J6106">
        <v>150.43</v>
      </c>
      <c r="K6106">
        <v>76.72</v>
      </c>
      <c r="L6106">
        <v>19.95</v>
      </c>
      <c r="M6106" t="s">
        <v>1844</v>
      </c>
      <c r="N6106" t="s">
        <v>81</v>
      </c>
      <c r="O6106" t="s">
        <v>60</v>
      </c>
      <c r="P6106" t="s">
        <v>25</v>
      </c>
      <c r="Q6106" t="s">
        <v>127</v>
      </c>
      <c r="R6106" t="s">
        <v>926</v>
      </c>
      <c r="S6106" t="s">
        <v>28</v>
      </c>
      <c r="T6106" s="10">
        <v>40681</v>
      </c>
    </row>
    <row r="6107" spans="1:20" x14ac:dyDescent="0.25">
      <c r="A6107">
        <v>43269</v>
      </c>
      <c r="B6107" s="10">
        <v>39913</v>
      </c>
      <c r="C6107" t="s">
        <v>58</v>
      </c>
      <c r="D6107">
        <v>16</v>
      </c>
      <c r="E6107">
        <v>1482.34</v>
      </c>
      <c r="F6107">
        <v>0</v>
      </c>
      <c r="G6107" t="s">
        <v>21</v>
      </c>
      <c r="H6107">
        <v>0.47</v>
      </c>
      <c r="I6107">
        <v>693.97</v>
      </c>
      <c r="J6107">
        <v>92.28</v>
      </c>
      <c r="K6107">
        <v>48.91</v>
      </c>
      <c r="L6107">
        <v>5.81</v>
      </c>
      <c r="M6107" t="s">
        <v>694</v>
      </c>
      <c r="N6107" t="s">
        <v>63</v>
      </c>
      <c r="O6107" t="s">
        <v>32</v>
      </c>
      <c r="P6107" t="s">
        <v>25</v>
      </c>
      <c r="Q6107" t="s">
        <v>85</v>
      </c>
      <c r="R6107" t="s">
        <v>584</v>
      </c>
      <c r="S6107" t="s">
        <v>57</v>
      </c>
      <c r="T6107" s="10">
        <v>39915</v>
      </c>
    </row>
    <row r="6108" spans="1:20" x14ac:dyDescent="0.25">
      <c r="A6108">
        <v>43269</v>
      </c>
      <c r="B6108" s="10">
        <v>39913</v>
      </c>
      <c r="C6108" t="s">
        <v>58</v>
      </c>
      <c r="D6108">
        <v>24</v>
      </c>
      <c r="E6108">
        <v>6564.34</v>
      </c>
      <c r="F6108">
        <v>0.08</v>
      </c>
      <c r="G6108" t="s">
        <v>21</v>
      </c>
      <c r="H6108">
        <v>0.44</v>
      </c>
      <c r="I6108">
        <v>2560.83</v>
      </c>
      <c r="J6108">
        <v>296.39</v>
      </c>
      <c r="K6108">
        <v>165.98</v>
      </c>
      <c r="L6108">
        <v>19.989999999999998</v>
      </c>
      <c r="M6108" t="s">
        <v>694</v>
      </c>
      <c r="N6108" t="s">
        <v>63</v>
      </c>
      <c r="O6108" t="s">
        <v>32</v>
      </c>
      <c r="P6108" t="s">
        <v>25</v>
      </c>
      <c r="Q6108" t="s">
        <v>121</v>
      </c>
      <c r="R6108" t="s">
        <v>858</v>
      </c>
      <c r="S6108" t="s">
        <v>57</v>
      </c>
      <c r="T6108" s="10">
        <v>39915</v>
      </c>
    </row>
    <row r="6109" spans="1:20" x14ac:dyDescent="0.25">
      <c r="A6109">
        <v>43270</v>
      </c>
      <c r="B6109" s="10">
        <v>41153</v>
      </c>
      <c r="C6109" t="s">
        <v>58</v>
      </c>
      <c r="D6109">
        <v>35</v>
      </c>
      <c r="E6109">
        <v>757.69</v>
      </c>
      <c r="F6109">
        <v>0.06</v>
      </c>
      <c r="G6109" t="s">
        <v>21</v>
      </c>
      <c r="H6109">
        <v>0.55000000000000004</v>
      </c>
      <c r="I6109">
        <v>394.45</v>
      </c>
      <c r="J6109">
        <v>23</v>
      </c>
      <c r="K6109">
        <v>10.35</v>
      </c>
      <c r="L6109">
        <v>0.99</v>
      </c>
      <c r="M6109" t="s">
        <v>528</v>
      </c>
      <c r="N6109" t="s">
        <v>73</v>
      </c>
      <c r="O6109" t="s">
        <v>66</v>
      </c>
      <c r="P6109" t="s">
        <v>25</v>
      </c>
      <c r="Q6109" t="s">
        <v>82</v>
      </c>
      <c r="R6109" t="s">
        <v>1262</v>
      </c>
      <c r="S6109" t="s">
        <v>57</v>
      </c>
      <c r="T6109" s="10">
        <v>41155</v>
      </c>
    </row>
    <row r="6110" spans="1:20" x14ac:dyDescent="0.25">
      <c r="A6110">
        <v>43271</v>
      </c>
      <c r="B6110" s="10">
        <v>40240</v>
      </c>
      <c r="C6110" t="s">
        <v>79</v>
      </c>
      <c r="D6110">
        <v>2</v>
      </c>
      <c r="E6110">
        <v>13.13</v>
      </c>
      <c r="F6110">
        <v>0.03</v>
      </c>
      <c r="G6110" t="s">
        <v>21</v>
      </c>
      <c r="H6110">
        <v>0.53</v>
      </c>
      <c r="I6110">
        <v>5.53</v>
      </c>
      <c r="J6110">
        <v>5.53</v>
      </c>
      <c r="K6110">
        <v>2.6</v>
      </c>
      <c r="L6110">
        <v>2.4</v>
      </c>
      <c r="M6110" t="s">
        <v>585</v>
      </c>
      <c r="N6110" t="s">
        <v>73</v>
      </c>
      <c r="O6110" t="s">
        <v>24</v>
      </c>
      <c r="P6110" t="s">
        <v>25</v>
      </c>
      <c r="Q6110" t="s">
        <v>53</v>
      </c>
      <c r="R6110" t="s">
        <v>1657</v>
      </c>
      <c r="S6110" t="s">
        <v>55</v>
      </c>
      <c r="T6110" s="10">
        <v>40241</v>
      </c>
    </row>
    <row r="6111" spans="1:20" x14ac:dyDescent="0.25">
      <c r="A6111">
        <v>43296</v>
      </c>
      <c r="B6111" s="10">
        <v>40971</v>
      </c>
      <c r="C6111" t="s">
        <v>79</v>
      </c>
      <c r="D6111">
        <v>41</v>
      </c>
      <c r="E6111">
        <v>2596.6</v>
      </c>
      <c r="F6111">
        <v>0.06</v>
      </c>
      <c r="G6111" t="s">
        <v>21</v>
      </c>
      <c r="H6111">
        <v>0.39</v>
      </c>
      <c r="I6111">
        <v>908.95</v>
      </c>
      <c r="J6111">
        <v>67.180000000000007</v>
      </c>
      <c r="K6111">
        <v>40.98</v>
      </c>
      <c r="L6111">
        <v>7.47</v>
      </c>
      <c r="M6111" t="s">
        <v>1347</v>
      </c>
      <c r="N6111" t="s">
        <v>31</v>
      </c>
      <c r="O6111" t="s">
        <v>32</v>
      </c>
      <c r="P6111" t="s">
        <v>25</v>
      </c>
      <c r="Q6111" t="s">
        <v>121</v>
      </c>
      <c r="R6111" t="s">
        <v>322</v>
      </c>
      <c r="S6111" t="s">
        <v>57</v>
      </c>
      <c r="T6111" s="10">
        <v>40972</v>
      </c>
    </row>
    <row r="6112" spans="1:20" x14ac:dyDescent="0.25">
      <c r="A6112">
        <v>43298</v>
      </c>
      <c r="B6112" s="10">
        <v>40734</v>
      </c>
      <c r="C6112" t="s">
        <v>29</v>
      </c>
      <c r="D6112">
        <v>33</v>
      </c>
      <c r="E6112">
        <v>9162.49</v>
      </c>
      <c r="F6112">
        <v>0.1</v>
      </c>
      <c r="G6112" t="s">
        <v>21</v>
      </c>
      <c r="H6112">
        <v>0.35</v>
      </c>
      <c r="I6112">
        <v>2538.33</v>
      </c>
      <c r="J6112">
        <v>307.68</v>
      </c>
      <c r="K6112">
        <v>199.99</v>
      </c>
      <c r="L6112">
        <v>24.49</v>
      </c>
      <c r="M6112" t="s">
        <v>940</v>
      </c>
      <c r="N6112" t="s">
        <v>31</v>
      </c>
      <c r="O6112" t="s">
        <v>66</v>
      </c>
      <c r="P6112" t="s">
        <v>39</v>
      </c>
      <c r="Q6112" t="s">
        <v>387</v>
      </c>
      <c r="R6112" t="s">
        <v>1821</v>
      </c>
      <c r="S6112" t="s">
        <v>28</v>
      </c>
      <c r="T6112" s="10">
        <v>40736</v>
      </c>
    </row>
    <row r="6113" spans="1:20" x14ac:dyDescent="0.25">
      <c r="A6113">
        <v>43298</v>
      </c>
      <c r="B6113" s="10">
        <v>40734</v>
      </c>
      <c r="C6113" t="s">
        <v>29</v>
      </c>
      <c r="D6113">
        <v>15</v>
      </c>
      <c r="E6113">
        <v>164.51</v>
      </c>
      <c r="F6113">
        <v>0.03</v>
      </c>
      <c r="G6113" t="s">
        <v>21</v>
      </c>
      <c r="H6113">
        <v>0.4</v>
      </c>
      <c r="I6113">
        <v>59.94</v>
      </c>
      <c r="J6113">
        <v>10.8</v>
      </c>
      <c r="K6113">
        <v>6.48</v>
      </c>
      <c r="L6113">
        <v>7.37</v>
      </c>
      <c r="M6113" t="s">
        <v>940</v>
      </c>
      <c r="N6113" t="s">
        <v>31</v>
      </c>
      <c r="O6113" t="s">
        <v>66</v>
      </c>
      <c r="P6113" t="s">
        <v>25</v>
      </c>
      <c r="Q6113" t="s">
        <v>85</v>
      </c>
      <c r="R6113" t="s">
        <v>909</v>
      </c>
      <c r="S6113" t="s">
        <v>57</v>
      </c>
      <c r="T6113" s="10">
        <v>40736</v>
      </c>
    </row>
    <row r="6114" spans="1:20" x14ac:dyDescent="0.25">
      <c r="A6114">
        <v>43301</v>
      </c>
      <c r="B6114" s="10">
        <v>40046</v>
      </c>
      <c r="C6114" t="s">
        <v>58</v>
      </c>
      <c r="D6114">
        <v>33</v>
      </c>
      <c r="E6114">
        <v>6978.19</v>
      </c>
      <c r="F6114">
        <v>0</v>
      </c>
      <c r="G6114" t="s">
        <v>46</v>
      </c>
      <c r="H6114">
        <v>0.52</v>
      </c>
      <c r="I6114">
        <v>3606.82</v>
      </c>
      <c r="J6114">
        <v>210.19</v>
      </c>
      <c r="K6114">
        <v>100.89</v>
      </c>
      <c r="L6114">
        <v>42</v>
      </c>
      <c r="M6114" t="s">
        <v>1340</v>
      </c>
      <c r="N6114" t="s">
        <v>31</v>
      </c>
      <c r="O6114" t="s">
        <v>24</v>
      </c>
      <c r="P6114" t="s">
        <v>42</v>
      </c>
      <c r="Q6114" t="s">
        <v>193</v>
      </c>
      <c r="R6114" t="s">
        <v>1986</v>
      </c>
      <c r="S6114" t="s">
        <v>132</v>
      </c>
      <c r="T6114" s="10">
        <v>40047</v>
      </c>
    </row>
    <row r="6115" spans="1:20" x14ac:dyDescent="0.25">
      <c r="A6115">
        <v>43301</v>
      </c>
      <c r="B6115" s="10">
        <v>40046</v>
      </c>
      <c r="C6115" t="s">
        <v>58</v>
      </c>
      <c r="D6115">
        <v>43</v>
      </c>
      <c r="E6115">
        <v>3288.28</v>
      </c>
      <c r="F6115">
        <v>0.01</v>
      </c>
      <c r="G6115" t="s">
        <v>21</v>
      </c>
      <c r="H6115">
        <v>0.36</v>
      </c>
      <c r="I6115">
        <v>1150.1500000000001</v>
      </c>
      <c r="J6115">
        <v>76.42</v>
      </c>
      <c r="K6115">
        <v>48.91</v>
      </c>
      <c r="L6115">
        <v>35</v>
      </c>
      <c r="M6115" t="s">
        <v>1340</v>
      </c>
      <c r="N6115" t="s">
        <v>31</v>
      </c>
      <c r="O6115" t="s">
        <v>24</v>
      </c>
      <c r="P6115" t="s">
        <v>25</v>
      </c>
      <c r="Q6115" t="s">
        <v>26</v>
      </c>
      <c r="R6115" t="s">
        <v>1086</v>
      </c>
      <c r="S6115" t="s">
        <v>28</v>
      </c>
      <c r="T6115" s="10">
        <v>40048</v>
      </c>
    </row>
    <row r="6116" spans="1:20" x14ac:dyDescent="0.25">
      <c r="A6116">
        <v>43302</v>
      </c>
      <c r="B6116" s="10">
        <v>40778</v>
      </c>
      <c r="C6116" t="s">
        <v>20</v>
      </c>
      <c r="D6116">
        <v>4</v>
      </c>
      <c r="E6116">
        <v>17.399999999999999</v>
      </c>
      <c r="F6116">
        <v>0.09</v>
      </c>
      <c r="G6116" t="s">
        <v>21</v>
      </c>
      <c r="H6116">
        <v>0.55000000000000004</v>
      </c>
      <c r="I6116">
        <v>7.97</v>
      </c>
      <c r="J6116">
        <v>4.33</v>
      </c>
      <c r="K6116">
        <v>1.95</v>
      </c>
      <c r="L6116">
        <v>1.63</v>
      </c>
      <c r="M6116" t="s">
        <v>1107</v>
      </c>
      <c r="N6116" t="s">
        <v>93</v>
      </c>
      <c r="O6116" t="s">
        <v>32</v>
      </c>
      <c r="P6116" t="s">
        <v>25</v>
      </c>
      <c r="Q6116" t="s">
        <v>53</v>
      </c>
      <c r="R6116" t="s">
        <v>1078</v>
      </c>
      <c r="S6116" t="s">
        <v>55</v>
      </c>
      <c r="T6116" s="10">
        <v>40787</v>
      </c>
    </row>
    <row r="6117" spans="1:20" x14ac:dyDescent="0.25">
      <c r="A6117">
        <v>43302</v>
      </c>
      <c r="B6117" s="10">
        <v>40778</v>
      </c>
      <c r="C6117" t="s">
        <v>20</v>
      </c>
      <c r="D6117">
        <v>39</v>
      </c>
      <c r="E6117">
        <v>16239.59</v>
      </c>
      <c r="F6117">
        <v>0.03</v>
      </c>
      <c r="G6117" t="s">
        <v>21</v>
      </c>
      <c r="H6117">
        <v>0.52</v>
      </c>
      <c r="I6117">
        <v>8200.98</v>
      </c>
      <c r="J6117">
        <v>429.15</v>
      </c>
      <c r="K6117">
        <v>205.99</v>
      </c>
      <c r="L6117">
        <v>5</v>
      </c>
      <c r="M6117" t="s">
        <v>1107</v>
      </c>
      <c r="N6117" t="s">
        <v>93</v>
      </c>
      <c r="O6117" t="s">
        <v>32</v>
      </c>
      <c r="P6117" t="s">
        <v>39</v>
      </c>
      <c r="Q6117" t="s">
        <v>50</v>
      </c>
      <c r="R6117" t="s">
        <v>1736</v>
      </c>
      <c r="S6117" t="s">
        <v>57</v>
      </c>
      <c r="T6117" s="10">
        <v>40785</v>
      </c>
    </row>
    <row r="6118" spans="1:20" x14ac:dyDescent="0.25">
      <c r="A6118">
        <v>43302</v>
      </c>
      <c r="B6118" s="10">
        <v>40778</v>
      </c>
      <c r="C6118" t="s">
        <v>20</v>
      </c>
      <c r="D6118">
        <v>43</v>
      </c>
      <c r="E6118">
        <v>1354.85</v>
      </c>
      <c r="F6118">
        <v>7.0000000000000007E-2</v>
      </c>
      <c r="G6118" t="s">
        <v>21</v>
      </c>
      <c r="H6118">
        <v>0.38</v>
      </c>
      <c r="I6118">
        <v>451.29</v>
      </c>
      <c r="J6118">
        <v>33.85</v>
      </c>
      <c r="K6118">
        <v>20.99</v>
      </c>
      <c r="L6118">
        <v>0.99</v>
      </c>
      <c r="M6118" t="s">
        <v>1107</v>
      </c>
      <c r="N6118" t="s">
        <v>93</v>
      </c>
      <c r="O6118" t="s">
        <v>32</v>
      </c>
      <c r="P6118" t="s">
        <v>39</v>
      </c>
      <c r="Q6118" t="s">
        <v>50</v>
      </c>
      <c r="R6118" t="s">
        <v>1008</v>
      </c>
      <c r="S6118" t="s">
        <v>55</v>
      </c>
      <c r="T6118" s="10">
        <v>40787</v>
      </c>
    </row>
    <row r="6119" spans="1:20" x14ac:dyDescent="0.25">
      <c r="A6119">
        <v>43329</v>
      </c>
      <c r="B6119" s="10">
        <v>40244</v>
      </c>
      <c r="C6119" t="s">
        <v>79</v>
      </c>
      <c r="D6119">
        <v>42</v>
      </c>
      <c r="E6119">
        <v>3701.47</v>
      </c>
      <c r="F6119">
        <v>0.09</v>
      </c>
      <c r="G6119" t="s">
        <v>21</v>
      </c>
      <c r="H6119">
        <v>0.38</v>
      </c>
      <c r="I6119">
        <v>1178.32</v>
      </c>
      <c r="J6119">
        <v>96.74</v>
      </c>
      <c r="K6119">
        <v>59.98</v>
      </c>
      <c r="L6119">
        <v>3.99</v>
      </c>
      <c r="M6119" t="s">
        <v>1397</v>
      </c>
      <c r="N6119" t="s">
        <v>81</v>
      </c>
      <c r="O6119" t="s">
        <v>32</v>
      </c>
      <c r="P6119" t="s">
        <v>25</v>
      </c>
      <c r="Q6119" t="s">
        <v>127</v>
      </c>
      <c r="R6119" t="s">
        <v>284</v>
      </c>
      <c r="S6119" t="s">
        <v>57</v>
      </c>
      <c r="T6119" s="10">
        <v>40247</v>
      </c>
    </row>
    <row r="6120" spans="1:20" x14ac:dyDescent="0.25">
      <c r="A6120">
        <v>43330</v>
      </c>
      <c r="B6120" s="10">
        <v>39930</v>
      </c>
      <c r="C6120" t="s">
        <v>29</v>
      </c>
      <c r="D6120">
        <v>40</v>
      </c>
      <c r="E6120">
        <v>5456.68</v>
      </c>
      <c r="F6120">
        <v>0.03</v>
      </c>
      <c r="G6120" t="s">
        <v>21</v>
      </c>
      <c r="H6120">
        <v>0.53</v>
      </c>
      <c r="I6120">
        <v>2808.09</v>
      </c>
      <c r="J6120">
        <v>140.4</v>
      </c>
      <c r="K6120">
        <v>65.989999999999995</v>
      </c>
      <c r="L6120">
        <v>8.99</v>
      </c>
      <c r="M6120" t="s">
        <v>1844</v>
      </c>
      <c r="N6120" t="s">
        <v>81</v>
      </c>
      <c r="O6120" t="s">
        <v>60</v>
      </c>
      <c r="P6120" t="s">
        <v>39</v>
      </c>
      <c r="Q6120" t="s">
        <v>50</v>
      </c>
      <c r="R6120" t="s">
        <v>76</v>
      </c>
      <c r="S6120" t="s">
        <v>57</v>
      </c>
      <c r="T6120" s="10">
        <v>39931</v>
      </c>
    </row>
    <row r="6121" spans="1:20" x14ac:dyDescent="0.25">
      <c r="A6121">
        <v>43332</v>
      </c>
      <c r="B6121" s="10">
        <v>41162</v>
      </c>
      <c r="C6121" t="s">
        <v>36</v>
      </c>
      <c r="D6121">
        <v>31</v>
      </c>
      <c r="E6121">
        <v>3103.71</v>
      </c>
      <c r="F6121">
        <v>0.03</v>
      </c>
      <c r="G6121" t="s">
        <v>70</v>
      </c>
      <c r="H6121">
        <v>0.46</v>
      </c>
      <c r="I6121">
        <v>1369.53</v>
      </c>
      <c r="J6121">
        <v>102.74</v>
      </c>
      <c r="K6121">
        <v>55.48</v>
      </c>
      <c r="L6121">
        <v>14.3</v>
      </c>
      <c r="M6121" t="s">
        <v>1324</v>
      </c>
      <c r="N6121" t="s">
        <v>73</v>
      </c>
      <c r="O6121" t="s">
        <v>60</v>
      </c>
      <c r="P6121" t="s">
        <v>25</v>
      </c>
      <c r="Q6121" t="s">
        <v>85</v>
      </c>
      <c r="R6121" t="s">
        <v>335</v>
      </c>
      <c r="S6121" t="s">
        <v>57</v>
      </c>
      <c r="T6121" s="10">
        <v>41162</v>
      </c>
    </row>
    <row r="6122" spans="1:20" x14ac:dyDescent="0.25">
      <c r="A6122">
        <v>43360</v>
      </c>
      <c r="B6122" s="10">
        <v>40099</v>
      </c>
      <c r="C6122" t="s">
        <v>20</v>
      </c>
      <c r="D6122">
        <v>48</v>
      </c>
      <c r="E6122">
        <v>174.55</v>
      </c>
      <c r="F6122">
        <v>0</v>
      </c>
      <c r="G6122" t="s">
        <v>21</v>
      </c>
      <c r="H6122">
        <v>0.41</v>
      </c>
      <c r="I6122">
        <v>69.38</v>
      </c>
      <c r="J6122">
        <v>3.53</v>
      </c>
      <c r="K6122">
        <v>2.08</v>
      </c>
      <c r="L6122">
        <v>5.33</v>
      </c>
      <c r="M6122" t="s">
        <v>311</v>
      </c>
      <c r="N6122" t="s">
        <v>63</v>
      </c>
      <c r="O6122" t="s">
        <v>60</v>
      </c>
      <c r="P6122" t="s">
        <v>42</v>
      </c>
      <c r="Q6122" t="s">
        <v>43</v>
      </c>
      <c r="R6122" t="s">
        <v>775</v>
      </c>
      <c r="S6122" t="s">
        <v>57</v>
      </c>
      <c r="T6122" s="10">
        <v>40106</v>
      </c>
    </row>
    <row r="6123" spans="1:20" x14ac:dyDescent="0.25">
      <c r="A6123">
        <v>43362</v>
      </c>
      <c r="B6123" s="10">
        <v>39825</v>
      </c>
      <c r="C6123" t="s">
        <v>58</v>
      </c>
      <c r="D6123">
        <v>45</v>
      </c>
      <c r="E6123">
        <v>23967.93</v>
      </c>
      <c r="F6123">
        <v>0.03</v>
      </c>
      <c r="G6123" t="s">
        <v>46</v>
      </c>
      <c r="H6123">
        <v>0.36</v>
      </c>
      <c r="I6123">
        <v>8143.83</v>
      </c>
      <c r="J6123">
        <v>548.41</v>
      </c>
      <c r="K6123">
        <v>350.98</v>
      </c>
      <c r="L6123">
        <v>30</v>
      </c>
      <c r="M6123" t="s">
        <v>1831</v>
      </c>
      <c r="N6123" t="s">
        <v>73</v>
      </c>
      <c r="O6123" t="s">
        <v>66</v>
      </c>
      <c r="P6123" t="s">
        <v>42</v>
      </c>
      <c r="Q6123" t="s">
        <v>193</v>
      </c>
      <c r="R6123" t="s">
        <v>1856</v>
      </c>
      <c r="S6123" t="s">
        <v>132</v>
      </c>
      <c r="T6123" s="10">
        <v>39828</v>
      </c>
    </row>
    <row r="6124" spans="1:20" x14ac:dyDescent="0.25">
      <c r="A6124">
        <v>43362</v>
      </c>
      <c r="B6124" s="10">
        <v>39825</v>
      </c>
      <c r="C6124" t="s">
        <v>58</v>
      </c>
      <c r="D6124">
        <v>33</v>
      </c>
      <c r="E6124">
        <v>92.76</v>
      </c>
      <c r="F6124">
        <v>0.04</v>
      </c>
      <c r="G6124" t="s">
        <v>21</v>
      </c>
      <c r="H6124">
        <v>0.42</v>
      </c>
      <c r="I6124">
        <v>36.32</v>
      </c>
      <c r="J6124">
        <v>2.9</v>
      </c>
      <c r="K6124">
        <v>1.68</v>
      </c>
      <c r="L6124">
        <v>1</v>
      </c>
      <c r="M6124" t="s">
        <v>1831</v>
      </c>
      <c r="N6124" t="s">
        <v>73</v>
      </c>
      <c r="O6124" t="s">
        <v>66</v>
      </c>
      <c r="P6124" t="s">
        <v>25</v>
      </c>
      <c r="Q6124" t="s">
        <v>53</v>
      </c>
      <c r="R6124" t="s">
        <v>1647</v>
      </c>
      <c r="S6124" t="s">
        <v>55</v>
      </c>
      <c r="T6124" s="10">
        <v>39827</v>
      </c>
    </row>
    <row r="6125" spans="1:20" x14ac:dyDescent="0.25">
      <c r="A6125">
        <v>43363</v>
      </c>
      <c r="B6125" s="10">
        <v>40791</v>
      </c>
      <c r="C6125" t="s">
        <v>58</v>
      </c>
      <c r="D6125">
        <v>35</v>
      </c>
      <c r="E6125">
        <v>23891.22</v>
      </c>
      <c r="F6125">
        <v>0.03</v>
      </c>
      <c r="G6125" t="s">
        <v>46</v>
      </c>
      <c r="H6125">
        <v>0.5</v>
      </c>
      <c r="I6125">
        <v>11547.57</v>
      </c>
      <c r="J6125">
        <v>701.98</v>
      </c>
      <c r="K6125">
        <v>350.99</v>
      </c>
      <c r="L6125">
        <v>59</v>
      </c>
      <c r="M6125" t="s">
        <v>636</v>
      </c>
      <c r="N6125" t="s">
        <v>38</v>
      </c>
      <c r="O6125" t="s">
        <v>60</v>
      </c>
      <c r="P6125" t="s">
        <v>42</v>
      </c>
      <c r="Q6125" t="s">
        <v>193</v>
      </c>
      <c r="R6125" t="s">
        <v>1154</v>
      </c>
      <c r="S6125" t="s">
        <v>132</v>
      </c>
      <c r="T6125" s="10">
        <v>40793</v>
      </c>
    </row>
    <row r="6126" spans="1:20" x14ac:dyDescent="0.25">
      <c r="A6126">
        <v>43364</v>
      </c>
      <c r="B6126" s="10">
        <v>41006</v>
      </c>
      <c r="C6126" t="s">
        <v>36</v>
      </c>
      <c r="D6126">
        <v>21</v>
      </c>
      <c r="E6126">
        <v>973.99</v>
      </c>
      <c r="F6126">
        <v>0.04</v>
      </c>
      <c r="G6126" t="s">
        <v>21</v>
      </c>
      <c r="H6126">
        <v>0.5</v>
      </c>
      <c r="I6126">
        <v>463.49</v>
      </c>
      <c r="J6126">
        <v>47.98</v>
      </c>
      <c r="K6126">
        <v>23.99</v>
      </c>
      <c r="L6126">
        <v>6.71</v>
      </c>
      <c r="M6126" t="s">
        <v>454</v>
      </c>
      <c r="N6126" t="s">
        <v>81</v>
      </c>
      <c r="O6126" t="s">
        <v>32</v>
      </c>
      <c r="P6126" t="s">
        <v>25</v>
      </c>
      <c r="Q6126" t="s">
        <v>139</v>
      </c>
      <c r="R6126" t="s">
        <v>1443</v>
      </c>
      <c r="S6126" t="s">
        <v>57</v>
      </c>
      <c r="T6126" s="10">
        <v>41009</v>
      </c>
    </row>
    <row r="6127" spans="1:20" x14ac:dyDescent="0.25">
      <c r="A6127">
        <v>43367</v>
      </c>
      <c r="B6127" s="10">
        <v>40246</v>
      </c>
      <c r="C6127" t="s">
        <v>58</v>
      </c>
      <c r="D6127">
        <v>3</v>
      </c>
      <c r="E6127">
        <v>33.99</v>
      </c>
      <c r="F6127">
        <v>0.08</v>
      </c>
      <c r="G6127" t="s">
        <v>21</v>
      </c>
      <c r="H6127">
        <v>0.38</v>
      </c>
      <c r="I6127">
        <v>9.41</v>
      </c>
      <c r="J6127">
        <v>10.45</v>
      </c>
      <c r="K6127">
        <v>6.48</v>
      </c>
      <c r="L6127">
        <v>5.14</v>
      </c>
      <c r="M6127" t="s">
        <v>1677</v>
      </c>
      <c r="N6127" t="s">
        <v>63</v>
      </c>
      <c r="O6127" t="s">
        <v>24</v>
      </c>
      <c r="P6127" t="s">
        <v>25</v>
      </c>
      <c r="Q6127" t="s">
        <v>85</v>
      </c>
      <c r="R6127" t="s">
        <v>238</v>
      </c>
      <c r="S6127" t="s">
        <v>57</v>
      </c>
      <c r="T6127" s="10">
        <v>40249</v>
      </c>
    </row>
    <row r="6128" spans="1:20" x14ac:dyDescent="0.25">
      <c r="A6128">
        <v>43367</v>
      </c>
      <c r="B6128" s="10">
        <v>40246</v>
      </c>
      <c r="C6128" t="s">
        <v>58</v>
      </c>
      <c r="D6128">
        <v>16</v>
      </c>
      <c r="E6128">
        <v>212.64</v>
      </c>
      <c r="F6128">
        <v>0.04</v>
      </c>
      <c r="G6128" t="s">
        <v>70</v>
      </c>
      <c r="H6128">
        <v>0.39</v>
      </c>
      <c r="I6128">
        <v>76.56</v>
      </c>
      <c r="J6128">
        <v>13.67</v>
      </c>
      <c r="K6128">
        <v>8.34</v>
      </c>
      <c r="L6128">
        <v>2.64</v>
      </c>
      <c r="M6128" t="s">
        <v>1677</v>
      </c>
      <c r="N6128" t="s">
        <v>63</v>
      </c>
      <c r="O6128" t="s">
        <v>24</v>
      </c>
      <c r="P6128" t="s">
        <v>25</v>
      </c>
      <c r="Q6128" t="s">
        <v>33</v>
      </c>
      <c r="R6128" t="s">
        <v>1731</v>
      </c>
      <c r="S6128" t="s">
        <v>35</v>
      </c>
      <c r="T6128" s="10">
        <v>40247</v>
      </c>
    </row>
    <row r="6129" spans="1:20" x14ac:dyDescent="0.25">
      <c r="A6129">
        <v>43367</v>
      </c>
      <c r="B6129" s="10">
        <v>40246</v>
      </c>
      <c r="C6129" t="s">
        <v>58</v>
      </c>
      <c r="D6129">
        <v>18</v>
      </c>
      <c r="E6129">
        <v>2056.16</v>
      </c>
      <c r="F6129">
        <v>0.01</v>
      </c>
      <c r="G6129" t="s">
        <v>21</v>
      </c>
      <c r="H6129">
        <v>0.43</v>
      </c>
      <c r="I6129">
        <v>857.46</v>
      </c>
      <c r="J6129">
        <v>113.42</v>
      </c>
      <c r="K6129">
        <v>64.650000000000006</v>
      </c>
      <c r="L6129">
        <v>35</v>
      </c>
      <c r="M6129" t="s">
        <v>1677</v>
      </c>
      <c r="N6129" t="s">
        <v>63</v>
      </c>
      <c r="O6129" t="s">
        <v>24</v>
      </c>
      <c r="P6129" t="s">
        <v>25</v>
      </c>
      <c r="Q6129" t="s">
        <v>26</v>
      </c>
      <c r="R6129" t="s">
        <v>1145</v>
      </c>
      <c r="S6129" t="s">
        <v>28</v>
      </c>
      <c r="T6129" s="10">
        <v>40246</v>
      </c>
    </row>
    <row r="6130" spans="1:20" x14ac:dyDescent="0.25">
      <c r="A6130">
        <v>43392</v>
      </c>
      <c r="B6130" s="10">
        <v>40543</v>
      </c>
      <c r="C6130" t="s">
        <v>79</v>
      </c>
      <c r="D6130">
        <v>39</v>
      </c>
      <c r="E6130">
        <v>9502.52</v>
      </c>
      <c r="F6130">
        <v>0.03</v>
      </c>
      <c r="G6130" t="s">
        <v>21</v>
      </c>
      <c r="H6130">
        <v>0.35</v>
      </c>
      <c r="I6130">
        <v>3128.26</v>
      </c>
      <c r="J6130">
        <v>250.66</v>
      </c>
      <c r="K6130">
        <v>162.93</v>
      </c>
      <c r="L6130">
        <v>19.989999999999998</v>
      </c>
      <c r="M6130" t="s">
        <v>1397</v>
      </c>
      <c r="N6130" t="s">
        <v>81</v>
      </c>
      <c r="O6130" t="s">
        <v>24</v>
      </c>
      <c r="P6130" t="s">
        <v>25</v>
      </c>
      <c r="Q6130" t="s">
        <v>139</v>
      </c>
      <c r="R6130" t="s">
        <v>659</v>
      </c>
      <c r="S6130" t="s">
        <v>57</v>
      </c>
      <c r="T6130" s="10">
        <v>40545</v>
      </c>
    </row>
    <row r="6131" spans="1:20" x14ac:dyDescent="0.25">
      <c r="A6131">
        <v>43397</v>
      </c>
      <c r="B6131" s="10">
        <v>40675</v>
      </c>
      <c r="C6131" t="s">
        <v>58</v>
      </c>
      <c r="D6131">
        <v>35</v>
      </c>
      <c r="E6131">
        <v>3095.94</v>
      </c>
      <c r="F6131">
        <v>0.08</v>
      </c>
      <c r="G6131" t="s">
        <v>46</v>
      </c>
      <c r="H6131">
        <v>0.36</v>
      </c>
      <c r="I6131">
        <v>932.38</v>
      </c>
      <c r="J6131">
        <v>95.14</v>
      </c>
      <c r="K6131">
        <v>60.89</v>
      </c>
      <c r="L6131">
        <v>32.409999999999997</v>
      </c>
      <c r="M6131" t="s">
        <v>1107</v>
      </c>
      <c r="N6131" t="s">
        <v>31</v>
      </c>
      <c r="O6131" t="s">
        <v>32</v>
      </c>
      <c r="P6131" t="s">
        <v>42</v>
      </c>
      <c r="Q6131" t="s">
        <v>193</v>
      </c>
      <c r="R6131" t="s">
        <v>414</v>
      </c>
      <c r="S6131" t="s">
        <v>132</v>
      </c>
      <c r="T6131" s="10">
        <v>40676</v>
      </c>
    </row>
    <row r="6132" spans="1:20" x14ac:dyDescent="0.25">
      <c r="A6132">
        <v>43398</v>
      </c>
      <c r="B6132" s="10">
        <v>40657</v>
      </c>
      <c r="C6132" t="s">
        <v>29</v>
      </c>
      <c r="D6132">
        <v>10</v>
      </c>
      <c r="E6132">
        <v>2659.27</v>
      </c>
      <c r="F6132">
        <v>7.0000000000000007E-2</v>
      </c>
      <c r="G6132" t="s">
        <v>46</v>
      </c>
      <c r="H6132">
        <v>0.43</v>
      </c>
      <c r="I6132">
        <v>1006.17</v>
      </c>
      <c r="J6132">
        <v>279.49</v>
      </c>
      <c r="K6132">
        <v>159.31</v>
      </c>
      <c r="L6132">
        <v>60</v>
      </c>
      <c r="M6132" t="s">
        <v>1655</v>
      </c>
      <c r="N6132" t="s">
        <v>38</v>
      </c>
      <c r="O6132" t="s">
        <v>32</v>
      </c>
      <c r="P6132" t="s">
        <v>42</v>
      </c>
      <c r="Q6132" t="s">
        <v>47</v>
      </c>
      <c r="R6132" t="s">
        <v>601</v>
      </c>
      <c r="S6132" t="s">
        <v>132</v>
      </c>
      <c r="T6132" s="10">
        <v>40658</v>
      </c>
    </row>
    <row r="6133" spans="1:20" x14ac:dyDescent="0.25">
      <c r="A6133">
        <v>43399</v>
      </c>
      <c r="B6133" s="10">
        <v>40024</v>
      </c>
      <c r="C6133" t="s">
        <v>36</v>
      </c>
      <c r="D6133">
        <v>35</v>
      </c>
      <c r="E6133">
        <v>87.51</v>
      </c>
      <c r="F6133">
        <v>0.05</v>
      </c>
      <c r="G6133" t="s">
        <v>21</v>
      </c>
      <c r="H6133">
        <v>0.35</v>
      </c>
      <c r="I6133">
        <v>27.14</v>
      </c>
      <c r="J6133">
        <v>2.58</v>
      </c>
      <c r="K6133">
        <v>1.68</v>
      </c>
      <c r="L6133">
        <v>1.57</v>
      </c>
      <c r="M6133" t="s">
        <v>1704</v>
      </c>
      <c r="N6133" t="s">
        <v>63</v>
      </c>
      <c r="O6133" t="s">
        <v>32</v>
      </c>
      <c r="P6133" t="s">
        <v>25</v>
      </c>
      <c r="Q6133" t="s">
        <v>53</v>
      </c>
      <c r="R6133" t="s">
        <v>754</v>
      </c>
      <c r="S6133" t="s">
        <v>55</v>
      </c>
      <c r="T6133" s="10">
        <v>40025</v>
      </c>
    </row>
    <row r="6134" spans="1:20" x14ac:dyDescent="0.25">
      <c r="A6134">
        <v>43399</v>
      </c>
      <c r="B6134" s="10">
        <v>40024</v>
      </c>
      <c r="C6134" t="s">
        <v>36</v>
      </c>
      <c r="D6134">
        <v>2</v>
      </c>
      <c r="E6134">
        <v>925.62</v>
      </c>
      <c r="F6134">
        <v>0.1</v>
      </c>
      <c r="G6134" t="s">
        <v>46</v>
      </c>
      <c r="H6134">
        <v>0.54</v>
      </c>
      <c r="I6134">
        <v>418.48</v>
      </c>
      <c r="J6134">
        <v>475.54</v>
      </c>
      <c r="K6134">
        <v>218.75</v>
      </c>
      <c r="L6134">
        <v>69.64</v>
      </c>
      <c r="M6134" t="s">
        <v>1704</v>
      </c>
      <c r="N6134" t="s">
        <v>63</v>
      </c>
      <c r="O6134" t="s">
        <v>32</v>
      </c>
      <c r="P6134" t="s">
        <v>42</v>
      </c>
      <c r="Q6134" t="s">
        <v>47</v>
      </c>
      <c r="R6134" t="s">
        <v>356</v>
      </c>
      <c r="S6134" t="s">
        <v>49</v>
      </c>
      <c r="T6134" s="10">
        <v>40026</v>
      </c>
    </row>
    <row r="6135" spans="1:20" x14ac:dyDescent="0.25">
      <c r="A6135">
        <v>43399</v>
      </c>
      <c r="B6135" s="10">
        <v>40024</v>
      </c>
      <c r="C6135" t="s">
        <v>36</v>
      </c>
      <c r="D6135">
        <v>8</v>
      </c>
      <c r="E6135">
        <v>213.06</v>
      </c>
      <c r="F6135">
        <v>0</v>
      </c>
      <c r="G6135" t="s">
        <v>21</v>
      </c>
      <c r="H6135">
        <v>0.43</v>
      </c>
      <c r="I6135">
        <v>90.77</v>
      </c>
      <c r="J6135">
        <v>26.39</v>
      </c>
      <c r="K6135">
        <v>15.04</v>
      </c>
      <c r="L6135">
        <v>1.97</v>
      </c>
      <c r="M6135" t="s">
        <v>1704</v>
      </c>
      <c r="N6135" t="s">
        <v>63</v>
      </c>
      <c r="O6135" t="s">
        <v>32</v>
      </c>
      <c r="P6135" t="s">
        <v>25</v>
      </c>
      <c r="Q6135" t="s">
        <v>85</v>
      </c>
      <c r="R6135" t="s">
        <v>1544</v>
      </c>
      <c r="S6135" t="s">
        <v>55</v>
      </c>
      <c r="T6135" s="10">
        <v>40026</v>
      </c>
    </row>
    <row r="6136" spans="1:20" x14ac:dyDescent="0.25">
      <c r="A6136">
        <v>43424</v>
      </c>
      <c r="B6136" s="10">
        <v>40773</v>
      </c>
      <c r="C6136" t="s">
        <v>29</v>
      </c>
      <c r="D6136">
        <v>34</v>
      </c>
      <c r="E6136">
        <v>1535.25</v>
      </c>
      <c r="F6136">
        <v>0.04</v>
      </c>
      <c r="G6136" t="s">
        <v>70</v>
      </c>
      <c r="H6136">
        <v>0.51</v>
      </c>
      <c r="I6136">
        <v>749.43</v>
      </c>
      <c r="J6136">
        <v>46.9</v>
      </c>
      <c r="K6136">
        <v>22.98</v>
      </c>
      <c r="L6136">
        <v>4.5</v>
      </c>
      <c r="M6136" t="s">
        <v>1374</v>
      </c>
      <c r="N6136" t="s">
        <v>63</v>
      </c>
      <c r="O6136" t="s">
        <v>60</v>
      </c>
      <c r="P6136" t="s">
        <v>25</v>
      </c>
      <c r="Q6136" t="s">
        <v>127</v>
      </c>
      <c r="R6136" t="s">
        <v>707</v>
      </c>
      <c r="S6136" t="s">
        <v>57</v>
      </c>
      <c r="T6136" s="10">
        <v>40775</v>
      </c>
    </row>
    <row r="6137" spans="1:20" x14ac:dyDescent="0.25">
      <c r="A6137">
        <v>43459</v>
      </c>
      <c r="B6137" s="10">
        <v>40854</v>
      </c>
      <c r="C6137" t="s">
        <v>58</v>
      </c>
      <c r="D6137">
        <v>26</v>
      </c>
      <c r="E6137">
        <v>27859.94</v>
      </c>
      <c r="F6137">
        <v>0.05</v>
      </c>
      <c r="G6137" t="s">
        <v>21</v>
      </c>
      <c r="H6137">
        <v>0.49</v>
      </c>
      <c r="I6137">
        <v>12892.21</v>
      </c>
      <c r="J6137">
        <v>1126.94</v>
      </c>
      <c r="K6137">
        <v>574.74</v>
      </c>
      <c r="L6137">
        <v>24.49</v>
      </c>
      <c r="M6137" t="s">
        <v>327</v>
      </c>
      <c r="N6137" t="s">
        <v>81</v>
      </c>
      <c r="O6137" t="s">
        <v>66</v>
      </c>
      <c r="P6137" t="s">
        <v>39</v>
      </c>
      <c r="Q6137" t="s">
        <v>88</v>
      </c>
      <c r="R6137" t="s">
        <v>1338</v>
      </c>
      <c r="S6137" t="s">
        <v>28</v>
      </c>
      <c r="T6137" s="10">
        <v>40855</v>
      </c>
    </row>
    <row r="6138" spans="1:20" x14ac:dyDescent="0.25">
      <c r="A6138">
        <v>43460</v>
      </c>
      <c r="B6138" s="10">
        <v>41071</v>
      </c>
      <c r="C6138" t="s">
        <v>79</v>
      </c>
      <c r="D6138">
        <v>2</v>
      </c>
      <c r="E6138">
        <v>34.29</v>
      </c>
      <c r="F6138">
        <v>7.0000000000000007E-2</v>
      </c>
      <c r="G6138" t="s">
        <v>21</v>
      </c>
      <c r="H6138">
        <v>0.41</v>
      </c>
      <c r="I6138">
        <v>9.27</v>
      </c>
      <c r="J6138">
        <v>13.63</v>
      </c>
      <c r="K6138">
        <v>8.0399999999999991</v>
      </c>
      <c r="L6138">
        <v>8.94</v>
      </c>
      <c r="M6138" t="s">
        <v>1090</v>
      </c>
      <c r="N6138" t="s">
        <v>93</v>
      </c>
      <c r="O6138" t="s">
        <v>32</v>
      </c>
      <c r="P6138" t="s">
        <v>25</v>
      </c>
      <c r="Q6138" t="s">
        <v>121</v>
      </c>
      <c r="R6138" t="s">
        <v>906</v>
      </c>
      <c r="S6138" t="s">
        <v>57</v>
      </c>
      <c r="T6138" s="10">
        <v>41072</v>
      </c>
    </row>
    <row r="6139" spans="1:20" x14ac:dyDescent="0.25">
      <c r="A6139">
        <v>43488</v>
      </c>
      <c r="B6139" s="10">
        <v>41078</v>
      </c>
      <c r="C6139" t="s">
        <v>58</v>
      </c>
      <c r="D6139">
        <v>46</v>
      </c>
      <c r="E6139">
        <v>3290.68</v>
      </c>
      <c r="F6139">
        <v>0.08</v>
      </c>
      <c r="G6139" t="s">
        <v>21</v>
      </c>
      <c r="H6139">
        <v>0.37</v>
      </c>
      <c r="I6139">
        <v>1035.8599999999999</v>
      </c>
      <c r="J6139">
        <v>77.650000000000006</v>
      </c>
      <c r="K6139">
        <v>48.92</v>
      </c>
      <c r="L6139">
        <v>4.5</v>
      </c>
      <c r="M6139" t="s">
        <v>1992</v>
      </c>
      <c r="N6139" t="s">
        <v>73</v>
      </c>
      <c r="O6139" t="s">
        <v>60</v>
      </c>
      <c r="P6139" t="s">
        <v>25</v>
      </c>
      <c r="Q6139" t="s">
        <v>127</v>
      </c>
      <c r="R6139" t="s">
        <v>1351</v>
      </c>
      <c r="S6139" t="s">
        <v>57</v>
      </c>
      <c r="T6139" s="10">
        <v>41079</v>
      </c>
    </row>
    <row r="6140" spans="1:20" x14ac:dyDescent="0.25">
      <c r="A6140">
        <v>43488</v>
      </c>
      <c r="B6140" s="10">
        <v>41078</v>
      </c>
      <c r="C6140" t="s">
        <v>58</v>
      </c>
      <c r="D6140">
        <v>46</v>
      </c>
      <c r="E6140">
        <v>1378.74</v>
      </c>
      <c r="F6140">
        <v>0</v>
      </c>
      <c r="G6140" t="s">
        <v>21</v>
      </c>
      <c r="H6140">
        <v>0.48</v>
      </c>
      <c r="I6140">
        <v>661.13</v>
      </c>
      <c r="J6140">
        <v>29.94</v>
      </c>
      <c r="K6140">
        <v>15.57</v>
      </c>
      <c r="L6140">
        <v>1.39</v>
      </c>
      <c r="M6140" t="s">
        <v>1992</v>
      </c>
      <c r="N6140" t="s">
        <v>73</v>
      </c>
      <c r="O6140" t="s">
        <v>60</v>
      </c>
      <c r="P6140" t="s">
        <v>25</v>
      </c>
      <c r="Q6140" t="s">
        <v>139</v>
      </c>
      <c r="R6140" t="s">
        <v>719</v>
      </c>
      <c r="S6140" t="s">
        <v>57</v>
      </c>
      <c r="T6140" s="10">
        <v>41079</v>
      </c>
    </row>
    <row r="6141" spans="1:20" x14ac:dyDescent="0.25">
      <c r="A6141">
        <v>43488</v>
      </c>
      <c r="B6141" s="10">
        <v>41078</v>
      </c>
      <c r="C6141" t="s">
        <v>58</v>
      </c>
      <c r="D6141">
        <v>28</v>
      </c>
      <c r="E6141">
        <v>886.06</v>
      </c>
      <c r="F6141">
        <v>0.1</v>
      </c>
      <c r="G6141" t="s">
        <v>21</v>
      </c>
      <c r="H6141">
        <v>0.42</v>
      </c>
      <c r="I6141">
        <v>312.67</v>
      </c>
      <c r="J6141">
        <v>34.9</v>
      </c>
      <c r="K6141">
        <v>20.239999999999998</v>
      </c>
      <c r="L6141">
        <v>6.67</v>
      </c>
      <c r="M6141" t="s">
        <v>1992</v>
      </c>
      <c r="N6141" t="s">
        <v>73</v>
      </c>
      <c r="O6141" t="s">
        <v>60</v>
      </c>
      <c r="P6141" t="s">
        <v>42</v>
      </c>
      <c r="Q6141" t="s">
        <v>43</v>
      </c>
      <c r="R6141" t="s">
        <v>873</v>
      </c>
      <c r="S6141" t="s">
        <v>35</v>
      </c>
      <c r="T6141" s="10">
        <v>41079</v>
      </c>
    </row>
    <row r="6142" spans="1:20" x14ac:dyDescent="0.25">
      <c r="A6142">
        <v>43488</v>
      </c>
      <c r="B6142" s="10">
        <v>41078</v>
      </c>
      <c r="C6142" t="s">
        <v>58</v>
      </c>
      <c r="D6142">
        <v>13</v>
      </c>
      <c r="E6142">
        <v>281.58</v>
      </c>
      <c r="F6142">
        <v>0.05</v>
      </c>
      <c r="G6142" t="s">
        <v>21</v>
      </c>
      <c r="H6142">
        <v>0.35</v>
      </c>
      <c r="I6142">
        <v>86.88</v>
      </c>
      <c r="J6142">
        <v>22.28</v>
      </c>
      <c r="K6142">
        <v>14.48</v>
      </c>
      <c r="L6142">
        <v>6.46</v>
      </c>
      <c r="M6142" t="s">
        <v>1992</v>
      </c>
      <c r="N6142" t="s">
        <v>73</v>
      </c>
      <c r="O6142" t="s">
        <v>60</v>
      </c>
      <c r="P6142" t="s">
        <v>25</v>
      </c>
      <c r="Q6142" t="s">
        <v>121</v>
      </c>
      <c r="R6142" t="s">
        <v>568</v>
      </c>
      <c r="S6142" t="s">
        <v>57</v>
      </c>
      <c r="T6142" s="10">
        <v>41080</v>
      </c>
    </row>
    <row r="6143" spans="1:20" x14ac:dyDescent="0.25">
      <c r="A6143">
        <v>43488</v>
      </c>
      <c r="B6143" s="10">
        <v>41078</v>
      </c>
      <c r="C6143" t="s">
        <v>58</v>
      </c>
      <c r="D6143">
        <v>3</v>
      </c>
      <c r="E6143">
        <v>2562.4299999999998</v>
      </c>
      <c r="F6143">
        <v>0.06</v>
      </c>
      <c r="G6143" t="s">
        <v>21</v>
      </c>
      <c r="H6143">
        <v>0.5</v>
      </c>
      <c r="I6143">
        <v>1187.97</v>
      </c>
      <c r="J6143">
        <v>899.98</v>
      </c>
      <c r="K6143">
        <v>449.99</v>
      </c>
      <c r="L6143">
        <v>24.49</v>
      </c>
      <c r="M6143" t="s">
        <v>1992</v>
      </c>
      <c r="N6143" t="s">
        <v>73</v>
      </c>
      <c r="O6143" t="s">
        <v>60</v>
      </c>
      <c r="P6143" t="s">
        <v>39</v>
      </c>
      <c r="Q6143" t="s">
        <v>387</v>
      </c>
      <c r="R6143" t="s">
        <v>2064</v>
      </c>
      <c r="S6143" t="s">
        <v>28</v>
      </c>
      <c r="T6143" s="10">
        <v>41080</v>
      </c>
    </row>
    <row r="6144" spans="1:20" x14ac:dyDescent="0.25">
      <c r="A6144">
        <v>43493</v>
      </c>
      <c r="B6144" s="10">
        <v>41039</v>
      </c>
      <c r="C6144" t="s">
        <v>36</v>
      </c>
      <c r="D6144">
        <v>22</v>
      </c>
      <c r="E6144">
        <v>313.24</v>
      </c>
      <c r="F6144">
        <v>0.03</v>
      </c>
      <c r="G6144" t="s">
        <v>21</v>
      </c>
      <c r="H6144">
        <v>0.55000000000000004</v>
      </c>
      <c r="I6144">
        <v>164.74</v>
      </c>
      <c r="J6144">
        <v>14.4</v>
      </c>
      <c r="K6144">
        <v>6.48</v>
      </c>
      <c r="L6144">
        <v>5.94</v>
      </c>
      <c r="M6144" t="s">
        <v>1757</v>
      </c>
      <c r="N6144" t="s">
        <v>38</v>
      </c>
      <c r="O6144" t="s">
        <v>32</v>
      </c>
      <c r="P6144" t="s">
        <v>25</v>
      </c>
      <c r="Q6144" t="s">
        <v>85</v>
      </c>
      <c r="R6144" t="s">
        <v>1123</v>
      </c>
      <c r="S6144" t="s">
        <v>57</v>
      </c>
      <c r="T6144" s="10">
        <v>41040</v>
      </c>
    </row>
    <row r="6145" spans="1:20" x14ac:dyDescent="0.25">
      <c r="A6145">
        <v>43493</v>
      </c>
      <c r="B6145" s="10">
        <v>41039</v>
      </c>
      <c r="C6145" t="s">
        <v>36</v>
      </c>
      <c r="D6145">
        <v>14</v>
      </c>
      <c r="E6145">
        <v>132.07</v>
      </c>
      <c r="F6145">
        <v>0.05</v>
      </c>
      <c r="G6145" t="s">
        <v>21</v>
      </c>
      <c r="H6145">
        <v>0.48</v>
      </c>
      <c r="I6145">
        <v>57.65</v>
      </c>
      <c r="J6145">
        <v>9.58</v>
      </c>
      <c r="K6145">
        <v>4.9800000000000004</v>
      </c>
      <c r="L6145">
        <v>4.7</v>
      </c>
      <c r="M6145" t="s">
        <v>1757</v>
      </c>
      <c r="N6145" t="s">
        <v>38</v>
      </c>
      <c r="O6145" t="s">
        <v>32</v>
      </c>
      <c r="P6145" t="s">
        <v>25</v>
      </c>
      <c r="Q6145" t="s">
        <v>85</v>
      </c>
      <c r="R6145" t="s">
        <v>1450</v>
      </c>
      <c r="S6145" t="s">
        <v>57</v>
      </c>
      <c r="T6145" s="10">
        <v>41041</v>
      </c>
    </row>
    <row r="6146" spans="1:20" x14ac:dyDescent="0.25">
      <c r="A6146">
        <v>43493</v>
      </c>
      <c r="B6146" s="10">
        <v>41039</v>
      </c>
      <c r="C6146" t="s">
        <v>36</v>
      </c>
      <c r="D6146">
        <v>37</v>
      </c>
      <c r="E6146">
        <v>3457.72</v>
      </c>
      <c r="F6146">
        <v>0.1</v>
      </c>
      <c r="G6146" t="s">
        <v>21</v>
      </c>
      <c r="H6146">
        <v>0.46</v>
      </c>
      <c r="I6146">
        <v>1381.09</v>
      </c>
      <c r="J6146">
        <v>103.69</v>
      </c>
      <c r="K6146">
        <v>55.99</v>
      </c>
      <c r="L6146">
        <v>5</v>
      </c>
      <c r="M6146" t="s">
        <v>1757</v>
      </c>
      <c r="N6146" t="s">
        <v>38</v>
      </c>
      <c r="O6146" t="s">
        <v>32</v>
      </c>
      <c r="P6146" t="s">
        <v>39</v>
      </c>
      <c r="Q6146" t="s">
        <v>50</v>
      </c>
      <c r="R6146" t="s">
        <v>1272</v>
      </c>
      <c r="S6146" t="s">
        <v>35</v>
      </c>
      <c r="T6146" s="10">
        <v>41042</v>
      </c>
    </row>
    <row r="6147" spans="1:20" x14ac:dyDescent="0.25">
      <c r="A6147">
        <v>43494</v>
      </c>
      <c r="B6147" s="10">
        <v>40911</v>
      </c>
      <c r="C6147" t="s">
        <v>79</v>
      </c>
      <c r="D6147">
        <v>2</v>
      </c>
      <c r="E6147">
        <v>5703.02</v>
      </c>
      <c r="F6147">
        <v>0.09</v>
      </c>
      <c r="G6147" t="s">
        <v>21</v>
      </c>
      <c r="H6147">
        <v>0.38</v>
      </c>
      <c r="I6147">
        <v>1812.99</v>
      </c>
      <c r="J6147">
        <v>3125.84</v>
      </c>
      <c r="K6147">
        <v>1938.02</v>
      </c>
      <c r="L6147">
        <v>13.99</v>
      </c>
      <c r="M6147" t="s">
        <v>1610</v>
      </c>
      <c r="N6147" t="s">
        <v>31</v>
      </c>
      <c r="O6147" t="s">
        <v>66</v>
      </c>
      <c r="P6147" t="s">
        <v>39</v>
      </c>
      <c r="Q6147" t="s">
        <v>88</v>
      </c>
      <c r="R6147" t="s">
        <v>1527</v>
      </c>
      <c r="S6147" t="s">
        <v>45</v>
      </c>
      <c r="T6147" s="10">
        <v>40912</v>
      </c>
    </row>
    <row r="6148" spans="1:20" x14ac:dyDescent="0.25">
      <c r="A6148">
        <v>43523</v>
      </c>
      <c r="B6148" s="10">
        <v>41052</v>
      </c>
      <c r="C6148" t="s">
        <v>79</v>
      </c>
      <c r="D6148">
        <v>50</v>
      </c>
      <c r="E6148">
        <v>468.43</v>
      </c>
      <c r="F6148">
        <v>0.04</v>
      </c>
      <c r="G6148" t="s">
        <v>21</v>
      </c>
      <c r="H6148">
        <v>0.38</v>
      </c>
      <c r="I6148">
        <v>163.97</v>
      </c>
      <c r="J6148">
        <v>9.65</v>
      </c>
      <c r="K6148">
        <v>5.98</v>
      </c>
      <c r="L6148">
        <v>5.46</v>
      </c>
      <c r="M6148" t="s">
        <v>964</v>
      </c>
      <c r="N6148" t="s">
        <v>31</v>
      </c>
      <c r="O6148" t="s">
        <v>24</v>
      </c>
      <c r="P6148" t="s">
        <v>25</v>
      </c>
      <c r="Q6148" t="s">
        <v>85</v>
      </c>
      <c r="R6148" t="s">
        <v>1747</v>
      </c>
      <c r="S6148" t="s">
        <v>57</v>
      </c>
      <c r="T6148" s="10">
        <v>41054</v>
      </c>
    </row>
    <row r="6149" spans="1:20" x14ac:dyDescent="0.25">
      <c r="A6149">
        <v>43526</v>
      </c>
      <c r="B6149" s="10">
        <v>40324</v>
      </c>
      <c r="C6149" t="s">
        <v>36</v>
      </c>
      <c r="D6149">
        <v>49</v>
      </c>
      <c r="E6149">
        <v>966.43</v>
      </c>
      <c r="F6149">
        <v>7.0000000000000007E-2</v>
      </c>
      <c r="G6149" t="s">
        <v>21</v>
      </c>
      <c r="H6149">
        <v>0.45</v>
      </c>
      <c r="I6149">
        <v>392.04</v>
      </c>
      <c r="J6149">
        <v>21.05</v>
      </c>
      <c r="K6149">
        <v>11.58</v>
      </c>
      <c r="L6149">
        <v>6.97</v>
      </c>
      <c r="M6149" t="s">
        <v>395</v>
      </c>
      <c r="N6149" t="s">
        <v>73</v>
      </c>
      <c r="O6149" t="s">
        <v>66</v>
      </c>
      <c r="P6149" t="s">
        <v>25</v>
      </c>
      <c r="Q6149" t="s">
        <v>139</v>
      </c>
      <c r="R6149" t="s">
        <v>888</v>
      </c>
      <c r="S6149" t="s">
        <v>57</v>
      </c>
      <c r="T6149" s="10">
        <v>40324</v>
      </c>
    </row>
    <row r="6150" spans="1:20" x14ac:dyDescent="0.25">
      <c r="A6150">
        <v>43526</v>
      </c>
      <c r="B6150" s="10">
        <v>40324</v>
      </c>
      <c r="C6150" t="s">
        <v>36</v>
      </c>
      <c r="D6150">
        <v>19</v>
      </c>
      <c r="E6150">
        <v>485.65</v>
      </c>
      <c r="F6150">
        <v>0</v>
      </c>
      <c r="G6150" t="s">
        <v>21</v>
      </c>
      <c r="H6150">
        <v>0.39</v>
      </c>
      <c r="I6150">
        <v>185.98</v>
      </c>
      <c r="J6150">
        <v>25.1</v>
      </c>
      <c r="K6150">
        <v>15.31</v>
      </c>
      <c r="L6150">
        <v>8.7799999999999994</v>
      </c>
      <c r="M6150" t="s">
        <v>395</v>
      </c>
      <c r="N6150" t="s">
        <v>73</v>
      </c>
      <c r="O6150" t="s">
        <v>66</v>
      </c>
      <c r="P6150" t="s">
        <v>25</v>
      </c>
      <c r="Q6150" t="s">
        <v>26</v>
      </c>
      <c r="R6150" t="s">
        <v>987</v>
      </c>
      <c r="S6150" t="s">
        <v>57</v>
      </c>
      <c r="T6150" s="10">
        <v>40325</v>
      </c>
    </row>
    <row r="6151" spans="1:20" x14ac:dyDescent="0.25">
      <c r="A6151">
        <v>43553</v>
      </c>
      <c r="B6151" s="10">
        <v>39947</v>
      </c>
      <c r="C6151" t="s">
        <v>29</v>
      </c>
      <c r="D6151">
        <v>29</v>
      </c>
      <c r="E6151">
        <v>290.55</v>
      </c>
      <c r="F6151">
        <v>0.05</v>
      </c>
      <c r="G6151" t="s">
        <v>21</v>
      </c>
      <c r="H6151">
        <v>0.52</v>
      </c>
      <c r="I6151">
        <v>141.41</v>
      </c>
      <c r="J6151">
        <v>10.38</v>
      </c>
      <c r="K6151">
        <v>4.9800000000000004</v>
      </c>
      <c r="L6151">
        <v>4.72</v>
      </c>
      <c r="M6151" t="s">
        <v>111</v>
      </c>
      <c r="N6151" t="s">
        <v>73</v>
      </c>
      <c r="O6151" t="s">
        <v>32</v>
      </c>
      <c r="P6151" t="s">
        <v>25</v>
      </c>
      <c r="Q6151" t="s">
        <v>85</v>
      </c>
      <c r="R6151" t="s">
        <v>244</v>
      </c>
      <c r="S6151" t="s">
        <v>57</v>
      </c>
      <c r="T6151" s="10">
        <v>39948</v>
      </c>
    </row>
    <row r="6152" spans="1:20" x14ac:dyDescent="0.25">
      <c r="A6152">
        <v>43554</v>
      </c>
      <c r="B6152" s="10">
        <v>40116</v>
      </c>
      <c r="C6152" t="s">
        <v>58</v>
      </c>
      <c r="D6152">
        <v>9</v>
      </c>
      <c r="E6152">
        <v>49.79</v>
      </c>
      <c r="F6152">
        <v>0.06</v>
      </c>
      <c r="G6152" t="s">
        <v>21</v>
      </c>
      <c r="H6152">
        <v>0.36</v>
      </c>
      <c r="I6152">
        <v>15.19</v>
      </c>
      <c r="J6152">
        <v>5.63</v>
      </c>
      <c r="K6152">
        <v>3.6</v>
      </c>
      <c r="L6152">
        <v>2.2000000000000002</v>
      </c>
      <c r="M6152" t="s">
        <v>1955</v>
      </c>
      <c r="N6152" t="s">
        <v>38</v>
      </c>
      <c r="O6152" t="s">
        <v>66</v>
      </c>
      <c r="P6152" t="s">
        <v>25</v>
      </c>
      <c r="Q6152" t="s">
        <v>85</v>
      </c>
      <c r="R6152" t="s">
        <v>1785</v>
      </c>
      <c r="S6152" t="s">
        <v>55</v>
      </c>
      <c r="T6152" s="10">
        <v>40119</v>
      </c>
    </row>
    <row r="6153" spans="1:20" x14ac:dyDescent="0.25">
      <c r="A6153">
        <v>43555</v>
      </c>
      <c r="B6153" s="10">
        <v>41093</v>
      </c>
      <c r="C6153" t="s">
        <v>79</v>
      </c>
      <c r="D6153">
        <v>34</v>
      </c>
      <c r="E6153">
        <v>75.86</v>
      </c>
      <c r="F6153">
        <v>0</v>
      </c>
      <c r="G6153" t="s">
        <v>21</v>
      </c>
      <c r="H6153">
        <v>0.43</v>
      </c>
      <c r="I6153">
        <v>32.32</v>
      </c>
      <c r="J6153">
        <v>2.21</v>
      </c>
      <c r="K6153">
        <v>1.26</v>
      </c>
      <c r="L6153">
        <v>0.7</v>
      </c>
      <c r="M6153" t="s">
        <v>341</v>
      </c>
      <c r="N6153" t="s">
        <v>38</v>
      </c>
      <c r="O6153" t="s">
        <v>32</v>
      </c>
      <c r="P6153" t="s">
        <v>25</v>
      </c>
      <c r="Q6153" t="s">
        <v>74</v>
      </c>
      <c r="R6153" t="s">
        <v>252</v>
      </c>
      <c r="S6153" t="s">
        <v>55</v>
      </c>
      <c r="T6153" s="10">
        <v>41095</v>
      </c>
    </row>
    <row r="6154" spans="1:20" x14ac:dyDescent="0.25">
      <c r="A6154">
        <v>43556</v>
      </c>
      <c r="B6154" s="10">
        <v>41112</v>
      </c>
      <c r="C6154" t="s">
        <v>20</v>
      </c>
      <c r="D6154">
        <v>31</v>
      </c>
      <c r="E6154">
        <v>727.23</v>
      </c>
      <c r="F6154">
        <v>0.02</v>
      </c>
      <c r="G6154" t="s">
        <v>21</v>
      </c>
      <c r="H6154">
        <v>0.37</v>
      </c>
      <c r="I6154">
        <v>259.02</v>
      </c>
      <c r="J6154">
        <v>23.87</v>
      </c>
      <c r="K6154">
        <v>15.04</v>
      </c>
      <c r="L6154">
        <v>1.97</v>
      </c>
      <c r="M6154" t="s">
        <v>1419</v>
      </c>
      <c r="N6154" t="s">
        <v>38</v>
      </c>
      <c r="O6154" t="s">
        <v>66</v>
      </c>
      <c r="P6154" t="s">
        <v>25</v>
      </c>
      <c r="Q6154" t="s">
        <v>85</v>
      </c>
      <c r="R6154" t="s">
        <v>1544</v>
      </c>
      <c r="S6154" t="s">
        <v>55</v>
      </c>
      <c r="T6154" s="10">
        <v>41117</v>
      </c>
    </row>
    <row r="6155" spans="1:20" x14ac:dyDescent="0.25">
      <c r="A6155">
        <v>43585</v>
      </c>
      <c r="B6155" s="10">
        <v>40492</v>
      </c>
      <c r="C6155" t="s">
        <v>58</v>
      </c>
      <c r="D6155">
        <v>19</v>
      </c>
      <c r="E6155">
        <v>1546.14</v>
      </c>
      <c r="F6155">
        <v>0.08</v>
      </c>
      <c r="G6155" t="s">
        <v>70</v>
      </c>
      <c r="H6155">
        <v>0.37</v>
      </c>
      <c r="I6155">
        <v>485.23</v>
      </c>
      <c r="J6155">
        <v>88.06</v>
      </c>
      <c r="K6155">
        <v>55.48</v>
      </c>
      <c r="L6155">
        <v>6.79</v>
      </c>
      <c r="M6155" t="s">
        <v>1942</v>
      </c>
      <c r="N6155" t="s">
        <v>63</v>
      </c>
      <c r="O6155" t="s">
        <v>66</v>
      </c>
      <c r="P6155" t="s">
        <v>25</v>
      </c>
      <c r="Q6155" t="s">
        <v>85</v>
      </c>
      <c r="R6155" t="s">
        <v>1372</v>
      </c>
      <c r="S6155" t="s">
        <v>57</v>
      </c>
      <c r="T6155" s="10">
        <v>40494</v>
      </c>
    </row>
    <row r="6156" spans="1:20" x14ac:dyDescent="0.25">
      <c r="A6156">
        <v>43588</v>
      </c>
      <c r="B6156" s="10">
        <v>41153</v>
      </c>
      <c r="C6156" t="s">
        <v>79</v>
      </c>
      <c r="D6156">
        <v>16</v>
      </c>
      <c r="E6156">
        <v>8147.82</v>
      </c>
      <c r="F6156">
        <v>0.04</v>
      </c>
      <c r="G6156" t="s">
        <v>46</v>
      </c>
      <c r="H6156">
        <v>0.55000000000000004</v>
      </c>
      <c r="I6156">
        <v>4297.0600000000004</v>
      </c>
      <c r="J6156">
        <v>526.6</v>
      </c>
      <c r="K6156">
        <v>236.97</v>
      </c>
      <c r="L6156">
        <v>59.24</v>
      </c>
      <c r="M6156" t="s">
        <v>1238</v>
      </c>
      <c r="N6156" t="s">
        <v>93</v>
      </c>
      <c r="O6156" t="s">
        <v>60</v>
      </c>
      <c r="P6156" t="s">
        <v>42</v>
      </c>
      <c r="Q6156" t="s">
        <v>47</v>
      </c>
      <c r="R6156" t="s">
        <v>1886</v>
      </c>
      <c r="S6156" t="s">
        <v>49</v>
      </c>
      <c r="T6156" s="10">
        <v>41156</v>
      </c>
    </row>
    <row r="6157" spans="1:20" x14ac:dyDescent="0.25">
      <c r="A6157">
        <v>43588</v>
      </c>
      <c r="B6157" s="10">
        <v>41153</v>
      </c>
      <c r="C6157" t="s">
        <v>79</v>
      </c>
      <c r="D6157">
        <v>6</v>
      </c>
      <c r="E6157">
        <v>32.369999999999997</v>
      </c>
      <c r="F6157">
        <v>0.09</v>
      </c>
      <c r="G6157" t="s">
        <v>21</v>
      </c>
      <c r="H6157">
        <v>0.41</v>
      </c>
      <c r="I6157">
        <v>11</v>
      </c>
      <c r="J6157">
        <v>5.73</v>
      </c>
      <c r="K6157">
        <v>3.38</v>
      </c>
      <c r="L6157">
        <v>1.0900000000000001</v>
      </c>
      <c r="M6157" t="s">
        <v>1238</v>
      </c>
      <c r="N6157" t="s">
        <v>63</v>
      </c>
      <c r="O6157" t="s">
        <v>60</v>
      </c>
      <c r="P6157" t="s">
        <v>25</v>
      </c>
      <c r="Q6157" t="s">
        <v>85</v>
      </c>
      <c r="R6157" t="s">
        <v>1833</v>
      </c>
      <c r="S6157" t="s">
        <v>55</v>
      </c>
      <c r="T6157" s="10">
        <v>41154</v>
      </c>
    </row>
    <row r="6158" spans="1:20" x14ac:dyDescent="0.25">
      <c r="A6158">
        <v>43590</v>
      </c>
      <c r="B6158" s="10">
        <v>40066</v>
      </c>
      <c r="C6158" t="s">
        <v>58</v>
      </c>
      <c r="D6158">
        <v>24</v>
      </c>
      <c r="E6158">
        <v>4604.8599999999997</v>
      </c>
      <c r="F6158">
        <v>0.06</v>
      </c>
      <c r="G6158" t="s">
        <v>70</v>
      </c>
      <c r="H6158">
        <v>0.37</v>
      </c>
      <c r="I6158">
        <v>1514.45</v>
      </c>
      <c r="J6158">
        <v>203.56</v>
      </c>
      <c r="K6158">
        <v>128.24</v>
      </c>
      <c r="L6158">
        <v>12.65</v>
      </c>
      <c r="M6158" t="s">
        <v>399</v>
      </c>
      <c r="N6158" t="s">
        <v>63</v>
      </c>
      <c r="O6158" t="s">
        <v>60</v>
      </c>
      <c r="P6158" t="s">
        <v>42</v>
      </c>
      <c r="Q6158" t="s">
        <v>193</v>
      </c>
      <c r="R6158" t="s">
        <v>509</v>
      </c>
      <c r="S6158" t="s">
        <v>45</v>
      </c>
      <c r="T6158" s="10">
        <v>40068</v>
      </c>
    </row>
    <row r="6159" spans="1:20" x14ac:dyDescent="0.25">
      <c r="A6159">
        <v>43620</v>
      </c>
      <c r="B6159" s="10">
        <v>39830</v>
      </c>
      <c r="C6159" t="s">
        <v>79</v>
      </c>
      <c r="D6159">
        <v>13</v>
      </c>
      <c r="E6159">
        <v>402.48</v>
      </c>
      <c r="F6159">
        <v>0.05</v>
      </c>
      <c r="G6159" t="s">
        <v>21</v>
      </c>
      <c r="H6159">
        <v>0.53</v>
      </c>
      <c r="I6159">
        <v>196.63</v>
      </c>
      <c r="J6159">
        <v>31.51</v>
      </c>
      <c r="K6159">
        <v>14.81</v>
      </c>
      <c r="L6159">
        <v>13.32</v>
      </c>
      <c r="M6159" t="s">
        <v>1528</v>
      </c>
      <c r="N6159" t="s">
        <v>38</v>
      </c>
      <c r="O6159" t="s">
        <v>60</v>
      </c>
      <c r="P6159" t="s">
        <v>25</v>
      </c>
      <c r="Q6159" t="s">
        <v>127</v>
      </c>
      <c r="R6159" t="s">
        <v>560</v>
      </c>
      <c r="S6159" t="s">
        <v>57</v>
      </c>
      <c r="T6159" s="10">
        <v>39833</v>
      </c>
    </row>
    <row r="6160" spans="1:20" x14ac:dyDescent="0.25">
      <c r="A6160">
        <v>43620</v>
      </c>
      <c r="B6160" s="10">
        <v>39830</v>
      </c>
      <c r="C6160" t="s">
        <v>79</v>
      </c>
      <c r="D6160">
        <v>11</v>
      </c>
      <c r="E6160">
        <v>91.83</v>
      </c>
      <c r="F6160">
        <v>0.05</v>
      </c>
      <c r="G6160" t="s">
        <v>70</v>
      </c>
      <c r="H6160">
        <v>0.51</v>
      </c>
      <c r="I6160">
        <v>43.37</v>
      </c>
      <c r="J6160">
        <v>8.57</v>
      </c>
      <c r="K6160">
        <v>4.2</v>
      </c>
      <c r="L6160">
        <v>2.2599999999999998</v>
      </c>
      <c r="M6160" t="s">
        <v>1528</v>
      </c>
      <c r="N6160" t="s">
        <v>38</v>
      </c>
      <c r="O6160" t="s">
        <v>60</v>
      </c>
      <c r="P6160" t="s">
        <v>25</v>
      </c>
      <c r="Q6160" t="s">
        <v>85</v>
      </c>
      <c r="R6160" t="s">
        <v>2039</v>
      </c>
      <c r="S6160" t="s">
        <v>55</v>
      </c>
      <c r="T6160" s="10">
        <v>39832</v>
      </c>
    </row>
    <row r="6161" spans="1:20" x14ac:dyDescent="0.25">
      <c r="A6161">
        <v>43650</v>
      </c>
      <c r="B6161" s="10">
        <v>39895</v>
      </c>
      <c r="C6161" t="s">
        <v>29</v>
      </c>
      <c r="D6161">
        <v>3</v>
      </c>
      <c r="E6161">
        <v>2892.24</v>
      </c>
      <c r="F6161">
        <v>0.06</v>
      </c>
      <c r="G6161" t="s">
        <v>21</v>
      </c>
      <c r="H6161">
        <v>0.41</v>
      </c>
      <c r="I6161">
        <v>1067.78</v>
      </c>
      <c r="J6161">
        <v>1016.93</v>
      </c>
      <c r="K6161">
        <v>599.99</v>
      </c>
      <c r="L6161">
        <v>24.49</v>
      </c>
      <c r="M6161" t="s">
        <v>942</v>
      </c>
      <c r="N6161" t="s">
        <v>38</v>
      </c>
      <c r="O6161" t="s">
        <v>32</v>
      </c>
      <c r="P6161" t="s">
        <v>39</v>
      </c>
      <c r="Q6161" t="s">
        <v>387</v>
      </c>
      <c r="R6161" t="s">
        <v>1573</v>
      </c>
      <c r="S6161" t="s">
        <v>28</v>
      </c>
      <c r="T6161" s="10">
        <v>39896</v>
      </c>
    </row>
    <row r="6162" spans="1:20" x14ac:dyDescent="0.25">
      <c r="A6162">
        <v>43650</v>
      </c>
      <c r="B6162" s="10">
        <v>39895</v>
      </c>
      <c r="C6162" t="s">
        <v>29</v>
      </c>
      <c r="D6162">
        <v>7</v>
      </c>
      <c r="E6162">
        <v>136.30000000000001</v>
      </c>
      <c r="F6162">
        <v>0.05</v>
      </c>
      <c r="G6162" t="s">
        <v>21</v>
      </c>
      <c r="H6162">
        <v>0.39</v>
      </c>
      <c r="I6162">
        <v>46.7</v>
      </c>
      <c r="J6162">
        <v>19.62</v>
      </c>
      <c r="K6162">
        <v>11.97</v>
      </c>
      <c r="L6162">
        <v>5.81</v>
      </c>
      <c r="M6162" t="s">
        <v>942</v>
      </c>
      <c r="N6162" t="s">
        <v>38</v>
      </c>
      <c r="O6162" t="s">
        <v>32</v>
      </c>
      <c r="P6162" t="s">
        <v>25</v>
      </c>
      <c r="Q6162" t="s">
        <v>53</v>
      </c>
      <c r="R6162" t="s">
        <v>394</v>
      </c>
      <c r="S6162" t="s">
        <v>35</v>
      </c>
      <c r="T6162" s="10">
        <v>39897</v>
      </c>
    </row>
    <row r="6163" spans="1:20" x14ac:dyDescent="0.25">
      <c r="A6163">
        <v>43653</v>
      </c>
      <c r="B6163" s="10">
        <v>41212</v>
      </c>
      <c r="C6163" t="s">
        <v>36</v>
      </c>
      <c r="D6163">
        <v>3</v>
      </c>
      <c r="E6163">
        <v>18.670000000000002</v>
      </c>
      <c r="F6163">
        <v>7.0000000000000007E-2</v>
      </c>
      <c r="G6163" t="s">
        <v>21</v>
      </c>
      <c r="H6163">
        <v>0.47</v>
      </c>
      <c r="I6163">
        <v>7.45</v>
      </c>
      <c r="J6163">
        <v>6.21</v>
      </c>
      <c r="K6163">
        <v>3.29</v>
      </c>
      <c r="L6163">
        <v>1.35</v>
      </c>
      <c r="M6163" t="s">
        <v>1180</v>
      </c>
      <c r="N6163" t="s">
        <v>38</v>
      </c>
      <c r="O6163" t="s">
        <v>24</v>
      </c>
      <c r="P6163" t="s">
        <v>25</v>
      </c>
      <c r="Q6163" t="s">
        <v>74</v>
      </c>
      <c r="R6163" t="s">
        <v>781</v>
      </c>
      <c r="S6163" t="s">
        <v>55</v>
      </c>
      <c r="T6163" s="10">
        <v>41212</v>
      </c>
    </row>
    <row r="6164" spans="1:20" x14ac:dyDescent="0.25">
      <c r="A6164">
        <v>43653</v>
      </c>
      <c r="B6164" s="10">
        <v>41212</v>
      </c>
      <c r="C6164" t="s">
        <v>36</v>
      </c>
      <c r="D6164">
        <v>39</v>
      </c>
      <c r="E6164">
        <v>1047.2</v>
      </c>
      <c r="F6164">
        <v>0</v>
      </c>
      <c r="G6164" t="s">
        <v>70</v>
      </c>
      <c r="H6164">
        <v>0.41</v>
      </c>
      <c r="I6164">
        <v>426.31</v>
      </c>
      <c r="J6164">
        <v>26.66</v>
      </c>
      <c r="K6164">
        <v>15.73</v>
      </c>
      <c r="L6164">
        <v>7.42</v>
      </c>
      <c r="M6164" t="s">
        <v>1180</v>
      </c>
      <c r="N6164" t="s">
        <v>38</v>
      </c>
      <c r="O6164" t="s">
        <v>24</v>
      </c>
      <c r="P6164" t="s">
        <v>25</v>
      </c>
      <c r="Q6164" t="s">
        <v>33</v>
      </c>
      <c r="R6164" t="s">
        <v>1386</v>
      </c>
      <c r="S6164" t="s">
        <v>35</v>
      </c>
      <c r="T6164" s="10">
        <v>41213</v>
      </c>
    </row>
    <row r="6165" spans="1:20" x14ac:dyDescent="0.25">
      <c r="A6165">
        <v>43653</v>
      </c>
      <c r="B6165" s="10">
        <v>41212</v>
      </c>
      <c r="C6165" t="s">
        <v>36</v>
      </c>
      <c r="D6165">
        <v>10</v>
      </c>
      <c r="E6165">
        <v>581.46</v>
      </c>
      <c r="F6165">
        <v>0.06</v>
      </c>
      <c r="G6165" t="s">
        <v>21</v>
      </c>
      <c r="H6165">
        <v>0.43</v>
      </c>
      <c r="I6165">
        <v>225.64</v>
      </c>
      <c r="J6165">
        <v>60.98</v>
      </c>
      <c r="K6165">
        <v>34.76</v>
      </c>
      <c r="L6165">
        <v>8.2200000000000006</v>
      </c>
      <c r="M6165" t="s">
        <v>1180</v>
      </c>
      <c r="N6165" t="s">
        <v>38</v>
      </c>
      <c r="O6165" t="s">
        <v>24</v>
      </c>
      <c r="P6165" t="s">
        <v>25</v>
      </c>
      <c r="Q6165" t="s">
        <v>26</v>
      </c>
      <c r="R6165" t="s">
        <v>615</v>
      </c>
      <c r="S6165" t="s">
        <v>57</v>
      </c>
      <c r="T6165" s="10">
        <v>41214</v>
      </c>
    </row>
    <row r="6166" spans="1:20" x14ac:dyDescent="0.25">
      <c r="A6166">
        <v>43682</v>
      </c>
      <c r="B6166" s="10">
        <v>41148</v>
      </c>
      <c r="C6166" t="s">
        <v>79</v>
      </c>
      <c r="D6166">
        <v>14</v>
      </c>
      <c r="E6166">
        <v>3810.52</v>
      </c>
      <c r="F6166">
        <v>0.06</v>
      </c>
      <c r="G6166" t="s">
        <v>21</v>
      </c>
      <c r="H6166">
        <v>0.46</v>
      </c>
      <c r="I6166">
        <v>1617.67</v>
      </c>
      <c r="J6166">
        <v>288.87</v>
      </c>
      <c r="K6166">
        <v>155.99</v>
      </c>
      <c r="L6166">
        <v>8.99</v>
      </c>
      <c r="M6166" t="s">
        <v>1638</v>
      </c>
      <c r="N6166" t="s">
        <v>31</v>
      </c>
      <c r="O6166" t="s">
        <v>32</v>
      </c>
      <c r="P6166" t="s">
        <v>39</v>
      </c>
      <c r="Q6166" t="s">
        <v>50</v>
      </c>
      <c r="R6166" t="s">
        <v>1920</v>
      </c>
      <c r="S6166" t="s">
        <v>57</v>
      </c>
      <c r="T6166" s="10">
        <v>41150</v>
      </c>
    </row>
    <row r="6167" spans="1:20" x14ac:dyDescent="0.25">
      <c r="A6167">
        <v>43686</v>
      </c>
      <c r="B6167" s="10">
        <v>40670</v>
      </c>
      <c r="C6167" t="s">
        <v>79</v>
      </c>
      <c r="D6167">
        <v>16</v>
      </c>
      <c r="E6167">
        <v>1949.39</v>
      </c>
      <c r="F6167">
        <v>0.05</v>
      </c>
      <c r="G6167" t="s">
        <v>21</v>
      </c>
      <c r="H6167">
        <v>0.35</v>
      </c>
      <c r="I6167">
        <v>613.66</v>
      </c>
      <c r="J6167">
        <v>127.85</v>
      </c>
      <c r="K6167">
        <v>83.1</v>
      </c>
      <c r="L6167">
        <v>6.13</v>
      </c>
      <c r="M6167" t="s">
        <v>1189</v>
      </c>
      <c r="N6167" t="s">
        <v>31</v>
      </c>
      <c r="O6167" t="s">
        <v>32</v>
      </c>
      <c r="P6167" t="s">
        <v>39</v>
      </c>
      <c r="Q6167" t="s">
        <v>40</v>
      </c>
      <c r="R6167" t="s">
        <v>1002</v>
      </c>
      <c r="S6167" t="s">
        <v>57</v>
      </c>
      <c r="T6167" s="10">
        <v>40671</v>
      </c>
    </row>
    <row r="6168" spans="1:20" x14ac:dyDescent="0.25">
      <c r="A6168">
        <v>43713</v>
      </c>
      <c r="B6168" s="10">
        <v>41159</v>
      </c>
      <c r="C6168" t="s">
        <v>79</v>
      </c>
      <c r="D6168">
        <v>12</v>
      </c>
      <c r="E6168">
        <v>52.64</v>
      </c>
      <c r="F6168">
        <v>0.05</v>
      </c>
      <c r="G6168" t="s">
        <v>21</v>
      </c>
      <c r="H6168">
        <v>0.41</v>
      </c>
      <c r="I6168">
        <v>19.04</v>
      </c>
      <c r="J6168">
        <v>4.41</v>
      </c>
      <c r="K6168">
        <v>2.6</v>
      </c>
      <c r="L6168">
        <v>2.4</v>
      </c>
      <c r="M6168" t="s">
        <v>879</v>
      </c>
      <c r="N6168" t="s">
        <v>63</v>
      </c>
      <c r="O6168" t="s">
        <v>24</v>
      </c>
      <c r="P6168" t="s">
        <v>25</v>
      </c>
      <c r="Q6168" t="s">
        <v>53</v>
      </c>
      <c r="R6168" t="s">
        <v>1657</v>
      </c>
      <c r="S6168" t="s">
        <v>55</v>
      </c>
      <c r="T6168" s="10">
        <v>41161</v>
      </c>
    </row>
    <row r="6169" spans="1:20" x14ac:dyDescent="0.25">
      <c r="A6169">
        <v>43745</v>
      </c>
      <c r="B6169" s="10">
        <v>40483</v>
      </c>
      <c r="C6169" t="s">
        <v>20</v>
      </c>
      <c r="D6169">
        <v>43</v>
      </c>
      <c r="E6169">
        <v>3645.1</v>
      </c>
      <c r="F6169">
        <v>0.02</v>
      </c>
      <c r="G6169" t="s">
        <v>21</v>
      </c>
      <c r="H6169">
        <v>0.37</v>
      </c>
      <c r="I6169">
        <v>1301.47</v>
      </c>
      <c r="J6169">
        <v>86.48</v>
      </c>
      <c r="K6169">
        <v>54.48</v>
      </c>
      <c r="L6169">
        <v>0.99</v>
      </c>
      <c r="M6169" t="s">
        <v>1563</v>
      </c>
      <c r="N6169" t="s">
        <v>73</v>
      </c>
      <c r="O6169" t="s">
        <v>32</v>
      </c>
      <c r="P6169" t="s">
        <v>25</v>
      </c>
      <c r="Q6169" t="s">
        <v>127</v>
      </c>
      <c r="R6169" t="s">
        <v>1249</v>
      </c>
      <c r="S6169" t="s">
        <v>57</v>
      </c>
      <c r="T6169" s="10">
        <v>40483</v>
      </c>
    </row>
    <row r="6170" spans="1:20" x14ac:dyDescent="0.25">
      <c r="A6170">
        <v>43745</v>
      </c>
      <c r="B6170" s="10">
        <v>40483</v>
      </c>
      <c r="C6170" t="s">
        <v>20</v>
      </c>
      <c r="D6170">
        <v>26</v>
      </c>
      <c r="E6170">
        <v>1964.13</v>
      </c>
      <c r="F6170">
        <v>0.04</v>
      </c>
      <c r="G6170" t="s">
        <v>21</v>
      </c>
      <c r="H6170">
        <v>0.35</v>
      </c>
      <c r="I6170">
        <v>632.15</v>
      </c>
      <c r="J6170">
        <v>78.430000000000007</v>
      </c>
      <c r="K6170">
        <v>50.98</v>
      </c>
      <c r="L6170">
        <v>6.5</v>
      </c>
      <c r="M6170" t="s">
        <v>1563</v>
      </c>
      <c r="N6170" t="s">
        <v>73</v>
      </c>
      <c r="O6170" t="s">
        <v>32</v>
      </c>
      <c r="P6170" t="s">
        <v>39</v>
      </c>
      <c r="Q6170" t="s">
        <v>40</v>
      </c>
      <c r="R6170" t="s">
        <v>1313</v>
      </c>
      <c r="S6170" t="s">
        <v>57</v>
      </c>
      <c r="T6170" s="10">
        <v>40485</v>
      </c>
    </row>
    <row r="6171" spans="1:20" x14ac:dyDescent="0.25">
      <c r="A6171">
        <v>43745</v>
      </c>
      <c r="B6171" s="10">
        <v>40483</v>
      </c>
      <c r="C6171" t="s">
        <v>20</v>
      </c>
      <c r="D6171">
        <v>41</v>
      </c>
      <c r="E6171">
        <v>472.76</v>
      </c>
      <c r="F6171">
        <v>0.08</v>
      </c>
      <c r="G6171" t="s">
        <v>21</v>
      </c>
      <c r="H6171">
        <v>0.46</v>
      </c>
      <c r="I6171">
        <v>192.73</v>
      </c>
      <c r="J6171">
        <v>12.37</v>
      </c>
      <c r="K6171">
        <v>6.68</v>
      </c>
      <c r="L6171">
        <v>6.15</v>
      </c>
      <c r="M6171" t="s">
        <v>1563</v>
      </c>
      <c r="N6171" t="s">
        <v>73</v>
      </c>
      <c r="O6171" t="s">
        <v>32</v>
      </c>
      <c r="P6171" t="s">
        <v>25</v>
      </c>
      <c r="Q6171" t="s">
        <v>85</v>
      </c>
      <c r="R6171" t="s">
        <v>2022</v>
      </c>
      <c r="S6171" t="s">
        <v>57</v>
      </c>
      <c r="T6171" s="10">
        <v>40485</v>
      </c>
    </row>
    <row r="6172" spans="1:20" x14ac:dyDescent="0.25">
      <c r="A6172">
        <v>43745</v>
      </c>
      <c r="B6172" s="10">
        <v>40483</v>
      </c>
      <c r="C6172" t="s">
        <v>20</v>
      </c>
      <c r="D6172">
        <v>32</v>
      </c>
      <c r="E6172">
        <v>2886.99</v>
      </c>
      <c r="F6172">
        <v>0.02</v>
      </c>
      <c r="G6172" t="s">
        <v>21</v>
      </c>
      <c r="H6172">
        <v>0.5</v>
      </c>
      <c r="I6172">
        <v>1412.81</v>
      </c>
      <c r="J6172">
        <v>91.98</v>
      </c>
      <c r="K6172">
        <v>45.99</v>
      </c>
      <c r="L6172">
        <v>2.5</v>
      </c>
      <c r="M6172" t="s">
        <v>1563</v>
      </c>
      <c r="N6172" t="s">
        <v>73</v>
      </c>
      <c r="O6172" t="s">
        <v>32</v>
      </c>
      <c r="P6172" t="s">
        <v>39</v>
      </c>
      <c r="Q6172" t="s">
        <v>50</v>
      </c>
      <c r="R6172" t="s">
        <v>1794</v>
      </c>
      <c r="S6172" t="s">
        <v>57</v>
      </c>
      <c r="T6172" s="10">
        <v>40483</v>
      </c>
    </row>
    <row r="6173" spans="1:20" x14ac:dyDescent="0.25">
      <c r="A6173">
        <v>43745</v>
      </c>
      <c r="B6173" s="10">
        <v>40483</v>
      </c>
      <c r="C6173" t="s">
        <v>20</v>
      </c>
      <c r="D6173">
        <v>5</v>
      </c>
      <c r="E6173">
        <v>225.02</v>
      </c>
      <c r="F6173">
        <v>7.0000000000000007E-2</v>
      </c>
      <c r="G6173" t="s">
        <v>21</v>
      </c>
      <c r="H6173">
        <v>0.45</v>
      </c>
      <c r="I6173">
        <v>89.75</v>
      </c>
      <c r="J6173">
        <v>47.24</v>
      </c>
      <c r="K6173">
        <v>25.98</v>
      </c>
      <c r="L6173">
        <v>5.37</v>
      </c>
      <c r="M6173" t="s">
        <v>1563</v>
      </c>
      <c r="N6173" t="s">
        <v>93</v>
      </c>
      <c r="O6173" t="s">
        <v>32</v>
      </c>
      <c r="P6173" t="s">
        <v>25</v>
      </c>
      <c r="Q6173" t="s">
        <v>127</v>
      </c>
      <c r="R6173" t="s">
        <v>1027</v>
      </c>
      <c r="S6173" t="s">
        <v>45</v>
      </c>
      <c r="T6173" s="10">
        <v>40490</v>
      </c>
    </row>
    <row r="6174" spans="1:20" x14ac:dyDescent="0.25">
      <c r="A6174">
        <v>43745</v>
      </c>
      <c r="B6174" s="10">
        <v>40483</v>
      </c>
      <c r="C6174" t="s">
        <v>20</v>
      </c>
      <c r="D6174">
        <v>1</v>
      </c>
      <c r="E6174">
        <v>7.74</v>
      </c>
      <c r="F6174">
        <v>0.04</v>
      </c>
      <c r="G6174" t="s">
        <v>21</v>
      </c>
      <c r="H6174">
        <v>0.46</v>
      </c>
      <c r="I6174">
        <v>2.76</v>
      </c>
      <c r="J6174">
        <v>6.57</v>
      </c>
      <c r="K6174">
        <v>3.55</v>
      </c>
      <c r="L6174">
        <v>1.43</v>
      </c>
      <c r="M6174" t="s">
        <v>1563</v>
      </c>
      <c r="N6174" t="s">
        <v>93</v>
      </c>
      <c r="O6174" t="s">
        <v>32</v>
      </c>
      <c r="P6174" t="s">
        <v>25</v>
      </c>
      <c r="Q6174" t="s">
        <v>74</v>
      </c>
      <c r="R6174" t="s">
        <v>2033</v>
      </c>
      <c r="S6174" t="s">
        <v>55</v>
      </c>
      <c r="T6174" s="10">
        <v>40487</v>
      </c>
    </row>
    <row r="6175" spans="1:20" x14ac:dyDescent="0.25">
      <c r="A6175">
        <v>43751</v>
      </c>
      <c r="B6175" s="10">
        <v>41087</v>
      </c>
      <c r="C6175" t="s">
        <v>36</v>
      </c>
      <c r="D6175">
        <v>43</v>
      </c>
      <c r="E6175">
        <v>1252.32</v>
      </c>
      <c r="F6175">
        <v>0.08</v>
      </c>
      <c r="G6175" t="s">
        <v>21</v>
      </c>
      <c r="H6175">
        <v>0.52</v>
      </c>
      <c r="I6175">
        <v>596.77</v>
      </c>
      <c r="J6175">
        <v>31.54</v>
      </c>
      <c r="K6175">
        <v>15.14</v>
      </c>
      <c r="L6175">
        <v>4.53</v>
      </c>
      <c r="M6175" t="s">
        <v>1040</v>
      </c>
      <c r="N6175" t="s">
        <v>63</v>
      </c>
      <c r="O6175" t="s">
        <v>32</v>
      </c>
      <c r="P6175" t="s">
        <v>25</v>
      </c>
      <c r="Q6175" t="s">
        <v>26</v>
      </c>
      <c r="R6175" t="s">
        <v>712</v>
      </c>
      <c r="S6175" t="s">
        <v>57</v>
      </c>
      <c r="T6175" s="10">
        <v>41089</v>
      </c>
    </row>
    <row r="6176" spans="1:20" x14ac:dyDescent="0.25">
      <c r="A6176">
        <v>43779</v>
      </c>
      <c r="B6176" s="10">
        <v>40046</v>
      </c>
      <c r="C6176" t="s">
        <v>36</v>
      </c>
      <c r="D6176">
        <v>20</v>
      </c>
      <c r="E6176">
        <v>7815.27</v>
      </c>
      <c r="F6176">
        <v>0.09</v>
      </c>
      <c r="G6176" t="s">
        <v>21</v>
      </c>
      <c r="H6176">
        <v>0.51</v>
      </c>
      <c r="I6176">
        <v>3597.26</v>
      </c>
      <c r="J6176">
        <v>428.24</v>
      </c>
      <c r="K6176">
        <v>209.84</v>
      </c>
      <c r="L6176">
        <v>21.21</v>
      </c>
      <c r="M6176" t="s">
        <v>1098</v>
      </c>
      <c r="N6176" t="s">
        <v>73</v>
      </c>
      <c r="O6176" t="s">
        <v>32</v>
      </c>
      <c r="P6176" t="s">
        <v>42</v>
      </c>
      <c r="Q6176" t="s">
        <v>43</v>
      </c>
      <c r="R6176" t="s">
        <v>944</v>
      </c>
      <c r="S6176" t="s">
        <v>28</v>
      </c>
      <c r="T6176" s="10">
        <v>40049</v>
      </c>
    </row>
    <row r="6177" spans="1:20" x14ac:dyDescent="0.25">
      <c r="A6177">
        <v>43781</v>
      </c>
      <c r="B6177" s="10">
        <v>40211</v>
      </c>
      <c r="C6177" t="s">
        <v>29</v>
      </c>
      <c r="D6177">
        <v>45</v>
      </c>
      <c r="E6177">
        <v>851.73</v>
      </c>
      <c r="F6177">
        <v>0.05</v>
      </c>
      <c r="G6177" t="s">
        <v>21</v>
      </c>
      <c r="H6177">
        <v>0.45</v>
      </c>
      <c r="I6177">
        <v>358.04</v>
      </c>
      <c r="J6177">
        <v>19.89</v>
      </c>
      <c r="K6177">
        <v>10.94</v>
      </c>
      <c r="L6177">
        <v>1.39</v>
      </c>
      <c r="M6177" t="s">
        <v>290</v>
      </c>
      <c r="N6177" t="s">
        <v>81</v>
      </c>
      <c r="O6177" t="s">
        <v>24</v>
      </c>
      <c r="P6177" t="s">
        <v>25</v>
      </c>
      <c r="Q6177" t="s">
        <v>139</v>
      </c>
      <c r="R6177" t="s">
        <v>1937</v>
      </c>
      <c r="S6177" t="s">
        <v>57</v>
      </c>
      <c r="T6177" s="10">
        <v>40211</v>
      </c>
    </row>
    <row r="6178" spans="1:20" x14ac:dyDescent="0.25">
      <c r="A6178">
        <v>43781</v>
      </c>
      <c r="B6178" s="10">
        <v>40211</v>
      </c>
      <c r="C6178" t="s">
        <v>29</v>
      </c>
      <c r="D6178">
        <v>21</v>
      </c>
      <c r="E6178">
        <v>1536.39</v>
      </c>
      <c r="F6178">
        <v>0.02</v>
      </c>
      <c r="G6178" t="s">
        <v>70</v>
      </c>
      <c r="H6178">
        <v>0.45</v>
      </c>
      <c r="I6178">
        <v>672.82</v>
      </c>
      <c r="J6178">
        <v>74.510000000000005</v>
      </c>
      <c r="K6178">
        <v>40.98</v>
      </c>
      <c r="L6178">
        <v>2.99</v>
      </c>
      <c r="M6178" t="s">
        <v>290</v>
      </c>
      <c r="N6178" t="s">
        <v>81</v>
      </c>
      <c r="O6178" t="s">
        <v>24</v>
      </c>
      <c r="P6178" t="s">
        <v>25</v>
      </c>
      <c r="Q6178" t="s">
        <v>121</v>
      </c>
      <c r="R6178" t="s">
        <v>280</v>
      </c>
      <c r="S6178" t="s">
        <v>57</v>
      </c>
      <c r="T6178" s="10">
        <v>40212</v>
      </c>
    </row>
    <row r="6179" spans="1:20" x14ac:dyDescent="0.25">
      <c r="A6179">
        <v>43782</v>
      </c>
      <c r="B6179" s="10">
        <v>40495</v>
      </c>
      <c r="C6179" t="s">
        <v>79</v>
      </c>
      <c r="D6179">
        <v>27</v>
      </c>
      <c r="E6179">
        <v>287.76</v>
      </c>
      <c r="F6179">
        <v>0</v>
      </c>
      <c r="G6179" t="s">
        <v>21</v>
      </c>
      <c r="H6179">
        <v>0.36</v>
      </c>
      <c r="I6179">
        <v>102.52</v>
      </c>
      <c r="J6179">
        <v>10.55</v>
      </c>
      <c r="K6179">
        <v>6.75</v>
      </c>
      <c r="L6179">
        <v>2.99</v>
      </c>
      <c r="M6179" t="s">
        <v>1999</v>
      </c>
      <c r="N6179" t="s">
        <v>38</v>
      </c>
      <c r="O6179" t="s">
        <v>66</v>
      </c>
      <c r="P6179" t="s">
        <v>25</v>
      </c>
      <c r="Q6179" t="s">
        <v>121</v>
      </c>
      <c r="R6179" t="s">
        <v>1344</v>
      </c>
      <c r="S6179" t="s">
        <v>57</v>
      </c>
      <c r="T6179" s="10">
        <v>40497</v>
      </c>
    </row>
    <row r="6180" spans="1:20" x14ac:dyDescent="0.25">
      <c r="A6180">
        <v>43808</v>
      </c>
      <c r="B6180" s="10">
        <v>40549</v>
      </c>
      <c r="C6180" t="s">
        <v>20</v>
      </c>
      <c r="D6180">
        <v>16</v>
      </c>
      <c r="E6180">
        <v>209.15</v>
      </c>
      <c r="F6180">
        <v>0.04</v>
      </c>
      <c r="G6180" t="s">
        <v>21</v>
      </c>
      <c r="H6180">
        <v>0.53</v>
      </c>
      <c r="I6180">
        <v>104.09</v>
      </c>
      <c r="J6180">
        <v>13.28</v>
      </c>
      <c r="K6180">
        <v>6.24</v>
      </c>
      <c r="L6180">
        <v>5.22</v>
      </c>
      <c r="M6180" t="s">
        <v>821</v>
      </c>
      <c r="N6180" t="s">
        <v>63</v>
      </c>
      <c r="O6180" t="s">
        <v>24</v>
      </c>
      <c r="P6180" t="s">
        <v>42</v>
      </c>
      <c r="Q6180" t="s">
        <v>43</v>
      </c>
      <c r="R6180" t="s">
        <v>274</v>
      </c>
      <c r="S6180" t="s">
        <v>57</v>
      </c>
      <c r="T6180" s="10">
        <v>40556</v>
      </c>
    </row>
    <row r="6181" spans="1:20" x14ac:dyDescent="0.25">
      <c r="A6181">
        <v>43813</v>
      </c>
      <c r="B6181" s="10">
        <v>40015</v>
      </c>
      <c r="C6181" t="s">
        <v>29</v>
      </c>
      <c r="D6181">
        <v>23</v>
      </c>
      <c r="E6181">
        <v>716.68</v>
      </c>
      <c r="F6181">
        <v>0.04</v>
      </c>
      <c r="G6181" t="s">
        <v>21</v>
      </c>
      <c r="H6181">
        <v>0.51</v>
      </c>
      <c r="I6181">
        <v>342.17</v>
      </c>
      <c r="J6181">
        <v>31.65</v>
      </c>
      <c r="K6181">
        <v>15.51</v>
      </c>
      <c r="L6181">
        <v>17.78</v>
      </c>
      <c r="M6181" t="s">
        <v>876</v>
      </c>
      <c r="N6181" t="s">
        <v>93</v>
      </c>
      <c r="O6181" t="s">
        <v>32</v>
      </c>
      <c r="P6181" t="s">
        <v>25</v>
      </c>
      <c r="Q6181" t="s">
        <v>26</v>
      </c>
      <c r="R6181" t="s">
        <v>1325</v>
      </c>
      <c r="S6181" t="s">
        <v>57</v>
      </c>
      <c r="T6181" s="10">
        <v>40017</v>
      </c>
    </row>
    <row r="6182" spans="1:20" x14ac:dyDescent="0.25">
      <c r="A6182">
        <v>43814</v>
      </c>
      <c r="B6182" s="10">
        <v>40552</v>
      </c>
      <c r="C6182" t="s">
        <v>79</v>
      </c>
      <c r="D6182">
        <v>40</v>
      </c>
      <c r="E6182">
        <v>334.36</v>
      </c>
      <c r="F6182">
        <v>0.09</v>
      </c>
      <c r="G6182" t="s">
        <v>21</v>
      </c>
      <c r="H6182">
        <v>0.42</v>
      </c>
      <c r="I6182">
        <v>120.17</v>
      </c>
      <c r="J6182">
        <v>9.1</v>
      </c>
      <c r="K6182">
        <v>5.28</v>
      </c>
      <c r="L6182">
        <v>2.99</v>
      </c>
      <c r="M6182" t="s">
        <v>401</v>
      </c>
      <c r="N6182" t="s">
        <v>31</v>
      </c>
      <c r="O6182" t="s">
        <v>32</v>
      </c>
      <c r="P6182" t="s">
        <v>25</v>
      </c>
      <c r="Q6182" t="s">
        <v>121</v>
      </c>
      <c r="R6182" t="s">
        <v>291</v>
      </c>
      <c r="S6182" t="s">
        <v>57</v>
      </c>
      <c r="T6182" s="10">
        <v>40553</v>
      </c>
    </row>
    <row r="6183" spans="1:20" x14ac:dyDescent="0.25">
      <c r="A6183">
        <v>43814</v>
      </c>
      <c r="B6183" s="10">
        <v>40552</v>
      </c>
      <c r="C6183" t="s">
        <v>79</v>
      </c>
      <c r="D6183">
        <v>47</v>
      </c>
      <c r="E6183">
        <v>301.44</v>
      </c>
      <c r="F6183">
        <v>0.03</v>
      </c>
      <c r="G6183" t="s">
        <v>21</v>
      </c>
      <c r="H6183">
        <v>0.36</v>
      </c>
      <c r="I6183">
        <v>101.78</v>
      </c>
      <c r="J6183">
        <v>6.56</v>
      </c>
      <c r="K6183">
        <v>4.2</v>
      </c>
      <c r="L6183">
        <v>2.2599999999999998</v>
      </c>
      <c r="M6183" t="s">
        <v>401</v>
      </c>
      <c r="N6183" t="s">
        <v>31</v>
      </c>
      <c r="O6183" t="s">
        <v>32</v>
      </c>
      <c r="P6183" t="s">
        <v>25</v>
      </c>
      <c r="Q6183" t="s">
        <v>85</v>
      </c>
      <c r="R6183" t="s">
        <v>2039</v>
      </c>
      <c r="S6183" t="s">
        <v>55</v>
      </c>
      <c r="T6183" s="10">
        <v>40553</v>
      </c>
    </row>
    <row r="6184" spans="1:20" x14ac:dyDescent="0.25">
      <c r="A6184">
        <v>43815</v>
      </c>
      <c r="B6184" s="10">
        <v>41073</v>
      </c>
      <c r="C6184" t="s">
        <v>29</v>
      </c>
      <c r="D6184">
        <v>40</v>
      </c>
      <c r="E6184">
        <v>1119.67</v>
      </c>
      <c r="F6184">
        <v>7.0000000000000007E-2</v>
      </c>
      <c r="G6184" t="s">
        <v>21</v>
      </c>
      <c r="H6184">
        <v>0.45</v>
      </c>
      <c r="I6184">
        <v>456.28</v>
      </c>
      <c r="J6184">
        <v>30.02</v>
      </c>
      <c r="K6184">
        <v>16.510000000000002</v>
      </c>
      <c r="L6184">
        <v>2.99</v>
      </c>
      <c r="M6184" t="s">
        <v>372</v>
      </c>
      <c r="N6184" t="s">
        <v>31</v>
      </c>
      <c r="O6184" t="s">
        <v>60</v>
      </c>
      <c r="P6184" t="s">
        <v>25</v>
      </c>
      <c r="Q6184" t="s">
        <v>121</v>
      </c>
      <c r="R6184" t="s">
        <v>990</v>
      </c>
      <c r="S6184" t="s">
        <v>57</v>
      </c>
      <c r="T6184" s="10">
        <v>41074</v>
      </c>
    </row>
    <row r="6185" spans="1:20" x14ac:dyDescent="0.25">
      <c r="A6185">
        <v>43815</v>
      </c>
      <c r="B6185" s="10">
        <v>41073</v>
      </c>
      <c r="C6185" t="s">
        <v>29</v>
      </c>
      <c r="D6185">
        <v>22</v>
      </c>
      <c r="E6185">
        <v>1987.7</v>
      </c>
      <c r="F6185">
        <v>0.01</v>
      </c>
      <c r="G6185" t="s">
        <v>21</v>
      </c>
      <c r="H6185">
        <v>0.39</v>
      </c>
      <c r="I6185">
        <v>760.35</v>
      </c>
      <c r="J6185">
        <v>90.95</v>
      </c>
      <c r="K6185">
        <v>55.48</v>
      </c>
      <c r="L6185">
        <v>6.79</v>
      </c>
      <c r="M6185" t="s">
        <v>372</v>
      </c>
      <c r="N6185" t="s">
        <v>31</v>
      </c>
      <c r="O6185" t="s">
        <v>60</v>
      </c>
      <c r="P6185" t="s">
        <v>25</v>
      </c>
      <c r="Q6185" t="s">
        <v>85</v>
      </c>
      <c r="R6185" t="s">
        <v>1372</v>
      </c>
      <c r="S6185" t="s">
        <v>57</v>
      </c>
      <c r="T6185" s="10">
        <v>41074</v>
      </c>
    </row>
    <row r="6186" spans="1:20" x14ac:dyDescent="0.25">
      <c r="A6186">
        <v>43815</v>
      </c>
      <c r="B6186" s="10">
        <v>41073</v>
      </c>
      <c r="C6186" t="s">
        <v>29</v>
      </c>
      <c r="D6186">
        <v>45</v>
      </c>
      <c r="E6186">
        <v>6288.85</v>
      </c>
      <c r="F6186">
        <v>0.03</v>
      </c>
      <c r="G6186" t="s">
        <v>21</v>
      </c>
      <c r="H6186">
        <v>0.45</v>
      </c>
      <c r="I6186">
        <v>2707.85</v>
      </c>
      <c r="J6186">
        <v>143.27000000000001</v>
      </c>
      <c r="K6186">
        <v>78.8</v>
      </c>
      <c r="L6186">
        <v>35</v>
      </c>
      <c r="M6186" t="s">
        <v>372</v>
      </c>
      <c r="N6186" t="s">
        <v>31</v>
      </c>
      <c r="O6186" t="s">
        <v>60</v>
      </c>
      <c r="P6186" t="s">
        <v>25</v>
      </c>
      <c r="Q6186" t="s">
        <v>26</v>
      </c>
      <c r="R6186" t="s">
        <v>1594</v>
      </c>
      <c r="S6186" t="s">
        <v>28</v>
      </c>
      <c r="T6186" s="10">
        <v>41074</v>
      </c>
    </row>
    <row r="6187" spans="1:20" x14ac:dyDescent="0.25">
      <c r="A6187">
        <v>43844</v>
      </c>
      <c r="B6187" s="10">
        <v>40482</v>
      </c>
      <c r="C6187" t="s">
        <v>36</v>
      </c>
      <c r="D6187">
        <v>25</v>
      </c>
      <c r="E6187">
        <v>2130.94</v>
      </c>
      <c r="F6187">
        <v>0.02</v>
      </c>
      <c r="G6187" t="s">
        <v>21</v>
      </c>
      <c r="H6187">
        <v>0.47</v>
      </c>
      <c r="I6187">
        <v>976.2</v>
      </c>
      <c r="J6187">
        <v>86.77</v>
      </c>
      <c r="K6187">
        <v>45.99</v>
      </c>
      <c r="L6187">
        <v>4.99</v>
      </c>
      <c r="M6187" t="s">
        <v>1415</v>
      </c>
      <c r="N6187" t="s">
        <v>31</v>
      </c>
      <c r="O6187" t="s">
        <v>24</v>
      </c>
      <c r="P6187" t="s">
        <v>39</v>
      </c>
      <c r="Q6187" t="s">
        <v>50</v>
      </c>
      <c r="R6187" t="s">
        <v>966</v>
      </c>
      <c r="S6187" t="s">
        <v>57</v>
      </c>
      <c r="T6187" s="10">
        <v>40482</v>
      </c>
    </row>
    <row r="6188" spans="1:20" x14ac:dyDescent="0.25">
      <c r="A6188">
        <v>43846</v>
      </c>
      <c r="B6188" s="10">
        <v>39870</v>
      </c>
      <c r="C6188" t="s">
        <v>36</v>
      </c>
      <c r="D6188">
        <v>9</v>
      </c>
      <c r="E6188">
        <v>50.8</v>
      </c>
      <c r="F6188">
        <v>0.1</v>
      </c>
      <c r="G6188" t="s">
        <v>21</v>
      </c>
      <c r="H6188">
        <v>0.4</v>
      </c>
      <c r="I6188">
        <v>16.2</v>
      </c>
      <c r="J6188">
        <v>6</v>
      </c>
      <c r="K6188">
        <v>3.6</v>
      </c>
      <c r="L6188">
        <v>2.2000000000000002</v>
      </c>
      <c r="M6188" t="s">
        <v>1610</v>
      </c>
      <c r="N6188" t="s">
        <v>31</v>
      </c>
      <c r="O6188" t="s">
        <v>66</v>
      </c>
      <c r="P6188" t="s">
        <v>25</v>
      </c>
      <c r="Q6188" t="s">
        <v>85</v>
      </c>
      <c r="R6188" t="s">
        <v>1785</v>
      </c>
      <c r="S6188" t="s">
        <v>55</v>
      </c>
      <c r="T6188" s="10">
        <v>39871</v>
      </c>
    </row>
    <row r="6189" spans="1:20" x14ac:dyDescent="0.25">
      <c r="A6189">
        <v>43874</v>
      </c>
      <c r="B6189" s="10">
        <v>41070</v>
      </c>
      <c r="C6189" t="s">
        <v>36</v>
      </c>
      <c r="D6189">
        <v>46</v>
      </c>
      <c r="E6189">
        <v>285.20999999999998</v>
      </c>
      <c r="F6189">
        <v>0.09</v>
      </c>
      <c r="G6189" t="s">
        <v>21</v>
      </c>
      <c r="H6189">
        <v>0.51</v>
      </c>
      <c r="I6189">
        <v>129.33000000000001</v>
      </c>
      <c r="J6189">
        <v>6.69</v>
      </c>
      <c r="K6189">
        <v>3.28</v>
      </c>
      <c r="L6189">
        <v>5</v>
      </c>
      <c r="M6189" t="s">
        <v>1361</v>
      </c>
      <c r="N6189" t="s">
        <v>63</v>
      </c>
      <c r="O6189" t="s">
        <v>60</v>
      </c>
      <c r="P6189" t="s">
        <v>25</v>
      </c>
      <c r="Q6189" t="s">
        <v>53</v>
      </c>
      <c r="R6189" t="s">
        <v>779</v>
      </c>
      <c r="S6189" t="s">
        <v>55</v>
      </c>
      <c r="T6189" s="10">
        <v>41071</v>
      </c>
    </row>
    <row r="6190" spans="1:20" x14ac:dyDescent="0.25">
      <c r="A6190">
        <v>43875</v>
      </c>
      <c r="B6190" s="10">
        <v>40884</v>
      </c>
      <c r="C6190" t="s">
        <v>58</v>
      </c>
      <c r="D6190">
        <v>24</v>
      </c>
      <c r="E6190">
        <v>628.41</v>
      </c>
      <c r="F6190">
        <v>0.03</v>
      </c>
      <c r="G6190" t="s">
        <v>70</v>
      </c>
      <c r="H6190">
        <v>0.46</v>
      </c>
      <c r="I6190">
        <v>275.58</v>
      </c>
      <c r="J6190">
        <v>26.7</v>
      </c>
      <c r="K6190">
        <v>14.42</v>
      </c>
      <c r="L6190">
        <v>6.75</v>
      </c>
      <c r="M6190" t="s">
        <v>1385</v>
      </c>
      <c r="N6190" t="s">
        <v>63</v>
      </c>
      <c r="O6190" t="s">
        <v>32</v>
      </c>
      <c r="P6190" t="s">
        <v>25</v>
      </c>
      <c r="Q6190" t="s">
        <v>127</v>
      </c>
      <c r="R6190" t="s">
        <v>343</v>
      </c>
      <c r="S6190" t="s">
        <v>45</v>
      </c>
      <c r="T6190" s="10">
        <v>40887</v>
      </c>
    </row>
    <row r="6191" spans="1:20" x14ac:dyDescent="0.25">
      <c r="A6191">
        <v>43875</v>
      </c>
      <c r="B6191" s="10">
        <v>40884</v>
      </c>
      <c r="C6191" t="s">
        <v>58</v>
      </c>
      <c r="D6191">
        <v>17</v>
      </c>
      <c r="E6191">
        <v>3993.7</v>
      </c>
      <c r="F6191">
        <v>7.0000000000000007E-2</v>
      </c>
      <c r="G6191" t="s">
        <v>46</v>
      </c>
      <c r="H6191">
        <v>0.38</v>
      </c>
      <c r="I6191">
        <v>1283.33</v>
      </c>
      <c r="J6191">
        <v>243.52</v>
      </c>
      <c r="K6191">
        <v>150.97999999999999</v>
      </c>
      <c r="L6191">
        <v>143.71</v>
      </c>
      <c r="M6191" t="s">
        <v>1385</v>
      </c>
      <c r="N6191" t="s">
        <v>63</v>
      </c>
      <c r="O6191" t="s">
        <v>32</v>
      </c>
      <c r="P6191" t="s">
        <v>42</v>
      </c>
      <c r="Q6191" t="s">
        <v>193</v>
      </c>
      <c r="R6191" t="s">
        <v>998</v>
      </c>
      <c r="S6191" t="s">
        <v>132</v>
      </c>
      <c r="T6191" s="10">
        <v>40886</v>
      </c>
    </row>
    <row r="6192" spans="1:20" x14ac:dyDescent="0.25">
      <c r="A6192">
        <v>43875</v>
      </c>
      <c r="B6192" s="10">
        <v>40884</v>
      </c>
      <c r="C6192" t="s">
        <v>58</v>
      </c>
      <c r="D6192">
        <v>40</v>
      </c>
      <c r="E6192">
        <v>1432.53</v>
      </c>
      <c r="F6192">
        <v>0.01</v>
      </c>
      <c r="G6192" t="s">
        <v>21</v>
      </c>
      <c r="H6192">
        <v>0.5</v>
      </c>
      <c r="I6192">
        <v>704.82</v>
      </c>
      <c r="J6192">
        <v>35.96</v>
      </c>
      <c r="K6192">
        <v>17.98</v>
      </c>
      <c r="L6192">
        <v>8.51</v>
      </c>
      <c r="M6192" t="s">
        <v>1385</v>
      </c>
      <c r="N6192" t="s">
        <v>63</v>
      </c>
      <c r="O6192" t="s">
        <v>32</v>
      </c>
      <c r="P6192" t="s">
        <v>39</v>
      </c>
      <c r="Q6192" t="s">
        <v>88</v>
      </c>
      <c r="R6192" t="s">
        <v>1255</v>
      </c>
      <c r="S6192" t="s">
        <v>45</v>
      </c>
      <c r="T6192" s="10">
        <v>40886</v>
      </c>
    </row>
    <row r="6193" spans="1:20" x14ac:dyDescent="0.25">
      <c r="A6193">
        <v>43875</v>
      </c>
      <c r="B6193" s="10">
        <v>40884</v>
      </c>
      <c r="C6193" t="s">
        <v>58</v>
      </c>
      <c r="D6193">
        <v>16</v>
      </c>
      <c r="E6193">
        <v>6280.67</v>
      </c>
      <c r="F6193">
        <v>0.02</v>
      </c>
      <c r="G6193" t="s">
        <v>21</v>
      </c>
      <c r="H6193">
        <v>0.51</v>
      </c>
      <c r="I6193">
        <v>3135.84</v>
      </c>
      <c r="J6193">
        <v>399.98</v>
      </c>
      <c r="K6193">
        <v>195.99</v>
      </c>
      <c r="L6193">
        <v>8.99</v>
      </c>
      <c r="M6193" t="s">
        <v>1385</v>
      </c>
      <c r="N6193" t="s">
        <v>63</v>
      </c>
      <c r="O6193" t="s">
        <v>32</v>
      </c>
      <c r="P6193" t="s">
        <v>39</v>
      </c>
      <c r="Q6193" t="s">
        <v>50</v>
      </c>
      <c r="R6193" t="s">
        <v>1414</v>
      </c>
      <c r="S6193" t="s">
        <v>57</v>
      </c>
      <c r="T6193" s="10">
        <v>40885</v>
      </c>
    </row>
    <row r="6194" spans="1:20" x14ac:dyDescent="0.25">
      <c r="A6194">
        <v>43875</v>
      </c>
      <c r="B6194" s="10">
        <v>40884</v>
      </c>
      <c r="C6194" t="s">
        <v>58</v>
      </c>
      <c r="D6194">
        <v>25</v>
      </c>
      <c r="E6194">
        <v>4732.32</v>
      </c>
      <c r="F6194">
        <v>7.0000000000000007E-2</v>
      </c>
      <c r="G6194" t="s">
        <v>21</v>
      </c>
      <c r="H6194">
        <v>0.38</v>
      </c>
      <c r="I6194">
        <v>1574.88</v>
      </c>
      <c r="J6194">
        <v>203.21</v>
      </c>
      <c r="K6194">
        <v>125.99</v>
      </c>
      <c r="L6194">
        <v>7.69</v>
      </c>
      <c r="M6194" t="s">
        <v>1385</v>
      </c>
      <c r="N6194" t="s">
        <v>63</v>
      </c>
      <c r="O6194" t="s">
        <v>32</v>
      </c>
      <c r="P6194" t="s">
        <v>39</v>
      </c>
      <c r="Q6194" t="s">
        <v>50</v>
      </c>
      <c r="R6194" t="s">
        <v>776</v>
      </c>
      <c r="S6194" t="s">
        <v>57</v>
      </c>
      <c r="T6194" s="10">
        <v>40886</v>
      </c>
    </row>
    <row r="6195" spans="1:20" x14ac:dyDescent="0.25">
      <c r="A6195">
        <v>43877</v>
      </c>
      <c r="B6195" s="10">
        <v>40252</v>
      </c>
      <c r="C6195" t="s">
        <v>20</v>
      </c>
      <c r="D6195">
        <v>36</v>
      </c>
      <c r="E6195">
        <v>1032.1199999999999</v>
      </c>
      <c r="F6195">
        <v>0.09</v>
      </c>
      <c r="G6195" t="s">
        <v>70</v>
      </c>
      <c r="H6195">
        <v>0.46</v>
      </c>
      <c r="I6195">
        <v>417.11</v>
      </c>
      <c r="J6195">
        <v>31.31</v>
      </c>
      <c r="K6195">
        <v>16.91</v>
      </c>
      <c r="L6195">
        <v>6.25</v>
      </c>
      <c r="M6195" t="s">
        <v>137</v>
      </c>
      <c r="N6195" t="s">
        <v>73</v>
      </c>
      <c r="O6195" t="s">
        <v>32</v>
      </c>
      <c r="P6195" t="s">
        <v>25</v>
      </c>
      <c r="Q6195" t="s">
        <v>26</v>
      </c>
      <c r="R6195" t="s">
        <v>1471</v>
      </c>
      <c r="S6195" t="s">
        <v>57</v>
      </c>
      <c r="T6195" s="10">
        <v>40252</v>
      </c>
    </row>
    <row r="6196" spans="1:20" x14ac:dyDescent="0.25">
      <c r="A6196">
        <v>43904</v>
      </c>
      <c r="B6196" s="10">
        <v>40299</v>
      </c>
      <c r="C6196" t="s">
        <v>29</v>
      </c>
      <c r="D6196">
        <v>43</v>
      </c>
      <c r="E6196">
        <v>661.98</v>
      </c>
      <c r="F6196">
        <v>0.08</v>
      </c>
      <c r="G6196" t="s">
        <v>21</v>
      </c>
      <c r="H6196">
        <v>0.4</v>
      </c>
      <c r="I6196">
        <v>229.56</v>
      </c>
      <c r="J6196">
        <v>16.68</v>
      </c>
      <c r="K6196">
        <v>10.01</v>
      </c>
      <c r="L6196">
        <v>1.99</v>
      </c>
      <c r="M6196" t="s">
        <v>1562</v>
      </c>
      <c r="N6196" t="s">
        <v>38</v>
      </c>
      <c r="O6196" t="s">
        <v>24</v>
      </c>
      <c r="P6196" t="s">
        <v>39</v>
      </c>
      <c r="Q6196" t="s">
        <v>40</v>
      </c>
      <c r="R6196" t="s">
        <v>398</v>
      </c>
      <c r="S6196" t="s">
        <v>35</v>
      </c>
      <c r="T6196" s="10">
        <v>40301</v>
      </c>
    </row>
    <row r="6197" spans="1:20" x14ac:dyDescent="0.25">
      <c r="A6197">
        <v>43904</v>
      </c>
      <c r="B6197" s="10">
        <v>40299</v>
      </c>
      <c r="C6197" t="s">
        <v>29</v>
      </c>
      <c r="D6197">
        <v>30</v>
      </c>
      <c r="E6197">
        <v>6043.02</v>
      </c>
      <c r="F6197">
        <v>0.01</v>
      </c>
      <c r="G6197" t="s">
        <v>21</v>
      </c>
      <c r="H6197">
        <v>0.38</v>
      </c>
      <c r="I6197">
        <v>2255.63</v>
      </c>
      <c r="J6197">
        <v>203.21</v>
      </c>
      <c r="K6197">
        <v>125.99</v>
      </c>
      <c r="L6197">
        <v>7.69</v>
      </c>
      <c r="M6197" t="s">
        <v>1562</v>
      </c>
      <c r="N6197" t="s">
        <v>38</v>
      </c>
      <c r="O6197" t="s">
        <v>24</v>
      </c>
      <c r="P6197" t="s">
        <v>39</v>
      </c>
      <c r="Q6197" t="s">
        <v>50</v>
      </c>
      <c r="R6197" t="s">
        <v>776</v>
      </c>
      <c r="S6197" t="s">
        <v>57</v>
      </c>
      <c r="T6197" s="10">
        <v>40300</v>
      </c>
    </row>
    <row r="6198" spans="1:20" x14ac:dyDescent="0.25">
      <c r="A6198">
        <v>43906</v>
      </c>
      <c r="B6198" s="10">
        <v>40947</v>
      </c>
      <c r="C6198" t="s">
        <v>36</v>
      </c>
      <c r="D6198">
        <v>50</v>
      </c>
      <c r="E6198">
        <v>6137</v>
      </c>
      <c r="F6198">
        <v>0.04</v>
      </c>
      <c r="G6198" t="s">
        <v>21</v>
      </c>
      <c r="H6198">
        <v>0.42</v>
      </c>
      <c r="I6198">
        <v>2423.48</v>
      </c>
      <c r="J6198">
        <v>127.55</v>
      </c>
      <c r="K6198">
        <v>73.98</v>
      </c>
      <c r="L6198">
        <v>14.52</v>
      </c>
      <c r="M6198" t="s">
        <v>190</v>
      </c>
      <c r="N6198" t="s">
        <v>38</v>
      </c>
      <c r="O6198" t="s">
        <v>32</v>
      </c>
      <c r="P6198" t="s">
        <v>39</v>
      </c>
      <c r="Q6198" t="s">
        <v>40</v>
      </c>
      <c r="R6198" t="s">
        <v>758</v>
      </c>
      <c r="S6198" t="s">
        <v>57</v>
      </c>
      <c r="T6198" s="10">
        <v>40948</v>
      </c>
    </row>
    <row r="6199" spans="1:20" x14ac:dyDescent="0.25">
      <c r="A6199">
        <v>43907</v>
      </c>
      <c r="B6199" s="10">
        <v>41108</v>
      </c>
      <c r="C6199" t="s">
        <v>58</v>
      </c>
      <c r="D6199">
        <v>42</v>
      </c>
      <c r="E6199">
        <v>3009.78</v>
      </c>
      <c r="F6199">
        <v>0</v>
      </c>
      <c r="G6199" t="s">
        <v>46</v>
      </c>
      <c r="H6199">
        <v>0.55000000000000004</v>
      </c>
      <c r="I6199">
        <v>1630.35</v>
      </c>
      <c r="J6199">
        <v>70.58</v>
      </c>
      <c r="K6199">
        <v>31.76</v>
      </c>
      <c r="L6199">
        <v>45.51</v>
      </c>
      <c r="M6199" t="s">
        <v>98</v>
      </c>
      <c r="N6199" t="s">
        <v>73</v>
      </c>
      <c r="O6199" t="s">
        <v>32</v>
      </c>
      <c r="P6199" t="s">
        <v>42</v>
      </c>
      <c r="Q6199" t="s">
        <v>47</v>
      </c>
      <c r="R6199" t="s">
        <v>468</v>
      </c>
      <c r="S6199" t="s">
        <v>49</v>
      </c>
      <c r="T6199" s="10">
        <v>41110</v>
      </c>
    </row>
    <row r="6200" spans="1:20" x14ac:dyDescent="0.25">
      <c r="A6200">
        <v>43909</v>
      </c>
      <c r="B6200" s="10">
        <v>39820</v>
      </c>
      <c r="C6200" t="s">
        <v>36</v>
      </c>
      <c r="D6200">
        <v>46</v>
      </c>
      <c r="E6200">
        <v>1314.52</v>
      </c>
      <c r="F6200">
        <v>0.08</v>
      </c>
      <c r="G6200" t="s">
        <v>21</v>
      </c>
      <c r="H6200">
        <v>0.48</v>
      </c>
      <c r="I6200">
        <v>565.79999999999995</v>
      </c>
      <c r="J6200">
        <v>30.75</v>
      </c>
      <c r="K6200">
        <v>15.99</v>
      </c>
      <c r="L6200">
        <v>13.18</v>
      </c>
      <c r="M6200" t="s">
        <v>2041</v>
      </c>
      <c r="N6200" t="s">
        <v>31</v>
      </c>
      <c r="O6200" t="s">
        <v>66</v>
      </c>
      <c r="P6200" t="s">
        <v>25</v>
      </c>
      <c r="Q6200" t="s">
        <v>121</v>
      </c>
      <c r="R6200" t="s">
        <v>406</v>
      </c>
      <c r="S6200" t="s">
        <v>57</v>
      </c>
      <c r="T6200" s="10">
        <v>39821</v>
      </c>
    </row>
    <row r="6201" spans="1:20" x14ac:dyDescent="0.25">
      <c r="A6201">
        <v>43911</v>
      </c>
      <c r="B6201" s="10">
        <v>39827</v>
      </c>
      <c r="C6201" t="s">
        <v>79</v>
      </c>
      <c r="D6201">
        <v>29</v>
      </c>
      <c r="E6201">
        <v>1039.33</v>
      </c>
      <c r="F6201">
        <v>0.06</v>
      </c>
      <c r="G6201" t="s">
        <v>21</v>
      </c>
      <c r="H6201">
        <v>0.47</v>
      </c>
      <c r="I6201">
        <v>448.45</v>
      </c>
      <c r="J6201">
        <v>37.72</v>
      </c>
      <c r="K6201">
        <v>19.989999999999998</v>
      </c>
      <c r="L6201">
        <v>11.17</v>
      </c>
      <c r="M6201" t="s">
        <v>1239</v>
      </c>
      <c r="N6201" t="s">
        <v>31</v>
      </c>
      <c r="O6201" t="s">
        <v>32</v>
      </c>
      <c r="P6201" t="s">
        <v>42</v>
      </c>
      <c r="Q6201" t="s">
        <v>43</v>
      </c>
      <c r="R6201" t="s">
        <v>1767</v>
      </c>
      <c r="S6201" t="s">
        <v>28</v>
      </c>
      <c r="T6201" s="10">
        <v>39827</v>
      </c>
    </row>
    <row r="6202" spans="1:20" x14ac:dyDescent="0.25">
      <c r="A6202">
        <v>43911</v>
      </c>
      <c r="B6202" s="10">
        <v>39827</v>
      </c>
      <c r="C6202" t="s">
        <v>79</v>
      </c>
      <c r="D6202">
        <v>36</v>
      </c>
      <c r="E6202">
        <v>16753.439999999999</v>
      </c>
      <c r="F6202">
        <v>0</v>
      </c>
      <c r="G6202" t="s">
        <v>46</v>
      </c>
      <c r="H6202">
        <v>0.43</v>
      </c>
      <c r="I6202">
        <v>7196.3</v>
      </c>
      <c r="J6202">
        <v>464.88</v>
      </c>
      <c r="K6202">
        <v>264.98</v>
      </c>
      <c r="L6202">
        <v>17.86</v>
      </c>
      <c r="M6202" t="s">
        <v>1239</v>
      </c>
      <c r="N6202" t="s">
        <v>31</v>
      </c>
      <c r="O6202" t="s">
        <v>32</v>
      </c>
      <c r="P6202" t="s">
        <v>39</v>
      </c>
      <c r="Q6202" t="s">
        <v>88</v>
      </c>
      <c r="R6202" t="s">
        <v>697</v>
      </c>
      <c r="S6202" t="s">
        <v>132</v>
      </c>
      <c r="T6202" s="10">
        <v>39828</v>
      </c>
    </row>
    <row r="6203" spans="1:20" x14ac:dyDescent="0.25">
      <c r="A6203">
        <v>43911</v>
      </c>
      <c r="B6203" s="10">
        <v>39827</v>
      </c>
      <c r="C6203" t="s">
        <v>79</v>
      </c>
      <c r="D6203">
        <v>23</v>
      </c>
      <c r="E6203">
        <v>11251.83</v>
      </c>
      <c r="F6203">
        <v>0.06</v>
      </c>
      <c r="G6203" t="s">
        <v>46</v>
      </c>
      <c r="H6203">
        <v>0.38</v>
      </c>
      <c r="I6203">
        <v>3810.34</v>
      </c>
      <c r="J6203">
        <v>517.71</v>
      </c>
      <c r="K6203">
        <v>320.98</v>
      </c>
      <c r="L6203">
        <v>58.95</v>
      </c>
      <c r="M6203" t="s">
        <v>1239</v>
      </c>
      <c r="N6203" t="s">
        <v>31</v>
      </c>
      <c r="O6203" t="s">
        <v>32</v>
      </c>
      <c r="P6203" t="s">
        <v>42</v>
      </c>
      <c r="Q6203" t="s">
        <v>193</v>
      </c>
      <c r="R6203" t="s">
        <v>223</v>
      </c>
      <c r="S6203" t="s">
        <v>132</v>
      </c>
      <c r="T6203" s="10">
        <v>39829</v>
      </c>
    </row>
    <row r="6204" spans="1:20" x14ac:dyDescent="0.25">
      <c r="A6204">
        <v>43936</v>
      </c>
      <c r="B6204" s="10">
        <v>40250</v>
      </c>
      <c r="C6204" t="s">
        <v>58</v>
      </c>
      <c r="D6204">
        <v>42</v>
      </c>
      <c r="E6204">
        <v>1262.43</v>
      </c>
      <c r="F6204">
        <v>0.08</v>
      </c>
      <c r="G6204" t="s">
        <v>21</v>
      </c>
      <c r="H6204">
        <v>0.51</v>
      </c>
      <c r="I6204">
        <v>587.5</v>
      </c>
      <c r="J6204">
        <v>32.53</v>
      </c>
      <c r="K6204">
        <v>15.94</v>
      </c>
      <c r="L6204">
        <v>5.45</v>
      </c>
      <c r="M6204" t="s">
        <v>951</v>
      </c>
      <c r="N6204" t="s">
        <v>38</v>
      </c>
      <c r="O6204" t="s">
        <v>66</v>
      </c>
      <c r="P6204" t="s">
        <v>25</v>
      </c>
      <c r="Q6204" t="s">
        <v>53</v>
      </c>
      <c r="R6204" t="s">
        <v>672</v>
      </c>
      <c r="S6204" t="s">
        <v>35</v>
      </c>
      <c r="T6204" s="10">
        <v>40251</v>
      </c>
    </row>
    <row r="6205" spans="1:20" x14ac:dyDescent="0.25">
      <c r="A6205">
        <v>43940</v>
      </c>
      <c r="B6205" s="10">
        <v>40230</v>
      </c>
      <c r="C6205" t="s">
        <v>58</v>
      </c>
      <c r="D6205">
        <v>12</v>
      </c>
      <c r="E6205">
        <v>4674.01</v>
      </c>
      <c r="F6205">
        <v>0.09</v>
      </c>
      <c r="G6205" t="s">
        <v>21</v>
      </c>
      <c r="H6205">
        <v>0.53</v>
      </c>
      <c r="I6205">
        <v>2257.9299999999998</v>
      </c>
      <c r="J6205">
        <v>427.64</v>
      </c>
      <c r="K6205">
        <v>200.99</v>
      </c>
      <c r="L6205">
        <v>4.2</v>
      </c>
      <c r="M6205" t="s">
        <v>98</v>
      </c>
      <c r="N6205" t="s">
        <v>73</v>
      </c>
      <c r="O6205" t="s">
        <v>66</v>
      </c>
      <c r="P6205" t="s">
        <v>39</v>
      </c>
      <c r="Q6205" t="s">
        <v>50</v>
      </c>
      <c r="R6205" t="s">
        <v>657</v>
      </c>
      <c r="S6205" t="s">
        <v>57</v>
      </c>
      <c r="T6205" s="10">
        <v>40231</v>
      </c>
    </row>
    <row r="6206" spans="1:20" x14ac:dyDescent="0.25">
      <c r="A6206">
        <v>43940</v>
      </c>
      <c r="B6206" s="10">
        <v>40230</v>
      </c>
      <c r="C6206" t="s">
        <v>58</v>
      </c>
      <c r="D6206">
        <v>44</v>
      </c>
      <c r="E6206">
        <v>3080.22</v>
      </c>
      <c r="F6206">
        <v>0.08</v>
      </c>
      <c r="G6206" t="s">
        <v>21</v>
      </c>
      <c r="H6206">
        <v>0.46</v>
      </c>
      <c r="I6206">
        <v>1268.55</v>
      </c>
      <c r="J6206">
        <v>75.87</v>
      </c>
      <c r="K6206">
        <v>40.97</v>
      </c>
      <c r="L6206">
        <v>8.99</v>
      </c>
      <c r="M6206" t="s">
        <v>98</v>
      </c>
      <c r="N6206" t="s">
        <v>73</v>
      </c>
      <c r="O6206" t="s">
        <v>66</v>
      </c>
      <c r="P6206" t="s">
        <v>25</v>
      </c>
      <c r="Q6206" t="s">
        <v>53</v>
      </c>
      <c r="R6206" t="s">
        <v>851</v>
      </c>
      <c r="S6206" t="s">
        <v>35</v>
      </c>
      <c r="T6206" s="10">
        <v>40231</v>
      </c>
    </row>
    <row r="6207" spans="1:20" x14ac:dyDescent="0.25">
      <c r="A6207">
        <v>43972</v>
      </c>
      <c r="B6207" s="10">
        <v>40253</v>
      </c>
      <c r="C6207" t="s">
        <v>20</v>
      </c>
      <c r="D6207">
        <v>12</v>
      </c>
      <c r="E6207">
        <v>1227.27</v>
      </c>
      <c r="F6207">
        <v>0</v>
      </c>
      <c r="G6207" t="s">
        <v>21</v>
      </c>
      <c r="H6207">
        <v>0.35</v>
      </c>
      <c r="I6207">
        <v>426.4</v>
      </c>
      <c r="J6207">
        <v>101.52</v>
      </c>
      <c r="K6207">
        <v>65.989999999999995</v>
      </c>
      <c r="L6207">
        <v>8.99</v>
      </c>
      <c r="M6207" t="s">
        <v>1819</v>
      </c>
      <c r="N6207" t="s">
        <v>93</v>
      </c>
      <c r="O6207" t="s">
        <v>66</v>
      </c>
      <c r="P6207" t="s">
        <v>39</v>
      </c>
      <c r="Q6207" t="s">
        <v>50</v>
      </c>
      <c r="R6207" t="s">
        <v>76</v>
      </c>
      <c r="S6207" t="s">
        <v>57</v>
      </c>
      <c r="T6207" s="10">
        <v>40255</v>
      </c>
    </row>
    <row r="6208" spans="1:20" x14ac:dyDescent="0.25">
      <c r="A6208">
        <v>43974</v>
      </c>
      <c r="B6208" s="10">
        <v>40072</v>
      </c>
      <c r="C6208" t="s">
        <v>29</v>
      </c>
      <c r="D6208">
        <v>8</v>
      </c>
      <c r="E6208">
        <v>115.4</v>
      </c>
      <c r="F6208">
        <v>0.03</v>
      </c>
      <c r="G6208" t="s">
        <v>21</v>
      </c>
      <c r="H6208">
        <v>0.48</v>
      </c>
      <c r="I6208">
        <v>52.89</v>
      </c>
      <c r="J6208">
        <v>14.69</v>
      </c>
      <c r="K6208">
        <v>7.64</v>
      </c>
      <c r="L6208">
        <v>1.39</v>
      </c>
      <c r="M6208" t="s">
        <v>323</v>
      </c>
      <c r="N6208" t="s">
        <v>31</v>
      </c>
      <c r="O6208" t="s">
        <v>32</v>
      </c>
      <c r="P6208" t="s">
        <v>25</v>
      </c>
      <c r="Q6208" t="s">
        <v>139</v>
      </c>
      <c r="R6208" t="s">
        <v>1171</v>
      </c>
      <c r="S6208" t="s">
        <v>57</v>
      </c>
      <c r="T6208" s="10">
        <v>40073</v>
      </c>
    </row>
    <row r="6209" spans="1:20" x14ac:dyDescent="0.25">
      <c r="A6209">
        <v>44000</v>
      </c>
      <c r="B6209" s="10">
        <v>41186</v>
      </c>
      <c r="C6209" t="s">
        <v>29</v>
      </c>
      <c r="D6209">
        <v>15</v>
      </c>
      <c r="E6209">
        <v>948.91</v>
      </c>
      <c r="F6209">
        <v>0</v>
      </c>
      <c r="G6209" t="s">
        <v>21</v>
      </c>
      <c r="H6209">
        <v>0.5</v>
      </c>
      <c r="I6209">
        <v>464.7</v>
      </c>
      <c r="J6209">
        <v>61.96</v>
      </c>
      <c r="K6209">
        <v>30.98</v>
      </c>
      <c r="L6209">
        <v>19.510000000000002</v>
      </c>
      <c r="M6209" t="s">
        <v>850</v>
      </c>
      <c r="N6209" t="s">
        <v>93</v>
      </c>
      <c r="O6209" t="s">
        <v>24</v>
      </c>
      <c r="P6209" t="s">
        <v>25</v>
      </c>
      <c r="Q6209" t="s">
        <v>139</v>
      </c>
      <c r="R6209" t="s">
        <v>1213</v>
      </c>
      <c r="S6209" t="s">
        <v>57</v>
      </c>
      <c r="T6209" s="10">
        <v>41186</v>
      </c>
    </row>
    <row r="6210" spans="1:20" x14ac:dyDescent="0.25">
      <c r="A6210">
        <v>44000</v>
      </c>
      <c r="B6210" s="10">
        <v>41186</v>
      </c>
      <c r="C6210" t="s">
        <v>29</v>
      </c>
      <c r="D6210">
        <v>18</v>
      </c>
      <c r="E6210">
        <v>132.91</v>
      </c>
      <c r="F6210">
        <v>0.05</v>
      </c>
      <c r="G6210" t="s">
        <v>21</v>
      </c>
      <c r="H6210">
        <v>0.42</v>
      </c>
      <c r="I6210">
        <v>49.15</v>
      </c>
      <c r="J6210">
        <v>7.38</v>
      </c>
      <c r="K6210">
        <v>4.28</v>
      </c>
      <c r="L6210">
        <v>6.72</v>
      </c>
      <c r="M6210" t="s">
        <v>850</v>
      </c>
      <c r="N6210" t="s">
        <v>93</v>
      </c>
      <c r="O6210" t="s">
        <v>24</v>
      </c>
      <c r="P6210" t="s">
        <v>25</v>
      </c>
      <c r="Q6210" t="s">
        <v>85</v>
      </c>
      <c r="R6210" t="s">
        <v>709</v>
      </c>
      <c r="S6210" t="s">
        <v>57</v>
      </c>
      <c r="T6210" s="10">
        <v>41186</v>
      </c>
    </row>
    <row r="6211" spans="1:20" x14ac:dyDescent="0.25">
      <c r="A6211">
        <v>44000</v>
      </c>
      <c r="B6211" s="10">
        <v>41186</v>
      </c>
      <c r="C6211" t="s">
        <v>29</v>
      </c>
      <c r="D6211">
        <v>17</v>
      </c>
      <c r="E6211">
        <v>252.7</v>
      </c>
      <c r="F6211">
        <v>0.06</v>
      </c>
      <c r="G6211" t="s">
        <v>21</v>
      </c>
      <c r="H6211">
        <v>0.54</v>
      </c>
      <c r="I6211">
        <v>125.95</v>
      </c>
      <c r="J6211">
        <v>15.43</v>
      </c>
      <c r="K6211">
        <v>7.1</v>
      </c>
      <c r="L6211">
        <v>6.05</v>
      </c>
      <c r="M6211" t="s">
        <v>850</v>
      </c>
      <c r="N6211" t="s">
        <v>31</v>
      </c>
      <c r="O6211" t="s">
        <v>24</v>
      </c>
      <c r="P6211" t="s">
        <v>25</v>
      </c>
      <c r="Q6211" t="s">
        <v>121</v>
      </c>
      <c r="R6211" t="s">
        <v>826</v>
      </c>
      <c r="S6211" t="s">
        <v>57</v>
      </c>
      <c r="T6211" s="10">
        <v>41186</v>
      </c>
    </row>
    <row r="6212" spans="1:20" x14ac:dyDescent="0.25">
      <c r="A6212">
        <v>44000</v>
      </c>
      <c r="B6212" s="10">
        <v>41186</v>
      </c>
      <c r="C6212" t="s">
        <v>29</v>
      </c>
      <c r="D6212">
        <v>19</v>
      </c>
      <c r="E6212">
        <v>578.12</v>
      </c>
      <c r="F6212">
        <v>0.05</v>
      </c>
      <c r="G6212" t="s">
        <v>21</v>
      </c>
      <c r="H6212">
        <v>0.44</v>
      </c>
      <c r="I6212">
        <v>235.27</v>
      </c>
      <c r="J6212">
        <v>31.75</v>
      </c>
      <c r="K6212">
        <v>17.78</v>
      </c>
      <c r="L6212">
        <v>5.03</v>
      </c>
      <c r="M6212" t="s">
        <v>850</v>
      </c>
      <c r="N6212" t="s">
        <v>31</v>
      </c>
      <c r="O6212" t="s">
        <v>24</v>
      </c>
      <c r="P6212" t="s">
        <v>42</v>
      </c>
      <c r="Q6212" t="s">
        <v>43</v>
      </c>
      <c r="R6212" t="s">
        <v>1041</v>
      </c>
      <c r="S6212" t="s">
        <v>57</v>
      </c>
      <c r="T6212" s="10">
        <v>41187</v>
      </c>
    </row>
    <row r="6213" spans="1:20" x14ac:dyDescent="0.25">
      <c r="A6213">
        <v>44002</v>
      </c>
      <c r="B6213" s="10">
        <v>39851</v>
      </c>
      <c r="C6213" t="s">
        <v>79</v>
      </c>
      <c r="D6213">
        <v>46</v>
      </c>
      <c r="E6213">
        <v>578.04</v>
      </c>
      <c r="F6213">
        <v>0.05</v>
      </c>
      <c r="G6213" t="s">
        <v>21</v>
      </c>
      <c r="H6213">
        <v>0.49</v>
      </c>
      <c r="I6213">
        <v>265.10000000000002</v>
      </c>
      <c r="J6213">
        <v>13.1</v>
      </c>
      <c r="K6213">
        <v>6.68</v>
      </c>
      <c r="L6213">
        <v>5.66</v>
      </c>
      <c r="M6213" t="s">
        <v>1655</v>
      </c>
      <c r="N6213" t="s">
        <v>38</v>
      </c>
      <c r="O6213" t="s">
        <v>32</v>
      </c>
      <c r="P6213" t="s">
        <v>25</v>
      </c>
      <c r="Q6213" t="s">
        <v>85</v>
      </c>
      <c r="R6213" t="s">
        <v>548</v>
      </c>
      <c r="S6213" t="s">
        <v>57</v>
      </c>
      <c r="T6213" s="10">
        <v>39853</v>
      </c>
    </row>
    <row r="6214" spans="1:20" x14ac:dyDescent="0.25">
      <c r="A6214">
        <v>44002</v>
      </c>
      <c r="B6214" s="10">
        <v>39851</v>
      </c>
      <c r="C6214" t="s">
        <v>79</v>
      </c>
      <c r="D6214">
        <v>14</v>
      </c>
      <c r="E6214">
        <v>391</v>
      </c>
      <c r="F6214">
        <v>0.03</v>
      </c>
      <c r="G6214" t="s">
        <v>21</v>
      </c>
      <c r="H6214">
        <v>0.37</v>
      </c>
      <c r="I6214">
        <v>133.72999999999999</v>
      </c>
      <c r="J6214">
        <v>28.1</v>
      </c>
      <c r="K6214">
        <v>17.7</v>
      </c>
      <c r="L6214">
        <v>9.4700000000000006</v>
      </c>
      <c r="M6214" t="s">
        <v>1655</v>
      </c>
      <c r="N6214" t="s">
        <v>38</v>
      </c>
      <c r="O6214" t="s">
        <v>32</v>
      </c>
      <c r="P6214" t="s">
        <v>25</v>
      </c>
      <c r="Q6214" t="s">
        <v>26</v>
      </c>
      <c r="R6214" t="s">
        <v>208</v>
      </c>
      <c r="S6214" t="s">
        <v>57</v>
      </c>
      <c r="T6214" s="10">
        <v>39851</v>
      </c>
    </row>
    <row r="6215" spans="1:20" x14ac:dyDescent="0.25">
      <c r="A6215">
        <v>44003</v>
      </c>
      <c r="B6215" s="10">
        <v>40864</v>
      </c>
      <c r="C6215" t="s">
        <v>20</v>
      </c>
      <c r="D6215">
        <v>38</v>
      </c>
      <c r="E6215">
        <v>413.34</v>
      </c>
      <c r="F6215">
        <v>0.09</v>
      </c>
      <c r="G6215" t="s">
        <v>21</v>
      </c>
      <c r="H6215">
        <v>0.55000000000000004</v>
      </c>
      <c r="I6215">
        <v>207.43</v>
      </c>
      <c r="J6215">
        <v>11.87</v>
      </c>
      <c r="K6215">
        <v>5.34</v>
      </c>
      <c r="L6215">
        <v>2.99</v>
      </c>
      <c r="M6215" t="s">
        <v>1879</v>
      </c>
      <c r="N6215" t="s">
        <v>31</v>
      </c>
      <c r="O6215" t="s">
        <v>60</v>
      </c>
      <c r="P6215" t="s">
        <v>25</v>
      </c>
      <c r="Q6215" t="s">
        <v>121</v>
      </c>
      <c r="R6215" t="s">
        <v>321</v>
      </c>
      <c r="S6215" t="s">
        <v>57</v>
      </c>
      <c r="T6215" s="10">
        <v>40868</v>
      </c>
    </row>
    <row r="6216" spans="1:20" x14ac:dyDescent="0.25">
      <c r="A6216">
        <v>44005</v>
      </c>
      <c r="B6216" s="10">
        <v>40424</v>
      </c>
      <c r="C6216" t="s">
        <v>79</v>
      </c>
      <c r="D6216">
        <v>7</v>
      </c>
      <c r="E6216">
        <v>1511.15</v>
      </c>
      <c r="F6216">
        <v>0.02</v>
      </c>
      <c r="G6216" t="s">
        <v>21</v>
      </c>
      <c r="H6216">
        <v>0.54</v>
      </c>
      <c r="I6216">
        <v>791.23</v>
      </c>
      <c r="J6216">
        <v>217.37</v>
      </c>
      <c r="K6216">
        <v>99.99</v>
      </c>
      <c r="L6216">
        <v>19.989999999999998</v>
      </c>
      <c r="M6216" t="s">
        <v>1950</v>
      </c>
      <c r="N6216" t="s">
        <v>31</v>
      </c>
      <c r="O6216" t="s">
        <v>32</v>
      </c>
      <c r="P6216" t="s">
        <v>39</v>
      </c>
      <c r="Q6216" t="s">
        <v>40</v>
      </c>
      <c r="R6216" t="s">
        <v>422</v>
      </c>
      <c r="S6216" t="s">
        <v>57</v>
      </c>
      <c r="T6216" s="10">
        <v>40425</v>
      </c>
    </row>
    <row r="6217" spans="1:20" x14ac:dyDescent="0.25">
      <c r="A6217">
        <v>44007</v>
      </c>
      <c r="B6217" s="10">
        <v>40693</v>
      </c>
      <c r="C6217" t="s">
        <v>79</v>
      </c>
      <c r="D6217">
        <v>50</v>
      </c>
      <c r="E6217">
        <v>546.20000000000005</v>
      </c>
      <c r="F6217">
        <v>7.0000000000000007E-2</v>
      </c>
      <c r="G6217" t="s">
        <v>21</v>
      </c>
      <c r="H6217">
        <v>0.49</v>
      </c>
      <c r="I6217">
        <v>246.24</v>
      </c>
      <c r="J6217">
        <v>11.73</v>
      </c>
      <c r="K6217">
        <v>5.98</v>
      </c>
      <c r="L6217">
        <v>0.96</v>
      </c>
      <c r="M6217" t="s">
        <v>600</v>
      </c>
      <c r="N6217" t="s">
        <v>31</v>
      </c>
      <c r="O6217" t="s">
        <v>66</v>
      </c>
      <c r="P6217" t="s">
        <v>25</v>
      </c>
      <c r="Q6217" t="s">
        <v>53</v>
      </c>
      <c r="R6217" t="s">
        <v>586</v>
      </c>
      <c r="S6217" t="s">
        <v>55</v>
      </c>
      <c r="T6217" s="10">
        <v>40693</v>
      </c>
    </row>
    <row r="6218" spans="1:20" x14ac:dyDescent="0.25">
      <c r="A6218">
        <v>44033</v>
      </c>
      <c r="B6218" s="10">
        <v>40918</v>
      </c>
      <c r="C6218" t="s">
        <v>58</v>
      </c>
      <c r="D6218">
        <v>45</v>
      </c>
      <c r="E6218">
        <v>10919.92</v>
      </c>
      <c r="F6218">
        <v>0.03</v>
      </c>
      <c r="G6218" t="s">
        <v>46</v>
      </c>
      <c r="H6218">
        <v>0.5</v>
      </c>
      <c r="I6218">
        <v>5265.93</v>
      </c>
      <c r="J6218">
        <v>248.98</v>
      </c>
      <c r="K6218">
        <v>124.49</v>
      </c>
      <c r="L6218">
        <v>51.94</v>
      </c>
      <c r="M6218" t="s">
        <v>809</v>
      </c>
      <c r="N6218" t="s">
        <v>73</v>
      </c>
      <c r="O6218" t="s">
        <v>32</v>
      </c>
      <c r="P6218" t="s">
        <v>42</v>
      </c>
      <c r="Q6218" t="s">
        <v>47</v>
      </c>
      <c r="R6218" t="s">
        <v>165</v>
      </c>
      <c r="S6218" t="s">
        <v>49</v>
      </c>
      <c r="T6218" s="10">
        <v>40920</v>
      </c>
    </row>
    <row r="6219" spans="1:20" x14ac:dyDescent="0.25">
      <c r="A6219">
        <v>44036</v>
      </c>
      <c r="B6219" s="10">
        <v>40919</v>
      </c>
      <c r="C6219" t="s">
        <v>36</v>
      </c>
      <c r="D6219">
        <v>40</v>
      </c>
      <c r="E6219">
        <v>406.93</v>
      </c>
      <c r="F6219">
        <v>0.01</v>
      </c>
      <c r="G6219" t="s">
        <v>70</v>
      </c>
      <c r="H6219">
        <v>0.43</v>
      </c>
      <c r="I6219">
        <v>172.13</v>
      </c>
      <c r="J6219">
        <v>10.25</v>
      </c>
      <c r="K6219">
        <v>5.84</v>
      </c>
      <c r="L6219">
        <v>1.2</v>
      </c>
      <c r="M6219" t="s">
        <v>691</v>
      </c>
      <c r="N6219" t="s">
        <v>73</v>
      </c>
      <c r="O6219" t="s">
        <v>66</v>
      </c>
      <c r="P6219" t="s">
        <v>25</v>
      </c>
      <c r="Q6219" t="s">
        <v>53</v>
      </c>
      <c r="R6219" t="s">
        <v>1292</v>
      </c>
      <c r="S6219" t="s">
        <v>55</v>
      </c>
      <c r="T6219" s="10">
        <v>40921</v>
      </c>
    </row>
    <row r="6220" spans="1:20" x14ac:dyDescent="0.25">
      <c r="A6220">
        <v>44037</v>
      </c>
      <c r="B6220" s="10">
        <v>41088</v>
      </c>
      <c r="C6220" t="s">
        <v>36</v>
      </c>
      <c r="D6220">
        <v>39</v>
      </c>
      <c r="E6220">
        <v>1720.57</v>
      </c>
      <c r="F6220">
        <v>7.0000000000000007E-2</v>
      </c>
      <c r="G6220" t="s">
        <v>21</v>
      </c>
      <c r="H6220">
        <v>0.53</v>
      </c>
      <c r="I6220">
        <v>848.52</v>
      </c>
      <c r="J6220">
        <v>47.3</v>
      </c>
      <c r="K6220">
        <v>22.23</v>
      </c>
      <c r="L6220">
        <v>5.08</v>
      </c>
      <c r="M6220" t="s">
        <v>197</v>
      </c>
      <c r="N6220" t="s">
        <v>93</v>
      </c>
      <c r="O6220" t="s">
        <v>66</v>
      </c>
      <c r="P6220" t="s">
        <v>42</v>
      </c>
      <c r="Q6220" t="s">
        <v>43</v>
      </c>
      <c r="R6220" t="s">
        <v>1044</v>
      </c>
      <c r="S6220" t="s">
        <v>35</v>
      </c>
      <c r="T6220" s="10">
        <v>41090</v>
      </c>
    </row>
    <row r="6221" spans="1:20" x14ac:dyDescent="0.25">
      <c r="A6221">
        <v>44037</v>
      </c>
      <c r="B6221" s="10">
        <v>41088</v>
      </c>
      <c r="C6221" t="s">
        <v>36</v>
      </c>
      <c r="D6221">
        <v>38</v>
      </c>
      <c r="E6221">
        <v>3598.86</v>
      </c>
      <c r="F6221">
        <v>7.0000000000000007E-2</v>
      </c>
      <c r="G6221" t="s">
        <v>21</v>
      </c>
      <c r="H6221">
        <v>0.45</v>
      </c>
      <c r="I6221">
        <v>1469.99</v>
      </c>
      <c r="J6221">
        <v>101.8</v>
      </c>
      <c r="K6221">
        <v>55.99</v>
      </c>
      <c r="L6221">
        <v>1.25</v>
      </c>
      <c r="M6221" t="s">
        <v>197</v>
      </c>
      <c r="N6221" t="s">
        <v>93</v>
      </c>
      <c r="O6221" t="s">
        <v>66</v>
      </c>
      <c r="P6221" t="s">
        <v>39</v>
      </c>
      <c r="Q6221" t="s">
        <v>50</v>
      </c>
      <c r="R6221" t="s">
        <v>937</v>
      </c>
      <c r="S6221" t="s">
        <v>35</v>
      </c>
      <c r="T6221" s="10">
        <v>41090</v>
      </c>
    </row>
    <row r="6222" spans="1:20" x14ac:dyDescent="0.25">
      <c r="A6222">
        <v>44064</v>
      </c>
      <c r="B6222" s="10">
        <v>40240</v>
      </c>
      <c r="C6222" t="s">
        <v>79</v>
      </c>
      <c r="D6222">
        <v>43</v>
      </c>
      <c r="E6222">
        <v>731.07</v>
      </c>
      <c r="F6222">
        <v>7.0000000000000007E-2</v>
      </c>
      <c r="G6222" t="s">
        <v>70</v>
      </c>
      <c r="H6222">
        <v>0.37</v>
      </c>
      <c r="I6222">
        <v>232.2</v>
      </c>
      <c r="J6222">
        <v>18</v>
      </c>
      <c r="K6222">
        <v>11.34</v>
      </c>
      <c r="L6222">
        <v>11.25</v>
      </c>
      <c r="M6222" t="s">
        <v>988</v>
      </c>
      <c r="N6222" t="s">
        <v>38</v>
      </c>
      <c r="O6222" t="s">
        <v>66</v>
      </c>
      <c r="P6222" t="s">
        <v>25</v>
      </c>
      <c r="Q6222" t="s">
        <v>85</v>
      </c>
      <c r="R6222" t="s">
        <v>583</v>
      </c>
      <c r="S6222" t="s">
        <v>57</v>
      </c>
      <c r="T6222" s="10">
        <v>40242</v>
      </c>
    </row>
    <row r="6223" spans="1:20" x14ac:dyDescent="0.25">
      <c r="A6223">
        <v>44064</v>
      </c>
      <c r="B6223" s="10">
        <v>40240</v>
      </c>
      <c r="C6223" t="s">
        <v>79</v>
      </c>
      <c r="D6223">
        <v>23</v>
      </c>
      <c r="E6223">
        <v>419.91</v>
      </c>
      <c r="F6223">
        <v>0.05</v>
      </c>
      <c r="G6223" t="s">
        <v>21</v>
      </c>
      <c r="H6223">
        <v>0.38</v>
      </c>
      <c r="I6223">
        <v>142.74</v>
      </c>
      <c r="J6223">
        <v>18.809999999999999</v>
      </c>
      <c r="K6223">
        <v>11.66</v>
      </c>
      <c r="L6223">
        <v>8.99</v>
      </c>
      <c r="M6223" t="s">
        <v>988</v>
      </c>
      <c r="N6223" t="s">
        <v>38</v>
      </c>
      <c r="O6223" t="s">
        <v>66</v>
      </c>
      <c r="P6223" t="s">
        <v>25</v>
      </c>
      <c r="Q6223" t="s">
        <v>53</v>
      </c>
      <c r="R6223" t="s">
        <v>831</v>
      </c>
      <c r="S6223" t="s">
        <v>35</v>
      </c>
      <c r="T6223" s="10">
        <v>40243</v>
      </c>
    </row>
    <row r="6224" spans="1:20" x14ac:dyDescent="0.25">
      <c r="A6224">
        <v>44065</v>
      </c>
      <c r="B6224" s="10">
        <v>40362</v>
      </c>
      <c r="C6224" t="s">
        <v>20</v>
      </c>
      <c r="D6224">
        <v>23</v>
      </c>
      <c r="E6224">
        <v>2914.36</v>
      </c>
      <c r="F6224">
        <v>0.01</v>
      </c>
      <c r="G6224" t="s">
        <v>46</v>
      </c>
      <c r="H6224">
        <v>0.36</v>
      </c>
      <c r="I6224">
        <v>1018.45</v>
      </c>
      <c r="J6224">
        <v>126.52</v>
      </c>
      <c r="K6224">
        <v>80.97</v>
      </c>
      <c r="L6224">
        <v>33.6</v>
      </c>
      <c r="M6224" t="s">
        <v>809</v>
      </c>
      <c r="N6224" t="s">
        <v>73</v>
      </c>
      <c r="O6224" t="s">
        <v>24</v>
      </c>
      <c r="P6224" t="s">
        <v>39</v>
      </c>
      <c r="Q6224" t="s">
        <v>88</v>
      </c>
      <c r="R6224" t="s">
        <v>1037</v>
      </c>
      <c r="S6224" t="s">
        <v>132</v>
      </c>
      <c r="T6224" s="10">
        <v>40369</v>
      </c>
    </row>
    <row r="6225" spans="1:20" x14ac:dyDescent="0.25">
      <c r="A6225">
        <v>44069</v>
      </c>
      <c r="B6225" s="10">
        <v>39815</v>
      </c>
      <c r="C6225" t="s">
        <v>58</v>
      </c>
      <c r="D6225">
        <v>16</v>
      </c>
      <c r="E6225">
        <v>206.21</v>
      </c>
      <c r="F6225">
        <v>0.09</v>
      </c>
      <c r="G6225" t="s">
        <v>70</v>
      </c>
      <c r="H6225">
        <v>0.35</v>
      </c>
      <c r="I6225">
        <v>58.3</v>
      </c>
      <c r="J6225">
        <v>14.02</v>
      </c>
      <c r="K6225">
        <v>9.11</v>
      </c>
      <c r="L6225">
        <v>2.15</v>
      </c>
      <c r="M6225" t="s">
        <v>1688</v>
      </c>
      <c r="N6225" t="s">
        <v>31</v>
      </c>
      <c r="O6225" t="s">
        <v>66</v>
      </c>
      <c r="P6225" t="s">
        <v>25</v>
      </c>
      <c r="Q6225" t="s">
        <v>85</v>
      </c>
      <c r="R6225" t="s">
        <v>1269</v>
      </c>
      <c r="S6225" t="s">
        <v>55</v>
      </c>
      <c r="T6225" s="10">
        <v>39817</v>
      </c>
    </row>
    <row r="6226" spans="1:20" x14ac:dyDescent="0.25">
      <c r="A6226">
        <v>44069</v>
      </c>
      <c r="B6226" s="10">
        <v>39815</v>
      </c>
      <c r="C6226" t="s">
        <v>58</v>
      </c>
      <c r="D6226">
        <v>43</v>
      </c>
      <c r="E6226">
        <v>931.63</v>
      </c>
      <c r="F6226">
        <v>0.08</v>
      </c>
      <c r="G6226" t="s">
        <v>21</v>
      </c>
      <c r="H6226">
        <v>0.36</v>
      </c>
      <c r="I6226">
        <v>282.94</v>
      </c>
      <c r="J6226">
        <v>23.5</v>
      </c>
      <c r="K6226">
        <v>15.04</v>
      </c>
      <c r="L6226">
        <v>1.97</v>
      </c>
      <c r="M6226" t="s">
        <v>1688</v>
      </c>
      <c r="N6226" t="s">
        <v>31</v>
      </c>
      <c r="O6226" t="s">
        <v>66</v>
      </c>
      <c r="P6226" t="s">
        <v>25</v>
      </c>
      <c r="Q6226" t="s">
        <v>85</v>
      </c>
      <c r="R6226" t="s">
        <v>1544</v>
      </c>
      <c r="S6226" t="s">
        <v>55</v>
      </c>
      <c r="T6226" s="10">
        <v>39815</v>
      </c>
    </row>
    <row r="6227" spans="1:20" x14ac:dyDescent="0.25">
      <c r="A6227">
        <v>44071</v>
      </c>
      <c r="B6227" s="10">
        <v>41014</v>
      </c>
      <c r="C6227" t="s">
        <v>29</v>
      </c>
      <c r="D6227">
        <v>19</v>
      </c>
      <c r="E6227">
        <v>168.52</v>
      </c>
      <c r="F6227">
        <v>0.08</v>
      </c>
      <c r="G6227" t="s">
        <v>21</v>
      </c>
      <c r="H6227">
        <v>0.36</v>
      </c>
      <c r="I6227">
        <v>49.79</v>
      </c>
      <c r="J6227">
        <v>9.36</v>
      </c>
      <c r="K6227">
        <v>5.99</v>
      </c>
      <c r="L6227">
        <v>4.92</v>
      </c>
      <c r="M6227" t="s">
        <v>975</v>
      </c>
      <c r="N6227" t="s">
        <v>81</v>
      </c>
      <c r="O6227" t="s">
        <v>32</v>
      </c>
      <c r="P6227" t="s">
        <v>25</v>
      </c>
      <c r="Q6227" t="s">
        <v>121</v>
      </c>
      <c r="R6227" t="s">
        <v>155</v>
      </c>
      <c r="S6227" t="s">
        <v>57</v>
      </c>
      <c r="T6227" s="10">
        <v>41015</v>
      </c>
    </row>
    <row r="6228" spans="1:20" x14ac:dyDescent="0.25">
      <c r="A6228">
        <v>44071</v>
      </c>
      <c r="B6228" s="10">
        <v>41014</v>
      </c>
      <c r="C6228" t="s">
        <v>29</v>
      </c>
      <c r="D6228">
        <v>20</v>
      </c>
      <c r="E6228">
        <v>2408.63</v>
      </c>
      <c r="F6228">
        <v>0</v>
      </c>
      <c r="G6228" t="s">
        <v>21</v>
      </c>
      <c r="H6228">
        <v>0.45</v>
      </c>
      <c r="I6228">
        <v>1079.8399999999999</v>
      </c>
      <c r="J6228">
        <v>119.98</v>
      </c>
      <c r="K6228">
        <v>65.989999999999995</v>
      </c>
      <c r="L6228">
        <v>8.99</v>
      </c>
      <c r="M6228" t="s">
        <v>975</v>
      </c>
      <c r="N6228" t="s">
        <v>81</v>
      </c>
      <c r="O6228" t="s">
        <v>32</v>
      </c>
      <c r="P6228" t="s">
        <v>39</v>
      </c>
      <c r="Q6228" t="s">
        <v>50</v>
      </c>
      <c r="R6228" t="s">
        <v>76</v>
      </c>
      <c r="S6228" t="s">
        <v>57</v>
      </c>
      <c r="T6228" s="10">
        <v>41015</v>
      </c>
    </row>
    <row r="6229" spans="1:20" x14ac:dyDescent="0.25">
      <c r="A6229">
        <v>44098</v>
      </c>
      <c r="B6229" s="10">
        <v>40205</v>
      </c>
      <c r="C6229" t="s">
        <v>20</v>
      </c>
      <c r="D6229">
        <v>1</v>
      </c>
      <c r="E6229">
        <v>8.83</v>
      </c>
      <c r="F6229">
        <v>0.01</v>
      </c>
      <c r="G6229" t="s">
        <v>21</v>
      </c>
      <c r="H6229">
        <v>0.55000000000000004</v>
      </c>
      <c r="I6229">
        <v>3.77</v>
      </c>
      <c r="J6229">
        <v>6.98</v>
      </c>
      <c r="K6229">
        <v>3.14</v>
      </c>
      <c r="L6229">
        <v>1.92</v>
      </c>
      <c r="M6229" t="s">
        <v>1225</v>
      </c>
      <c r="N6229" t="s">
        <v>31</v>
      </c>
      <c r="O6229" t="s">
        <v>32</v>
      </c>
      <c r="P6229" t="s">
        <v>25</v>
      </c>
      <c r="Q6229" t="s">
        <v>33</v>
      </c>
      <c r="R6229" t="s">
        <v>106</v>
      </c>
      <c r="S6229" t="s">
        <v>55</v>
      </c>
      <c r="T6229" s="10">
        <v>40209</v>
      </c>
    </row>
    <row r="6230" spans="1:20" x14ac:dyDescent="0.25">
      <c r="A6230">
        <v>44099</v>
      </c>
      <c r="B6230" s="10">
        <v>40980</v>
      </c>
      <c r="C6230" t="s">
        <v>79</v>
      </c>
      <c r="D6230">
        <v>34</v>
      </c>
      <c r="E6230">
        <v>23000.59</v>
      </c>
      <c r="F6230">
        <v>0.1</v>
      </c>
      <c r="G6230" t="s">
        <v>21</v>
      </c>
      <c r="H6230">
        <v>0.51</v>
      </c>
      <c r="I6230">
        <v>10468.94</v>
      </c>
      <c r="J6230">
        <v>751</v>
      </c>
      <c r="K6230">
        <v>367.99</v>
      </c>
      <c r="L6230">
        <v>19.989999999999998</v>
      </c>
      <c r="M6230" t="s">
        <v>656</v>
      </c>
      <c r="N6230" t="s">
        <v>31</v>
      </c>
      <c r="O6230" t="s">
        <v>32</v>
      </c>
      <c r="P6230" t="s">
        <v>25</v>
      </c>
      <c r="Q6230" t="s">
        <v>121</v>
      </c>
      <c r="R6230" t="s">
        <v>1874</v>
      </c>
      <c r="S6230" t="s">
        <v>57</v>
      </c>
      <c r="T6230" s="10">
        <v>40982</v>
      </c>
    </row>
    <row r="6231" spans="1:20" x14ac:dyDescent="0.25">
      <c r="A6231">
        <v>44099</v>
      </c>
      <c r="B6231" s="10">
        <v>40980</v>
      </c>
      <c r="C6231" t="s">
        <v>79</v>
      </c>
      <c r="D6231">
        <v>19</v>
      </c>
      <c r="E6231">
        <v>166.53</v>
      </c>
      <c r="F6231">
        <v>0.1</v>
      </c>
      <c r="G6231" t="s">
        <v>21</v>
      </c>
      <c r="H6231">
        <v>0.55000000000000004</v>
      </c>
      <c r="I6231">
        <v>80.56</v>
      </c>
      <c r="J6231">
        <v>9.42</v>
      </c>
      <c r="K6231">
        <v>4.24</v>
      </c>
      <c r="L6231">
        <v>5.41</v>
      </c>
      <c r="M6231" t="s">
        <v>656</v>
      </c>
      <c r="N6231" t="s">
        <v>31</v>
      </c>
      <c r="O6231" t="s">
        <v>32</v>
      </c>
      <c r="P6231" t="s">
        <v>25</v>
      </c>
      <c r="Q6231" t="s">
        <v>121</v>
      </c>
      <c r="R6231" t="s">
        <v>347</v>
      </c>
      <c r="S6231" t="s">
        <v>57</v>
      </c>
      <c r="T6231" s="10">
        <v>40982</v>
      </c>
    </row>
    <row r="6232" spans="1:20" x14ac:dyDescent="0.25">
      <c r="A6232">
        <v>44133</v>
      </c>
      <c r="B6232" s="10">
        <v>40184</v>
      </c>
      <c r="C6232" t="s">
        <v>36</v>
      </c>
      <c r="D6232">
        <v>35</v>
      </c>
      <c r="E6232">
        <v>298.39</v>
      </c>
      <c r="F6232">
        <v>0.06</v>
      </c>
      <c r="G6232" t="s">
        <v>21</v>
      </c>
      <c r="H6232">
        <v>0.41</v>
      </c>
      <c r="I6232">
        <v>109.63</v>
      </c>
      <c r="J6232">
        <v>8.9499999999999993</v>
      </c>
      <c r="K6232">
        <v>5.28</v>
      </c>
      <c r="L6232">
        <v>3.96</v>
      </c>
      <c r="M6232" t="s">
        <v>1158</v>
      </c>
      <c r="N6232" t="s">
        <v>31</v>
      </c>
      <c r="O6232" t="s">
        <v>24</v>
      </c>
      <c r="P6232" t="s">
        <v>42</v>
      </c>
      <c r="Q6232" t="s">
        <v>43</v>
      </c>
      <c r="R6232" t="s">
        <v>683</v>
      </c>
      <c r="S6232" t="s">
        <v>55</v>
      </c>
      <c r="T6232" s="10">
        <v>40185</v>
      </c>
    </row>
    <row r="6233" spans="1:20" x14ac:dyDescent="0.25">
      <c r="A6233">
        <v>44134</v>
      </c>
      <c r="B6233" s="10">
        <v>40116</v>
      </c>
      <c r="C6233" t="s">
        <v>36</v>
      </c>
      <c r="D6233">
        <v>35</v>
      </c>
      <c r="E6233">
        <v>1021.97</v>
      </c>
      <c r="F6233">
        <v>0.05</v>
      </c>
      <c r="G6233" t="s">
        <v>21</v>
      </c>
      <c r="H6233">
        <v>0.42</v>
      </c>
      <c r="I6233">
        <v>394.53</v>
      </c>
      <c r="J6233">
        <v>30.47</v>
      </c>
      <c r="K6233">
        <v>17.670000000000002</v>
      </c>
      <c r="L6233">
        <v>8.99</v>
      </c>
      <c r="M6233" t="s">
        <v>727</v>
      </c>
      <c r="N6233" t="s">
        <v>73</v>
      </c>
      <c r="O6233" t="s">
        <v>60</v>
      </c>
      <c r="P6233" t="s">
        <v>42</v>
      </c>
      <c r="Q6233" t="s">
        <v>43</v>
      </c>
      <c r="R6233" t="s">
        <v>385</v>
      </c>
      <c r="S6233" t="s">
        <v>35</v>
      </c>
      <c r="T6233" s="10">
        <v>40118</v>
      </c>
    </row>
    <row r="6234" spans="1:20" x14ac:dyDescent="0.25">
      <c r="A6234">
        <v>44162</v>
      </c>
      <c r="B6234" s="10">
        <v>40256</v>
      </c>
      <c r="C6234" t="s">
        <v>36</v>
      </c>
      <c r="D6234">
        <v>46</v>
      </c>
      <c r="E6234">
        <v>811.5</v>
      </c>
      <c r="F6234">
        <v>0.04</v>
      </c>
      <c r="G6234" t="s">
        <v>21</v>
      </c>
      <c r="H6234">
        <v>0.4</v>
      </c>
      <c r="I6234">
        <v>303.05</v>
      </c>
      <c r="J6234">
        <v>18.3</v>
      </c>
      <c r="K6234">
        <v>10.98</v>
      </c>
      <c r="L6234">
        <v>3.37</v>
      </c>
      <c r="M6234" t="s">
        <v>52</v>
      </c>
      <c r="N6234" t="s">
        <v>31</v>
      </c>
      <c r="O6234" t="s">
        <v>32</v>
      </c>
      <c r="P6234" t="s">
        <v>25</v>
      </c>
      <c r="Q6234" t="s">
        <v>33</v>
      </c>
      <c r="R6234" t="s">
        <v>1580</v>
      </c>
      <c r="S6234" t="s">
        <v>35</v>
      </c>
      <c r="T6234" s="10">
        <v>40257</v>
      </c>
    </row>
    <row r="6235" spans="1:20" x14ac:dyDescent="0.25">
      <c r="A6235">
        <v>44167</v>
      </c>
      <c r="B6235" s="10">
        <v>40938</v>
      </c>
      <c r="C6235" t="s">
        <v>58</v>
      </c>
      <c r="D6235">
        <v>23</v>
      </c>
      <c r="E6235">
        <v>5947.28</v>
      </c>
      <c r="F6235">
        <v>0.08</v>
      </c>
      <c r="G6235" t="s">
        <v>21</v>
      </c>
      <c r="H6235">
        <v>0.49</v>
      </c>
      <c r="I6235">
        <v>2641.51</v>
      </c>
      <c r="J6235">
        <v>280.12</v>
      </c>
      <c r="K6235">
        <v>142.86000000000001</v>
      </c>
      <c r="L6235">
        <v>19.989999999999998</v>
      </c>
      <c r="M6235" t="s">
        <v>319</v>
      </c>
      <c r="N6235" t="s">
        <v>93</v>
      </c>
      <c r="O6235" t="s">
        <v>24</v>
      </c>
      <c r="P6235" t="s">
        <v>25</v>
      </c>
      <c r="Q6235" t="s">
        <v>26</v>
      </c>
      <c r="R6235" t="s">
        <v>929</v>
      </c>
      <c r="S6235" t="s">
        <v>57</v>
      </c>
      <c r="T6235" s="10">
        <v>40939</v>
      </c>
    </row>
    <row r="6236" spans="1:20" x14ac:dyDescent="0.25">
      <c r="A6236">
        <v>44196</v>
      </c>
      <c r="B6236" s="10">
        <v>40047</v>
      </c>
      <c r="C6236" t="s">
        <v>29</v>
      </c>
      <c r="D6236">
        <v>12</v>
      </c>
      <c r="E6236">
        <v>1131.26</v>
      </c>
      <c r="F6236">
        <v>0.09</v>
      </c>
      <c r="G6236" t="s">
        <v>21</v>
      </c>
      <c r="H6236">
        <v>0.36</v>
      </c>
      <c r="I6236">
        <v>334.07</v>
      </c>
      <c r="J6236">
        <v>103.11</v>
      </c>
      <c r="K6236">
        <v>65.989999999999995</v>
      </c>
      <c r="L6236">
        <v>5.31</v>
      </c>
      <c r="M6236" t="s">
        <v>1445</v>
      </c>
      <c r="N6236" t="s">
        <v>73</v>
      </c>
      <c r="O6236" t="s">
        <v>32</v>
      </c>
      <c r="P6236" t="s">
        <v>39</v>
      </c>
      <c r="Q6236" t="s">
        <v>50</v>
      </c>
      <c r="R6236" t="s">
        <v>76</v>
      </c>
      <c r="S6236" t="s">
        <v>57</v>
      </c>
      <c r="T6236" s="10">
        <v>40048</v>
      </c>
    </row>
    <row r="6237" spans="1:20" x14ac:dyDescent="0.25">
      <c r="A6237">
        <v>44196</v>
      </c>
      <c r="B6237" s="10">
        <v>40047</v>
      </c>
      <c r="C6237" t="s">
        <v>29</v>
      </c>
      <c r="D6237">
        <v>10</v>
      </c>
      <c r="E6237">
        <v>86.11</v>
      </c>
      <c r="F6237">
        <v>0.01</v>
      </c>
      <c r="G6237" t="s">
        <v>21</v>
      </c>
      <c r="H6237">
        <v>0.39</v>
      </c>
      <c r="I6237">
        <v>32.270000000000003</v>
      </c>
      <c r="J6237">
        <v>8.49</v>
      </c>
      <c r="K6237">
        <v>5.18</v>
      </c>
      <c r="L6237">
        <v>2.04</v>
      </c>
      <c r="M6237" t="s">
        <v>1445</v>
      </c>
      <c r="N6237" t="s">
        <v>38</v>
      </c>
      <c r="O6237" t="s">
        <v>32</v>
      </c>
      <c r="P6237" t="s">
        <v>25</v>
      </c>
      <c r="Q6237" t="s">
        <v>85</v>
      </c>
      <c r="R6237" t="s">
        <v>1334</v>
      </c>
      <c r="S6237" t="s">
        <v>55</v>
      </c>
      <c r="T6237" s="10">
        <v>40049</v>
      </c>
    </row>
    <row r="6238" spans="1:20" x14ac:dyDescent="0.25">
      <c r="A6238">
        <v>44197</v>
      </c>
      <c r="B6238" s="10">
        <v>39833</v>
      </c>
      <c r="C6238" t="s">
        <v>36</v>
      </c>
      <c r="D6238">
        <v>27</v>
      </c>
      <c r="E6238">
        <v>6714.79</v>
      </c>
      <c r="F6238">
        <v>0.02</v>
      </c>
      <c r="G6238" t="s">
        <v>46</v>
      </c>
      <c r="H6238">
        <v>0.44</v>
      </c>
      <c r="I6238">
        <v>2854.85</v>
      </c>
      <c r="J6238">
        <v>251.75</v>
      </c>
      <c r="K6238">
        <v>140.97999999999999</v>
      </c>
      <c r="L6238">
        <v>53.48</v>
      </c>
      <c r="M6238" t="s">
        <v>1079</v>
      </c>
      <c r="N6238" t="s">
        <v>63</v>
      </c>
      <c r="O6238" t="s">
        <v>24</v>
      </c>
      <c r="P6238" t="s">
        <v>42</v>
      </c>
      <c r="Q6238" t="s">
        <v>94</v>
      </c>
      <c r="R6238" t="s">
        <v>945</v>
      </c>
      <c r="S6238" t="s">
        <v>49</v>
      </c>
      <c r="T6238" s="10">
        <v>39836</v>
      </c>
    </row>
    <row r="6239" spans="1:20" x14ac:dyDescent="0.25">
      <c r="A6239">
        <v>44198</v>
      </c>
      <c r="B6239" s="10">
        <v>40547</v>
      </c>
      <c r="C6239" t="s">
        <v>58</v>
      </c>
      <c r="D6239">
        <v>35</v>
      </c>
      <c r="E6239">
        <v>1088.32</v>
      </c>
      <c r="F6239">
        <v>0.04</v>
      </c>
      <c r="G6239" t="s">
        <v>70</v>
      </c>
      <c r="H6239">
        <v>0.35</v>
      </c>
      <c r="I6239">
        <v>350.37</v>
      </c>
      <c r="J6239">
        <v>32.29</v>
      </c>
      <c r="K6239">
        <v>20.99</v>
      </c>
      <c r="L6239">
        <v>3.3</v>
      </c>
      <c r="M6239" t="s">
        <v>1153</v>
      </c>
      <c r="N6239" t="s">
        <v>31</v>
      </c>
      <c r="O6239" t="s">
        <v>60</v>
      </c>
      <c r="P6239" t="s">
        <v>39</v>
      </c>
      <c r="Q6239" t="s">
        <v>50</v>
      </c>
      <c r="R6239" t="s">
        <v>686</v>
      </c>
      <c r="S6239" t="s">
        <v>35</v>
      </c>
      <c r="T6239" s="10">
        <v>40547</v>
      </c>
    </row>
    <row r="6240" spans="1:20" x14ac:dyDescent="0.25">
      <c r="A6240">
        <v>44199</v>
      </c>
      <c r="B6240" s="10">
        <v>40972</v>
      </c>
      <c r="C6240" t="s">
        <v>20</v>
      </c>
      <c r="D6240">
        <v>12</v>
      </c>
      <c r="E6240">
        <v>76.599999999999994</v>
      </c>
      <c r="F6240">
        <v>0.04</v>
      </c>
      <c r="G6240" t="s">
        <v>21</v>
      </c>
      <c r="H6240">
        <v>0.39</v>
      </c>
      <c r="I6240">
        <v>27.2</v>
      </c>
      <c r="J6240">
        <v>6.48</v>
      </c>
      <c r="K6240">
        <v>3.95</v>
      </c>
      <c r="L6240">
        <v>2</v>
      </c>
      <c r="M6240" t="s">
        <v>1808</v>
      </c>
      <c r="N6240" t="s">
        <v>31</v>
      </c>
      <c r="O6240" t="s">
        <v>60</v>
      </c>
      <c r="P6240" t="s">
        <v>25</v>
      </c>
      <c r="Q6240" t="s">
        <v>74</v>
      </c>
      <c r="R6240" t="s">
        <v>263</v>
      </c>
      <c r="S6240" t="s">
        <v>55</v>
      </c>
      <c r="T6240" s="10">
        <v>40976</v>
      </c>
    </row>
    <row r="6241" spans="1:20" x14ac:dyDescent="0.25">
      <c r="A6241">
        <v>44224</v>
      </c>
      <c r="B6241" s="10">
        <v>40399</v>
      </c>
      <c r="C6241" t="s">
        <v>36</v>
      </c>
      <c r="D6241">
        <v>32</v>
      </c>
      <c r="E6241">
        <v>383.61</v>
      </c>
      <c r="F6241">
        <v>0.1</v>
      </c>
      <c r="G6241" t="s">
        <v>21</v>
      </c>
      <c r="H6241">
        <v>0.51</v>
      </c>
      <c r="I6241">
        <v>173.51</v>
      </c>
      <c r="J6241">
        <v>13.22</v>
      </c>
      <c r="K6241">
        <v>6.48</v>
      </c>
      <c r="L6241">
        <v>2.74</v>
      </c>
      <c r="M6241" t="s">
        <v>1091</v>
      </c>
      <c r="N6241" t="s">
        <v>38</v>
      </c>
      <c r="O6241" t="s">
        <v>32</v>
      </c>
      <c r="P6241" t="s">
        <v>39</v>
      </c>
      <c r="Q6241" t="s">
        <v>40</v>
      </c>
      <c r="R6241" t="s">
        <v>1143</v>
      </c>
      <c r="S6241" t="s">
        <v>35</v>
      </c>
      <c r="T6241" s="10">
        <v>40400</v>
      </c>
    </row>
    <row r="6242" spans="1:20" x14ac:dyDescent="0.25">
      <c r="A6242">
        <v>44225</v>
      </c>
      <c r="B6242" s="10">
        <v>39906</v>
      </c>
      <c r="C6242" t="s">
        <v>36</v>
      </c>
      <c r="D6242">
        <v>29</v>
      </c>
      <c r="E6242">
        <v>3413.14</v>
      </c>
      <c r="F6242">
        <v>0</v>
      </c>
      <c r="G6242" t="s">
        <v>21</v>
      </c>
      <c r="H6242">
        <v>0.47</v>
      </c>
      <c r="I6242">
        <v>1599.08</v>
      </c>
      <c r="J6242">
        <v>117.32</v>
      </c>
      <c r="K6242">
        <v>62.18</v>
      </c>
      <c r="L6242">
        <v>10.84</v>
      </c>
      <c r="M6242" t="s">
        <v>648</v>
      </c>
      <c r="N6242" t="s">
        <v>73</v>
      </c>
      <c r="O6242" t="s">
        <v>24</v>
      </c>
      <c r="P6242" t="s">
        <v>42</v>
      </c>
      <c r="Q6242" t="s">
        <v>43</v>
      </c>
      <c r="R6242" t="s">
        <v>1698</v>
      </c>
      <c r="S6242" t="s">
        <v>45</v>
      </c>
      <c r="T6242" s="10">
        <v>39908</v>
      </c>
    </row>
    <row r="6243" spans="1:20" x14ac:dyDescent="0.25">
      <c r="A6243">
        <v>44229</v>
      </c>
      <c r="B6243" s="10">
        <v>40312</v>
      </c>
      <c r="C6243" t="s">
        <v>79</v>
      </c>
      <c r="D6243">
        <v>39</v>
      </c>
      <c r="E6243">
        <v>402.85</v>
      </c>
      <c r="F6243">
        <v>0.02</v>
      </c>
      <c r="G6243" t="s">
        <v>21</v>
      </c>
      <c r="H6243">
        <v>0.54</v>
      </c>
      <c r="I6243">
        <v>213.38</v>
      </c>
      <c r="J6243">
        <v>10.52</v>
      </c>
      <c r="K6243">
        <v>4.84</v>
      </c>
      <c r="L6243">
        <v>0.71</v>
      </c>
      <c r="M6243" t="s">
        <v>782</v>
      </c>
      <c r="N6243" t="s">
        <v>63</v>
      </c>
      <c r="O6243" t="s">
        <v>60</v>
      </c>
      <c r="P6243" t="s">
        <v>25</v>
      </c>
      <c r="Q6243" t="s">
        <v>53</v>
      </c>
      <c r="R6243" t="s">
        <v>814</v>
      </c>
      <c r="S6243" t="s">
        <v>55</v>
      </c>
      <c r="T6243" s="10">
        <v>40312</v>
      </c>
    </row>
    <row r="6244" spans="1:20" x14ac:dyDescent="0.25">
      <c r="A6244">
        <v>44231</v>
      </c>
      <c r="B6244" s="10">
        <v>40120</v>
      </c>
      <c r="C6244" t="s">
        <v>29</v>
      </c>
      <c r="D6244">
        <v>11</v>
      </c>
      <c r="E6244">
        <v>3065.62</v>
      </c>
      <c r="F6244">
        <v>0.04</v>
      </c>
      <c r="G6244" t="s">
        <v>46</v>
      </c>
      <c r="H6244">
        <v>0.44</v>
      </c>
      <c r="I6244">
        <v>1264.8399999999999</v>
      </c>
      <c r="J6244">
        <v>287.45999999999998</v>
      </c>
      <c r="K6244">
        <v>160.97999999999999</v>
      </c>
      <c r="L6244">
        <v>30</v>
      </c>
      <c r="M6244" t="s">
        <v>459</v>
      </c>
      <c r="N6244" t="s">
        <v>31</v>
      </c>
      <c r="O6244" t="s">
        <v>60</v>
      </c>
      <c r="P6244" t="s">
        <v>42</v>
      </c>
      <c r="Q6244" t="s">
        <v>193</v>
      </c>
      <c r="R6244" t="s">
        <v>646</v>
      </c>
      <c r="S6244" t="s">
        <v>132</v>
      </c>
      <c r="T6244" s="10">
        <v>40122</v>
      </c>
    </row>
    <row r="6245" spans="1:20" x14ac:dyDescent="0.25">
      <c r="A6245">
        <v>44231</v>
      </c>
      <c r="B6245" s="10">
        <v>40120</v>
      </c>
      <c r="C6245" t="s">
        <v>29</v>
      </c>
      <c r="D6245">
        <v>43</v>
      </c>
      <c r="E6245">
        <v>1346.82</v>
      </c>
      <c r="F6245">
        <v>0.01</v>
      </c>
      <c r="G6245" t="s">
        <v>21</v>
      </c>
      <c r="H6245">
        <v>0.43</v>
      </c>
      <c r="I6245">
        <v>569.67999999999995</v>
      </c>
      <c r="J6245">
        <v>31.54</v>
      </c>
      <c r="K6245">
        <v>17.98</v>
      </c>
      <c r="L6245">
        <v>4</v>
      </c>
      <c r="M6245" t="s">
        <v>459</v>
      </c>
      <c r="N6245" t="s">
        <v>31</v>
      </c>
      <c r="O6245" t="s">
        <v>60</v>
      </c>
      <c r="P6245" t="s">
        <v>39</v>
      </c>
      <c r="Q6245" t="s">
        <v>40</v>
      </c>
      <c r="R6245" t="s">
        <v>1391</v>
      </c>
      <c r="S6245" t="s">
        <v>57</v>
      </c>
      <c r="T6245" s="10">
        <v>40122</v>
      </c>
    </row>
    <row r="6246" spans="1:20" x14ac:dyDescent="0.25">
      <c r="A6246">
        <v>44231</v>
      </c>
      <c r="B6246" s="10">
        <v>40120</v>
      </c>
      <c r="C6246" t="s">
        <v>29</v>
      </c>
      <c r="D6246">
        <v>24</v>
      </c>
      <c r="E6246">
        <v>4681.7299999999996</v>
      </c>
      <c r="F6246">
        <v>0.06</v>
      </c>
      <c r="G6246" t="s">
        <v>21</v>
      </c>
      <c r="H6246">
        <v>0.44</v>
      </c>
      <c r="I6246">
        <v>1888.98</v>
      </c>
      <c r="J6246">
        <v>207.13</v>
      </c>
      <c r="K6246">
        <v>115.99</v>
      </c>
      <c r="L6246">
        <v>8.99</v>
      </c>
      <c r="M6246" t="s">
        <v>459</v>
      </c>
      <c r="N6246" t="s">
        <v>31</v>
      </c>
      <c r="O6246" t="s">
        <v>60</v>
      </c>
      <c r="P6246" t="s">
        <v>39</v>
      </c>
      <c r="Q6246" t="s">
        <v>50</v>
      </c>
      <c r="R6246" t="s">
        <v>76</v>
      </c>
      <c r="S6246" t="s">
        <v>57</v>
      </c>
      <c r="T6246" s="10">
        <v>40121</v>
      </c>
    </row>
    <row r="6247" spans="1:20" x14ac:dyDescent="0.25">
      <c r="A6247">
        <v>44256</v>
      </c>
      <c r="B6247" s="10">
        <v>40866</v>
      </c>
      <c r="C6247" t="s">
        <v>20</v>
      </c>
      <c r="D6247">
        <v>39</v>
      </c>
      <c r="E6247">
        <v>634.59</v>
      </c>
      <c r="F6247">
        <v>0.09</v>
      </c>
      <c r="G6247" t="s">
        <v>21</v>
      </c>
      <c r="H6247">
        <v>0.55000000000000004</v>
      </c>
      <c r="I6247">
        <v>319.33</v>
      </c>
      <c r="J6247">
        <v>17.8</v>
      </c>
      <c r="K6247">
        <v>8.01</v>
      </c>
      <c r="L6247">
        <v>2.87</v>
      </c>
      <c r="M6247" t="s">
        <v>1349</v>
      </c>
      <c r="N6247" t="s">
        <v>31</v>
      </c>
      <c r="O6247" t="s">
        <v>32</v>
      </c>
      <c r="P6247" t="s">
        <v>25</v>
      </c>
      <c r="Q6247" t="s">
        <v>85</v>
      </c>
      <c r="R6247" t="s">
        <v>561</v>
      </c>
      <c r="S6247" t="s">
        <v>55</v>
      </c>
      <c r="T6247" s="10">
        <v>40875</v>
      </c>
    </row>
    <row r="6248" spans="1:20" x14ac:dyDescent="0.25">
      <c r="A6248">
        <v>44256</v>
      </c>
      <c r="B6248" s="10">
        <v>40866</v>
      </c>
      <c r="C6248" t="s">
        <v>20</v>
      </c>
      <c r="D6248">
        <v>17</v>
      </c>
      <c r="E6248">
        <v>183.64</v>
      </c>
      <c r="F6248">
        <v>0.08</v>
      </c>
      <c r="G6248" t="s">
        <v>21</v>
      </c>
      <c r="H6248">
        <v>0.43</v>
      </c>
      <c r="I6248">
        <v>67.64</v>
      </c>
      <c r="J6248">
        <v>11.37</v>
      </c>
      <c r="K6248">
        <v>6.48</v>
      </c>
      <c r="L6248">
        <v>5.84</v>
      </c>
      <c r="M6248" t="s">
        <v>1349</v>
      </c>
      <c r="N6248" t="s">
        <v>31</v>
      </c>
      <c r="O6248" t="s">
        <v>32</v>
      </c>
      <c r="P6248" t="s">
        <v>25</v>
      </c>
      <c r="Q6248" t="s">
        <v>85</v>
      </c>
      <c r="R6248" t="s">
        <v>1881</v>
      </c>
      <c r="S6248" t="s">
        <v>57</v>
      </c>
      <c r="T6248" s="10">
        <v>40871</v>
      </c>
    </row>
    <row r="6249" spans="1:20" x14ac:dyDescent="0.25">
      <c r="A6249">
        <v>44256</v>
      </c>
      <c r="B6249" s="10">
        <v>40866</v>
      </c>
      <c r="C6249" t="s">
        <v>20</v>
      </c>
      <c r="D6249">
        <v>49</v>
      </c>
      <c r="E6249">
        <v>3354.87</v>
      </c>
      <c r="F6249">
        <v>0.1</v>
      </c>
      <c r="G6249" t="s">
        <v>70</v>
      </c>
      <c r="H6249">
        <v>0.46</v>
      </c>
      <c r="I6249">
        <v>1338.35</v>
      </c>
      <c r="J6249">
        <v>75.87</v>
      </c>
      <c r="K6249">
        <v>40.97</v>
      </c>
      <c r="L6249">
        <v>8.99</v>
      </c>
      <c r="M6249" t="s">
        <v>1349</v>
      </c>
      <c r="N6249" t="s">
        <v>31</v>
      </c>
      <c r="O6249" t="s">
        <v>32</v>
      </c>
      <c r="P6249" t="s">
        <v>25</v>
      </c>
      <c r="Q6249" t="s">
        <v>53</v>
      </c>
      <c r="R6249" t="s">
        <v>851</v>
      </c>
      <c r="S6249" t="s">
        <v>35</v>
      </c>
      <c r="T6249" s="10">
        <v>40873</v>
      </c>
    </row>
    <row r="6250" spans="1:20" x14ac:dyDescent="0.25">
      <c r="A6250">
        <v>44261</v>
      </c>
      <c r="B6250" s="10">
        <v>40991</v>
      </c>
      <c r="C6250" t="s">
        <v>36</v>
      </c>
      <c r="D6250">
        <v>31</v>
      </c>
      <c r="E6250">
        <v>19896.72</v>
      </c>
      <c r="F6250">
        <v>0.01</v>
      </c>
      <c r="G6250" t="s">
        <v>70</v>
      </c>
      <c r="H6250">
        <v>0.35</v>
      </c>
      <c r="I6250">
        <v>6826.35</v>
      </c>
      <c r="J6250">
        <v>647.66</v>
      </c>
      <c r="K6250">
        <v>420.98</v>
      </c>
      <c r="L6250">
        <v>19.989999999999998</v>
      </c>
      <c r="M6250" t="s">
        <v>1652</v>
      </c>
      <c r="N6250" t="s">
        <v>31</v>
      </c>
      <c r="O6250" t="s">
        <v>32</v>
      </c>
      <c r="P6250" t="s">
        <v>25</v>
      </c>
      <c r="Q6250" t="s">
        <v>121</v>
      </c>
      <c r="R6250" t="s">
        <v>393</v>
      </c>
      <c r="S6250" t="s">
        <v>57</v>
      </c>
      <c r="T6250" s="10">
        <v>40993</v>
      </c>
    </row>
    <row r="6251" spans="1:20" x14ac:dyDescent="0.25">
      <c r="A6251">
        <v>44261</v>
      </c>
      <c r="B6251" s="10">
        <v>40991</v>
      </c>
      <c r="C6251" t="s">
        <v>36</v>
      </c>
      <c r="D6251">
        <v>34</v>
      </c>
      <c r="E6251">
        <v>7754.15</v>
      </c>
      <c r="F6251">
        <v>0.05</v>
      </c>
      <c r="G6251" t="s">
        <v>46</v>
      </c>
      <c r="H6251">
        <v>0.41</v>
      </c>
      <c r="I6251">
        <v>2924.74</v>
      </c>
      <c r="J6251">
        <v>238.95</v>
      </c>
      <c r="K6251">
        <v>140.97999999999999</v>
      </c>
      <c r="L6251">
        <v>36.090000000000003</v>
      </c>
      <c r="M6251" t="s">
        <v>1652</v>
      </c>
      <c r="N6251" t="s">
        <v>31</v>
      </c>
      <c r="O6251" t="s">
        <v>32</v>
      </c>
      <c r="P6251" t="s">
        <v>42</v>
      </c>
      <c r="Q6251" t="s">
        <v>94</v>
      </c>
      <c r="R6251" t="s">
        <v>949</v>
      </c>
      <c r="S6251" t="s">
        <v>49</v>
      </c>
      <c r="T6251" s="10">
        <v>40993</v>
      </c>
    </row>
    <row r="6252" spans="1:20" x14ac:dyDescent="0.25">
      <c r="A6252">
        <v>44261</v>
      </c>
      <c r="B6252" s="10">
        <v>40991</v>
      </c>
      <c r="C6252" t="s">
        <v>36</v>
      </c>
      <c r="D6252">
        <v>1</v>
      </c>
      <c r="E6252">
        <v>5744.99</v>
      </c>
      <c r="F6252">
        <v>0.05</v>
      </c>
      <c r="G6252" t="s">
        <v>46</v>
      </c>
      <c r="H6252">
        <v>0.42</v>
      </c>
      <c r="I6252">
        <v>2234.12</v>
      </c>
      <c r="J6252">
        <v>6038.17</v>
      </c>
      <c r="K6252">
        <v>3502.14</v>
      </c>
      <c r="L6252">
        <v>8.73</v>
      </c>
      <c r="M6252" t="s">
        <v>1652</v>
      </c>
      <c r="N6252" t="s">
        <v>31</v>
      </c>
      <c r="O6252" t="s">
        <v>32</v>
      </c>
      <c r="P6252" t="s">
        <v>39</v>
      </c>
      <c r="Q6252" t="s">
        <v>88</v>
      </c>
      <c r="R6252" t="s">
        <v>535</v>
      </c>
      <c r="S6252" t="s">
        <v>49</v>
      </c>
      <c r="T6252" s="10">
        <v>40992</v>
      </c>
    </row>
    <row r="6253" spans="1:20" x14ac:dyDescent="0.25">
      <c r="A6253">
        <v>44261</v>
      </c>
      <c r="B6253" s="10">
        <v>40991</v>
      </c>
      <c r="C6253" t="s">
        <v>36</v>
      </c>
      <c r="D6253">
        <v>10</v>
      </c>
      <c r="E6253">
        <v>625.82000000000005</v>
      </c>
      <c r="F6253">
        <v>7.0000000000000007E-2</v>
      </c>
      <c r="G6253" t="s">
        <v>21</v>
      </c>
      <c r="H6253">
        <v>0.46</v>
      </c>
      <c r="I6253">
        <v>259.93</v>
      </c>
      <c r="J6253">
        <v>66.650000000000006</v>
      </c>
      <c r="K6253">
        <v>35.99</v>
      </c>
      <c r="L6253">
        <v>5.99</v>
      </c>
      <c r="M6253" t="s">
        <v>1652</v>
      </c>
      <c r="N6253" t="s">
        <v>31</v>
      </c>
      <c r="O6253" t="s">
        <v>32</v>
      </c>
      <c r="P6253" t="s">
        <v>39</v>
      </c>
      <c r="Q6253" t="s">
        <v>50</v>
      </c>
      <c r="R6253" t="s">
        <v>1462</v>
      </c>
      <c r="S6253" t="s">
        <v>55</v>
      </c>
      <c r="T6253" s="10">
        <v>40994</v>
      </c>
    </row>
    <row r="6254" spans="1:20" x14ac:dyDescent="0.25">
      <c r="A6254">
        <v>44290</v>
      </c>
      <c r="B6254" s="10">
        <v>40258</v>
      </c>
      <c r="C6254" t="s">
        <v>79</v>
      </c>
      <c r="D6254">
        <v>49</v>
      </c>
      <c r="E6254">
        <v>963.45</v>
      </c>
      <c r="F6254">
        <v>0.06</v>
      </c>
      <c r="G6254" t="s">
        <v>21</v>
      </c>
      <c r="H6254">
        <v>0.5</v>
      </c>
      <c r="I6254">
        <v>448.45</v>
      </c>
      <c r="J6254">
        <v>20.8</v>
      </c>
      <c r="K6254">
        <v>10.4</v>
      </c>
      <c r="L6254">
        <v>5.4</v>
      </c>
      <c r="M6254" t="s">
        <v>120</v>
      </c>
      <c r="N6254" t="s">
        <v>38</v>
      </c>
      <c r="O6254" t="s">
        <v>32</v>
      </c>
      <c r="P6254" t="s">
        <v>42</v>
      </c>
      <c r="Q6254" t="s">
        <v>43</v>
      </c>
      <c r="R6254" t="s">
        <v>1326</v>
      </c>
      <c r="S6254" t="s">
        <v>35</v>
      </c>
      <c r="T6254" s="10">
        <v>40260</v>
      </c>
    </row>
    <row r="6255" spans="1:20" x14ac:dyDescent="0.25">
      <c r="A6255">
        <v>44290</v>
      </c>
      <c r="B6255" s="10">
        <v>40258</v>
      </c>
      <c r="C6255" t="s">
        <v>79</v>
      </c>
      <c r="D6255">
        <v>28</v>
      </c>
      <c r="E6255">
        <v>421.57</v>
      </c>
      <c r="F6255">
        <v>0.01</v>
      </c>
      <c r="G6255" t="s">
        <v>21</v>
      </c>
      <c r="H6255">
        <v>0.39</v>
      </c>
      <c r="I6255">
        <v>158.03</v>
      </c>
      <c r="J6255">
        <v>14.85</v>
      </c>
      <c r="K6255">
        <v>9.06</v>
      </c>
      <c r="L6255">
        <v>9.86</v>
      </c>
      <c r="M6255" t="s">
        <v>120</v>
      </c>
      <c r="N6255" t="s">
        <v>38</v>
      </c>
      <c r="O6255" t="s">
        <v>32</v>
      </c>
      <c r="P6255" t="s">
        <v>25</v>
      </c>
      <c r="Q6255" t="s">
        <v>85</v>
      </c>
      <c r="R6255" t="s">
        <v>1830</v>
      </c>
      <c r="S6255" t="s">
        <v>57</v>
      </c>
      <c r="T6255" s="10">
        <v>40260</v>
      </c>
    </row>
    <row r="6256" spans="1:20" x14ac:dyDescent="0.25">
      <c r="A6256">
        <v>44290</v>
      </c>
      <c r="B6256" s="10">
        <v>40258</v>
      </c>
      <c r="C6256" t="s">
        <v>79</v>
      </c>
      <c r="D6256">
        <v>41</v>
      </c>
      <c r="E6256">
        <v>537.23</v>
      </c>
      <c r="F6256">
        <v>0.02</v>
      </c>
      <c r="G6256" t="s">
        <v>21</v>
      </c>
      <c r="H6256">
        <v>0.51</v>
      </c>
      <c r="I6256">
        <v>265.68</v>
      </c>
      <c r="J6256">
        <v>13.22</v>
      </c>
      <c r="K6256">
        <v>6.48</v>
      </c>
      <c r="L6256">
        <v>5.87</v>
      </c>
      <c r="M6256" t="s">
        <v>120</v>
      </c>
      <c r="N6256" t="s">
        <v>38</v>
      </c>
      <c r="O6256" t="s">
        <v>32</v>
      </c>
      <c r="P6256" t="s">
        <v>25</v>
      </c>
      <c r="Q6256" t="s">
        <v>85</v>
      </c>
      <c r="R6256" t="s">
        <v>1891</v>
      </c>
      <c r="S6256" t="s">
        <v>57</v>
      </c>
      <c r="T6256" s="10">
        <v>40260</v>
      </c>
    </row>
    <row r="6257" spans="1:20" x14ac:dyDescent="0.25">
      <c r="A6257">
        <v>44292</v>
      </c>
      <c r="B6257" s="10">
        <v>40708</v>
      </c>
      <c r="C6257" t="s">
        <v>29</v>
      </c>
      <c r="D6257">
        <v>1</v>
      </c>
      <c r="E6257">
        <v>12.4</v>
      </c>
      <c r="F6257">
        <v>0</v>
      </c>
      <c r="G6257" t="s">
        <v>70</v>
      </c>
      <c r="H6257">
        <v>0.5</v>
      </c>
      <c r="I6257">
        <v>5.18</v>
      </c>
      <c r="J6257">
        <v>10.36</v>
      </c>
      <c r="K6257">
        <v>5.18</v>
      </c>
      <c r="L6257">
        <v>2.04</v>
      </c>
      <c r="M6257" t="s">
        <v>1838</v>
      </c>
      <c r="N6257" t="s">
        <v>93</v>
      </c>
      <c r="O6257" t="s">
        <v>32</v>
      </c>
      <c r="P6257" t="s">
        <v>25</v>
      </c>
      <c r="Q6257" t="s">
        <v>85</v>
      </c>
      <c r="R6257" t="s">
        <v>1334</v>
      </c>
      <c r="S6257" t="s">
        <v>55</v>
      </c>
      <c r="T6257" s="10">
        <v>40709</v>
      </c>
    </row>
    <row r="6258" spans="1:20" x14ac:dyDescent="0.25">
      <c r="A6258">
        <v>44294</v>
      </c>
      <c r="B6258" s="10">
        <v>39967</v>
      </c>
      <c r="C6258" t="s">
        <v>20</v>
      </c>
      <c r="D6258">
        <v>15</v>
      </c>
      <c r="E6258">
        <v>147.88999999999999</v>
      </c>
      <c r="F6258">
        <v>0.09</v>
      </c>
      <c r="G6258" t="s">
        <v>70</v>
      </c>
      <c r="H6258">
        <v>0.36</v>
      </c>
      <c r="I6258">
        <v>41.01</v>
      </c>
      <c r="J6258">
        <v>10.130000000000001</v>
      </c>
      <c r="K6258">
        <v>6.48</v>
      </c>
      <c r="L6258">
        <v>9.68</v>
      </c>
      <c r="M6258" t="s">
        <v>1512</v>
      </c>
      <c r="N6258" t="s">
        <v>31</v>
      </c>
      <c r="O6258" t="s">
        <v>66</v>
      </c>
      <c r="P6258" t="s">
        <v>25</v>
      </c>
      <c r="Q6258" t="s">
        <v>85</v>
      </c>
      <c r="R6258" t="s">
        <v>1676</v>
      </c>
      <c r="S6258" t="s">
        <v>57</v>
      </c>
      <c r="T6258" s="10">
        <v>39974</v>
      </c>
    </row>
    <row r="6259" spans="1:20" x14ac:dyDescent="0.25">
      <c r="A6259">
        <v>44294</v>
      </c>
      <c r="B6259" s="10">
        <v>39967</v>
      </c>
      <c r="C6259" t="s">
        <v>20</v>
      </c>
      <c r="D6259">
        <v>13</v>
      </c>
      <c r="E6259">
        <v>465.67</v>
      </c>
      <c r="F6259">
        <v>0.09</v>
      </c>
      <c r="G6259" t="s">
        <v>46</v>
      </c>
      <c r="H6259">
        <v>0.41</v>
      </c>
      <c r="I6259">
        <v>147.93</v>
      </c>
      <c r="J6259">
        <v>35.56</v>
      </c>
      <c r="K6259">
        <v>20.98</v>
      </c>
      <c r="L6259">
        <v>45</v>
      </c>
      <c r="M6259" t="s">
        <v>1512</v>
      </c>
      <c r="N6259" t="s">
        <v>31</v>
      </c>
      <c r="O6259" t="s">
        <v>66</v>
      </c>
      <c r="P6259" t="s">
        <v>25</v>
      </c>
      <c r="Q6259" t="s">
        <v>26</v>
      </c>
      <c r="R6259" t="s">
        <v>812</v>
      </c>
      <c r="S6259" t="s">
        <v>132</v>
      </c>
      <c r="T6259" s="10">
        <v>39967</v>
      </c>
    </row>
    <row r="6260" spans="1:20" x14ac:dyDescent="0.25">
      <c r="A6260">
        <v>44294</v>
      </c>
      <c r="B6260" s="10">
        <v>39967</v>
      </c>
      <c r="C6260" t="s">
        <v>20</v>
      </c>
      <c r="D6260">
        <v>8</v>
      </c>
      <c r="E6260">
        <v>826.41</v>
      </c>
      <c r="F6260">
        <v>0.04</v>
      </c>
      <c r="G6260" t="s">
        <v>21</v>
      </c>
      <c r="H6260">
        <v>0.38</v>
      </c>
      <c r="I6260">
        <v>289.5</v>
      </c>
      <c r="J6260">
        <v>106.44</v>
      </c>
      <c r="K6260">
        <v>65.989999999999995</v>
      </c>
      <c r="L6260">
        <v>8.99</v>
      </c>
      <c r="M6260" t="s">
        <v>1512</v>
      </c>
      <c r="N6260" t="s">
        <v>31</v>
      </c>
      <c r="O6260" t="s">
        <v>66</v>
      </c>
      <c r="P6260" t="s">
        <v>39</v>
      </c>
      <c r="Q6260" t="s">
        <v>50</v>
      </c>
      <c r="R6260" t="s">
        <v>396</v>
      </c>
      <c r="S6260" t="s">
        <v>57</v>
      </c>
      <c r="T6260" s="10">
        <v>39969</v>
      </c>
    </row>
    <row r="6261" spans="1:20" x14ac:dyDescent="0.25">
      <c r="A6261">
        <v>44295</v>
      </c>
      <c r="B6261" s="10">
        <v>40201</v>
      </c>
      <c r="C6261" t="s">
        <v>79</v>
      </c>
      <c r="D6261">
        <v>47</v>
      </c>
      <c r="E6261">
        <v>7802.38</v>
      </c>
      <c r="F6261">
        <v>7.0000000000000007E-2</v>
      </c>
      <c r="G6261" t="s">
        <v>21</v>
      </c>
      <c r="H6261">
        <v>0.35</v>
      </c>
      <c r="I6261">
        <v>2348.35</v>
      </c>
      <c r="J6261">
        <v>178.45</v>
      </c>
      <c r="K6261">
        <v>115.99</v>
      </c>
      <c r="L6261">
        <v>2.5</v>
      </c>
      <c r="M6261" t="s">
        <v>1193</v>
      </c>
      <c r="N6261" t="s">
        <v>31</v>
      </c>
      <c r="O6261" t="s">
        <v>60</v>
      </c>
      <c r="P6261" t="s">
        <v>39</v>
      </c>
      <c r="Q6261" t="s">
        <v>50</v>
      </c>
      <c r="R6261" t="s">
        <v>733</v>
      </c>
      <c r="S6261" t="s">
        <v>57</v>
      </c>
      <c r="T6261" s="10">
        <v>40203</v>
      </c>
    </row>
    <row r="6262" spans="1:20" x14ac:dyDescent="0.25">
      <c r="A6262">
        <v>44320</v>
      </c>
      <c r="B6262" s="10">
        <v>39932</v>
      </c>
      <c r="C6262" t="s">
        <v>79</v>
      </c>
      <c r="D6262">
        <v>49</v>
      </c>
      <c r="E6262">
        <v>10526.13</v>
      </c>
      <c r="F6262">
        <v>0.1</v>
      </c>
      <c r="G6262" t="s">
        <v>21</v>
      </c>
      <c r="H6262">
        <v>0.35</v>
      </c>
      <c r="I6262">
        <v>2904.76</v>
      </c>
      <c r="J6262">
        <v>237.12</v>
      </c>
      <c r="K6262">
        <v>154.13</v>
      </c>
      <c r="L6262">
        <v>69</v>
      </c>
      <c r="M6262" t="s">
        <v>1349</v>
      </c>
      <c r="N6262" t="s">
        <v>31</v>
      </c>
      <c r="O6262" t="s">
        <v>32</v>
      </c>
      <c r="P6262" t="s">
        <v>42</v>
      </c>
      <c r="Q6262" t="s">
        <v>47</v>
      </c>
      <c r="R6262" t="s">
        <v>1783</v>
      </c>
      <c r="S6262" t="s">
        <v>28</v>
      </c>
      <c r="T6262" s="10">
        <v>39933</v>
      </c>
    </row>
    <row r="6263" spans="1:20" x14ac:dyDescent="0.25">
      <c r="A6263">
        <v>44322</v>
      </c>
      <c r="B6263" s="10">
        <v>40828</v>
      </c>
      <c r="C6263" t="s">
        <v>29</v>
      </c>
      <c r="D6263">
        <v>15</v>
      </c>
      <c r="E6263">
        <v>1184.3</v>
      </c>
      <c r="F6263">
        <v>0.1</v>
      </c>
      <c r="G6263" t="s">
        <v>21</v>
      </c>
      <c r="H6263">
        <v>0.51</v>
      </c>
      <c r="I6263">
        <v>536.67999999999995</v>
      </c>
      <c r="J6263">
        <v>87.27</v>
      </c>
      <c r="K6263">
        <v>42.76</v>
      </c>
      <c r="L6263">
        <v>6.22</v>
      </c>
      <c r="M6263" t="s">
        <v>311</v>
      </c>
      <c r="N6263" t="s">
        <v>63</v>
      </c>
      <c r="O6263" t="s">
        <v>60</v>
      </c>
      <c r="P6263" t="s">
        <v>25</v>
      </c>
      <c r="Q6263" t="s">
        <v>26</v>
      </c>
      <c r="R6263" t="s">
        <v>213</v>
      </c>
      <c r="S6263" t="s">
        <v>57</v>
      </c>
      <c r="T6263" s="10">
        <v>40830</v>
      </c>
    </row>
    <row r="6264" spans="1:20" x14ac:dyDescent="0.25">
      <c r="A6264">
        <v>44323</v>
      </c>
      <c r="B6264" s="10">
        <v>41128</v>
      </c>
      <c r="C6264" t="s">
        <v>79</v>
      </c>
      <c r="D6264">
        <v>27</v>
      </c>
      <c r="E6264">
        <v>33225.69</v>
      </c>
      <c r="F6264">
        <v>0.09</v>
      </c>
      <c r="G6264" t="s">
        <v>46</v>
      </c>
      <c r="H6264">
        <v>0.4</v>
      </c>
      <c r="I6264">
        <v>11313.17</v>
      </c>
      <c r="J6264">
        <v>1351.63</v>
      </c>
      <c r="K6264">
        <v>810.98</v>
      </c>
      <c r="L6264">
        <v>16.059999999999999</v>
      </c>
      <c r="M6264" t="s">
        <v>1042</v>
      </c>
      <c r="N6264" t="s">
        <v>31</v>
      </c>
      <c r="O6264" t="s">
        <v>32</v>
      </c>
      <c r="P6264" t="s">
        <v>39</v>
      </c>
      <c r="Q6264" t="s">
        <v>88</v>
      </c>
      <c r="R6264" t="s">
        <v>1724</v>
      </c>
      <c r="S6264" t="s">
        <v>132</v>
      </c>
      <c r="T6264" s="10">
        <v>41130</v>
      </c>
    </row>
    <row r="6265" spans="1:20" x14ac:dyDescent="0.25">
      <c r="A6265">
        <v>44325</v>
      </c>
      <c r="B6265" s="10">
        <v>39854</v>
      </c>
      <c r="C6265" t="s">
        <v>79</v>
      </c>
      <c r="D6265">
        <v>44</v>
      </c>
      <c r="E6265">
        <v>1954.22</v>
      </c>
      <c r="F6265">
        <v>0</v>
      </c>
      <c r="G6265" t="s">
        <v>21</v>
      </c>
      <c r="H6265">
        <v>0.54</v>
      </c>
      <c r="I6265">
        <v>1047.51</v>
      </c>
      <c r="J6265">
        <v>44.09</v>
      </c>
      <c r="K6265">
        <v>20.28</v>
      </c>
      <c r="L6265">
        <v>14.39</v>
      </c>
      <c r="M6265" t="s">
        <v>397</v>
      </c>
      <c r="N6265" t="s">
        <v>38</v>
      </c>
      <c r="O6265" t="s">
        <v>32</v>
      </c>
      <c r="P6265" t="s">
        <v>42</v>
      </c>
      <c r="Q6265" t="s">
        <v>43</v>
      </c>
      <c r="R6265" t="s">
        <v>1132</v>
      </c>
      <c r="S6265" t="s">
        <v>57</v>
      </c>
      <c r="T6265" s="10">
        <v>39856</v>
      </c>
    </row>
    <row r="6266" spans="1:20" x14ac:dyDescent="0.25">
      <c r="A6266">
        <v>44352</v>
      </c>
      <c r="B6266" s="10">
        <v>40071</v>
      </c>
      <c r="C6266" t="s">
        <v>29</v>
      </c>
      <c r="D6266">
        <v>25</v>
      </c>
      <c r="E6266">
        <v>130.21</v>
      </c>
      <c r="F6266">
        <v>0.06</v>
      </c>
      <c r="G6266" t="s">
        <v>21</v>
      </c>
      <c r="H6266">
        <v>0.4</v>
      </c>
      <c r="I6266">
        <v>46.61</v>
      </c>
      <c r="J6266">
        <v>5.48</v>
      </c>
      <c r="K6266">
        <v>3.29</v>
      </c>
      <c r="L6266">
        <v>1.35</v>
      </c>
      <c r="M6266" t="s">
        <v>1714</v>
      </c>
      <c r="N6266" t="s">
        <v>73</v>
      </c>
      <c r="O6266" t="s">
        <v>24</v>
      </c>
      <c r="P6266" t="s">
        <v>25</v>
      </c>
      <c r="Q6266" t="s">
        <v>74</v>
      </c>
      <c r="R6266" t="s">
        <v>781</v>
      </c>
      <c r="S6266" t="s">
        <v>55</v>
      </c>
      <c r="T6266" s="10">
        <v>40073</v>
      </c>
    </row>
    <row r="6267" spans="1:20" x14ac:dyDescent="0.25">
      <c r="A6267">
        <v>44358</v>
      </c>
      <c r="B6267" s="10">
        <v>40269</v>
      </c>
      <c r="C6267" t="s">
        <v>36</v>
      </c>
      <c r="D6267">
        <v>22</v>
      </c>
      <c r="E6267">
        <v>8517.4</v>
      </c>
      <c r="F6267">
        <v>0</v>
      </c>
      <c r="G6267" t="s">
        <v>46</v>
      </c>
      <c r="H6267">
        <v>0.41</v>
      </c>
      <c r="I6267">
        <v>3478.82</v>
      </c>
      <c r="J6267">
        <v>385.68</v>
      </c>
      <c r="K6267">
        <v>227.55</v>
      </c>
      <c r="L6267">
        <v>32.479999999999997</v>
      </c>
      <c r="M6267" t="s">
        <v>1445</v>
      </c>
      <c r="N6267" t="s">
        <v>73</v>
      </c>
      <c r="O6267" t="s">
        <v>60</v>
      </c>
      <c r="P6267" t="s">
        <v>42</v>
      </c>
      <c r="Q6267" t="s">
        <v>47</v>
      </c>
      <c r="R6267" t="s">
        <v>305</v>
      </c>
      <c r="S6267" t="s">
        <v>49</v>
      </c>
      <c r="T6267" s="10">
        <v>40271</v>
      </c>
    </row>
    <row r="6268" spans="1:20" x14ac:dyDescent="0.25">
      <c r="A6268">
        <v>44359</v>
      </c>
      <c r="B6268" s="10">
        <v>40511</v>
      </c>
      <c r="C6268" t="s">
        <v>36</v>
      </c>
      <c r="D6268">
        <v>19</v>
      </c>
      <c r="E6268">
        <v>226.93</v>
      </c>
      <c r="F6268">
        <v>0.1</v>
      </c>
      <c r="G6268" t="s">
        <v>21</v>
      </c>
      <c r="H6268">
        <v>0.54</v>
      </c>
      <c r="I6268">
        <v>110.5</v>
      </c>
      <c r="J6268">
        <v>13.22</v>
      </c>
      <c r="K6268">
        <v>6.08</v>
      </c>
      <c r="L6268">
        <v>0.91</v>
      </c>
      <c r="M6268" t="s">
        <v>77</v>
      </c>
      <c r="N6268" t="s">
        <v>38</v>
      </c>
      <c r="O6268" t="s">
        <v>60</v>
      </c>
      <c r="P6268" t="s">
        <v>25</v>
      </c>
      <c r="Q6268" t="s">
        <v>53</v>
      </c>
      <c r="R6268" t="s">
        <v>1366</v>
      </c>
      <c r="S6268" t="s">
        <v>55</v>
      </c>
      <c r="T6268" s="10">
        <v>40513</v>
      </c>
    </row>
    <row r="6269" spans="1:20" x14ac:dyDescent="0.25">
      <c r="A6269">
        <v>44386</v>
      </c>
      <c r="B6269" s="10">
        <v>41008</v>
      </c>
      <c r="C6269" t="s">
        <v>79</v>
      </c>
      <c r="D6269">
        <v>27</v>
      </c>
      <c r="E6269">
        <v>200.57</v>
      </c>
      <c r="F6269">
        <v>0.1</v>
      </c>
      <c r="G6269" t="s">
        <v>21</v>
      </c>
      <c r="H6269">
        <v>0.39</v>
      </c>
      <c r="I6269">
        <v>63.03</v>
      </c>
      <c r="J6269">
        <v>8.0500000000000007</v>
      </c>
      <c r="K6269">
        <v>4.91</v>
      </c>
      <c r="L6269">
        <v>4.97</v>
      </c>
      <c r="M6269" t="s">
        <v>1709</v>
      </c>
      <c r="N6269" t="s">
        <v>63</v>
      </c>
      <c r="O6269" t="s">
        <v>60</v>
      </c>
      <c r="P6269" t="s">
        <v>25</v>
      </c>
      <c r="Q6269" t="s">
        <v>121</v>
      </c>
      <c r="R6269" t="s">
        <v>1852</v>
      </c>
      <c r="S6269" t="s">
        <v>57</v>
      </c>
      <c r="T6269" s="10">
        <v>41010</v>
      </c>
    </row>
    <row r="6270" spans="1:20" x14ac:dyDescent="0.25">
      <c r="A6270">
        <v>44386</v>
      </c>
      <c r="B6270" s="10">
        <v>41008</v>
      </c>
      <c r="C6270" t="s">
        <v>79</v>
      </c>
      <c r="D6270">
        <v>43</v>
      </c>
      <c r="E6270">
        <v>2426.7800000000002</v>
      </c>
      <c r="F6270">
        <v>0.01</v>
      </c>
      <c r="G6270" t="s">
        <v>21</v>
      </c>
      <c r="H6270">
        <v>0.5</v>
      </c>
      <c r="I6270">
        <v>1200.1500000000001</v>
      </c>
      <c r="J6270">
        <v>56.96</v>
      </c>
      <c r="K6270">
        <v>28.48</v>
      </c>
      <c r="L6270">
        <v>1.99</v>
      </c>
      <c r="M6270" t="s">
        <v>1709</v>
      </c>
      <c r="N6270" t="s">
        <v>63</v>
      </c>
      <c r="O6270" t="s">
        <v>60</v>
      </c>
      <c r="P6270" t="s">
        <v>39</v>
      </c>
      <c r="Q6270" t="s">
        <v>40</v>
      </c>
      <c r="R6270" t="s">
        <v>315</v>
      </c>
      <c r="S6270" t="s">
        <v>35</v>
      </c>
      <c r="T6270" s="10">
        <v>41010</v>
      </c>
    </row>
    <row r="6271" spans="1:20" x14ac:dyDescent="0.25">
      <c r="A6271">
        <v>44387</v>
      </c>
      <c r="B6271" s="10">
        <v>39848</v>
      </c>
      <c r="C6271" t="s">
        <v>20</v>
      </c>
      <c r="D6271">
        <v>50</v>
      </c>
      <c r="E6271">
        <v>2243.7399999999998</v>
      </c>
      <c r="F6271">
        <v>7.0000000000000007E-2</v>
      </c>
      <c r="G6271" t="s">
        <v>70</v>
      </c>
      <c r="H6271">
        <v>0.38</v>
      </c>
      <c r="I6271">
        <v>747.25</v>
      </c>
      <c r="J6271">
        <v>48.21</v>
      </c>
      <c r="K6271">
        <v>29.89</v>
      </c>
      <c r="L6271">
        <v>1.99</v>
      </c>
      <c r="M6271" t="s">
        <v>857</v>
      </c>
      <c r="N6271" t="s">
        <v>93</v>
      </c>
      <c r="O6271" t="s">
        <v>32</v>
      </c>
      <c r="P6271" t="s">
        <v>39</v>
      </c>
      <c r="Q6271" t="s">
        <v>40</v>
      </c>
      <c r="R6271" t="s">
        <v>742</v>
      </c>
      <c r="S6271" t="s">
        <v>35</v>
      </c>
      <c r="T6271" s="10">
        <v>39853</v>
      </c>
    </row>
    <row r="6272" spans="1:20" x14ac:dyDescent="0.25">
      <c r="A6272">
        <v>44387</v>
      </c>
      <c r="B6272" s="10">
        <v>39848</v>
      </c>
      <c r="C6272" t="s">
        <v>20</v>
      </c>
      <c r="D6272">
        <v>20</v>
      </c>
      <c r="E6272">
        <v>349.07</v>
      </c>
      <c r="F6272">
        <v>0.03</v>
      </c>
      <c r="G6272" t="s">
        <v>21</v>
      </c>
      <c r="H6272">
        <v>0.53</v>
      </c>
      <c r="I6272">
        <v>177.45</v>
      </c>
      <c r="J6272">
        <v>17.739999999999998</v>
      </c>
      <c r="K6272">
        <v>8.34</v>
      </c>
      <c r="L6272">
        <v>4.82</v>
      </c>
      <c r="M6272" t="s">
        <v>857</v>
      </c>
      <c r="N6272" t="s">
        <v>93</v>
      </c>
      <c r="O6272" t="s">
        <v>32</v>
      </c>
      <c r="P6272" t="s">
        <v>25</v>
      </c>
      <c r="Q6272" t="s">
        <v>85</v>
      </c>
      <c r="R6272" t="s">
        <v>440</v>
      </c>
      <c r="S6272" t="s">
        <v>57</v>
      </c>
      <c r="T6272" s="10">
        <v>39852</v>
      </c>
    </row>
    <row r="6273" spans="1:20" x14ac:dyDescent="0.25">
      <c r="A6273">
        <v>44390</v>
      </c>
      <c r="B6273" s="10">
        <v>40515</v>
      </c>
      <c r="C6273" t="s">
        <v>29</v>
      </c>
      <c r="D6273">
        <v>32</v>
      </c>
      <c r="E6273">
        <v>6294.91</v>
      </c>
      <c r="F6273">
        <v>0.03</v>
      </c>
      <c r="G6273" t="s">
        <v>21</v>
      </c>
      <c r="H6273">
        <v>0.51</v>
      </c>
      <c r="I6273">
        <v>3110.56</v>
      </c>
      <c r="J6273">
        <v>202.51</v>
      </c>
      <c r="K6273">
        <v>99.23</v>
      </c>
      <c r="L6273">
        <v>8.99</v>
      </c>
      <c r="M6273" t="s">
        <v>386</v>
      </c>
      <c r="N6273" t="s">
        <v>63</v>
      </c>
      <c r="O6273" t="s">
        <v>60</v>
      </c>
      <c r="P6273" t="s">
        <v>42</v>
      </c>
      <c r="Q6273" t="s">
        <v>43</v>
      </c>
      <c r="R6273" t="s">
        <v>1298</v>
      </c>
      <c r="S6273" t="s">
        <v>35</v>
      </c>
      <c r="T6273" s="10">
        <v>40517</v>
      </c>
    </row>
    <row r="6274" spans="1:20" x14ac:dyDescent="0.25">
      <c r="A6274">
        <v>44391</v>
      </c>
      <c r="B6274" s="10">
        <v>39823</v>
      </c>
      <c r="C6274" t="s">
        <v>29</v>
      </c>
      <c r="D6274">
        <v>16</v>
      </c>
      <c r="E6274">
        <v>208.4</v>
      </c>
      <c r="F6274">
        <v>0.02</v>
      </c>
      <c r="G6274" t="s">
        <v>21</v>
      </c>
      <c r="H6274">
        <v>0.49</v>
      </c>
      <c r="I6274">
        <v>95.55</v>
      </c>
      <c r="J6274">
        <v>12.71</v>
      </c>
      <c r="K6274">
        <v>6.48</v>
      </c>
      <c r="L6274">
        <v>9.17</v>
      </c>
      <c r="M6274" t="s">
        <v>1506</v>
      </c>
      <c r="N6274" t="s">
        <v>31</v>
      </c>
      <c r="O6274" t="s">
        <v>32</v>
      </c>
      <c r="P6274" t="s">
        <v>25</v>
      </c>
      <c r="Q6274" t="s">
        <v>85</v>
      </c>
      <c r="R6274" t="s">
        <v>1405</v>
      </c>
      <c r="S6274" t="s">
        <v>57</v>
      </c>
      <c r="T6274" s="10">
        <v>39824</v>
      </c>
    </row>
    <row r="6275" spans="1:20" x14ac:dyDescent="0.25">
      <c r="A6275">
        <v>44422</v>
      </c>
      <c r="B6275" s="10">
        <v>41012</v>
      </c>
      <c r="C6275" t="s">
        <v>79</v>
      </c>
      <c r="D6275">
        <v>1</v>
      </c>
      <c r="E6275">
        <v>24.67</v>
      </c>
      <c r="F6275">
        <v>0</v>
      </c>
      <c r="G6275" t="s">
        <v>21</v>
      </c>
      <c r="H6275">
        <v>0.46</v>
      </c>
      <c r="I6275">
        <v>9.2799999999999994</v>
      </c>
      <c r="J6275">
        <v>20.170000000000002</v>
      </c>
      <c r="K6275">
        <v>10.89</v>
      </c>
      <c r="L6275">
        <v>4.5</v>
      </c>
      <c r="M6275" t="s">
        <v>254</v>
      </c>
      <c r="N6275" t="s">
        <v>38</v>
      </c>
      <c r="O6275" t="s">
        <v>32</v>
      </c>
      <c r="P6275" t="s">
        <v>25</v>
      </c>
      <c r="Q6275" t="s">
        <v>127</v>
      </c>
      <c r="R6275" t="s">
        <v>191</v>
      </c>
      <c r="S6275" t="s">
        <v>57</v>
      </c>
      <c r="T6275" s="10">
        <v>41014</v>
      </c>
    </row>
    <row r="6276" spans="1:20" x14ac:dyDescent="0.25">
      <c r="A6276">
        <v>44422</v>
      </c>
      <c r="B6276" s="10">
        <v>41012</v>
      </c>
      <c r="C6276" t="s">
        <v>79</v>
      </c>
      <c r="D6276">
        <v>36</v>
      </c>
      <c r="E6276">
        <v>615.36</v>
      </c>
      <c r="F6276">
        <v>0.08</v>
      </c>
      <c r="G6276" t="s">
        <v>21</v>
      </c>
      <c r="H6276">
        <v>0.53</v>
      </c>
      <c r="I6276">
        <v>299.52999999999997</v>
      </c>
      <c r="J6276">
        <v>18.489999999999998</v>
      </c>
      <c r="K6276">
        <v>8.69</v>
      </c>
      <c r="L6276">
        <v>2.99</v>
      </c>
      <c r="M6276" t="s">
        <v>254</v>
      </c>
      <c r="N6276" t="s">
        <v>38</v>
      </c>
      <c r="O6276" t="s">
        <v>32</v>
      </c>
      <c r="P6276" t="s">
        <v>25</v>
      </c>
      <c r="Q6276" t="s">
        <v>121</v>
      </c>
      <c r="R6276" t="s">
        <v>143</v>
      </c>
      <c r="S6276" t="s">
        <v>57</v>
      </c>
      <c r="T6276" s="10">
        <v>41014</v>
      </c>
    </row>
    <row r="6277" spans="1:20" x14ac:dyDescent="0.25">
      <c r="A6277">
        <v>44422</v>
      </c>
      <c r="B6277" s="10">
        <v>41012</v>
      </c>
      <c r="C6277" t="s">
        <v>79</v>
      </c>
      <c r="D6277">
        <v>11</v>
      </c>
      <c r="E6277">
        <v>364.36</v>
      </c>
      <c r="F6277">
        <v>0.04</v>
      </c>
      <c r="G6277" t="s">
        <v>21</v>
      </c>
      <c r="H6277">
        <v>0.39</v>
      </c>
      <c r="I6277">
        <v>132.47999999999999</v>
      </c>
      <c r="J6277">
        <v>34.409999999999997</v>
      </c>
      <c r="K6277">
        <v>20.99</v>
      </c>
      <c r="L6277">
        <v>0.99</v>
      </c>
      <c r="M6277" t="s">
        <v>254</v>
      </c>
      <c r="N6277" t="s">
        <v>38</v>
      </c>
      <c r="O6277" t="s">
        <v>32</v>
      </c>
      <c r="P6277" t="s">
        <v>39</v>
      </c>
      <c r="Q6277" t="s">
        <v>50</v>
      </c>
      <c r="R6277" t="s">
        <v>1008</v>
      </c>
      <c r="S6277" t="s">
        <v>55</v>
      </c>
      <c r="T6277" s="10">
        <v>41014</v>
      </c>
    </row>
    <row r="6278" spans="1:20" x14ac:dyDescent="0.25">
      <c r="A6278">
        <v>44423</v>
      </c>
      <c r="B6278" s="10">
        <v>41119</v>
      </c>
      <c r="C6278" t="s">
        <v>58</v>
      </c>
      <c r="D6278">
        <v>39</v>
      </c>
      <c r="E6278">
        <v>455.94</v>
      </c>
      <c r="F6278">
        <v>0.08</v>
      </c>
      <c r="G6278" t="s">
        <v>21</v>
      </c>
      <c r="H6278">
        <v>0.5</v>
      </c>
      <c r="I6278">
        <v>205.73</v>
      </c>
      <c r="J6278">
        <v>12.56</v>
      </c>
      <c r="K6278">
        <v>6.28</v>
      </c>
      <c r="L6278">
        <v>5.29</v>
      </c>
      <c r="M6278" t="s">
        <v>428</v>
      </c>
      <c r="N6278" t="s">
        <v>93</v>
      </c>
      <c r="O6278" t="s">
        <v>32</v>
      </c>
      <c r="P6278" t="s">
        <v>42</v>
      </c>
      <c r="Q6278" t="s">
        <v>43</v>
      </c>
      <c r="R6278" t="s">
        <v>452</v>
      </c>
      <c r="S6278" t="s">
        <v>57</v>
      </c>
      <c r="T6278" s="10">
        <v>41120</v>
      </c>
    </row>
    <row r="6279" spans="1:20" x14ac:dyDescent="0.25">
      <c r="A6279">
        <v>44448</v>
      </c>
      <c r="B6279" s="10">
        <v>39916</v>
      </c>
      <c r="C6279" t="s">
        <v>58</v>
      </c>
      <c r="D6279">
        <v>28</v>
      </c>
      <c r="E6279">
        <v>1482.01</v>
      </c>
      <c r="F6279">
        <v>0.02</v>
      </c>
      <c r="G6279" t="s">
        <v>21</v>
      </c>
      <c r="H6279">
        <v>0.37</v>
      </c>
      <c r="I6279">
        <v>528.58000000000004</v>
      </c>
      <c r="J6279">
        <v>53.94</v>
      </c>
      <c r="K6279">
        <v>33.979999999999997</v>
      </c>
      <c r="L6279">
        <v>1.99</v>
      </c>
      <c r="M6279" t="s">
        <v>986</v>
      </c>
      <c r="N6279" t="s">
        <v>63</v>
      </c>
      <c r="O6279" t="s">
        <v>24</v>
      </c>
      <c r="P6279" t="s">
        <v>39</v>
      </c>
      <c r="Q6279" t="s">
        <v>40</v>
      </c>
      <c r="R6279" t="s">
        <v>908</v>
      </c>
      <c r="S6279" t="s">
        <v>35</v>
      </c>
      <c r="T6279" s="10">
        <v>39918</v>
      </c>
    </row>
    <row r="6280" spans="1:20" x14ac:dyDescent="0.25">
      <c r="A6280">
        <v>44450</v>
      </c>
      <c r="B6280" s="10">
        <v>40460</v>
      </c>
      <c r="C6280" t="s">
        <v>58</v>
      </c>
      <c r="D6280">
        <v>14</v>
      </c>
      <c r="E6280">
        <v>408.4</v>
      </c>
      <c r="F6280">
        <v>7.0000000000000007E-2</v>
      </c>
      <c r="G6280" t="s">
        <v>21</v>
      </c>
      <c r="H6280">
        <v>0.44</v>
      </c>
      <c r="I6280">
        <v>161.69</v>
      </c>
      <c r="J6280">
        <v>31.21</v>
      </c>
      <c r="K6280">
        <v>17.48</v>
      </c>
      <c r="L6280">
        <v>1.99</v>
      </c>
      <c r="M6280" t="s">
        <v>931</v>
      </c>
      <c r="N6280" t="s">
        <v>31</v>
      </c>
      <c r="O6280" t="s">
        <v>32</v>
      </c>
      <c r="P6280" t="s">
        <v>39</v>
      </c>
      <c r="Q6280" t="s">
        <v>40</v>
      </c>
      <c r="R6280" t="s">
        <v>1162</v>
      </c>
      <c r="S6280" t="s">
        <v>35</v>
      </c>
      <c r="T6280" s="10">
        <v>40461</v>
      </c>
    </row>
    <row r="6281" spans="1:20" x14ac:dyDescent="0.25">
      <c r="A6281">
        <v>44450</v>
      </c>
      <c r="B6281" s="10">
        <v>40460</v>
      </c>
      <c r="C6281" t="s">
        <v>58</v>
      </c>
      <c r="D6281">
        <v>24</v>
      </c>
      <c r="E6281">
        <v>3081.48</v>
      </c>
      <c r="F6281">
        <v>0.03</v>
      </c>
      <c r="G6281" t="s">
        <v>21</v>
      </c>
      <c r="H6281">
        <v>0.5</v>
      </c>
      <c r="I6281">
        <v>1488.73</v>
      </c>
      <c r="J6281">
        <v>131.97999999999999</v>
      </c>
      <c r="K6281">
        <v>65.989999999999995</v>
      </c>
      <c r="L6281">
        <v>8.99</v>
      </c>
      <c r="M6281" t="s">
        <v>931</v>
      </c>
      <c r="N6281" t="s">
        <v>31</v>
      </c>
      <c r="O6281" t="s">
        <v>32</v>
      </c>
      <c r="P6281" t="s">
        <v>39</v>
      </c>
      <c r="Q6281" t="s">
        <v>50</v>
      </c>
      <c r="R6281" t="s">
        <v>1873</v>
      </c>
      <c r="S6281" t="s">
        <v>57</v>
      </c>
      <c r="T6281" s="10">
        <v>40460</v>
      </c>
    </row>
    <row r="6282" spans="1:20" x14ac:dyDescent="0.25">
      <c r="A6282">
        <v>44451</v>
      </c>
      <c r="B6282" s="10">
        <v>40797</v>
      </c>
      <c r="C6282" t="s">
        <v>58</v>
      </c>
      <c r="D6282">
        <v>4</v>
      </c>
      <c r="E6282">
        <v>185.68</v>
      </c>
      <c r="F6282">
        <v>7.0000000000000007E-2</v>
      </c>
      <c r="G6282" t="s">
        <v>70</v>
      </c>
      <c r="H6282">
        <v>0.52</v>
      </c>
      <c r="I6282">
        <v>86.18</v>
      </c>
      <c r="J6282">
        <v>47.88</v>
      </c>
      <c r="K6282">
        <v>22.98</v>
      </c>
      <c r="L6282">
        <v>7.58</v>
      </c>
      <c r="M6282" t="s">
        <v>947</v>
      </c>
      <c r="N6282" t="s">
        <v>93</v>
      </c>
      <c r="O6282" t="s">
        <v>60</v>
      </c>
      <c r="P6282" t="s">
        <v>42</v>
      </c>
      <c r="Q6282" t="s">
        <v>43</v>
      </c>
      <c r="R6282" t="s">
        <v>503</v>
      </c>
      <c r="S6282" t="s">
        <v>57</v>
      </c>
      <c r="T6282" s="10">
        <v>40799</v>
      </c>
    </row>
    <row r="6283" spans="1:20" x14ac:dyDescent="0.25">
      <c r="A6283">
        <v>44451</v>
      </c>
      <c r="B6283" s="10">
        <v>40797</v>
      </c>
      <c r="C6283" t="s">
        <v>20</v>
      </c>
      <c r="D6283">
        <v>4</v>
      </c>
      <c r="E6283">
        <v>19.95</v>
      </c>
      <c r="F6283">
        <v>0.08</v>
      </c>
      <c r="G6283" t="s">
        <v>21</v>
      </c>
      <c r="H6283">
        <v>0.52</v>
      </c>
      <c r="I6283">
        <v>7.26</v>
      </c>
      <c r="J6283">
        <v>4.13</v>
      </c>
      <c r="K6283">
        <v>1.98</v>
      </c>
      <c r="L6283">
        <v>4.7699999999999996</v>
      </c>
      <c r="M6283" t="s">
        <v>1248</v>
      </c>
      <c r="N6283" t="s">
        <v>31</v>
      </c>
      <c r="O6283" t="s">
        <v>60</v>
      </c>
      <c r="P6283" t="s">
        <v>25</v>
      </c>
      <c r="Q6283" t="s">
        <v>121</v>
      </c>
      <c r="R6283" t="s">
        <v>667</v>
      </c>
      <c r="S6283" t="s">
        <v>57</v>
      </c>
      <c r="T6283" s="10">
        <v>40801</v>
      </c>
    </row>
    <row r="6284" spans="1:20" x14ac:dyDescent="0.25">
      <c r="A6284">
        <v>44452</v>
      </c>
      <c r="B6284" s="10">
        <v>40886</v>
      </c>
      <c r="C6284" t="s">
        <v>29</v>
      </c>
      <c r="D6284">
        <v>50</v>
      </c>
      <c r="E6284">
        <v>518.57000000000005</v>
      </c>
      <c r="F6284">
        <v>7.0000000000000007E-2</v>
      </c>
      <c r="G6284" t="s">
        <v>21</v>
      </c>
      <c r="H6284">
        <v>0.41</v>
      </c>
      <c r="I6284">
        <v>186.71</v>
      </c>
      <c r="J6284">
        <v>10.98</v>
      </c>
      <c r="K6284">
        <v>6.48</v>
      </c>
      <c r="L6284">
        <v>7.86</v>
      </c>
      <c r="M6284" t="s">
        <v>1402</v>
      </c>
      <c r="N6284" t="s">
        <v>38</v>
      </c>
      <c r="O6284" t="s">
        <v>60</v>
      </c>
      <c r="P6284" t="s">
        <v>25</v>
      </c>
      <c r="Q6284" t="s">
        <v>85</v>
      </c>
      <c r="R6284" t="s">
        <v>825</v>
      </c>
      <c r="S6284" t="s">
        <v>57</v>
      </c>
      <c r="T6284" s="10">
        <v>40888</v>
      </c>
    </row>
    <row r="6285" spans="1:20" x14ac:dyDescent="0.25">
      <c r="A6285">
        <v>44480</v>
      </c>
      <c r="B6285" s="10">
        <v>40310</v>
      </c>
      <c r="C6285" t="s">
        <v>79</v>
      </c>
      <c r="D6285">
        <v>25</v>
      </c>
      <c r="E6285">
        <v>2218.96</v>
      </c>
      <c r="F6285">
        <v>0.1</v>
      </c>
      <c r="G6285" t="s">
        <v>21</v>
      </c>
      <c r="H6285">
        <v>0.44</v>
      </c>
      <c r="I6285">
        <v>834.21</v>
      </c>
      <c r="J6285">
        <v>98.14</v>
      </c>
      <c r="K6285">
        <v>54.96</v>
      </c>
      <c r="L6285">
        <v>10.75</v>
      </c>
      <c r="M6285" t="s">
        <v>1991</v>
      </c>
      <c r="N6285" t="s">
        <v>73</v>
      </c>
      <c r="O6285" t="s">
        <v>60</v>
      </c>
      <c r="P6285" t="s">
        <v>25</v>
      </c>
      <c r="Q6285" t="s">
        <v>85</v>
      </c>
      <c r="R6285" t="s">
        <v>1496</v>
      </c>
      <c r="S6285" t="s">
        <v>57</v>
      </c>
      <c r="T6285" s="10">
        <v>40312</v>
      </c>
    </row>
    <row r="6286" spans="1:20" x14ac:dyDescent="0.25">
      <c r="A6286">
        <v>44486</v>
      </c>
      <c r="B6286" s="10">
        <v>41099</v>
      </c>
      <c r="C6286" t="s">
        <v>58</v>
      </c>
      <c r="D6286">
        <v>36</v>
      </c>
      <c r="E6286">
        <v>320.55</v>
      </c>
      <c r="F6286">
        <v>0.09</v>
      </c>
      <c r="G6286" t="s">
        <v>21</v>
      </c>
      <c r="H6286">
        <v>0.4</v>
      </c>
      <c r="I6286">
        <v>107.51</v>
      </c>
      <c r="J6286">
        <v>9.6300000000000008</v>
      </c>
      <c r="K6286">
        <v>5.78</v>
      </c>
      <c r="L6286">
        <v>4.96</v>
      </c>
      <c r="M6286" t="s">
        <v>744</v>
      </c>
      <c r="N6286" t="s">
        <v>31</v>
      </c>
      <c r="O6286" t="s">
        <v>24</v>
      </c>
      <c r="P6286" t="s">
        <v>25</v>
      </c>
      <c r="Q6286" t="s">
        <v>85</v>
      </c>
      <c r="R6286" t="s">
        <v>558</v>
      </c>
      <c r="S6286" t="s">
        <v>57</v>
      </c>
      <c r="T6286" s="10">
        <v>41102</v>
      </c>
    </row>
    <row r="6287" spans="1:20" x14ac:dyDescent="0.25">
      <c r="A6287">
        <v>44487</v>
      </c>
      <c r="B6287" s="10">
        <v>40067</v>
      </c>
      <c r="C6287" t="s">
        <v>58</v>
      </c>
      <c r="D6287">
        <v>4</v>
      </c>
      <c r="E6287">
        <v>47.62</v>
      </c>
      <c r="F6287">
        <v>0.09</v>
      </c>
      <c r="G6287" t="s">
        <v>21</v>
      </c>
      <c r="H6287">
        <v>0.46</v>
      </c>
      <c r="I6287">
        <v>17.21</v>
      </c>
      <c r="J6287">
        <v>11.63</v>
      </c>
      <c r="K6287">
        <v>6.28</v>
      </c>
      <c r="L6287">
        <v>5.29</v>
      </c>
      <c r="M6287" t="s">
        <v>72</v>
      </c>
      <c r="N6287" t="s">
        <v>73</v>
      </c>
      <c r="O6287" t="s">
        <v>32</v>
      </c>
      <c r="P6287" t="s">
        <v>42</v>
      </c>
      <c r="Q6287" t="s">
        <v>43</v>
      </c>
      <c r="R6287" t="s">
        <v>452</v>
      </c>
      <c r="S6287" t="s">
        <v>57</v>
      </c>
      <c r="T6287" s="10">
        <v>40068</v>
      </c>
    </row>
    <row r="6288" spans="1:20" x14ac:dyDescent="0.25">
      <c r="A6288">
        <v>44487</v>
      </c>
      <c r="B6288" s="10">
        <v>40067</v>
      </c>
      <c r="C6288" t="s">
        <v>58</v>
      </c>
      <c r="D6288">
        <v>37</v>
      </c>
      <c r="E6288">
        <v>1212.03</v>
      </c>
      <c r="F6288">
        <v>0.03</v>
      </c>
      <c r="G6288" t="s">
        <v>21</v>
      </c>
      <c r="H6288">
        <v>0.55000000000000004</v>
      </c>
      <c r="I6288">
        <v>647.32000000000005</v>
      </c>
      <c r="J6288">
        <v>33.64</v>
      </c>
      <c r="K6288">
        <v>15.14</v>
      </c>
      <c r="L6288">
        <v>4.53</v>
      </c>
      <c r="M6288" t="s">
        <v>72</v>
      </c>
      <c r="N6288" t="s">
        <v>73</v>
      </c>
      <c r="O6288" t="s">
        <v>32</v>
      </c>
      <c r="P6288" t="s">
        <v>25</v>
      </c>
      <c r="Q6288" t="s">
        <v>26</v>
      </c>
      <c r="R6288" t="s">
        <v>712</v>
      </c>
      <c r="S6288" t="s">
        <v>57</v>
      </c>
      <c r="T6288" s="10">
        <v>40069</v>
      </c>
    </row>
    <row r="6289" spans="1:20" x14ac:dyDescent="0.25">
      <c r="A6289">
        <v>44516</v>
      </c>
      <c r="B6289" s="10">
        <v>40723</v>
      </c>
      <c r="C6289" t="s">
        <v>58</v>
      </c>
      <c r="D6289">
        <v>17</v>
      </c>
      <c r="E6289">
        <v>120.45</v>
      </c>
      <c r="F6289">
        <v>0.06</v>
      </c>
      <c r="G6289" t="s">
        <v>21</v>
      </c>
      <c r="H6289">
        <v>0.55000000000000004</v>
      </c>
      <c r="I6289">
        <v>60.72</v>
      </c>
      <c r="J6289">
        <v>7.29</v>
      </c>
      <c r="K6289">
        <v>3.28</v>
      </c>
      <c r="L6289">
        <v>3.97</v>
      </c>
      <c r="M6289" t="s">
        <v>1335</v>
      </c>
      <c r="N6289" t="s">
        <v>31</v>
      </c>
      <c r="O6289" t="s">
        <v>24</v>
      </c>
      <c r="P6289" t="s">
        <v>25</v>
      </c>
      <c r="Q6289" t="s">
        <v>53</v>
      </c>
      <c r="R6289" t="s">
        <v>1545</v>
      </c>
      <c r="S6289" t="s">
        <v>55</v>
      </c>
      <c r="T6289" s="10">
        <v>40723</v>
      </c>
    </row>
    <row r="6290" spans="1:20" x14ac:dyDescent="0.25">
      <c r="A6290">
        <v>44517</v>
      </c>
      <c r="B6290" s="10">
        <v>39926</v>
      </c>
      <c r="C6290" t="s">
        <v>79</v>
      </c>
      <c r="D6290">
        <v>5</v>
      </c>
      <c r="E6290">
        <v>52.17</v>
      </c>
      <c r="F6290">
        <v>0.03</v>
      </c>
      <c r="G6290" t="s">
        <v>21</v>
      </c>
      <c r="H6290">
        <v>0.45</v>
      </c>
      <c r="I6290">
        <v>20.16</v>
      </c>
      <c r="J6290">
        <v>9.6</v>
      </c>
      <c r="K6290">
        <v>5.28</v>
      </c>
      <c r="L6290">
        <v>5.61</v>
      </c>
      <c r="M6290" t="s">
        <v>665</v>
      </c>
      <c r="N6290" t="s">
        <v>31</v>
      </c>
      <c r="O6290" t="s">
        <v>66</v>
      </c>
      <c r="P6290" t="s">
        <v>25</v>
      </c>
      <c r="Q6290" t="s">
        <v>85</v>
      </c>
      <c r="R6290" t="s">
        <v>1410</v>
      </c>
      <c r="S6290" t="s">
        <v>57</v>
      </c>
      <c r="T6290" s="10">
        <v>39927</v>
      </c>
    </row>
    <row r="6291" spans="1:20" x14ac:dyDescent="0.25">
      <c r="A6291">
        <v>44519</v>
      </c>
      <c r="B6291" s="10">
        <v>40317</v>
      </c>
      <c r="C6291" t="s">
        <v>36</v>
      </c>
      <c r="D6291">
        <v>48</v>
      </c>
      <c r="E6291">
        <v>458.14</v>
      </c>
      <c r="F6291">
        <v>0.03</v>
      </c>
      <c r="G6291" t="s">
        <v>21</v>
      </c>
      <c r="H6291">
        <v>0.53</v>
      </c>
      <c r="I6291">
        <v>233.36</v>
      </c>
      <c r="J6291">
        <v>9.7200000000000006</v>
      </c>
      <c r="K6291">
        <v>4.57</v>
      </c>
      <c r="L6291">
        <v>5.42</v>
      </c>
      <c r="M6291" t="s">
        <v>808</v>
      </c>
      <c r="N6291" t="s">
        <v>81</v>
      </c>
      <c r="O6291" t="s">
        <v>32</v>
      </c>
      <c r="P6291" t="s">
        <v>25</v>
      </c>
      <c r="Q6291" t="s">
        <v>121</v>
      </c>
      <c r="R6291" t="s">
        <v>469</v>
      </c>
      <c r="S6291" t="s">
        <v>57</v>
      </c>
      <c r="T6291" s="10">
        <v>40318</v>
      </c>
    </row>
    <row r="6292" spans="1:20" x14ac:dyDescent="0.25">
      <c r="A6292">
        <v>44519</v>
      </c>
      <c r="B6292" s="10">
        <v>40317</v>
      </c>
      <c r="C6292" t="s">
        <v>36</v>
      </c>
      <c r="D6292">
        <v>34</v>
      </c>
      <c r="E6292">
        <v>626.17999999999995</v>
      </c>
      <c r="F6292">
        <v>7.0000000000000007E-2</v>
      </c>
      <c r="G6292" t="s">
        <v>21</v>
      </c>
      <c r="H6292">
        <v>0.46</v>
      </c>
      <c r="I6292">
        <v>262.01</v>
      </c>
      <c r="J6292">
        <v>19.760000000000002</v>
      </c>
      <c r="K6292">
        <v>10.67</v>
      </c>
      <c r="L6292">
        <v>1.39</v>
      </c>
      <c r="M6292" t="s">
        <v>808</v>
      </c>
      <c r="N6292" t="s">
        <v>81</v>
      </c>
      <c r="O6292" t="s">
        <v>32</v>
      </c>
      <c r="P6292" t="s">
        <v>25</v>
      </c>
      <c r="Q6292" t="s">
        <v>139</v>
      </c>
      <c r="R6292" t="s">
        <v>1938</v>
      </c>
      <c r="S6292" t="s">
        <v>57</v>
      </c>
      <c r="T6292" s="10">
        <v>40318</v>
      </c>
    </row>
    <row r="6293" spans="1:20" x14ac:dyDescent="0.25">
      <c r="A6293">
        <v>44519</v>
      </c>
      <c r="B6293" s="10">
        <v>40317</v>
      </c>
      <c r="C6293" t="s">
        <v>36</v>
      </c>
      <c r="D6293">
        <v>34</v>
      </c>
      <c r="E6293">
        <v>28094.76</v>
      </c>
      <c r="F6293">
        <v>0.01</v>
      </c>
      <c r="G6293" t="s">
        <v>46</v>
      </c>
      <c r="H6293">
        <v>0.47</v>
      </c>
      <c r="I6293">
        <v>13047.3</v>
      </c>
      <c r="J6293">
        <v>834.23</v>
      </c>
      <c r="K6293">
        <v>442.14</v>
      </c>
      <c r="L6293">
        <v>14.7</v>
      </c>
      <c r="M6293" t="s">
        <v>808</v>
      </c>
      <c r="N6293" t="s">
        <v>81</v>
      </c>
      <c r="O6293" t="s">
        <v>32</v>
      </c>
      <c r="P6293" t="s">
        <v>39</v>
      </c>
      <c r="Q6293" t="s">
        <v>88</v>
      </c>
      <c r="R6293" t="s">
        <v>1063</v>
      </c>
      <c r="S6293" t="s">
        <v>132</v>
      </c>
      <c r="T6293" s="10">
        <v>40318</v>
      </c>
    </row>
    <row r="6294" spans="1:20" x14ac:dyDescent="0.25">
      <c r="A6294">
        <v>44546</v>
      </c>
      <c r="B6294" s="10">
        <v>40261</v>
      </c>
      <c r="C6294" t="s">
        <v>58</v>
      </c>
      <c r="D6294">
        <v>15</v>
      </c>
      <c r="E6294">
        <v>97.88</v>
      </c>
      <c r="F6294">
        <v>0.05</v>
      </c>
      <c r="G6294" t="s">
        <v>21</v>
      </c>
      <c r="H6294">
        <v>0.47</v>
      </c>
      <c r="I6294">
        <v>42.55</v>
      </c>
      <c r="J6294">
        <v>6.75</v>
      </c>
      <c r="K6294">
        <v>3.58</v>
      </c>
      <c r="L6294">
        <v>1.63</v>
      </c>
      <c r="M6294" t="s">
        <v>1991</v>
      </c>
      <c r="N6294" t="s">
        <v>73</v>
      </c>
      <c r="O6294" t="s">
        <v>60</v>
      </c>
      <c r="P6294" t="s">
        <v>25</v>
      </c>
      <c r="Q6294" t="s">
        <v>74</v>
      </c>
      <c r="R6294" t="s">
        <v>307</v>
      </c>
      <c r="S6294" t="s">
        <v>55</v>
      </c>
      <c r="T6294" s="10">
        <v>40262</v>
      </c>
    </row>
    <row r="6295" spans="1:20" x14ac:dyDescent="0.25">
      <c r="A6295">
        <v>44549</v>
      </c>
      <c r="B6295" s="10">
        <v>40930</v>
      </c>
      <c r="C6295" t="s">
        <v>79</v>
      </c>
      <c r="D6295">
        <v>5</v>
      </c>
      <c r="E6295">
        <v>18.89</v>
      </c>
      <c r="F6295">
        <v>0.08</v>
      </c>
      <c r="G6295" t="s">
        <v>21</v>
      </c>
      <c r="H6295">
        <v>0.45</v>
      </c>
      <c r="I6295">
        <v>7</v>
      </c>
      <c r="J6295">
        <v>3.78</v>
      </c>
      <c r="K6295">
        <v>2.08</v>
      </c>
      <c r="L6295">
        <v>1.49</v>
      </c>
      <c r="M6295" t="s">
        <v>605</v>
      </c>
      <c r="N6295" t="s">
        <v>31</v>
      </c>
      <c r="O6295" t="s">
        <v>24</v>
      </c>
      <c r="P6295" t="s">
        <v>25</v>
      </c>
      <c r="Q6295" t="s">
        <v>121</v>
      </c>
      <c r="R6295" t="s">
        <v>1771</v>
      </c>
      <c r="S6295" t="s">
        <v>57</v>
      </c>
      <c r="T6295" s="10">
        <v>40931</v>
      </c>
    </row>
    <row r="6296" spans="1:20" x14ac:dyDescent="0.25">
      <c r="A6296">
        <v>44576</v>
      </c>
      <c r="B6296" s="10">
        <v>40172</v>
      </c>
      <c r="C6296" t="s">
        <v>29</v>
      </c>
      <c r="D6296">
        <v>38</v>
      </c>
      <c r="E6296">
        <v>7605.67</v>
      </c>
      <c r="F6296">
        <v>0.01</v>
      </c>
      <c r="G6296" t="s">
        <v>46</v>
      </c>
      <c r="H6296">
        <v>0.38</v>
      </c>
      <c r="I6296">
        <v>2823.11</v>
      </c>
      <c r="J6296">
        <v>200.79</v>
      </c>
      <c r="K6296">
        <v>124.49</v>
      </c>
      <c r="L6296">
        <v>51.94</v>
      </c>
      <c r="M6296" t="s">
        <v>1553</v>
      </c>
      <c r="N6296" t="s">
        <v>93</v>
      </c>
      <c r="O6296" t="s">
        <v>24</v>
      </c>
      <c r="P6296" t="s">
        <v>42</v>
      </c>
      <c r="Q6296" t="s">
        <v>47</v>
      </c>
      <c r="R6296" t="s">
        <v>165</v>
      </c>
      <c r="S6296" t="s">
        <v>49</v>
      </c>
      <c r="T6296" s="10">
        <v>40173</v>
      </c>
    </row>
    <row r="6297" spans="1:20" x14ac:dyDescent="0.25">
      <c r="A6297">
        <v>44576</v>
      </c>
      <c r="B6297" s="10">
        <v>40172</v>
      </c>
      <c r="C6297" t="s">
        <v>29</v>
      </c>
      <c r="D6297">
        <v>30</v>
      </c>
      <c r="E6297">
        <v>3809.44</v>
      </c>
      <c r="F6297">
        <v>0.02</v>
      </c>
      <c r="G6297" t="s">
        <v>21</v>
      </c>
      <c r="H6297">
        <v>0.49</v>
      </c>
      <c r="I6297">
        <v>1824.43</v>
      </c>
      <c r="J6297">
        <v>129.38999999999999</v>
      </c>
      <c r="K6297">
        <v>65.989999999999995</v>
      </c>
      <c r="L6297">
        <v>5.31</v>
      </c>
      <c r="M6297" t="s">
        <v>1153</v>
      </c>
      <c r="N6297" t="s">
        <v>31</v>
      </c>
      <c r="O6297" t="s">
        <v>24</v>
      </c>
      <c r="P6297" t="s">
        <v>39</v>
      </c>
      <c r="Q6297" t="s">
        <v>50</v>
      </c>
      <c r="R6297" t="s">
        <v>76</v>
      </c>
      <c r="S6297" t="s">
        <v>57</v>
      </c>
      <c r="T6297" s="10">
        <v>40173</v>
      </c>
    </row>
    <row r="6298" spans="1:20" x14ac:dyDescent="0.25">
      <c r="A6298">
        <v>44579</v>
      </c>
      <c r="B6298" s="10">
        <v>40697</v>
      </c>
      <c r="C6298" t="s">
        <v>29</v>
      </c>
      <c r="D6298">
        <v>19</v>
      </c>
      <c r="E6298">
        <v>5844.89</v>
      </c>
      <c r="F6298">
        <v>0.1</v>
      </c>
      <c r="G6298" t="s">
        <v>21</v>
      </c>
      <c r="H6298">
        <v>0.36</v>
      </c>
      <c r="I6298">
        <v>1683.31</v>
      </c>
      <c r="J6298">
        <v>340.75</v>
      </c>
      <c r="K6298">
        <v>218.08</v>
      </c>
      <c r="L6298">
        <v>18.059999999999999</v>
      </c>
      <c r="M6298" t="s">
        <v>884</v>
      </c>
      <c r="N6298" t="s">
        <v>63</v>
      </c>
      <c r="O6298" t="s">
        <v>24</v>
      </c>
      <c r="P6298" t="s">
        <v>42</v>
      </c>
      <c r="Q6298" t="s">
        <v>193</v>
      </c>
      <c r="R6298" t="s">
        <v>194</v>
      </c>
      <c r="S6298" t="s">
        <v>28</v>
      </c>
      <c r="T6298" s="10">
        <v>40698</v>
      </c>
    </row>
    <row r="6299" spans="1:20" x14ac:dyDescent="0.25">
      <c r="A6299">
        <v>44583</v>
      </c>
      <c r="B6299" s="10">
        <v>40090</v>
      </c>
      <c r="C6299" t="s">
        <v>20</v>
      </c>
      <c r="D6299">
        <v>6</v>
      </c>
      <c r="E6299">
        <v>24.98</v>
      </c>
      <c r="F6299">
        <v>0.1</v>
      </c>
      <c r="G6299" t="s">
        <v>21</v>
      </c>
      <c r="H6299">
        <v>0.4</v>
      </c>
      <c r="I6299">
        <v>6.66</v>
      </c>
      <c r="J6299">
        <v>3.7</v>
      </c>
      <c r="K6299">
        <v>2.2200000000000002</v>
      </c>
      <c r="L6299">
        <v>5</v>
      </c>
      <c r="M6299" t="s">
        <v>445</v>
      </c>
      <c r="N6299" t="s">
        <v>93</v>
      </c>
      <c r="O6299" t="s">
        <v>32</v>
      </c>
      <c r="P6299" t="s">
        <v>25</v>
      </c>
      <c r="Q6299" t="s">
        <v>127</v>
      </c>
      <c r="R6299" t="s">
        <v>1963</v>
      </c>
      <c r="S6299" t="s">
        <v>57</v>
      </c>
      <c r="T6299" s="10">
        <v>40095</v>
      </c>
    </row>
    <row r="6300" spans="1:20" x14ac:dyDescent="0.25">
      <c r="A6300">
        <v>44583</v>
      </c>
      <c r="B6300" s="10">
        <v>40090</v>
      </c>
      <c r="C6300" t="s">
        <v>20</v>
      </c>
      <c r="D6300">
        <v>21</v>
      </c>
      <c r="E6300">
        <v>654.71</v>
      </c>
      <c r="F6300">
        <v>0.02</v>
      </c>
      <c r="G6300" t="s">
        <v>21</v>
      </c>
      <c r="H6300">
        <v>0.55000000000000004</v>
      </c>
      <c r="I6300">
        <v>351.21</v>
      </c>
      <c r="J6300">
        <v>31.56</v>
      </c>
      <c r="K6300">
        <v>14.2</v>
      </c>
      <c r="L6300">
        <v>5.3</v>
      </c>
      <c r="M6300" t="s">
        <v>445</v>
      </c>
      <c r="N6300" t="s">
        <v>73</v>
      </c>
      <c r="O6300" t="s">
        <v>32</v>
      </c>
      <c r="P6300" t="s">
        <v>42</v>
      </c>
      <c r="Q6300" t="s">
        <v>43</v>
      </c>
      <c r="R6300" t="s">
        <v>843</v>
      </c>
      <c r="S6300" t="s">
        <v>55</v>
      </c>
      <c r="T6300" s="10">
        <v>40092</v>
      </c>
    </row>
    <row r="6301" spans="1:20" x14ac:dyDescent="0.25">
      <c r="A6301">
        <v>44609</v>
      </c>
      <c r="B6301" s="10">
        <v>40712</v>
      </c>
      <c r="C6301" t="s">
        <v>20</v>
      </c>
      <c r="D6301">
        <v>28</v>
      </c>
      <c r="E6301">
        <v>1068.8499999999999</v>
      </c>
      <c r="F6301">
        <v>0.08</v>
      </c>
      <c r="G6301" t="s">
        <v>21</v>
      </c>
      <c r="H6301">
        <v>0.52</v>
      </c>
      <c r="I6301">
        <v>509.23</v>
      </c>
      <c r="J6301">
        <v>41.33</v>
      </c>
      <c r="K6301">
        <v>19.84</v>
      </c>
      <c r="L6301">
        <v>4.0999999999999996</v>
      </c>
      <c r="M6301" t="s">
        <v>1562</v>
      </c>
      <c r="N6301" t="s">
        <v>38</v>
      </c>
      <c r="O6301" t="s">
        <v>24</v>
      </c>
      <c r="P6301" t="s">
        <v>25</v>
      </c>
      <c r="Q6301" t="s">
        <v>53</v>
      </c>
      <c r="R6301" t="s">
        <v>117</v>
      </c>
      <c r="S6301" t="s">
        <v>55</v>
      </c>
      <c r="T6301" s="10">
        <v>40717</v>
      </c>
    </row>
    <row r="6302" spans="1:20" x14ac:dyDescent="0.25">
      <c r="A6302">
        <v>44609</v>
      </c>
      <c r="B6302" s="10">
        <v>40712</v>
      </c>
      <c r="C6302" t="s">
        <v>20</v>
      </c>
      <c r="D6302">
        <v>37</v>
      </c>
      <c r="E6302">
        <v>117.52</v>
      </c>
      <c r="F6302">
        <v>0.04</v>
      </c>
      <c r="G6302" t="s">
        <v>70</v>
      </c>
      <c r="H6302">
        <v>0.55000000000000004</v>
      </c>
      <c r="I6302">
        <v>62.06</v>
      </c>
      <c r="J6302">
        <v>3.29</v>
      </c>
      <c r="K6302">
        <v>1.48</v>
      </c>
      <c r="L6302">
        <v>0.7</v>
      </c>
      <c r="M6302" t="s">
        <v>1562</v>
      </c>
      <c r="N6302" t="s">
        <v>38</v>
      </c>
      <c r="O6302" t="s">
        <v>24</v>
      </c>
      <c r="P6302" t="s">
        <v>25</v>
      </c>
      <c r="Q6302" t="s">
        <v>74</v>
      </c>
      <c r="R6302" t="s">
        <v>1067</v>
      </c>
      <c r="S6302" t="s">
        <v>55</v>
      </c>
      <c r="T6302" s="10">
        <v>40716</v>
      </c>
    </row>
    <row r="6303" spans="1:20" x14ac:dyDescent="0.25">
      <c r="A6303">
        <v>44610</v>
      </c>
      <c r="B6303" s="10">
        <v>40612</v>
      </c>
      <c r="C6303" t="s">
        <v>36</v>
      </c>
      <c r="D6303">
        <v>31</v>
      </c>
      <c r="E6303">
        <v>233.97</v>
      </c>
      <c r="F6303">
        <v>7.0000000000000007E-2</v>
      </c>
      <c r="G6303" t="s">
        <v>21</v>
      </c>
      <c r="H6303">
        <v>0.49</v>
      </c>
      <c r="I6303">
        <v>105.44</v>
      </c>
      <c r="J6303">
        <v>8.1</v>
      </c>
      <c r="K6303">
        <v>4.13</v>
      </c>
      <c r="L6303">
        <v>0.5</v>
      </c>
      <c r="M6303" t="s">
        <v>1330</v>
      </c>
      <c r="N6303" t="s">
        <v>31</v>
      </c>
      <c r="O6303" t="s">
        <v>66</v>
      </c>
      <c r="P6303" t="s">
        <v>25</v>
      </c>
      <c r="Q6303" t="s">
        <v>82</v>
      </c>
      <c r="R6303" t="s">
        <v>575</v>
      </c>
      <c r="S6303" t="s">
        <v>57</v>
      </c>
      <c r="T6303" s="10">
        <v>40612</v>
      </c>
    </row>
    <row r="6304" spans="1:20" x14ac:dyDescent="0.25">
      <c r="A6304">
        <v>44612</v>
      </c>
      <c r="B6304" s="10">
        <v>40615</v>
      </c>
      <c r="C6304" t="s">
        <v>36</v>
      </c>
      <c r="D6304">
        <v>6</v>
      </c>
      <c r="E6304">
        <v>933.91</v>
      </c>
      <c r="F6304">
        <v>0.06</v>
      </c>
      <c r="G6304" t="s">
        <v>21</v>
      </c>
      <c r="H6304">
        <v>0.48</v>
      </c>
      <c r="I6304">
        <v>416.72</v>
      </c>
      <c r="J6304">
        <v>165.37</v>
      </c>
      <c r="K6304">
        <v>85.99</v>
      </c>
      <c r="L6304">
        <v>1.25</v>
      </c>
      <c r="M6304" t="s">
        <v>2065</v>
      </c>
      <c r="N6304" t="s">
        <v>63</v>
      </c>
      <c r="O6304" t="s">
        <v>32</v>
      </c>
      <c r="P6304" t="s">
        <v>39</v>
      </c>
      <c r="Q6304" t="s">
        <v>50</v>
      </c>
      <c r="R6304" t="s">
        <v>607</v>
      </c>
      <c r="S6304" t="s">
        <v>35</v>
      </c>
      <c r="T6304" s="10">
        <v>40617</v>
      </c>
    </row>
    <row r="6305" spans="1:20" x14ac:dyDescent="0.25">
      <c r="A6305">
        <v>44613</v>
      </c>
      <c r="B6305" s="10">
        <v>40420</v>
      </c>
      <c r="C6305" t="s">
        <v>36</v>
      </c>
      <c r="D6305">
        <v>34</v>
      </c>
      <c r="E6305">
        <v>2728.36</v>
      </c>
      <c r="F6305">
        <v>7.0000000000000007E-2</v>
      </c>
      <c r="G6305" t="s">
        <v>21</v>
      </c>
      <c r="H6305">
        <v>0.35</v>
      </c>
      <c r="I6305">
        <v>819.89</v>
      </c>
      <c r="J6305">
        <v>86.12</v>
      </c>
      <c r="K6305">
        <v>55.98</v>
      </c>
      <c r="L6305">
        <v>5.15</v>
      </c>
      <c r="M6305" t="s">
        <v>2014</v>
      </c>
      <c r="N6305" t="s">
        <v>38</v>
      </c>
      <c r="O6305" t="s">
        <v>24</v>
      </c>
      <c r="P6305" t="s">
        <v>25</v>
      </c>
      <c r="Q6305" t="s">
        <v>85</v>
      </c>
      <c r="R6305" t="s">
        <v>1533</v>
      </c>
      <c r="S6305" t="s">
        <v>57</v>
      </c>
      <c r="T6305" s="10">
        <v>40421</v>
      </c>
    </row>
    <row r="6306" spans="1:20" x14ac:dyDescent="0.25">
      <c r="A6306">
        <v>44613</v>
      </c>
      <c r="B6306" s="10">
        <v>40420</v>
      </c>
      <c r="C6306" t="s">
        <v>36</v>
      </c>
      <c r="D6306">
        <v>17</v>
      </c>
      <c r="E6306">
        <v>207.73</v>
      </c>
      <c r="F6306">
        <v>0.03</v>
      </c>
      <c r="G6306" t="s">
        <v>21</v>
      </c>
      <c r="H6306">
        <v>0.35</v>
      </c>
      <c r="I6306">
        <v>66.87</v>
      </c>
      <c r="J6306">
        <v>12.29</v>
      </c>
      <c r="K6306">
        <v>7.99</v>
      </c>
      <c r="L6306">
        <v>5.03</v>
      </c>
      <c r="M6306" t="s">
        <v>2014</v>
      </c>
      <c r="N6306" t="s">
        <v>38</v>
      </c>
      <c r="O6306" t="s">
        <v>24</v>
      </c>
      <c r="P6306" t="s">
        <v>39</v>
      </c>
      <c r="Q6306" t="s">
        <v>50</v>
      </c>
      <c r="R6306" t="s">
        <v>51</v>
      </c>
      <c r="S6306" t="s">
        <v>45</v>
      </c>
      <c r="T6306" s="10">
        <v>40421</v>
      </c>
    </row>
    <row r="6307" spans="1:20" x14ac:dyDescent="0.25">
      <c r="A6307">
        <v>44613</v>
      </c>
      <c r="B6307" s="10">
        <v>40420</v>
      </c>
      <c r="C6307" t="s">
        <v>36</v>
      </c>
      <c r="D6307">
        <v>45</v>
      </c>
      <c r="E6307">
        <v>434.96</v>
      </c>
      <c r="F6307">
        <v>0.03</v>
      </c>
      <c r="G6307" t="s">
        <v>21</v>
      </c>
      <c r="H6307">
        <v>0.46</v>
      </c>
      <c r="I6307">
        <v>189.2</v>
      </c>
      <c r="J6307">
        <v>9.7799999999999994</v>
      </c>
      <c r="K6307">
        <v>5.28</v>
      </c>
      <c r="L6307">
        <v>8.16</v>
      </c>
      <c r="M6307" t="s">
        <v>2014</v>
      </c>
      <c r="N6307" t="s">
        <v>38</v>
      </c>
      <c r="O6307" t="s">
        <v>24</v>
      </c>
      <c r="P6307" t="s">
        <v>25</v>
      </c>
      <c r="Q6307" t="s">
        <v>85</v>
      </c>
      <c r="R6307" t="s">
        <v>1820</v>
      </c>
      <c r="S6307" t="s">
        <v>57</v>
      </c>
      <c r="T6307" s="10">
        <v>40421</v>
      </c>
    </row>
    <row r="6308" spans="1:20" x14ac:dyDescent="0.25">
      <c r="A6308">
        <v>44614</v>
      </c>
      <c r="B6308" s="10">
        <v>40343</v>
      </c>
      <c r="C6308" t="s">
        <v>20</v>
      </c>
      <c r="D6308">
        <v>18</v>
      </c>
      <c r="E6308">
        <v>91.87</v>
      </c>
      <c r="F6308">
        <v>0</v>
      </c>
      <c r="G6308" t="s">
        <v>70</v>
      </c>
      <c r="H6308">
        <v>0.54</v>
      </c>
      <c r="I6308">
        <v>46.91</v>
      </c>
      <c r="J6308">
        <v>4.83</v>
      </c>
      <c r="K6308">
        <v>2.2200000000000002</v>
      </c>
      <c r="L6308">
        <v>5</v>
      </c>
      <c r="M6308" t="s">
        <v>1908</v>
      </c>
      <c r="N6308" t="s">
        <v>63</v>
      </c>
      <c r="O6308" t="s">
        <v>32</v>
      </c>
      <c r="P6308" t="s">
        <v>25</v>
      </c>
      <c r="Q6308" t="s">
        <v>127</v>
      </c>
      <c r="R6308" t="s">
        <v>1963</v>
      </c>
      <c r="S6308" t="s">
        <v>57</v>
      </c>
      <c r="T6308" s="10">
        <v>40347</v>
      </c>
    </row>
    <row r="6309" spans="1:20" x14ac:dyDescent="0.25">
      <c r="A6309">
        <v>44614</v>
      </c>
      <c r="B6309" s="10">
        <v>40343</v>
      </c>
      <c r="C6309" t="s">
        <v>20</v>
      </c>
      <c r="D6309">
        <v>27</v>
      </c>
      <c r="E6309">
        <v>1033.19</v>
      </c>
      <c r="F6309">
        <v>0.06</v>
      </c>
      <c r="G6309" t="s">
        <v>21</v>
      </c>
      <c r="H6309">
        <v>0.35</v>
      </c>
      <c r="I6309">
        <v>316.93</v>
      </c>
      <c r="J6309">
        <v>40.479999999999997</v>
      </c>
      <c r="K6309">
        <v>26.31</v>
      </c>
      <c r="L6309">
        <v>5.89</v>
      </c>
      <c r="M6309" t="s">
        <v>1908</v>
      </c>
      <c r="N6309" t="s">
        <v>63</v>
      </c>
      <c r="O6309" t="s">
        <v>32</v>
      </c>
      <c r="P6309" t="s">
        <v>39</v>
      </c>
      <c r="Q6309" t="s">
        <v>40</v>
      </c>
      <c r="R6309" t="s">
        <v>1185</v>
      </c>
      <c r="S6309" t="s">
        <v>57</v>
      </c>
      <c r="T6309" s="10">
        <v>40352</v>
      </c>
    </row>
    <row r="6310" spans="1:20" x14ac:dyDescent="0.25">
      <c r="A6310">
        <v>44615</v>
      </c>
      <c r="B6310" s="10">
        <v>40307</v>
      </c>
      <c r="C6310" t="s">
        <v>79</v>
      </c>
      <c r="D6310">
        <v>19</v>
      </c>
      <c r="E6310">
        <v>55.07</v>
      </c>
      <c r="F6310">
        <v>7.0000000000000007E-2</v>
      </c>
      <c r="G6310" t="s">
        <v>21</v>
      </c>
      <c r="H6310">
        <v>0.38</v>
      </c>
      <c r="I6310">
        <v>17.86</v>
      </c>
      <c r="J6310">
        <v>3.03</v>
      </c>
      <c r="K6310">
        <v>1.88</v>
      </c>
      <c r="L6310">
        <v>1.49</v>
      </c>
      <c r="M6310" t="s">
        <v>696</v>
      </c>
      <c r="N6310" t="s">
        <v>63</v>
      </c>
      <c r="O6310" t="s">
        <v>60</v>
      </c>
      <c r="P6310" t="s">
        <v>25</v>
      </c>
      <c r="Q6310" t="s">
        <v>121</v>
      </c>
      <c r="R6310" t="s">
        <v>1250</v>
      </c>
      <c r="S6310" t="s">
        <v>57</v>
      </c>
      <c r="T6310" s="10">
        <v>40308</v>
      </c>
    </row>
    <row r="6311" spans="1:20" x14ac:dyDescent="0.25">
      <c r="A6311">
        <v>44646</v>
      </c>
      <c r="B6311" s="10">
        <v>40912</v>
      </c>
      <c r="C6311" t="s">
        <v>20</v>
      </c>
      <c r="D6311">
        <v>47</v>
      </c>
      <c r="E6311">
        <v>24204.43</v>
      </c>
      <c r="F6311">
        <v>0.08</v>
      </c>
      <c r="G6311" t="s">
        <v>21</v>
      </c>
      <c r="H6311">
        <v>0.5</v>
      </c>
      <c r="I6311">
        <v>11033.87</v>
      </c>
      <c r="J6311">
        <v>558.96</v>
      </c>
      <c r="K6311">
        <v>279.48</v>
      </c>
      <c r="L6311">
        <v>35</v>
      </c>
      <c r="M6311" t="s">
        <v>2040</v>
      </c>
      <c r="N6311" t="s">
        <v>38</v>
      </c>
      <c r="O6311" t="s">
        <v>60</v>
      </c>
      <c r="P6311" t="s">
        <v>25</v>
      </c>
      <c r="Q6311" t="s">
        <v>26</v>
      </c>
      <c r="R6311" t="s">
        <v>818</v>
      </c>
      <c r="S6311" t="s">
        <v>28</v>
      </c>
      <c r="T6311" s="10">
        <v>40916</v>
      </c>
    </row>
    <row r="6312" spans="1:20" x14ac:dyDescent="0.25">
      <c r="A6312">
        <v>44647</v>
      </c>
      <c r="B6312" s="10">
        <v>40932</v>
      </c>
      <c r="C6312" t="s">
        <v>20</v>
      </c>
      <c r="D6312">
        <v>47</v>
      </c>
      <c r="E6312">
        <v>46137.03</v>
      </c>
      <c r="F6312">
        <v>0.06</v>
      </c>
      <c r="G6312" t="s">
        <v>46</v>
      </c>
      <c r="H6312">
        <v>0.52</v>
      </c>
      <c r="I6312">
        <v>22564.97</v>
      </c>
      <c r="J6312">
        <v>1043.71</v>
      </c>
      <c r="K6312">
        <v>500.98</v>
      </c>
      <c r="L6312">
        <v>26</v>
      </c>
      <c r="M6312" t="s">
        <v>1432</v>
      </c>
      <c r="N6312" t="s">
        <v>73</v>
      </c>
      <c r="O6312" t="s">
        <v>32</v>
      </c>
      <c r="P6312" t="s">
        <v>42</v>
      </c>
      <c r="Q6312" t="s">
        <v>193</v>
      </c>
      <c r="R6312" t="s">
        <v>501</v>
      </c>
      <c r="S6312" t="s">
        <v>132</v>
      </c>
      <c r="T6312" s="10">
        <v>40932</v>
      </c>
    </row>
    <row r="6313" spans="1:20" x14ac:dyDescent="0.25">
      <c r="A6313">
        <v>44647</v>
      </c>
      <c r="B6313" s="10">
        <v>40932</v>
      </c>
      <c r="C6313" t="s">
        <v>20</v>
      </c>
      <c r="D6313">
        <v>24</v>
      </c>
      <c r="E6313">
        <v>443.61</v>
      </c>
      <c r="F6313">
        <v>0.05</v>
      </c>
      <c r="G6313" t="s">
        <v>21</v>
      </c>
      <c r="H6313">
        <v>0.36</v>
      </c>
      <c r="I6313">
        <v>142.76</v>
      </c>
      <c r="J6313">
        <v>19.190000000000001</v>
      </c>
      <c r="K6313">
        <v>12.28</v>
      </c>
      <c r="L6313">
        <v>6.13</v>
      </c>
      <c r="M6313" t="s">
        <v>1432</v>
      </c>
      <c r="N6313" t="s">
        <v>73</v>
      </c>
      <c r="O6313" t="s">
        <v>32</v>
      </c>
      <c r="P6313" t="s">
        <v>25</v>
      </c>
      <c r="Q6313" t="s">
        <v>26</v>
      </c>
      <c r="R6313" t="s">
        <v>1588</v>
      </c>
      <c r="S6313" t="s">
        <v>57</v>
      </c>
      <c r="T6313" s="10">
        <v>40936</v>
      </c>
    </row>
    <row r="6314" spans="1:20" x14ac:dyDescent="0.25">
      <c r="A6314">
        <v>44678</v>
      </c>
      <c r="B6314" s="10">
        <v>41195</v>
      </c>
      <c r="C6314" t="s">
        <v>20</v>
      </c>
      <c r="D6314">
        <v>36</v>
      </c>
      <c r="E6314">
        <v>2147.09</v>
      </c>
      <c r="F6314">
        <v>0.03</v>
      </c>
      <c r="G6314" t="s">
        <v>21</v>
      </c>
      <c r="H6314">
        <v>0.47</v>
      </c>
      <c r="I6314">
        <v>970.72</v>
      </c>
      <c r="J6314">
        <v>61.28</v>
      </c>
      <c r="K6314">
        <v>32.479999999999997</v>
      </c>
      <c r="L6314">
        <v>7.09</v>
      </c>
      <c r="M6314" t="s">
        <v>1208</v>
      </c>
      <c r="N6314" t="s">
        <v>38</v>
      </c>
      <c r="O6314" t="s">
        <v>24</v>
      </c>
      <c r="P6314" t="s">
        <v>42</v>
      </c>
      <c r="Q6314" t="s">
        <v>43</v>
      </c>
      <c r="R6314" t="s">
        <v>1743</v>
      </c>
      <c r="S6314" t="s">
        <v>57</v>
      </c>
      <c r="T6314" s="10">
        <v>41195</v>
      </c>
    </row>
    <row r="6315" spans="1:20" x14ac:dyDescent="0.25">
      <c r="A6315">
        <v>44678</v>
      </c>
      <c r="B6315" s="10">
        <v>41195</v>
      </c>
      <c r="C6315" t="s">
        <v>20</v>
      </c>
      <c r="D6315">
        <v>4</v>
      </c>
      <c r="E6315">
        <v>11.73</v>
      </c>
      <c r="F6315">
        <v>0.1</v>
      </c>
      <c r="G6315" t="s">
        <v>21</v>
      </c>
      <c r="H6315">
        <v>0.38</v>
      </c>
      <c r="I6315">
        <v>3.41</v>
      </c>
      <c r="J6315">
        <v>3.05</v>
      </c>
      <c r="K6315">
        <v>1.89</v>
      </c>
      <c r="L6315">
        <v>0.76</v>
      </c>
      <c r="M6315" t="s">
        <v>1208</v>
      </c>
      <c r="N6315" t="s">
        <v>38</v>
      </c>
      <c r="O6315" t="s">
        <v>24</v>
      </c>
      <c r="P6315" t="s">
        <v>25</v>
      </c>
      <c r="Q6315" t="s">
        <v>74</v>
      </c>
      <c r="R6315" t="s">
        <v>1291</v>
      </c>
      <c r="S6315" t="s">
        <v>55</v>
      </c>
      <c r="T6315" s="10">
        <v>41197</v>
      </c>
    </row>
    <row r="6316" spans="1:20" x14ac:dyDescent="0.25">
      <c r="A6316">
        <v>44679</v>
      </c>
      <c r="B6316" s="10">
        <v>41063</v>
      </c>
      <c r="C6316" t="s">
        <v>79</v>
      </c>
      <c r="D6316">
        <v>22</v>
      </c>
      <c r="E6316">
        <v>198.83</v>
      </c>
      <c r="F6316">
        <v>7.0000000000000007E-2</v>
      </c>
      <c r="G6316" t="s">
        <v>21</v>
      </c>
      <c r="H6316">
        <v>0.38</v>
      </c>
      <c r="I6316">
        <v>65.78</v>
      </c>
      <c r="J6316">
        <v>9.65</v>
      </c>
      <c r="K6316">
        <v>5.98</v>
      </c>
      <c r="L6316">
        <v>1.49</v>
      </c>
      <c r="M6316" t="s">
        <v>1137</v>
      </c>
      <c r="N6316" t="s">
        <v>31</v>
      </c>
      <c r="O6316" t="s">
        <v>24</v>
      </c>
      <c r="P6316" t="s">
        <v>25</v>
      </c>
      <c r="Q6316" t="s">
        <v>121</v>
      </c>
      <c r="R6316" t="s">
        <v>299</v>
      </c>
      <c r="S6316" t="s">
        <v>57</v>
      </c>
      <c r="T6316" s="10">
        <v>41064</v>
      </c>
    </row>
    <row r="6317" spans="1:20" x14ac:dyDescent="0.25">
      <c r="A6317">
        <v>44679</v>
      </c>
      <c r="B6317" s="10">
        <v>41063</v>
      </c>
      <c r="C6317" t="s">
        <v>79</v>
      </c>
      <c r="D6317">
        <v>35</v>
      </c>
      <c r="E6317">
        <v>3841.5</v>
      </c>
      <c r="F6317">
        <v>0.08</v>
      </c>
      <c r="G6317" t="s">
        <v>21</v>
      </c>
      <c r="H6317">
        <v>0.49</v>
      </c>
      <c r="I6317">
        <v>1706.52</v>
      </c>
      <c r="J6317">
        <v>118.92</v>
      </c>
      <c r="K6317">
        <v>60.65</v>
      </c>
      <c r="L6317">
        <v>12.23</v>
      </c>
      <c r="M6317" t="s">
        <v>1137</v>
      </c>
      <c r="N6317" t="s">
        <v>31</v>
      </c>
      <c r="O6317" t="s">
        <v>24</v>
      </c>
      <c r="P6317" t="s">
        <v>42</v>
      </c>
      <c r="Q6317" t="s">
        <v>43</v>
      </c>
      <c r="R6317" t="s">
        <v>1215</v>
      </c>
      <c r="S6317" t="s">
        <v>45</v>
      </c>
      <c r="T6317" s="10">
        <v>41065</v>
      </c>
    </row>
    <row r="6318" spans="1:20" x14ac:dyDescent="0.25">
      <c r="A6318">
        <v>44706</v>
      </c>
      <c r="B6318" s="10">
        <v>40267</v>
      </c>
      <c r="C6318" t="s">
        <v>20</v>
      </c>
      <c r="D6318">
        <v>18</v>
      </c>
      <c r="E6318">
        <v>11626.46</v>
      </c>
      <c r="F6318">
        <v>0.08</v>
      </c>
      <c r="G6318" t="s">
        <v>46</v>
      </c>
      <c r="H6318">
        <v>0.39</v>
      </c>
      <c r="I6318">
        <v>3880.48</v>
      </c>
      <c r="J6318">
        <v>695.43</v>
      </c>
      <c r="K6318">
        <v>424.21</v>
      </c>
      <c r="L6318">
        <v>110.2</v>
      </c>
      <c r="M6318" t="s">
        <v>369</v>
      </c>
      <c r="N6318" t="s">
        <v>63</v>
      </c>
      <c r="O6318" t="s">
        <v>32</v>
      </c>
      <c r="P6318" t="s">
        <v>42</v>
      </c>
      <c r="Q6318" t="s">
        <v>47</v>
      </c>
      <c r="R6318" t="s">
        <v>1933</v>
      </c>
      <c r="S6318" t="s">
        <v>49</v>
      </c>
      <c r="T6318" s="10">
        <v>40269</v>
      </c>
    </row>
    <row r="6319" spans="1:20" x14ac:dyDescent="0.25">
      <c r="A6319">
        <v>44706</v>
      </c>
      <c r="B6319" s="10">
        <v>40267</v>
      </c>
      <c r="C6319" t="s">
        <v>20</v>
      </c>
      <c r="D6319">
        <v>33</v>
      </c>
      <c r="E6319">
        <v>73.959999999999994</v>
      </c>
      <c r="F6319">
        <v>7.0000000000000007E-2</v>
      </c>
      <c r="G6319" t="s">
        <v>21</v>
      </c>
      <c r="H6319">
        <v>0.38</v>
      </c>
      <c r="I6319">
        <v>24.42</v>
      </c>
      <c r="J6319">
        <v>2.39</v>
      </c>
      <c r="K6319">
        <v>1.48</v>
      </c>
      <c r="L6319">
        <v>0.7</v>
      </c>
      <c r="M6319" t="s">
        <v>369</v>
      </c>
      <c r="N6319" t="s">
        <v>63</v>
      </c>
      <c r="O6319" t="s">
        <v>32</v>
      </c>
      <c r="P6319" t="s">
        <v>25</v>
      </c>
      <c r="Q6319" t="s">
        <v>74</v>
      </c>
      <c r="R6319" t="s">
        <v>1067</v>
      </c>
      <c r="S6319" t="s">
        <v>55</v>
      </c>
      <c r="T6319" s="10">
        <v>40272</v>
      </c>
    </row>
    <row r="6320" spans="1:20" x14ac:dyDescent="0.25">
      <c r="A6320">
        <v>44708</v>
      </c>
      <c r="B6320" s="10">
        <v>40021</v>
      </c>
      <c r="C6320" t="s">
        <v>29</v>
      </c>
      <c r="D6320">
        <v>15</v>
      </c>
      <c r="E6320">
        <v>58.5</v>
      </c>
      <c r="F6320">
        <v>0.02</v>
      </c>
      <c r="G6320" t="s">
        <v>21</v>
      </c>
      <c r="H6320">
        <v>0.53</v>
      </c>
      <c r="I6320">
        <v>28.32</v>
      </c>
      <c r="J6320">
        <v>3.7</v>
      </c>
      <c r="K6320">
        <v>1.74</v>
      </c>
      <c r="L6320">
        <v>4.08</v>
      </c>
      <c r="M6320" t="s">
        <v>309</v>
      </c>
      <c r="N6320" t="s">
        <v>81</v>
      </c>
      <c r="O6320" t="s">
        <v>24</v>
      </c>
      <c r="P6320" t="s">
        <v>42</v>
      </c>
      <c r="Q6320" t="s">
        <v>43</v>
      </c>
      <c r="R6320" t="s">
        <v>848</v>
      </c>
      <c r="S6320" t="s">
        <v>35</v>
      </c>
      <c r="T6320" s="10">
        <v>40022</v>
      </c>
    </row>
    <row r="6321" spans="1:20" x14ac:dyDescent="0.25">
      <c r="A6321">
        <v>44737</v>
      </c>
      <c r="B6321" s="10">
        <v>41232</v>
      </c>
      <c r="C6321" t="s">
        <v>79</v>
      </c>
      <c r="D6321">
        <v>11</v>
      </c>
      <c r="E6321">
        <v>1159.08</v>
      </c>
      <c r="F6321">
        <v>0.02</v>
      </c>
      <c r="G6321" t="s">
        <v>21</v>
      </c>
      <c r="H6321">
        <v>0.38</v>
      </c>
      <c r="I6321">
        <v>412.93</v>
      </c>
      <c r="J6321">
        <v>104.27</v>
      </c>
      <c r="K6321">
        <v>64.650000000000006</v>
      </c>
      <c r="L6321">
        <v>35</v>
      </c>
      <c r="M6321" t="s">
        <v>1744</v>
      </c>
      <c r="N6321" t="s">
        <v>63</v>
      </c>
      <c r="O6321" t="s">
        <v>60</v>
      </c>
      <c r="P6321" t="s">
        <v>25</v>
      </c>
      <c r="Q6321" t="s">
        <v>26</v>
      </c>
      <c r="R6321" t="s">
        <v>1145</v>
      </c>
      <c r="S6321" t="s">
        <v>28</v>
      </c>
      <c r="T6321" s="10">
        <v>41233</v>
      </c>
    </row>
    <row r="6322" spans="1:20" x14ac:dyDescent="0.25">
      <c r="A6322">
        <v>44737</v>
      </c>
      <c r="B6322" s="10">
        <v>41232</v>
      </c>
      <c r="C6322" t="s">
        <v>79</v>
      </c>
      <c r="D6322">
        <v>16</v>
      </c>
      <c r="E6322">
        <v>515.25</v>
      </c>
      <c r="F6322">
        <v>0.02</v>
      </c>
      <c r="G6322" t="s">
        <v>21</v>
      </c>
      <c r="H6322">
        <v>0.36</v>
      </c>
      <c r="I6322">
        <v>178.42</v>
      </c>
      <c r="J6322">
        <v>32.799999999999997</v>
      </c>
      <c r="K6322">
        <v>20.99</v>
      </c>
      <c r="L6322">
        <v>0.99</v>
      </c>
      <c r="M6322" t="s">
        <v>1744</v>
      </c>
      <c r="N6322" t="s">
        <v>63</v>
      </c>
      <c r="O6322" t="s">
        <v>60</v>
      </c>
      <c r="P6322" t="s">
        <v>39</v>
      </c>
      <c r="Q6322" t="s">
        <v>50</v>
      </c>
      <c r="R6322" t="s">
        <v>1501</v>
      </c>
      <c r="S6322" t="s">
        <v>55</v>
      </c>
      <c r="T6322" s="10">
        <v>41234</v>
      </c>
    </row>
    <row r="6323" spans="1:20" x14ac:dyDescent="0.25">
      <c r="A6323">
        <v>44738</v>
      </c>
      <c r="B6323" s="10">
        <v>40517</v>
      </c>
      <c r="C6323" t="s">
        <v>29</v>
      </c>
      <c r="D6323">
        <v>34</v>
      </c>
      <c r="E6323">
        <v>143.5</v>
      </c>
      <c r="F6323">
        <v>0.02</v>
      </c>
      <c r="G6323" t="s">
        <v>21</v>
      </c>
      <c r="H6323">
        <v>0.51</v>
      </c>
      <c r="I6323">
        <v>71.400000000000006</v>
      </c>
      <c r="J6323">
        <v>4.29</v>
      </c>
      <c r="K6323">
        <v>2.1</v>
      </c>
      <c r="L6323">
        <v>0.7</v>
      </c>
      <c r="M6323" t="s">
        <v>311</v>
      </c>
      <c r="N6323" t="s">
        <v>63</v>
      </c>
      <c r="O6323" t="s">
        <v>60</v>
      </c>
      <c r="P6323" t="s">
        <v>25</v>
      </c>
      <c r="Q6323" t="s">
        <v>53</v>
      </c>
      <c r="R6323" t="s">
        <v>1716</v>
      </c>
      <c r="S6323" t="s">
        <v>55</v>
      </c>
      <c r="T6323" s="10">
        <v>40519</v>
      </c>
    </row>
    <row r="6324" spans="1:20" x14ac:dyDescent="0.25">
      <c r="A6324">
        <v>44768</v>
      </c>
      <c r="B6324" s="10">
        <v>41055</v>
      </c>
      <c r="C6324" t="s">
        <v>29</v>
      </c>
      <c r="D6324">
        <v>45</v>
      </c>
      <c r="E6324">
        <v>24210.79</v>
      </c>
      <c r="F6324">
        <v>0.02</v>
      </c>
      <c r="G6324" t="s">
        <v>46</v>
      </c>
      <c r="H6324">
        <v>0.35</v>
      </c>
      <c r="I6324">
        <v>8132.77</v>
      </c>
      <c r="J6324">
        <v>547.66</v>
      </c>
      <c r="K6324">
        <v>355.98</v>
      </c>
      <c r="L6324">
        <v>58.92</v>
      </c>
      <c r="M6324" t="s">
        <v>1490</v>
      </c>
      <c r="N6324" t="s">
        <v>63</v>
      </c>
      <c r="O6324" t="s">
        <v>32</v>
      </c>
      <c r="P6324" t="s">
        <v>42</v>
      </c>
      <c r="Q6324" t="s">
        <v>193</v>
      </c>
      <c r="R6324" t="s">
        <v>1357</v>
      </c>
      <c r="S6324" t="s">
        <v>132</v>
      </c>
      <c r="T6324" s="10">
        <v>41056</v>
      </c>
    </row>
    <row r="6325" spans="1:20" x14ac:dyDescent="0.25">
      <c r="A6325">
        <v>44772</v>
      </c>
      <c r="B6325" s="10">
        <v>39903</v>
      </c>
      <c r="C6325" t="s">
        <v>29</v>
      </c>
      <c r="D6325">
        <v>1</v>
      </c>
      <c r="E6325">
        <v>118.2</v>
      </c>
      <c r="F6325">
        <v>7.0000000000000007E-2</v>
      </c>
      <c r="G6325" t="s">
        <v>70</v>
      </c>
      <c r="H6325">
        <v>0.54</v>
      </c>
      <c r="I6325">
        <v>57.21</v>
      </c>
      <c r="J6325">
        <v>121.72</v>
      </c>
      <c r="K6325">
        <v>55.99</v>
      </c>
      <c r="L6325">
        <v>5</v>
      </c>
      <c r="M6325" t="s">
        <v>808</v>
      </c>
      <c r="N6325" t="s">
        <v>81</v>
      </c>
      <c r="O6325" t="s">
        <v>32</v>
      </c>
      <c r="P6325" t="s">
        <v>39</v>
      </c>
      <c r="Q6325" t="s">
        <v>50</v>
      </c>
      <c r="R6325" t="s">
        <v>1272</v>
      </c>
      <c r="S6325" t="s">
        <v>35</v>
      </c>
      <c r="T6325" s="10">
        <v>39905</v>
      </c>
    </row>
    <row r="6326" spans="1:20" x14ac:dyDescent="0.25">
      <c r="A6326">
        <v>44775</v>
      </c>
      <c r="B6326" s="10">
        <v>40085</v>
      </c>
      <c r="C6326" t="s">
        <v>79</v>
      </c>
      <c r="D6326">
        <v>29</v>
      </c>
      <c r="E6326">
        <v>400.16</v>
      </c>
      <c r="F6326">
        <v>7.0000000000000007E-2</v>
      </c>
      <c r="G6326" t="s">
        <v>70</v>
      </c>
      <c r="H6326">
        <v>0.52</v>
      </c>
      <c r="I6326">
        <v>192.49</v>
      </c>
      <c r="J6326">
        <v>14.75</v>
      </c>
      <c r="K6326">
        <v>7.08</v>
      </c>
      <c r="L6326">
        <v>2.35</v>
      </c>
      <c r="M6326" t="s">
        <v>985</v>
      </c>
      <c r="N6326" t="s">
        <v>73</v>
      </c>
      <c r="O6326" t="s">
        <v>24</v>
      </c>
      <c r="P6326" t="s">
        <v>25</v>
      </c>
      <c r="Q6326" t="s">
        <v>53</v>
      </c>
      <c r="R6326" t="s">
        <v>1703</v>
      </c>
      <c r="S6326" t="s">
        <v>55</v>
      </c>
      <c r="T6326" s="10">
        <v>40086</v>
      </c>
    </row>
    <row r="6327" spans="1:20" x14ac:dyDescent="0.25">
      <c r="A6327">
        <v>44805</v>
      </c>
      <c r="B6327" s="10">
        <v>41166</v>
      </c>
      <c r="C6327" t="s">
        <v>36</v>
      </c>
      <c r="D6327">
        <v>40</v>
      </c>
      <c r="E6327">
        <v>3259.51</v>
      </c>
      <c r="F6327">
        <v>0.01</v>
      </c>
      <c r="G6327" t="s">
        <v>21</v>
      </c>
      <c r="H6327">
        <v>0.49</v>
      </c>
      <c r="I6327">
        <v>1578.92</v>
      </c>
      <c r="J6327">
        <v>82.24</v>
      </c>
      <c r="K6327">
        <v>41.94</v>
      </c>
      <c r="L6327">
        <v>2.99</v>
      </c>
      <c r="M6327" t="s">
        <v>68</v>
      </c>
      <c r="N6327" t="s">
        <v>38</v>
      </c>
      <c r="O6327" t="s">
        <v>32</v>
      </c>
      <c r="P6327" t="s">
        <v>25</v>
      </c>
      <c r="Q6327" t="s">
        <v>121</v>
      </c>
      <c r="R6327" t="s">
        <v>1360</v>
      </c>
      <c r="S6327" t="s">
        <v>57</v>
      </c>
      <c r="T6327" s="10">
        <v>41167</v>
      </c>
    </row>
    <row r="6328" spans="1:20" x14ac:dyDescent="0.25">
      <c r="A6328">
        <v>44834</v>
      </c>
      <c r="B6328" s="10">
        <v>39923</v>
      </c>
      <c r="C6328" t="s">
        <v>79</v>
      </c>
      <c r="D6328">
        <v>13</v>
      </c>
      <c r="E6328">
        <v>513.96</v>
      </c>
      <c r="F6328">
        <v>0.1</v>
      </c>
      <c r="G6328" t="s">
        <v>70</v>
      </c>
      <c r="H6328">
        <v>0.54</v>
      </c>
      <c r="I6328">
        <v>248.45</v>
      </c>
      <c r="J6328">
        <v>43.43</v>
      </c>
      <c r="K6328">
        <v>19.98</v>
      </c>
      <c r="L6328">
        <v>5.77</v>
      </c>
      <c r="M6328" t="s">
        <v>1531</v>
      </c>
      <c r="N6328" t="s">
        <v>31</v>
      </c>
      <c r="O6328" t="s">
        <v>24</v>
      </c>
      <c r="P6328" t="s">
        <v>25</v>
      </c>
      <c r="Q6328" t="s">
        <v>85</v>
      </c>
      <c r="R6328" t="s">
        <v>1423</v>
      </c>
      <c r="S6328" t="s">
        <v>57</v>
      </c>
      <c r="T6328" s="10">
        <v>39923</v>
      </c>
    </row>
    <row r="6329" spans="1:20" x14ac:dyDescent="0.25">
      <c r="A6329">
        <v>44834</v>
      </c>
      <c r="B6329" s="10">
        <v>39923</v>
      </c>
      <c r="C6329" t="s">
        <v>79</v>
      </c>
      <c r="D6329">
        <v>43</v>
      </c>
      <c r="E6329">
        <v>16468.98</v>
      </c>
      <c r="F6329">
        <v>0.06</v>
      </c>
      <c r="G6329" t="s">
        <v>46</v>
      </c>
      <c r="H6329">
        <v>0.36</v>
      </c>
      <c r="I6329">
        <v>5234.78</v>
      </c>
      <c r="J6329">
        <v>405.8</v>
      </c>
      <c r="K6329">
        <v>259.70999999999998</v>
      </c>
      <c r="L6329">
        <v>66.67</v>
      </c>
      <c r="M6329" t="s">
        <v>1531</v>
      </c>
      <c r="N6329" t="s">
        <v>31</v>
      </c>
      <c r="O6329" t="s">
        <v>24</v>
      </c>
      <c r="P6329" t="s">
        <v>42</v>
      </c>
      <c r="Q6329" t="s">
        <v>47</v>
      </c>
      <c r="R6329" t="s">
        <v>1191</v>
      </c>
      <c r="S6329" t="s">
        <v>49</v>
      </c>
      <c r="T6329" s="10">
        <v>39924</v>
      </c>
    </row>
    <row r="6330" spans="1:20" x14ac:dyDescent="0.25">
      <c r="A6330">
        <v>44836</v>
      </c>
      <c r="B6330" s="10">
        <v>40067</v>
      </c>
      <c r="C6330" t="s">
        <v>79</v>
      </c>
      <c r="D6330">
        <v>21</v>
      </c>
      <c r="E6330">
        <v>257.88</v>
      </c>
      <c r="F6330">
        <v>0.02</v>
      </c>
      <c r="G6330" t="s">
        <v>21</v>
      </c>
      <c r="H6330">
        <v>0.52</v>
      </c>
      <c r="I6330">
        <v>130.81</v>
      </c>
      <c r="J6330">
        <v>12.46</v>
      </c>
      <c r="K6330">
        <v>5.98</v>
      </c>
      <c r="L6330">
        <v>1.49</v>
      </c>
      <c r="M6330" t="s">
        <v>844</v>
      </c>
      <c r="N6330" t="s">
        <v>31</v>
      </c>
      <c r="O6330" t="s">
        <v>32</v>
      </c>
      <c r="P6330" t="s">
        <v>25</v>
      </c>
      <c r="Q6330" t="s">
        <v>121</v>
      </c>
      <c r="R6330" t="s">
        <v>299</v>
      </c>
      <c r="S6330" t="s">
        <v>57</v>
      </c>
      <c r="T6330" s="10">
        <v>40068</v>
      </c>
    </row>
    <row r="6331" spans="1:20" x14ac:dyDescent="0.25">
      <c r="A6331">
        <v>44839</v>
      </c>
      <c r="B6331" s="10">
        <v>41071</v>
      </c>
      <c r="C6331" t="s">
        <v>58</v>
      </c>
      <c r="D6331">
        <v>27</v>
      </c>
      <c r="E6331">
        <v>1834.97</v>
      </c>
      <c r="F6331">
        <v>0.09</v>
      </c>
      <c r="G6331" t="s">
        <v>70</v>
      </c>
      <c r="H6331">
        <v>0.54</v>
      </c>
      <c r="I6331">
        <v>897.52</v>
      </c>
      <c r="J6331">
        <v>73.87</v>
      </c>
      <c r="K6331">
        <v>33.979999999999997</v>
      </c>
      <c r="L6331">
        <v>19.989999999999998</v>
      </c>
      <c r="M6331" t="s">
        <v>624</v>
      </c>
      <c r="N6331" t="s">
        <v>81</v>
      </c>
      <c r="O6331" t="s">
        <v>66</v>
      </c>
      <c r="P6331" t="s">
        <v>42</v>
      </c>
      <c r="Q6331" t="s">
        <v>43</v>
      </c>
      <c r="R6331" t="s">
        <v>1138</v>
      </c>
      <c r="S6331" t="s">
        <v>57</v>
      </c>
      <c r="T6331" s="10">
        <v>41073</v>
      </c>
    </row>
    <row r="6332" spans="1:20" x14ac:dyDescent="0.25">
      <c r="A6332">
        <v>44864</v>
      </c>
      <c r="B6332" s="10">
        <v>40346</v>
      </c>
      <c r="C6332" t="s">
        <v>20</v>
      </c>
      <c r="D6332">
        <v>25</v>
      </c>
      <c r="E6332">
        <v>345.43</v>
      </c>
      <c r="F6332">
        <v>0.1</v>
      </c>
      <c r="G6332" t="s">
        <v>21</v>
      </c>
      <c r="H6332">
        <v>0.48</v>
      </c>
      <c r="I6332">
        <v>141.94999999999999</v>
      </c>
      <c r="J6332">
        <v>14.94</v>
      </c>
      <c r="K6332">
        <v>7.77</v>
      </c>
      <c r="L6332">
        <v>9.23</v>
      </c>
      <c r="M6332" t="s">
        <v>357</v>
      </c>
      <c r="N6332" t="s">
        <v>63</v>
      </c>
      <c r="O6332" t="s">
        <v>32</v>
      </c>
      <c r="P6332" t="s">
        <v>25</v>
      </c>
      <c r="Q6332" t="s">
        <v>127</v>
      </c>
      <c r="R6332" t="s">
        <v>1260</v>
      </c>
      <c r="S6332" t="s">
        <v>57</v>
      </c>
      <c r="T6332" s="10">
        <v>40353</v>
      </c>
    </row>
    <row r="6333" spans="1:20" x14ac:dyDescent="0.25">
      <c r="A6333">
        <v>44867</v>
      </c>
      <c r="B6333" s="10">
        <v>40020</v>
      </c>
      <c r="C6333" t="s">
        <v>36</v>
      </c>
      <c r="D6333">
        <v>40</v>
      </c>
      <c r="E6333">
        <v>32024.080000000002</v>
      </c>
      <c r="F6333">
        <v>0.01</v>
      </c>
      <c r="G6333" t="s">
        <v>46</v>
      </c>
      <c r="H6333">
        <v>0.38</v>
      </c>
      <c r="I6333">
        <v>11958.88</v>
      </c>
      <c r="J6333">
        <v>808.03</v>
      </c>
      <c r="K6333">
        <v>500.98</v>
      </c>
      <c r="L6333">
        <v>26</v>
      </c>
      <c r="M6333" t="s">
        <v>311</v>
      </c>
      <c r="N6333" t="s">
        <v>63</v>
      </c>
      <c r="O6333" t="s">
        <v>60</v>
      </c>
      <c r="P6333" t="s">
        <v>42</v>
      </c>
      <c r="Q6333" t="s">
        <v>193</v>
      </c>
      <c r="R6333" t="s">
        <v>501</v>
      </c>
      <c r="S6333" t="s">
        <v>132</v>
      </c>
      <c r="T6333" s="10">
        <v>40022</v>
      </c>
    </row>
    <row r="6334" spans="1:20" x14ac:dyDescent="0.25">
      <c r="A6334">
        <v>44869</v>
      </c>
      <c r="B6334" s="10">
        <v>41143</v>
      </c>
      <c r="C6334" t="s">
        <v>79</v>
      </c>
      <c r="D6334">
        <v>43</v>
      </c>
      <c r="E6334">
        <v>481.67</v>
      </c>
      <c r="F6334">
        <v>0.03</v>
      </c>
      <c r="G6334" t="s">
        <v>21</v>
      </c>
      <c r="H6334">
        <v>0.43</v>
      </c>
      <c r="I6334">
        <v>195.54</v>
      </c>
      <c r="J6334">
        <v>11.37</v>
      </c>
      <c r="K6334">
        <v>6.48</v>
      </c>
      <c r="L6334">
        <v>7.49</v>
      </c>
      <c r="M6334" t="s">
        <v>166</v>
      </c>
      <c r="N6334" t="s">
        <v>31</v>
      </c>
      <c r="O6334" t="s">
        <v>32</v>
      </c>
      <c r="P6334" t="s">
        <v>25</v>
      </c>
      <c r="Q6334" t="s">
        <v>85</v>
      </c>
      <c r="R6334" t="s">
        <v>898</v>
      </c>
      <c r="S6334" t="s">
        <v>57</v>
      </c>
      <c r="T6334" s="10">
        <v>41145</v>
      </c>
    </row>
    <row r="6335" spans="1:20" x14ac:dyDescent="0.25">
      <c r="A6335">
        <v>44871</v>
      </c>
      <c r="B6335" s="10">
        <v>40666</v>
      </c>
      <c r="C6335" t="s">
        <v>58</v>
      </c>
      <c r="D6335">
        <v>27</v>
      </c>
      <c r="E6335">
        <v>164.92</v>
      </c>
      <c r="F6335">
        <v>0.02</v>
      </c>
      <c r="G6335" t="s">
        <v>21</v>
      </c>
      <c r="H6335">
        <v>0.46</v>
      </c>
      <c r="I6335">
        <v>72.16</v>
      </c>
      <c r="J6335">
        <v>6.07</v>
      </c>
      <c r="K6335">
        <v>3.28</v>
      </c>
      <c r="L6335">
        <v>4.2</v>
      </c>
      <c r="M6335" t="s">
        <v>770</v>
      </c>
      <c r="N6335" t="s">
        <v>38</v>
      </c>
      <c r="O6335" t="s">
        <v>60</v>
      </c>
      <c r="P6335" t="s">
        <v>25</v>
      </c>
      <c r="Q6335" t="s">
        <v>53</v>
      </c>
      <c r="R6335" t="s">
        <v>2028</v>
      </c>
      <c r="S6335" t="s">
        <v>55</v>
      </c>
      <c r="T6335" s="10">
        <v>40668</v>
      </c>
    </row>
    <row r="6336" spans="1:20" x14ac:dyDescent="0.25">
      <c r="A6336">
        <v>44897</v>
      </c>
      <c r="B6336" s="10">
        <v>40246</v>
      </c>
      <c r="C6336" t="s">
        <v>36</v>
      </c>
      <c r="D6336">
        <v>11</v>
      </c>
      <c r="E6336">
        <v>169.61</v>
      </c>
      <c r="F6336">
        <v>7.0000000000000007E-2</v>
      </c>
      <c r="G6336" t="s">
        <v>21</v>
      </c>
      <c r="H6336">
        <v>0.53</v>
      </c>
      <c r="I6336">
        <v>78.38</v>
      </c>
      <c r="J6336">
        <v>15.49</v>
      </c>
      <c r="K6336">
        <v>7.28</v>
      </c>
      <c r="L6336">
        <v>11.15</v>
      </c>
      <c r="M6336" t="s">
        <v>1101</v>
      </c>
      <c r="N6336" t="s">
        <v>38</v>
      </c>
      <c r="O6336" t="s">
        <v>66</v>
      </c>
      <c r="P6336" t="s">
        <v>25</v>
      </c>
      <c r="Q6336" t="s">
        <v>85</v>
      </c>
      <c r="R6336" t="s">
        <v>1222</v>
      </c>
      <c r="S6336" t="s">
        <v>57</v>
      </c>
      <c r="T6336" s="10">
        <v>40248</v>
      </c>
    </row>
    <row r="6337" spans="1:20" x14ac:dyDescent="0.25">
      <c r="A6337">
        <v>44900</v>
      </c>
      <c r="B6337" s="10">
        <v>40218</v>
      </c>
      <c r="C6337" t="s">
        <v>79</v>
      </c>
      <c r="D6337">
        <v>4</v>
      </c>
      <c r="E6337">
        <v>78.56</v>
      </c>
      <c r="F6337">
        <v>0.08</v>
      </c>
      <c r="G6337" t="s">
        <v>21</v>
      </c>
      <c r="H6337">
        <v>0.44</v>
      </c>
      <c r="I6337">
        <v>28.77</v>
      </c>
      <c r="J6337">
        <v>19.98</v>
      </c>
      <c r="K6337">
        <v>11.19</v>
      </c>
      <c r="L6337">
        <v>5.03</v>
      </c>
      <c r="M6337" t="s">
        <v>1966</v>
      </c>
      <c r="N6337" t="s">
        <v>63</v>
      </c>
      <c r="O6337" t="s">
        <v>60</v>
      </c>
      <c r="P6337" t="s">
        <v>25</v>
      </c>
      <c r="Q6337" t="s">
        <v>85</v>
      </c>
      <c r="R6337" t="s">
        <v>2066</v>
      </c>
      <c r="S6337" t="s">
        <v>57</v>
      </c>
      <c r="T6337" s="10">
        <v>40219</v>
      </c>
    </row>
    <row r="6338" spans="1:20" x14ac:dyDescent="0.25">
      <c r="A6338">
        <v>44935</v>
      </c>
      <c r="B6338" s="10">
        <v>40499</v>
      </c>
      <c r="C6338" t="s">
        <v>36</v>
      </c>
      <c r="D6338">
        <v>37</v>
      </c>
      <c r="E6338">
        <v>200.74</v>
      </c>
      <c r="F6338">
        <v>0.01</v>
      </c>
      <c r="G6338" t="s">
        <v>21</v>
      </c>
      <c r="H6338">
        <v>0.52</v>
      </c>
      <c r="I6338">
        <v>103</v>
      </c>
      <c r="J6338">
        <v>5.46</v>
      </c>
      <c r="K6338">
        <v>2.62</v>
      </c>
      <c r="L6338">
        <v>0.8</v>
      </c>
      <c r="M6338" t="s">
        <v>65</v>
      </c>
      <c r="N6338" t="s">
        <v>38</v>
      </c>
      <c r="O6338" t="s">
        <v>66</v>
      </c>
      <c r="P6338" t="s">
        <v>25</v>
      </c>
      <c r="Q6338" t="s">
        <v>74</v>
      </c>
      <c r="R6338" t="s">
        <v>828</v>
      </c>
      <c r="S6338" t="s">
        <v>55</v>
      </c>
      <c r="T6338" s="10">
        <v>40502</v>
      </c>
    </row>
    <row r="6339" spans="1:20" x14ac:dyDescent="0.25">
      <c r="A6339">
        <v>44935</v>
      </c>
      <c r="B6339" s="10">
        <v>40499</v>
      </c>
      <c r="C6339" t="s">
        <v>36</v>
      </c>
      <c r="D6339">
        <v>39</v>
      </c>
      <c r="E6339">
        <v>17463.490000000002</v>
      </c>
      <c r="F6339">
        <v>0</v>
      </c>
      <c r="G6339" t="s">
        <v>21</v>
      </c>
      <c r="H6339">
        <v>0.48</v>
      </c>
      <c r="I6339">
        <v>8372.8799999999992</v>
      </c>
      <c r="J6339">
        <v>447.27</v>
      </c>
      <c r="K6339">
        <v>232.58</v>
      </c>
      <c r="L6339">
        <v>19.989999999999998</v>
      </c>
      <c r="M6339" t="s">
        <v>65</v>
      </c>
      <c r="N6339" t="s">
        <v>31</v>
      </c>
      <c r="O6339" t="s">
        <v>66</v>
      </c>
      <c r="P6339" t="s">
        <v>25</v>
      </c>
      <c r="Q6339" t="s">
        <v>127</v>
      </c>
      <c r="R6339" t="s">
        <v>2034</v>
      </c>
      <c r="S6339" t="s">
        <v>57</v>
      </c>
      <c r="T6339" s="10">
        <v>40500</v>
      </c>
    </row>
    <row r="6340" spans="1:20" x14ac:dyDescent="0.25">
      <c r="A6340">
        <v>44935</v>
      </c>
      <c r="B6340" s="10">
        <v>40499</v>
      </c>
      <c r="C6340" t="s">
        <v>36</v>
      </c>
      <c r="D6340">
        <v>37</v>
      </c>
      <c r="E6340">
        <v>210.54</v>
      </c>
      <c r="F6340">
        <v>0.06</v>
      </c>
      <c r="G6340" t="s">
        <v>70</v>
      </c>
      <c r="H6340">
        <v>0.49</v>
      </c>
      <c r="I6340">
        <v>96.08</v>
      </c>
      <c r="J6340">
        <v>6.04</v>
      </c>
      <c r="K6340">
        <v>3.08</v>
      </c>
      <c r="L6340">
        <v>0.5</v>
      </c>
      <c r="M6340" t="s">
        <v>65</v>
      </c>
      <c r="N6340" t="s">
        <v>31</v>
      </c>
      <c r="O6340" t="s">
        <v>66</v>
      </c>
      <c r="P6340" t="s">
        <v>25</v>
      </c>
      <c r="Q6340" t="s">
        <v>82</v>
      </c>
      <c r="R6340" t="s">
        <v>862</v>
      </c>
      <c r="S6340" t="s">
        <v>57</v>
      </c>
      <c r="T6340" s="10">
        <v>40500</v>
      </c>
    </row>
    <row r="6341" spans="1:20" x14ac:dyDescent="0.25">
      <c r="A6341">
        <v>44960</v>
      </c>
      <c r="B6341" s="10">
        <v>40666</v>
      </c>
      <c r="C6341" t="s">
        <v>20</v>
      </c>
      <c r="D6341">
        <v>16</v>
      </c>
      <c r="E6341">
        <v>199.81</v>
      </c>
      <c r="F6341">
        <v>0.04</v>
      </c>
      <c r="G6341" t="s">
        <v>21</v>
      </c>
      <c r="H6341">
        <v>0.48</v>
      </c>
      <c r="I6341">
        <v>87.73</v>
      </c>
      <c r="J6341">
        <v>12.46</v>
      </c>
      <c r="K6341">
        <v>6.48</v>
      </c>
      <c r="L6341">
        <v>8.4</v>
      </c>
      <c r="M6341" t="s">
        <v>217</v>
      </c>
      <c r="N6341" t="s">
        <v>63</v>
      </c>
      <c r="O6341" t="s">
        <v>66</v>
      </c>
      <c r="P6341" t="s">
        <v>25</v>
      </c>
      <c r="Q6341" t="s">
        <v>85</v>
      </c>
      <c r="R6341" t="s">
        <v>649</v>
      </c>
      <c r="S6341" t="s">
        <v>57</v>
      </c>
      <c r="T6341" s="10">
        <v>40668</v>
      </c>
    </row>
    <row r="6342" spans="1:20" x14ac:dyDescent="0.25">
      <c r="A6342">
        <v>44960</v>
      </c>
      <c r="B6342" s="10">
        <v>40666</v>
      </c>
      <c r="C6342" t="s">
        <v>20</v>
      </c>
      <c r="D6342">
        <v>22</v>
      </c>
      <c r="E6342">
        <v>293.74</v>
      </c>
      <c r="F6342">
        <v>0.1</v>
      </c>
      <c r="G6342" t="s">
        <v>21</v>
      </c>
      <c r="H6342">
        <v>0.41</v>
      </c>
      <c r="I6342">
        <v>99.06</v>
      </c>
      <c r="J6342">
        <v>14.53</v>
      </c>
      <c r="K6342">
        <v>8.57</v>
      </c>
      <c r="L6342">
        <v>6.14</v>
      </c>
      <c r="M6342" t="s">
        <v>217</v>
      </c>
      <c r="N6342" t="s">
        <v>63</v>
      </c>
      <c r="O6342" t="s">
        <v>66</v>
      </c>
      <c r="P6342" t="s">
        <v>25</v>
      </c>
      <c r="Q6342" t="s">
        <v>33</v>
      </c>
      <c r="R6342" t="s">
        <v>1606</v>
      </c>
      <c r="S6342" t="s">
        <v>35</v>
      </c>
      <c r="T6342" s="10">
        <v>40666</v>
      </c>
    </row>
    <row r="6343" spans="1:20" x14ac:dyDescent="0.25">
      <c r="A6343">
        <v>44960</v>
      </c>
      <c r="B6343" s="10">
        <v>40666</v>
      </c>
      <c r="C6343" t="s">
        <v>20</v>
      </c>
      <c r="D6343">
        <v>17</v>
      </c>
      <c r="E6343">
        <v>47.47</v>
      </c>
      <c r="F6343">
        <v>0.04</v>
      </c>
      <c r="G6343" t="s">
        <v>21</v>
      </c>
      <c r="H6343">
        <v>0.39</v>
      </c>
      <c r="I6343">
        <v>16.579999999999998</v>
      </c>
      <c r="J6343">
        <v>2.79</v>
      </c>
      <c r="K6343">
        <v>1.7</v>
      </c>
      <c r="L6343">
        <v>1.99</v>
      </c>
      <c r="M6343" t="s">
        <v>217</v>
      </c>
      <c r="N6343" t="s">
        <v>63</v>
      </c>
      <c r="O6343" t="s">
        <v>66</v>
      </c>
      <c r="P6343" t="s">
        <v>39</v>
      </c>
      <c r="Q6343" t="s">
        <v>40</v>
      </c>
      <c r="R6343" t="s">
        <v>1719</v>
      </c>
      <c r="S6343" t="s">
        <v>35</v>
      </c>
      <c r="T6343" s="10">
        <v>40670</v>
      </c>
    </row>
    <row r="6344" spans="1:20" x14ac:dyDescent="0.25">
      <c r="A6344">
        <v>44962</v>
      </c>
      <c r="B6344" s="10">
        <v>40175</v>
      </c>
      <c r="C6344" t="s">
        <v>79</v>
      </c>
      <c r="D6344">
        <v>27</v>
      </c>
      <c r="E6344">
        <v>1177.93</v>
      </c>
      <c r="F6344">
        <v>0.06</v>
      </c>
      <c r="G6344" t="s">
        <v>21</v>
      </c>
      <c r="H6344">
        <v>0.52</v>
      </c>
      <c r="I6344">
        <v>575.46</v>
      </c>
      <c r="J6344">
        <v>46.33</v>
      </c>
      <c r="K6344">
        <v>22.24</v>
      </c>
      <c r="L6344">
        <v>1.99</v>
      </c>
      <c r="M6344" t="s">
        <v>259</v>
      </c>
      <c r="N6344" t="s">
        <v>38</v>
      </c>
      <c r="O6344" t="s">
        <v>24</v>
      </c>
      <c r="P6344" t="s">
        <v>39</v>
      </c>
      <c r="Q6344" t="s">
        <v>40</v>
      </c>
      <c r="R6344" t="s">
        <v>1293</v>
      </c>
      <c r="S6344" t="s">
        <v>35</v>
      </c>
      <c r="T6344" s="10">
        <v>40177</v>
      </c>
    </row>
    <row r="6345" spans="1:20" x14ac:dyDescent="0.25">
      <c r="A6345">
        <v>44965</v>
      </c>
      <c r="B6345" s="10">
        <v>40818</v>
      </c>
      <c r="C6345" t="s">
        <v>20</v>
      </c>
      <c r="D6345">
        <v>19</v>
      </c>
      <c r="E6345">
        <v>50.91</v>
      </c>
      <c r="F6345">
        <v>0</v>
      </c>
      <c r="G6345" t="s">
        <v>21</v>
      </c>
      <c r="H6345">
        <v>0.44</v>
      </c>
      <c r="I6345">
        <v>22.09</v>
      </c>
      <c r="J6345">
        <v>2.64</v>
      </c>
      <c r="K6345">
        <v>1.48</v>
      </c>
      <c r="L6345">
        <v>0.7</v>
      </c>
      <c r="M6345" t="s">
        <v>120</v>
      </c>
      <c r="N6345" t="s">
        <v>38</v>
      </c>
      <c r="O6345" t="s">
        <v>32</v>
      </c>
      <c r="P6345" t="s">
        <v>25</v>
      </c>
      <c r="Q6345" t="s">
        <v>74</v>
      </c>
      <c r="R6345" t="s">
        <v>1067</v>
      </c>
      <c r="S6345" t="s">
        <v>55</v>
      </c>
      <c r="T6345" s="10">
        <v>40822</v>
      </c>
    </row>
    <row r="6346" spans="1:20" x14ac:dyDescent="0.25">
      <c r="A6346">
        <v>44965</v>
      </c>
      <c r="B6346" s="10">
        <v>40818</v>
      </c>
      <c r="C6346" t="s">
        <v>20</v>
      </c>
      <c r="D6346">
        <v>45</v>
      </c>
      <c r="E6346">
        <v>128.94999999999999</v>
      </c>
      <c r="F6346">
        <v>0.05</v>
      </c>
      <c r="G6346" t="s">
        <v>21</v>
      </c>
      <c r="H6346">
        <v>0.44</v>
      </c>
      <c r="I6346">
        <v>52.65</v>
      </c>
      <c r="J6346">
        <v>3</v>
      </c>
      <c r="K6346">
        <v>1.68</v>
      </c>
      <c r="L6346">
        <v>0.7</v>
      </c>
      <c r="M6346" t="s">
        <v>120</v>
      </c>
      <c r="N6346" t="s">
        <v>38</v>
      </c>
      <c r="O6346" t="s">
        <v>32</v>
      </c>
      <c r="P6346" t="s">
        <v>25</v>
      </c>
      <c r="Q6346" t="s">
        <v>53</v>
      </c>
      <c r="R6346" t="s">
        <v>71</v>
      </c>
      <c r="S6346" t="s">
        <v>55</v>
      </c>
      <c r="T6346" s="10">
        <v>40822</v>
      </c>
    </row>
    <row r="6347" spans="1:20" x14ac:dyDescent="0.25">
      <c r="A6347">
        <v>44992</v>
      </c>
      <c r="B6347" s="10">
        <v>41267</v>
      </c>
      <c r="C6347" t="s">
        <v>58</v>
      </c>
      <c r="D6347">
        <v>32</v>
      </c>
      <c r="E6347">
        <v>3336.89</v>
      </c>
      <c r="F6347">
        <v>0</v>
      </c>
      <c r="G6347" t="s">
        <v>21</v>
      </c>
      <c r="H6347">
        <v>0.5</v>
      </c>
      <c r="I6347">
        <v>1663.36</v>
      </c>
      <c r="J6347">
        <v>103.96</v>
      </c>
      <c r="K6347">
        <v>51.98</v>
      </c>
      <c r="L6347">
        <v>10.17</v>
      </c>
      <c r="M6347" t="s">
        <v>317</v>
      </c>
      <c r="N6347" t="s">
        <v>63</v>
      </c>
      <c r="O6347" t="s">
        <v>32</v>
      </c>
      <c r="P6347" t="s">
        <v>39</v>
      </c>
      <c r="Q6347" t="s">
        <v>88</v>
      </c>
      <c r="R6347" t="s">
        <v>1099</v>
      </c>
      <c r="S6347" t="s">
        <v>45</v>
      </c>
      <c r="T6347" s="10">
        <v>41269</v>
      </c>
    </row>
    <row r="6348" spans="1:20" x14ac:dyDescent="0.25">
      <c r="A6348">
        <v>44992</v>
      </c>
      <c r="B6348" s="10">
        <v>41267</v>
      </c>
      <c r="C6348" t="s">
        <v>58</v>
      </c>
      <c r="D6348">
        <v>32</v>
      </c>
      <c r="E6348">
        <v>14069.64</v>
      </c>
      <c r="F6348">
        <v>0.06</v>
      </c>
      <c r="G6348" t="s">
        <v>46</v>
      </c>
      <c r="H6348">
        <v>0.53</v>
      </c>
      <c r="I6348">
        <v>7000</v>
      </c>
      <c r="J6348">
        <v>465.43</v>
      </c>
      <c r="K6348">
        <v>218.75</v>
      </c>
      <c r="L6348">
        <v>69.64</v>
      </c>
      <c r="M6348" t="s">
        <v>317</v>
      </c>
      <c r="N6348" t="s">
        <v>63</v>
      </c>
      <c r="O6348" t="s">
        <v>32</v>
      </c>
      <c r="P6348" t="s">
        <v>42</v>
      </c>
      <c r="Q6348" t="s">
        <v>47</v>
      </c>
      <c r="R6348" t="s">
        <v>356</v>
      </c>
      <c r="S6348" t="s">
        <v>49</v>
      </c>
      <c r="T6348" s="10">
        <v>41269</v>
      </c>
    </row>
    <row r="6349" spans="1:20" x14ac:dyDescent="0.25">
      <c r="A6349">
        <v>44995</v>
      </c>
      <c r="B6349" s="10">
        <v>40031</v>
      </c>
      <c r="C6349" t="s">
        <v>36</v>
      </c>
      <c r="D6349">
        <v>46</v>
      </c>
      <c r="E6349">
        <v>2137.9499999999998</v>
      </c>
      <c r="F6349">
        <v>0.01</v>
      </c>
      <c r="G6349" t="s">
        <v>21</v>
      </c>
      <c r="H6349">
        <v>0.38</v>
      </c>
      <c r="I6349">
        <v>795.82</v>
      </c>
      <c r="J6349">
        <v>46.76</v>
      </c>
      <c r="K6349">
        <v>28.99</v>
      </c>
      <c r="L6349">
        <v>8.59</v>
      </c>
      <c r="M6349" t="s">
        <v>2067</v>
      </c>
      <c r="N6349" t="s">
        <v>31</v>
      </c>
      <c r="O6349" t="s">
        <v>60</v>
      </c>
      <c r="P6349" t="s">
        <v>39</v>
      </c>
      <c r="Q6349" t="s">
        <v>50</v>
      </c>
      <c r="R6349" t="s">
        <v>1489</v>
      </c>
      <c r="S6349" t="s">
        <v>45</v>
      </c>
      <c r="T6349" s="10">
        <v>40032</v>
      </c>
    </row>
    <row r="6350" spans="1:20" x14ac:dyDescent="0.25">
      <c r="A6350">
        <v>44997</v>
      </c>
      <c r="B6350" s="10">
        <v>40814</v>
      </c>
      <c r="C6350" t="s">
        <v>20</v>
      </c>
      <c r="D6350">
        <v>46</v>
      </c>
      <c r="E6350">
        <v>140.26</v>
      </c>
      <c r="F6350">
        <v>0.03</v>
      </c>
      <c r="G6350" t="s">
        <v>21</v>
      </c>
      <c r="H6350">
        <v>0.42</v>
      </c>
      <c r="I6350">
        <v>54.44</v>
      </c>
      <c r="J6350">
        <v>3.03</v>
      </c>
      <c r="K6350">
        <v>1.76</v>
      </c>
      <c r="L6350">
        <v>4.8600000000000003</v>
      </c>
      <c r="M6350" t="s">
        <v>1700</v>
      </c>
      <c r="N6350" t="s">
        <v>93</v>
      </c>
      <c r="O6350" t="s">
        <v>66</v>
      </c>
      <c r="P6350" t="s">
        <v>42</v>
      </c>
      <c r="Q6350" t="s">
        <v>43</v>
      </c>
      <c r="R6350" t="s">
        <v>1186</v>
      </c>
      <c r="S6350" t="s">
        <v>57</v>
      </c>
      <c r="T6350" s="10">
        <v>40818</v>
      </c>
    </row>
    <row r="6351" spans="1:20" x14ac:dyDescent="0.25">
      <c r="A6351">
        <v>44999</v>
      </c>
      <c r="B6351" s="10">
        <v>40200</v>
      </c>
      <c r="C6351" t="s">
        <v>79</v>
      </c>
      <c r="D6351">
        <v>17</v>
      </c>
      <c r="E6351">
        <v>166.61</v>
      </c>
      <c r="F6351">
        <v>0.09</v>
      </c>
      <c r="G6351" t="s">
        <v>21</v>
      </c>
      <c r="H6351">
        <v>0.37</v>
      </c>
      <c r="I6351">
        <v>48.96</v>
      </c>
      <c r="J6351">
        <v>10.29</v>
      </c>
      <c r="K6351">
        <v>6.48</v>
      </c>
      <c r="L6351">
        <v>7.49</v>
      </c>
      <c r="M6351" t="s">
        <v>1632</v>
      </c>
      <c r="N6351" t="s">
        <v>31</v>
      </c>
      <c r="O6351" t="s">
        <v>24</v>
      </c>
      <c r="P6351" t="s">
        <v>25</v>
      </c>
      <c r="Q6351" t="s">
        <v>85</v>
      </c>
      <c r="R6351" t="s">
        <v>898</v>
      </c>
      <c r="S6351" t="s">
        <v>57</v>
      </c>
      <c r="T6351" s="10">
        <v>40201</v>
      </c>
    </row>
    <row r="6352" spans="1:20" x14ac:dyDescent="0.25">
      <c r="A6352">
        <v>45025</v>
      </c>
      <c r="B6352" s="10">
        <v>40644</v>
      </c>
      <c r="C6352" t="s">
        <v>36</v>
      </c>
      <c r="D6352">
        <v>26</v>
      </c>
      <c r="E6352">
        <v>136.57</v>
      </c>
      <c r="F6352">
        <v>0.08</v>
      </c>
      <c r="G6352" t="s">
        <v>21</v>
      </c>
      <c r="H6352">
        <v>0.49</v>
      </c>
      <c r="I6352">
        <v>60.2</v>
      </c>
      <c r="J6352">
        <v>5.65</v>
      </c>
      <c r="K6352">
        <v>2.88</v>
      </c>
      <c r="L6352">
        <v>1.49</v>
      </c>
      <c r="M6352" t="s">
        <v>1632</v>
      </c>
      <c r="N6352" t="s">
        <v>38</v>
      </c>
      <c r="O6352" t="s">
        <v>32</v>
      </c>
      <c r="P6352" t="s">
        <v>25</v>
      </c>
      <c r="Q6352" t="s">
        <v>121</v>
      </c>
      <c r="R6352" t="s">
        <v>723</v>
      </c>
      <c r="S6352" t="s">
        <v>57</v>
      </c>
      <c r="T6352" s="10">
        <v>40647</v>
      </c>
    </row>
    <row r="6353" spans="1:20" x14ac:dyDescent="0.25">
      <c r="A6353">
        <v>45029</v>
      </c>
      <c r="B6353" s="10">
        <v>40362</v>
      </c>
      <c r="C6353" t="s">
        <v>36</v>
      </c>
      <c r="D6353">
        <v>20</v>
      </c>
      <c r="E6353">
        <v>9167.61</v>
      </c>
      <c r="F6353">
        <v>0.01</v>
      </c>
      <c r="G6353" t="s">
        <v>46</v>
      </c>
      <c r="H6353">
        <v>0.43</v>
      </c>
      <c r="I6353">
        <v>3862.67</v>
      </c>
      <c r="J6353">
        <v>459.84</v>
      </c>
      <c r="K6353">
        <v>262.11</v>
      </c>
      <c r="L6353">
        <v>62.74</v>
      </c>
      <c r="M6353" t="s">
        <v>1346</v>
      </c>
      <c r="N6353" t="s">
        <v>63</v>
      </c>
      <c r="O6353" t="s">
        <v>66</v>
      </c>
      <c r="P6353" t="s">
        <v>42</v>
      </c>
      <c r="Q6353" t="s">
        <v>47</v>
      </c>
      <c r="R6353" t="s">
        <v>1398</v>
      </c>
      <c r="S6353" t="s">
        <v>49</v>
      </c>
      <c r="T6353" s="10">
        <v>40362</v>
      </c>
    </row>
    <row r="6354" spans="1:20" x14ac:dyDescent="0.25">
      <c r="A6354">
        <v>45030</v>
      </c>
      <c r="B6354" s="10">
        <v>40383</v>
      </c>
      <c r="C6354" t="s">
        <v>36</v>
      </c>
      <c r="D6354">
        <v>1</v>
      </c>
      <c r="E6354">
        <v>26.32</v>
      </c>
      <c r="F6354">
        <v>0.03</v>
      </c>
      <c r="G6354" t="s">
        <v>21</v>
      </c>
      <c r="H6354">
        <v>0.41</v>
      </c>
      <c r="I6354">
        <v>7.91</v>
      </c>
      <c r="J6354">
        <v>20.81</v>
      </c>
      <c r="K6354">
        <v>12.28</v>
      </c>
      <c r="L6354">
        <v>6.13</v>
      </c>
      <c r="M6354" t="s">
        <v>918</v>
      </c>
      <c r="N6354" t="s">
        <v>73</v>
      </c>
      <c r="O6354" t="s">
        <v>66</v>
      </c>
      <c r="P6354" t="s">
        <v>25</v>
      </c>
      <c r="Q6354" t="s">
        <v>26</v>
      </c>
      <c r="R6354" t="s">
        <v>1588</v>
      </c>
      <c r="S6354" t="s">
        <v>57</v>
      </c>
      <c r="T6354" s="10">
        <v>40385</v>
      </c>
    </row>
    <row r="6355" spans="1:20" x14ac:dyDescent="0.25">
      <c r="A6355">
        <v>45059</v>
      </c>
      <c r="B6355" s="10">
        <v>40577</v>
      </c>
      <c r="C6355" t="s">
        <v>29</v>
      </c>
      <c r="D6355">
        <v>35</v>
      </c>
      <c r="E6355">
        <v>1963.61</v>
      </c>
      <c r="F6355">
        <v>0.05</v>
      </c>
      <c r="G6355" t="s">
        <v>70</v>
      </c>
      <c r="H6355">
        <v>0.36</v>
      </c>
      <c r="I6355">
        <v>639.80999999999995</v>
      </c>
      <c r="J6355">
        <v>58.97</v>
      </c>
      <c r="K6355">
        <v>37.74</v>
      </c>
      <c r="L6355">
        <v>2.9</v>
      </c>
      <c r="M6355" t="s">
        <v>1460</v>
      </c>
      <c r="N6355" t="s">
        <v>93</v>
      </c>
      <c r="O6355" t="s">
        <v>66</v>
      </c>
      <c r="P6355" t="s">
        <v>25</v>
      </c>
      <c r="Q6355" t="s">
        <v>53</v>
      </c>
      <c r="R6355" t="s">
        <v>304</v>
      </c>
      <c r="S6355" t="s">
        <v>35</v>
      </c>
      <c r="T6355" s="10">
        <v>40578</v>
      </c>
    </row>
    <row r="6356" spans="1:20" x14ac:dyDescent="0.25">
      <c r="A6356">
        <v>45059</v>
      </c>
      <c r="B6356" s="10">
        <v>40577</v>
      </c>
      <c r="C6356" t="s">
        <v>29</v>
      </c>
      <c r="D6356">
        <v>39</v>
      </c>
      <c r="E6356">
        <v>6177.83</v>
      </c>
      <c r="F6356">
        <v>0.09</v>
      </c>
      <c r="G6356" t="s">
        <v>70</v>
      </c>
      <c r="H6356">
        <v>0.45</v>
      </c>
      <c r="I6356">
        <v>2436.0700000000002</v>
      </c>
      <c r="J6356">
        <v>173.51</v>
      </c>
      <c r="K6356">
        <v>95.43</v>
      </c>
      <c r="L6356">
        <v>19.989999999999998</v>
      </c>
      <c r="M6356" t="s">
        <v>1460</v>
      </c>
      <c r="N6356" t="s">
        <v>93</v>
      </c>
      <c r="O6356" t="s">
        <v>66</v>
      </c>
      <c r="P6356" t="s">
        <v>25</v>
      </c>
      <c r="Q6356" t="s">
        <v>26</v>
      </c>
      <c r="R6356" t="s">
        <v>312</v>
      </c>
      <c r="S6356" t="s">
        <v>57</v>
      </c>
      <c r="T6356" s="10">
        <v>40579</v>
      </c>
    </row>
    <row r="6357" spans="1:20" x14ac:dyDescent="0.25">
      <c r="A6357">
        <v>45059</v>
      </c>
      <c r="B6357" s="10">
        <v>40577</v>
      </c>
      <c r="C6357" t="s">
        <v>29</v>
      </c>
      <c r="D6357">
        <v>4</v>
      </c>
      <c r="E6357">
        <v>252.01</v>
      </c>
      <c r="F6357">
        <v>0.04</v>
      </c>
      <c r="G6357" t="s">
        <v>21</v>
      </c>
      <c r="H6357">
        <v>0.52</v>
      </c>
      <c r="I6357">
        <v>121.68</v>
      </c>
      <c r="J6357">
        <v>63.38</v>
      </c>
      <c r="K6357">
        <v>30.42</v>
      </c>
      <c r="L6357">
        <v>8.65</v>
      </c>
      <c r="M6357" t="s">
        <v>1460</v>
      </c>
      <c r="N6357" t="s">
        <v>63</v>
      </c>
      <c r="O6357" t="s">
        <v>66</v>
      </c>
      <c r="P6357" t="s">
        <v>39</v>
      </c>
      <c r="Q6357" t="s">
        <v>40</v>
      </c>
      <c r="R6357" t="s">
        <v>1077</v>
      </c>
      <c r="S6357" t="s">
        <v>57</v>
      </c>
      <c r="T6357" s="10">
        <v>40579</v>
      </c>
    </row>
    <row r="6358" spans="1:20" x14ac:dyDescent="0.25">
      <c r="A6358">
        <v>45088</v>
      </c>
      <c r="B6358" s="10">
        <v>40504</v>
      </c>
      <c r="C6358" t="s">
        <v>20</v>
      </c>
      <c r="D6358">
        <v>9</v>
      </c>
      <c r="E6358">
        <v>3032.8</v>
      </c>
      <c r="F6358">
        <v>0.09</v>
      </c>
      <c r="G6358" t="s">
        <v>21</v>
      </c>
      <c r="H6358">
        <v>0.47</v>
      </c>
      <c r="I6358">
        <v>1264.69</v>
      </c>
      <c r="J6358">
        <v>369.79</v>
      </c>
      <c r="K6358">
        <v>195.99</v>
      </c>
      <c r="L6358">
        <v>4.2</v>
      </c>
      <c r="M6358" t="s">
        <v>1314</v>
      </c>
      <c r="N6358" t="s">
        <v>31</v>
      </c>
      <c r="O6358" t="s">
        <v>60</v>
      </c>
      <c r="P6358" t="s">
        <v>39</v>
      </c>
      <c r="Q6358" t="s">
        <v>50</v>
      </c>
      <c r="R6358" t="s">
        <v>76</v>
      </c>
      <c r="S6358" t="s">
        <v>57</v>
      </c>
      <c r="T6358" s="10">
        <v>40511</v>
      </c>
    </row>
    <row r="6359" spans="1:20" x14ac:dyDescent="0.25">
      <c r="A6359">
        <v>45120</v>
      </c>
      <c r="B6359" s="10">
        <v>39912</v>
      </c>
      <c r="C6359" t="s">
        <v>58</v>
      </c>
      <c r="D6359">
        <v>39</v>
      </c>
      <c r="E6359">
        <v>24286.9</v>
      </c>
      <c r="F6359">
        <v>7.0000000000000007E-2</v>
      </c>
      <c r="G6359" t="s">
        <v>46</v>
      </c>
      <c r="H6359">
        <v>0.4</v>
      </c>
      <c r="I6359">
        <v>8600.81</v>
      </c>
      <c r="J6359">
        <v>668.28</v>
      </c>
      <c r="K6359">
        <v>400.97</v>
      </c>
      <c r="L6359">
        <v>48.26</v>
      </c>
      <c r="M6359" t="s">
        <v>92</v>
      </c>
      <c r="N6359" t="s">
        <v>31</v>
      </c>
      <c r="O6359" t="s">
        <v>66</v>
      </c>
      <c r="P6359" t="s">
        <v>39</v>
      </c>
      <c r="Q6359" t="s">
        <v>88</v>
      </c>
      <c r="R6359" t="s">
        <v>1795</v>
      </c>
      <c r="S6359" t="s">
        <v>49</v>
      </c>
      <c r="T6359" s="10">
        <v>39913</v>
      </c>
    </row>
    <row r="6360" spans="1:20" x14ac:dyDescent="0.25">
      <c r="A6360">
        <v>45125</v>
      </c>
      <c r="B6360" s="10">
        <v>41057</v>
      </c>
      <c r="C6360" t="s">
        <v>58</v>
      </c>
      <c r="D6360">
        <v>6</v>
      </c>
      <c r="E6360">
        <v>1452.68</v>
      </c>
      <c r="F6360">
        <v>0.09</v>
      </c>
      <c r="G6360" t="s">
        <v>46</v>
      </c>
      <c r="H6360">
        <v>0.38</v>
      </c>
      <c r="I6360">
        <v>451.78</v>
      </c>
      <c r="J6360">
        <v>259.64999999999998</v>
      </c>
      <c r="K6360">
        <v>160.97999999999999</v>
      </c>
      <c r="L6360">
        <v>35.020000000000003</v>
      </c>
      <c r="M6360" t="s">
        <v>782</v>
      </c>
      <c r="N6360" t="s">
        <v>63</v>
      </c>
      <c r="O6360" t="s">
        <v>60</v>
      </c>
      <c r="P6360" t="s">
        <v>42</v>
      </c>
      <c r="Q6360" t="s">
        <v>94</v>
      </c>
      <c r="R6360" t="s">
        <v>379</v>
      </c>
      <c r="S6360" t="s">
        <v>49</v>
      </c>
      <c r="T6360" s="10">
        <v>41058</v>
      </c>
    </row>
    <row r="6361" spans="1:20" x14ac:dyDescent="0.25">
      <c r="A6361">
        <v>45125</v>
      </c>
      <c r="B6361" s="10">
        <v>41057</v>
      </c>
      <c r="C6361" t="s">
        <v>58</v>
      </c>
      <c r="D6361">
        <v>32</v>
      </c>
      <c r="E6361">
        <v>9885.1299999999992</v>
      </c>
      <c r="F6361">
        <v>0</v>
      </c>
      <c r="G6361" t="s">
        <v>21</v>
      </c>
      <c r="H6361">
        <v>0.43</v>
      </c>
      <c r="I6361">
        <v>4248.46</v>
      </c>
      <c r="J6361">
        <v>308.75</v>
      </c>
      <c r="K6361">
        <v>175.99</v>
      </c>
      <c r="L6361">
        <v>4.99</v>
      </c>
      <c r="M6361" t="s">
        <v>782</v>
      </c>
      <c r="N6361" t="s">
        <v>63</v>
      </c>
      <c r="O6361" t="s">
        <v>60</v>
      </c>
      <c r="P6361" t="s">
        <v>39</v>
      </c>
      <c r="Q6361" t="s">
        <v>50</v>
      </c>
      <c r="R6361" t="s">
        <v>76</v>
      </c>
      <c r="S6361" t="s">
        <v>57</v>
      </c>
      <c r="T6361" s="10">
        <v>41058</v>
      </c>
    </row>
    <row r="6362" spans="1:20" x14ac:dyDescent="0.25">
      <c r="A6362">
        <v>45127</v>
      </c>
      <c r="B6362" s="10">
        <v>41273</v>
      </c>
      <c r="C6362" t="s">
        <v>79</v>
      </c>
      <c r="D6362">
        <v>10</v>
      </c>
      <c r="E6362">
        <v>25.83</v>
      </c>
      <c r="F6362">
        <v>0.1</v>
      </c>
      <c r="G6362" t="s">
        <v>21</v>
      </c>
      <c r="H6362">
        <v>0.47</v>
      </c>
      <c r="I6362">
        <v>10.33</v>
      </c>
      <c r="J6362">
        <v>2.79</v>
      </c>
      <c r="K6362">
        <v>1.48</v>
      </c>
      <c r="L6362">
        <v>0.7</v>
      </c>
      <c r="M6362" t="s">
        <v>988</v>
      </c>
      <c r="N6362" t="s">
        <v>38</v>
      </c>
      <c r="O6362" t="s">
        <v>66</v>
      </c>
      <c r="P6362" t="s">
        <v>25</v>
      </c>
      <c r="Q6362" t="s">
        <v>74</v>
      </c>
      <c r="R6362" t="s">
        <v>1067</v>
      </c>
      <c r="S6362" t="s">
        <v>55</v>
      </c>
      <c r="T6362" s="10">
        <v>41273</v>
      </c>
    </row>
    <row r="6363" spans="1:20" x14ac:dyDescent="0.25">
      <c r="A6363">
        <v>45155</v>
      </c>
      <c r="B6363" s="10">
        <v>40589</v>
      </c>
      <c r="C6363" t="s">
        <v>20</v>
      </c>
      <c r="D6363">
        <v>44</v>
      </c>
      <c r="E6363">
        <v>380.38</v>
      </c>
      <c r="F6363">
        <v>0.03</v>
      </c>
      <c r="G6363" t="s">
        <v>21</v>
      </c>
      <c r="H6363">
        <v>0.53</v>
      </c>
      <c r="I6363">
        <v>193.32</v>
      </c>
      <c r="J6363">
        <v>8.7899999999999991</v>
      </c>
      <c r="K6363">
        <v>4.13</v>
      </c>
      <c r="L6363">
        <v>5.34</v>
      </c>
      <c r="M6363" t="s">
        <v>911</v>
      </c>
      <c r="N6363" t="s">
        <v>93</v>
      </c>
      <c r="O6363" t="s">
        <v>32</v>
      </c>
      <c r="P6363" t="s">
        <v>25</v>
      </c>
      <c r="Q6363" t="s">
        <v>121</v>
      </c>
      <c r="R6363" t="s">
        <v>499</v>
      </c>
      <c r="S6363" t="s">
        <v>57</v>
      </c>
      <c r="T6363" s="10">
        <v>40596</v>
      </c>
    </row>
    <row r="6364" spans="1:20" x14ac:dyDescent="0.25">
      <c r="A6364">
        <v>45155</v>
      </c>
      <c r="B6364" s="10">
        <v>40589</v>
      </c>
      <c r="C6364" t="s">
        <v>20</v>
      </c>
      <c r="D6364">
        <v>35</v>
      </c>
      <c r="E6364">
        <v>185.09</v>
      </c>
      <c r="F6364">
        <v>0.05</v>
      </c>
      <c r="G6364" t="s">
        <v>21</v>
      </c>
      <c r="H6364">
        <v>0.43</v>
      </c>
      <c r="I6364">
        <v>73.27</v>
      </c>
      <c r="J6364">
        <v>5.51</v>
      </c>
      <c r="K6364">
        <v>3.14</v>
      </c>
      <c r="L6364">
        <v>1.92</v>
      </c>
      <c r="M6364" t="s">
        <v>911</v>
      </c>
      <c r="N6364" t="s">
        <v>93</v>
      </c>
      <c r="O6364" t="s">
        <v>32</v>
      </c>
      <c r="P6364" t="s">
        <v>25</v>
      </c>
      <c r="Q6364" t="s">
        <v>33</v>
      </c>
      <c r="R6364" t="s">
        <v>106</v>
      </c>
      <c r="S6364" t="s">
        <v>55</v>
      </c>
      <c r="T6364" s="10">
        <v>40589</v>
      </c>
    </row>
    <row r="6365" spans="1:20" x14ac:dyDescent="0.25">
      <c r="A6365">
        <v>45156</v>
      </c>
      <c r="B6365" s="10">
        <v>40586</v>
      </c>
      <c r="C6365" t="s">
        <v>20</v>
      </c>
      <c r="D6365">
        <v>30</v>
      </c>
      <c r="E6365">
        <v>971.81</v>
      </c>
      <c r="F6365">
        <v>0.01</v>
      </c>
      <c r="G6365" t="s">
        <v>21</v>
      </c>
      <c r="H6365">
        <v>0.37</v>
      </c>
      <c r="I6365">
        <v>351.09</v>
      </c>
      <c r="J6365">
        <v>32.51</v>
      </c>
      <c r="K6365">
        <v>20.48</v>
      </c>
      <c r="L6365">
        <v>6.32</v>
      </c>
      <c r="M6365" t="s">
        <v>636</v>
      </c>
      <c r="N6365" t="s">
        <v>38</v>
      </c>
      <c r="O6365" t="s">
        <v>60</v>
      </c>
      <c r="P6365" t="s">
        <v>25</v>
      </c>
      <c r="Q6365" t="s">
        <v>127</v>
      </c>
      <c r="R6365" t="s">
        <v>994</v>
      </c>
      <c r="S6365" t="s">
        <v>57</v>
      </c>
      <c r="T6365" s="10">
        <v>40586</v>
      </c>
    </row>
    <row r="6366" spans="1:20" x14ac:dyDescent="0.25">
      <c r="A6366">
        <v>45156</v>
      </c>
      <c r="B6366" s="10">
        <v>40586</v>
      </c>
      <c r="C6366" t="s">
        <v>20</v>
      </c>
      <c r="D6366">
        <v>35</v>
      </c>
      <c r="E6366">
        <v>402.47</v>
      </c>
      <c r="F6366">
        <v>7.0000000000000007E-2</v>
      </c>
      <c r="G6366" t="s">
        <v>21</v>
      </c>
      <c r="H6366">
        <v>0.45</v>
      </c>
      <c r="I6366">
        <v>163.22999999999999</v>
      </c>
      <c r="J6366">
        <v>12.27</v>
      </c>
      <c r="K6366">
        <v>6.75</v>
      </c>
      <c r="L6366">
        <v>2.99</v>
      </c>
      <c r="M6366" t="s">
        <v>636</v>
      </c>
      <c r="N6366" t="s">
        <v>38</v>
      </c>
      <c r="O6366" t="s">
        <v>60</v>
      </c>
      <c r="P6366" t="s">
        <v>25</v>
      </c>
      <c r="Q6366" t="s">
        <v>121</v>
      </c>
      <c r="R6366" t="s">
        <v>1344</v>
      </c>
      <c r="S6366" t="s">
        <v>57</v>
      </c>
      <c r="T6366" s="10">
        <v>40593</v>
      </c>
    </row>
    <row r="6367" spans="1:20" x14ac:dyDescent="0.25">
      <c r="A6367">
        <v>45156</v>
      </c>
      <c r="B6367" s="10">
        <v>40586</v>
      </c>
      <c r="C6367" t="s">
        <v>20</v>
      </c>
      <c r="D6367">
        <v>14</v>
      </c>
      <c r="E6367">
        <v>283.63</v>
      </c>
      <c r="F6367">
        <v>0.08</v>
      </c>
      <c r="G6367" t="s">
        <v>21</v>
      </c>
      <c r="H6367">
        <v>0.43</v>
      </c>
      <c r="I6367">
        <v>107.71</v>
      </c>
      <c r="J6367">
        <v>21.98</v>
      </c>
      <c r="K6367">
        <v>12.53</v>
      </c>
      <c r="L6367">
        <v>0.5</v>
      </c>
      <c r="M6367" t="s">
        <v>636</v>
      </c>
      <c r="N6367" t="s">
        <v>38</v>
      </c>
      <c r="O6367" t="s">
        <v>60</v>
      </c>
      <c r="P6367" t="s">
        <v>25</v>
      </c>
      <c r="Q6367" t="s">
        <v>82</v>
      </c>
      <c r="R6367" t="s">
        <v>1762</v>
      </c>
      <c r="S6367" t="s">
        <v>57</v>
      </c>
      <c r="T6367" s="10">
        <v>40591</v>
      </c>
    </row>
    <row r="6368" spans="1:20" x14ac:dyDescent="0.25">
      <c r="A6368">
        <v>45158</v>
      </c>
      <c r="B6368" s="10">
        <v>40278</v>
      </c>
      <c r="C6368" t="s">
        <v>20</v>
      </c>
      <c r="D6368">
        <v>40</v>
      </c>
      <c r="E6368">
        <v>692.92</v>
      </c>
      <c r="F6368">
        <v>0.09</v>
      </c>
      <c r="G6368" t="s">
        <v>21</v>
      </c>
      <c r="H6368">
        <v>0.49</v>
      </c>
      <c r="I6368">
        <v>303.69</v>
      </c>
      <c r="J6368">
        <v>18.98</v>
      </c>
      <c r="K6368">
        <v>9.68</v>
      </c>
      <c r="L6368">
        <v>2.0299999999999998</v>
      </c>
      <c r="M6368" t="s">
        <v>1652</v>
      </c>
      <c r="N6368" t="s">
        <v>31</v>
      </c>
      <c r="O6368" t="s">
        <v>32</v>
      </c>
      <c r="P6368" t="s">
        <v>25</v>
      </c>
      <c r="Q6368" t="s">
        <v>85</v>
      </c>
      <c r="R6368" t="s">
        <v>969</v>
      </c>
      <c r="S6368" t="s">
        <v>55</v>
      </c>
      <c r="T6368" s="10">
        <v>40280</v>
      </c>
    </row>
    <row r="6369" spans="1:20" x14ac:dyDescent="0.25">
      <c r="A6369">
        <v>45158</v>
      </c>
      <c r="B6369" s="10">
        <v>40278</v>
      </c>
      <c r="C6369" t="s">
        <v>20</v>
      </c>
      <c r="D6369">
        <v>15</v>
      </c>
      <c r="E6369">
        <v>92.38</v>
      </c>
      <c r="F6369">
        <v>0.03</v>
      </c>
      <c r="G6369" t="s">
        <v>70</v>
      </c>
      <c r="H6369">
        <v>0.4</v>
      </c>
      <c r="I6369">
        <v>34.97</v>
      </c>
      <c r="J6369">
        <v>6.3</v>
      </c>
      <c r="K6369">
        <v>3.78</v>
      </c>
      <c r="L6369">
        <v>0.71</v>
      </c>
      <c r="M6369" t="s">
        <v>1652</v>
      </c>
      <c r="N6369" t="s">
        <v>31</v>
      </c>
      <c r="O6369" t="s">
        <v>32</v>
      </c>
      <c r="P6369" t="s">
        <v>25</v>
      </c>
      <c r="Q6369" t="s">
        <v>74</v>
      </c>
      <c r="R6369" t="s">
        <v>614</v>
      </c>
      <c r="S6369" t="s">
        <v>55</v>
      </c>
      <c r="T6369" s="10">
        <v>40283</v>
      </c>
    </row>
    <row r="6370" spans="1:20" x14ac:dyDescent="0.25">
      <c r="A6370">
        <v>45184</v>
      </c>
      <c r="B6370" s="10">
        <v>40346</v>
      </c>
      <c r="C6370" t="s">
        <v>20</v>
      </c>
      <c r="D6370">
        <v>25</v>
      </c>
      <c r="E6370">
        <v>25857.39</v>
      </c>
      <c r="F6370">
        <v>7.0000000000000007E-2</v>
      </c>
      <c r="G6370" t="s">
        <v>21</v>
      </c>
      <c r="H6370">
        <v>0.46</v>
      </c>
      <c r="I6370">
        <v>10833.15</v>
      </c>
      <c r="J6370">
        <v>1111.0899999999999</v>
      </c>
      <c r="K6370">
        <v>599.99</v>
      </c>
      <c r="L6370">
        <v>24.49</v>
      </c>
      <c r="M6370" t="s">
        <v>1974</v>
      </c>
      <c r="N6370" t="s">
        <v>63</v>
      </c>
      <c r="O6370" t="s">
        <v>60</v>
      </c>
      <c r="P6370" t="s">
        <v>39</v>
      </c>
      <c r="Q6370" t="s">
        <v>387</v>
      </c>
      <c r="R6370" t="s">
        <v>520</v>
      </c>
      <c r="S6370" t="s">
        <v>28</v>
      </c>
      <c r="T6370" s="10">
        <v>40355</v>
      </c>
    </row>
    <row r="6371" spans="1:20" x14ac:dyDescent="0.25">
      <c r="A6371">
        <v>45184</v>
      </c>
      <c r="B6371" s="10">
        <v>40346</v>
      </c>
      <c r="C6371" t="s">
        <v>20</v>
      </c>
      <c r="D6371">
        <v>10</v>
      </c>
      <c r="E6371">
        <v>51.02</v>
      </c>
      <c r="F6371">
        <v>0.08</v>
      </c>
      <c r="G6371" t="s">
        <v>21</v>
      </c>
      <c r="H6371">
        <v>0.52</v>
      </c>
      <c r="I6371">
        <v>24.02</v>
      </c>
      <c r="J6371">
        <v>5.46</v>
      </c>
      <c r="K6371">
        <v>2.62</v>
      </c>
      <c r="L6371">
        <v>0.8</v>
      </c>
      <c r="M6371" t="s">
        <v>1974</v>
      </c>
      <c r="N6371" t="s">
        <v>63</v>
      </c>
      <c r="O6371" t="s">
        <v>60</v>
      </c>
      <c r="P6371" t="s">
        <v>25</v>
      </c>
      <c r="Q6371" t="s">
        <v>74</v>
      </c>
      <c r="R6371" t="s">
        <v>828</v>
      </c>
      <c r="S6371" t="s">
        <v>55</v>
      </c>
      <c r="T6371" s="10">
        <v>40353</v>
      </c>
    </row>
    <row r="6372" spans="1:20" x14ac:dyDescent="0.25">
      <c r="A6372">
        <v>45190</v>
      </c>
      <c r="B6372" s="10">
        <v>40501</v>
      </c>
      <c r="C6372" t="s">
        <v>36</v>
      </c>
      <c r="D6372">
        <v>13</v>
      </c>
      <c r="E6372">
        <v>4132.75</v>
      </c>
      <c r="F6372">
        <v>0</v>
      </c>
      <c r="G6372" t="s">
        <v>46</v>
      </c>
      <c r="H6372">
        <v>0.52</v>
      </c>
      <c r="I6372">
        <v>2126.3000000000002</v>
      </c>
      <c r="J6372">
        <v>314.54000000000002</v>
      </c>
      <c r="K6372">
        <v>150.97999999999999</v>
      </c>
      <c r="L6372">
        <v>43.71</v>
      </c>
      <c r="M6372" t="s">
        <v>1543</v>
      </c>
      <c r="N6372" t="s">
        <v>63</v>
      </c>
      <c r="O6372" t="s">
        <v>24</v>
      </c>
      <c r="P6372" t="s">
        <v>42</v>
      </c>
      <c r="Q6372" t="s">
        <v>193</v>
      </c>
      <c r="R6372" t="s">
        <v>998</v>
      </c>
      <c r="S6372" t="s">
        <v>132</v>
      </c>
      <c r="T6372" s="10">
        <v>40501</v>
      </c>
    </row>
    <row r="6373" spans="1:20" x14ac:dyDescent="0.25">
      <c r="A6373">
        <v>45217</v>
      </c>
      <c r="B6373" s="10">
        <v>40422</v>
      </c>
      <c r="C6373" t="s">
        <v>29</v>
      </c>
      <c r="D6373">
        <v>40</v>
      </c>
      <c r="E6373">
        <v>15741.29</v>
      </c>
      <c r="F6373">
        <v>0.08</v>
      </c>
      <c r="G6373" t="s">
        <v>21</v>
      </c>
      <c r="H6373">
        <v>0.53</v>
      </c>
      <c r="I6373">
        <v>7697.49</v>
      </c>
      <c r="J6373">
        <v>427.64</v>
      </c>
      <c r="K6373">
        <v>200.99</v>
      </c>
      <c r="L6373">
        <v>4.2</v>
      </c>
      <c r="M6373" t="s">
        <v>1117</v>
      </c>
      <c r="N6373" t="s">
        <v>81</v>
      </c>
      <c r="O6373" t="s">
        <v>66</v>
      </c>
      <c r="P6373" t="s">
        <v>39</v>
      </c>
      <c r="Q6373" t="s">
        <v>50</v>
      </c>
      <c r="R6373" t="s">
        <v>657</v>
      </c>
      <c r="S6373" t="s">
        <v>57</v>
      </c>
      <c r="T6373" s="10">
        <v>40423</v>
      </c>
    </row>
    <row r="6374" spans="1:20" x14ac:dyDescent="0.25">
      <c r="A6374">
        <v>45218</v>
      </c>
      <c r="B6374" s="10">
        <v>39943</v>
      </c>
      <c r="C6374" t="s">
        <v>20</v>
      </c>
      <c r="D6374">
        <v>49</v>
      </c>
      <c r="E6374">
        <v>553.91</v>
      </c>
      <c r="F6374">
        <v>0.08</v>
      </c>
      <c r="G6374" t="s">
        <v>21</v>
      </c>
      <c r="H6374">
        <v>0.47</v>
      </c>
      <c r="I6374">
        <v>233.65</v>
      </c>
      <c r="J6374">
        <v>12.23</v>
      </c>
      <c r="K6374">
        <v>6.48</v>
      </c>
      <c r="L6374">
        <v>2.74</v>
      </c>
      <c r="M6374" t="s">
        <v>641</v>
      </c>
      <c r="N6374" t="s">
        <v>63</v>
      </c>
      <c r="O6374" t="s">
        <v>60</v>
      </c>
      <c r="P6374" t="s">
        <v>39</v>
      </c>
      <c r="Q6374" t="s">
        <v>40</v>
      </c>
      <c r="R6374" t="s">
        <v>1143</v>
      </c>
      <c r="S6374" t="s">
        <v>35</v>
      </c>
      <c r="T6374" s="10">
        <v>39945</v>
      </c>
    </row>
    <row r="6375" spans="1:20" x14ac:dyDescent="0.25">
      <c r="A6375">
        <v>45248</v>
      </c>
      <c r="B6375" s="10">
        <v>40649</v>
      </c>
      <c r="C6375" t="s">
        <v>79</v>
      </c>
      <c r="D6375">
        <v>38</v>
      </c>
      <c r="E6375">
        <v>235.12</v>
      </c>
      <c r="F6375">
        <v>0.05</v>
      </c>
      <c r="G6375" t="s">
        <v>21</v>
      </c>
      <c r="H6375">
        <v>0.38</v>
      </c>
      <c r="I6375">
        <v>79.89</v>
      </c>
      <c r="J6375">
        <v>6.37</v>
      </c>
      <c r="K6375">
        <v>3.95</v>
      </c>
      <c r="L6375">
        <v>5.13</v>
      </c>
      <c r="M6375" t="s">
        <v>1490</v>
      </c>
      <c r="N6375" t="s">
        <v>38</v>
      </c>
      <c r="O6375" t="s">
        <v>32</v>
      </c>
      <c r="P6375" t="s">
        <v>25</v>
      </c>
      <c r="Q6375" t="s">
        <v>127</v>
      </c>
      <c r="R6375" t="s">
        <v>491</v>
      </c>
      <c r="S6375" t="s">
        <v>57</v>
      </c>
      <c r="T6375" s="10">
        <v>40651</v>
      </c>
    </row>
    <row r="6376" spans="1:20" x14ac:dyDescent="0.25">
      <c r="A6376">
        <v>45248</v>
      </c>
      <c r="B6376" s="10">
        <v>40649</v>
      </c>
      <c r="C6376" t="s">
        <v>79</v>
      </c>
      <c r="D6376">
        <v>32</v>
      </c>
      <c r="E6376">
        <v>8968.5300000000007</v>
      </c>
      <c r="F6376">
        <v>0.1</v>
      </c>
      <c r="G6376" t="s">
        <v>21</v>
      </c>
      <c r="H6376">
        <v>0.37</v>
      </c>
      <c r="I6376">
        <v>2687.86</v>
      </c>
      <c r="J6376">
        <v>311.10000000000002</v>
      </c>
      <c r="K6376">
        <v>195.99</v>
      </c>
      <c r="L6376">
        <v>8.99</v>
      </c>
      <c r="M6376" t="s">
        <v>1490</v>
      </c>
      <c r="N6376" t="s">
        <v>38</v>
      </c>
      <c r="O6376" t="s">
        <v>32</v>
      </c>
      <c r="P6376" t="s">
        <v>39</v>
      </c>
      <c r="Q6376" t="s">
        <v>50</v>
      </c>
      <c r="R6376" t="s">
        <v>320</v>
      </c>
      <c r="S6376" t="s">
        <v>57</v>
      </c>
      <c r="T6376" s="10">
        <v>40651</v>
      </c>
    </row>
    <row r="6377" spans="1:20" x14ac:dyDescent="0.25">
      <c r="A6377">
        <v>45249</v>
      </c>
      <c r="B6377" s="10">
        <v>40509</v>
      </c>
      <c r="C6377" t="s">
        <v>20</v>
      </c>
      <c r="D6377">
        <v>24</v>
      </c>
      <c r="E6377">
        <v>2534.4299999999998</v>
      </c>
      <c r="F6377">
        <v>0.04</v>
      </c>
      <c r="G6377" t="s">
        <v>21</v>
      </c>
      <c r="H6377">
        <v>0.49</v>
      </c>
      <c r="I6377">
        <v>1185.67</v>
      </c>
      <c r="J6377">
        <v>109.78</v>
      </c>
      <c r="K6377">
        <v>55.99</v>
      </c>
      <c r="L6377">
        <v>5</v>
      </c>
      <c r="M6377" t="s">
        <v>1764</v>
      </c>
      <c r="N6377" t="s">
        <v>38</v>
      </c>
      <c r="O6377" t="s">
        <v>24</v>
      </c>
      <c r="P6377" t="s">
        <v>39</v>
      </c>
      <c r="Q6377" t="s">
        <v>50</v>
      </c>
      <c r="R6377" t="s">
        <v>889</v>
      </c>
      <c r="S6377" t="s">
        <v>35</v>
      </c>
      <c r="T6377" s="10">
        <v>40514</v>
      </c>
    </row>
    <row r="6378" spans="1:20" x14ac:dyDescent="0.25">
      <c r="A6378">
        <v>45254</v>
      </c>
      <c r="B6378" s="10">
        <v>40385</v>
      </c>
      <c r="C6378" t="s">
        <v>36</v>
      </c>
      <c r="D6378">
        <v>45</v>
      </c>
      <c r="E6378">
        <v>5541.39</v>
      </c>
      <c r="F6378">
        <v>0.06</v>
      </c>
      <c r="G6378" t="s">
        <v>46</v>
      </c>
      <c r="H6378">
        <v>0.45</v>
      </c>
      <c r="I6378">
        <v>2262.04</v>
      </c>
      <c r="J6378">
        <v>128.88999999999999</v>
      </c>
      <c r="K6378">
        <v>70.89</v>
      </c>
      <c r="L6378">
        <v>89.3</v>
      </c>
      <c r="M6378" t="s">
        <v>2002</v>
      </c>
      <c r="N6378" t="s">
        <v>31</v>
      </c>
      <c r="O6378" t="s">
        <v>60</v>
      </c>
      <c r="P6378" t="s">
        <v>42</v>
      </c>
      <c r="Q6378" t="s">
        <v>47</v>
      </c>
      <c r="R6378" t="s">
        <v>48</v>
      </c>
      <c r="S6378" t="s">
        <v>49</v>
      </c>
      <c r="T6378" s="10">
        <v>40386</v>
      </c>
    </row>
    <row r="6379" spans="1:20" x14ac:dyDescent="0.25">
      <c r="A6379">
        <v>45284</v>
      </c>
      <c r="B6379" s="10">
        <v>40915</v>
      </c>
      <c r="C6379" t="s">
        <v>36</v>
      </c>
      <c r="D6379">
        <v>7</v>
      </c>
      <c r="E6379">
        <v>169.03</v>
      </c>
      <c r="F6379">
        <v>0</v>
      </c>
      <c r="G6379" t="s">
        <v>21</v>
      </c>
      <c r="H6379">
        <v>0.49</v>
      </c>
      <c r="I6379">
        <v>78.42</v>
      </c>
      <c r="J6379">
        <v>22.86</v>
      </c>
      <c r="K6379">
        <v>11.66</v>
      </c>
      <c r="L6379">
        <v>8.99</v>
      </c>
      <c r="M6379" t="s">
        <v>1172</v>
      </c>
      <c r="N6379" t="s">
        <v>31</v>
      </c>
      <c r="O6379" t="s">
        <v>66</v>
      </c>
      <c r="P6379" t="s">
        <v>25</v>
      </c>
      <c r="Q6379" t="s">
        <v>53</v>
      </c>
      <c r="R6379" t="s">
        <v>831</v>
      </c>
      <c r="S6379" t="s">
        <v>35</v>
      </c>
      <c r="T6379" s="10">
        <v>40916</v>
      </c>
    </row>
    <row r="6380" spans="1:20" x14ac:dyDescent="0.25">
      <c r="A6380">
        <v>45315</v>
      </c>
      <c r="B6380" s="10">
        <v>41019</v>
      </c>
      <c r="C6380" t="s">
        <v>79</v>
      </c>
      <c r="D6380">
        <v>32</v>
      </c>
      <c r="E6380">
        <v>1685.26</v>
      </c>
      <c r="F6380">
        <v>0.02</v>
      </c>
      <c r="G6380" t="s">
        <v>21</v>
      </c>
      <c r="H6380">
        <v>0.35</v>
      </c>
      <c r="I6380">
        <v>564.72</v>
      </c>
      <c r="J6380">
        <v>53.48</v>
      </c>
      <c r="K6380">
        <v>34.76</v>
      </c>
      <c r="L6380">
        <v>8.2200000000000006</v>
      </c>
      <c r="M6380" t="s">
        <v>1105</v>
      </c>
      <c r="N6380" t="s">
        <v>31</v>
      </c>
      <c r="O6380" t="s">
        <v>66</v>
      </c>
      <c r="P6380" t="s">
        <v>25</v>
      </c>
      <c r="Q6380" t="s">
        <v>26</v>
      </c>
      <c r="R6380" t="s">
        <v>615</v>
      </c>
      <c r="S6380" t="s">
        <v>57</v>
      </c>
      <c r="T6380" s="10">
        <v>41020</v>
      </c>
    </row>
    <row r="6381" spans="1:20" x14ac:dyDescent="0.25">
      <c r="A6381">
        <v>45317</v>
      </c>
      <c r="B6381" s="10">
        <v>40969</v>
      </c>
      <c r="C6381" t="s">
        <v>20</v>
      </c>
      <c r="D6381">
        <v>36</v>
      </c>
      <c r="E6381">
        <v>2132.16</v>
      </c>
      <c r="F6381">
        <v>0.05</v>
      </c>
      <c r="G6381" t="s">
        <v>21</v>
      </c>
      <c r="H6381">
        <v>0.37</v>
      </c>
      <c r="I6381">
        <v>717.53</v>
      </c>
      <c r="J6381">
        <v>62.29</v>
      </c>
      <c r="K6381">
        <v>39.24</v>
      </c>
      <c r="L6381">
        <v>1.99</v>
      </c>
      <c r="M6381" t="s">
        <v>447</v>
      </c>
      <c r="N6381" t="s">
        <v>93</v>
      </c>
      <c r="O6381" t="s">
        <v>24</v>
      </c>
      <c r="P6381" t="s">
        <v>39</v>
      </c>
      <c r="Q6381" t="s">
        <v>40</v>
      </c>
      <c r="R6381" t="s">
        <v>1789</v>
      </c>
      <c r="S6381" t="s">
        <v>35</v>
      </c>
      <c r="T6381" s="10">
        <v>40976</v>
      </c>
    </row>
    <row r="6382" spans="1:20" x14ac:dyDescent="0.25">
      <c r="A6382">
        <v>45317</v>
      </c>
      <c r="B6382" s="10">
        <v>40969</v>
      </c>
      <c r="C6382" t="s">
        <v>20</v>
      </c>
      <c r="D6382">
        <v>28</v>
      </c>
      <c r="E6382">
        <v>1984.41</v>
      </c>
      <c r="F6382">
        <v>0.05</v>
      </c>
      <c r="G6382" t="s">
        <v>21</v>
      </c>
      <c r="H6382">
        <v>0.54</v>
      </c>
      <c r="I6382">
        <v>1020.95</v>
      </c>
      <c r="J6382">
        <v>74.41</v>
      </c>
      <c r="K6382">
        <v>34.229999999999997</v>
      </c>
      <c r="L6382">
        <v>5.0199999999999996</v>
      </c>
      <c r="M6382" t="s">
        <v>447</v>
      </c>
      <c r="N6382" t="s">
        <v>93</v>
      </c>
      <c r="O6382" t="s">
        <v>24</v>
      </c>
      <c r="P6382" t="s">
        <v>42</v>
      </c>
      <c r="Q6382" t="s">
        <v>43</v>
      </c>
      <c r="R6382" t="s">
        <v>1371</v>
      </c>
      <c r="S6382" t="s">
        <v>57</v>
      </c>
      <c r="T6382" s="10">
        <v>40976</v>
      </c>
    </row>
    <row r="6383" spans="1:20" x14ac:dyDescent="0.25">
      <c r="A6383">
        <v>45346</v>
      </c>
      <c r="B6383" s="10">
        <v>41228</v>
      </c>
      <c r="C6383" t="s">
        <v>36</v>
      </c>
      <c r="D6383">
        <v>37</v>
      </c>
      <c r="E6383">
        <v>1378.88</v>
      </c>
      <c r="F6383">
        <v>0.09</v>
      </c>
      <c r="G6383" t="s">
        <v>21</v>
      </c>
      <c r="H6383">
        <v>0.51</v>
      </c>
      <c r="I6383">
        <v>633.65</v>
      </c>
      <c r="J6383">
        <v>40.78</v>
      </c>
      <c r="K6383">
        <v>19.98</v>
      </c>
      <c r="L6383">
        <v>5.97</v>
      </c>
      <c r="M6383" t="s">
        <v>813</v>
      </c>
      <c r="N6383" t="s">
        <v>31</v>
      </c>
      <c r="O6383" t="s">
        <v>66</v>
      </c>
      <c r="P6383" t="s">
        <v>25</v>
      </c>
      <c r="Q6383" t="s">
        <v>85</v>
      </c>
      <c r="R6383" t="s">
        <v>1244</v>
      </c>
      <c r="S6383" t="s">
        <v>57</v>
      </c>
      <c r="T6383" s="10">
        <v>41228</v>
      </c>
    </row>
    <row r="6384" spans="1:20" x14ac:dyDescent="0.25">
      <c r="A6384">
        <v>45347</v>
      </c>
      <c r="B6384" s="10">
        <v>40450</v>
      </c>
      <c r="C6384" t="s">
        <v>79</v>
      </c>
      <c r="D6384">
        <v>10</v>
      </c>
      <c r="E6384">
        <v>17851.59</v>
      </c>
      <c r="F6384">
        <v>0.05</v>
      </c>
      <c r="G6384" t="s">
        <v>46</v>
      </c>
      <c r="H6384">
        <v>0.53</v>
      </c>
      <c r="I6384">
        <v>8997.24</v>
      </c>
      <c r="J6384">
        <v>1874.43</v>
      </c>
      <c r="K6384">
        <v>880.98</v>
      </c>
      <c r="L6384">
        <v>44.55</v>
      </c>
      <c r="M6384" t="s">
        <v>369</v>
      </c>
      <c r="N6384" t="s">
        <v>63</v>
      </c>
      <c r="O6384" t="s">
        <v>32</v>
      </c>
      <c r="P6384" t="s">
        <v>42</v>
      </c>
      <c r="Q6384" t="s">
        <v>94</v>
      </c>
      <c r="R6384" t="s">
        <v>590</v>
      </c>
      <c r="S6384" t="s">
        <v>49</v>
      </c>
      <c r="T6384" s="10">
        <v>40451</v>
      </c>
    </row>
    <row r="6385" spans="1:20" x14ac:dyDescent="0.25">
      <c r="A6385">
        <v>45347</v>
      </c>
      <c r="B6385" s="10">
        <v>40450</v>
      </c>
      <c r="C6385" t="s">
        <v>79</v>
      </c>
      <c r="D6385">
        <v>41</v>
      </c>
      <c r="E6385">
        <v>45779.73</v>
      </c>
      <c r="F6385">
        <v>7.0000000000000007E-2</v>
      </c>
      <c r="G6385" t="s">
        <v>70</v>
      </c>
      <c r="H6385">
        <v>0.5</v>
      </c>
      <c r="I6385">
        <v>21155.65</v>
      </c>
      <c r="J6385">
        <v>1199.98</v>
      </c>
      <c r="K6385">
        <v>599.99</v>
      </c>
      <c r="L6385">
        <v>24.49</v>
      </c>
      <c r="M6385" t="s">
        <v>369</v>
      </c>
      <c r="N6385" t="s">
        <v>63</v>
      </c>
      <c r="O6385" t="s">
        <v>32</v>
      </c>
      <c r="P6385" t="s">
        <v>39</v>
      </c>
      <c r="Q6385" t="s">
        <v>387</v>
      </c>
      <c r="R6385" t="s">
        <v>520</v>
      </c>
      <c r="S6385" t="s">
        <v>28</v>
      </c>
      <c r="T6385" s="10">
        <v>40452</v>
      </c>
    </row>
    <row r="6386" spans="1:20" x14ac:dyDescent="0.25">
      <c r="A6386">
        <v>45376</v>
      </c>
      <c r="B6386" s="10">
        <v>40879</v>
      </c>
      <c r="C6386" t="s">
        <v>58</v>
      </c>
      <c r="D6386">
        <v>19</v>
      </c>
      <c r="E6386">
        <v>10075.51</v>
      </c>
      <c r="F6386">
        <v>0.08</v>
      </c>
      <c r="G6386" t="s">
        <v>46</v>
      </c>
      <c r="H6386">
        <v>0.35</v>
      </c>
      <c r="I6386">
        <v>2927.89</v>
      </c>
      <c r="J6386">
        <v>570.74</v>
      </c>
      <c r="K6386">
        <v>370.98</v>
      </c>
      <c r="L6386">
        <v>99</v>
      </c>
      <c r="M6386" t="s">
        <v>562</v>
      </c>
      <c r="N6386" t="s">
        <v>73</v>
      </c>
      <c r="O6386" t="s">
        <v>66</v>
      </c>
      <c r="P6386" t="s">
        <v>25</v>
      </c>
      <c r="Q6386" t="s">
        <v>26</v>
      </c>
      <c r="R6386" t="s">
        <v>458</v>
      </c>
      <c r="S6386" t="s">
        <v>132</v>
      </c>
      <c r="T6386" s="10">
        <v>40880</v>
      </c>
    </row>
    <row r="6387" spans="1:20" x14ac:dyDescent="0.25">
      <c r="A6387">
        <v>45377</v>
      </c>
      <c r="B6387" s="10">
        <v>40636</v>
      </c>
      <c r="C6387" t="s">
        <v>20</v>
      </c>
      <c r="D6387">
        <v>47</v>
      </c>
      <c r="E6387">
        <v>171.19</v>
      </c>
      <c r="F6387">
        <v>0.08</v>
      </c>
      <c r="G6387" t="s">
        <v>21</v>
      </c>
      <c r="H6387">
        <v>0.47</v>
      </c>
      <c r="I6387">
        <v>71.94</v>
      </c>
      <c r="J6387">
        <v>3.92</v>
      </c>
      <c r="K6387">
        <v>2.08</v>
      </c>
      <c r="L6387">
        <v>1.49</v>
      </c>
      <c r="M6387" t="s">
        <v>1156</v>
      </c>
      <c r="N6387" t="s">
        <v>31</v>
      </c>
      <c r="O6387" t="s">
        <v>60</v>
      </c>
      <c r="P6387" t="s">
        <v>25</v>
      </c>
      <c r="Q6387" t="s">
        <v>121</v>
      </c>
      <c r="R6387" t="s">
        <v>1771</v>
      </c>
      <c r="S6387" t="s">
        <v>57</v>
      </c>
      <c r="T6387" s="10">
        <v>40638</v>
      </c>
    </row>
    <row r="6388" spans="1:20" x14ac:dyDescent="0.25">
      <c r="A6388">
        <v>45380</v>
      </c>
      <c r="B6388" s="10">
        <v>39933</v>
      </c>
      <c r="C6388" t="s">
        <v>58</v>
      </c>
      <c r="D6388">
        <v>34</v>
      </c>
      <c r="E6388">
        <v>4064.65</v>
      </c>
      <c r="F6388">
        <v>0.06</v>
      </c>
      <c r="G6388" t="s">
        <v>70</v>
      </c>
      <c r="H6388">
        <v>0.48</v>
      </c>
      <c r="I6388">
        <v>1812.19</v>
      </c>
      <c r="J6388">
        <v>126.9</v>
      </c>
      <c r="K6388">
        <v>65.989999999999995</v>
      </c>
      <c r="L6388">
        <v>8.8000000000000007</v>
      </c>
      <c r="M6388" t="s">
        <v>660</v>
      </c>
      <c r="N6388" t="s">
        <v>31</v>
      </c>
      <c r="O6388" t="s">
        <v>66</v>
      </c>
      <c r="P6388" t="s">
        <v>39</v>
      </c>
      <c r="Q6388" t="s">
        <v>50</v>
      </c>
      <c r="R6388" t="s">
        <v>76</v>
      </c>
      <c r="S6388" t="s">
        <v>57</v>
      </c>
      <c r="T6388" s="10">
        <v>39934</v>
      </c>
    </row>
    <row r="6389" spans="1:20" x14ac:dyDescent="0.25">
      <c r="A6389">
        <v>45380</v>
      </c>
      <c r="B6389" s="10">
        <v>39933</v>
      </c>
      <c r="C6389" t="s">
        <v>58</v>
      </c>
      <c r="D6389">
        <v>24</v>
      </c>
      <c r="E6389">
        <v>9803.7000000000007</v>
      </c>
      <c r="F6389">
        <v>0</v>
      </c>
      <c r="G6389" t="s">
        <v>70</v>
      </c>
      <c r="H6389">
        <v>0.52</v>
      </c>
      <c r="I6389">
        <v>5095.74</v>
      </c>
      <c r="J6389">
        <v>408.31</v>
      </c>
      <c r="K6389">
        <v>195.99</v>
      </c>
      <c r="L6389">
        <v>4.2</v>
      </c>
      <c r="M6389" t="s">
        <v>660</v>
      </c>
      <c r="N6389" t="s">
        <v>31</v>
      </c>
      <c r="O6389" t="s">
        <v>66</v>
      </c>
      <c r="P6389" t="s">
        <v>39</v>
      </c>
      <c r="Q6389" t="s">
        <v>50</v>
      </c>
      <c r="R6389" t="s">
        <v>767</v>
      </c>
      <c r="S6389" t="s">
        <v>57</v>
      </c>
      <c r="T6389" s="10">
        <v>39935</v>
      </c>
    </row>
    <row r="6390" spans="1:20" x14ac:dyDescent="0.25">
      <c r="A6390">
        <v>45381</v>
      </c>
      <c r="B6390" s="10">
        <v>40776</v>
      </c>
      <c r="C6390" t="s">
        <v>79</v>
      </c>
      <c r="D6390">
        <v>1</v>
      </c>
      <c r="E6390">
        <v>15.13</v>
      </c>
      <c r="F6390">
        <v>0.01</v>
      </c>
      <c r="G6390" t="s">
        <v>21</v>
      </c>
      <c r="H6390">
        <v>0.39</v>
      </c>
      <c r="I6390">
        <v>3.67</v>
      </c>
      <c r="J6390">
        <v>9.66</v>
      </c>
      <c r="K6390">
        <v>5.89</v>
      </c>
      <c r="L6390">
        <v>5.57</v>
      </c>
      <c r="M6390" t="s">
        <v>1562</v>
      </c>
      <c r="N6390" t="s">
        <v>93</v>
      </c>
      <c r="O6390" t="s">
        <v>24</v>
      </c>
      <c r="P6390" t="s">
        <v>42</v>
      </c>
      <c r="Q6390" t="s">
        <v>43</v>
      </c>
      <c r="R6390" t="s">
        <v>775</v>
      </c>
      <c r="S6390" t="s">
        <v>57</v>
      </c>
      <c r="T6390" s="10">
        <v>40778</v>
      </c>
    </row>
    <row r="6391" spans="1:20" x14ac:dyDescent="0.25">
      <c r="A6391">
        <v>45381</v>
      </c>
      <c r="B6391" s="10">
        <v>40776</v>
      </c>
      <c r="C6391" t="s">
        <v>79</v>
      </c>
      <c r="D6391">
        <v>26</v>
      </c>
      <c r="E6391">
        <v>278.14999999999998</v>
      </c>
      <c r="F6391">
        <v>0.03</v>
      </c>
      <c r="G6391" t="s">
        <v>70</v>
      </c>
      <c r="H6391">
        <v>0.47</v>
      </c>
      <c r="I6391">
        <v>123.9</v>
      </c>
      <c r="J6391">
        <v>10.83</v>
      </c>
      <c r="K6391">
        <v>5.74</v>
      </c>
      <c r="L6391">
        <v>5.01</v>
      </c>
      <c r="M6391" t="s">
        <v>1562</v>
      </c>
      <c r="N6391" t="s">
        <v>93</v>
      </c>
      <c r="O6391" t="s">
        <v>24</v>
      </c>
      <c r="P6391" t="s">
        <v>25</v>
      </c>
      <c r="Q6391" t="s">
        <v>121</v>
      </c>
      <c r="R6391" t="s">
        <v>749</v>
      </c>
      <c r="S6391" t="s">
        <v>57</v>
      </c>
      <c r="T6391" s="10">
        <v>40777</v>
      </c>
    </row>
    <row r="6392" spans="1:20" x14ac:dyDescent="0.25">
      <c r="A6392">
        <v>45381</v>
      </c>
      <c r="B6392" s="10">
        <v>40776</v>
      </c>
      <c r="C6392" t="s">
        <v>79</v>
      </c>
      <c r="D6392">
        <v>23</v>
      </c>
      <c r="E6392">
        <v>2301.1799999999998</v>
      </c>
      <c r="F6392">
        <v>0.02</v>
      </c>
      <c r="G6392" t="s">
        <v>70</v>
      </c>
      <c r="H6392">
        <v>0.47</v>
      </c>
      <c r="I6392">
        <v>1054.1400000000001</v>
      </c>
      <c r="J6392">
        <v>101.85</v>
      </c>
      <c r="K6392">
        <v>53.98</v>
      </c>
      <c r="L6392">
        <v>5.5</v>
      </c>
      <c r="M6392" t="s">
        <v>1562</v>
      </c>
      <c r="N6392" t="s">
        <v>93</v>
      </c>
      <c r="O6392" t="s">
        <v>24</v>
      </c>
      <c r="P6392" t="s">
        <v>39</v>
      </c>
      <c r="Q6392" t="s">
        <v>40</v>
      </c>
      <c r="R6392" t="s">
        <v>690</v>
      </c>
      <c r="S6392" t="s">
        <v>57</v>
      </c>
      <c r="T6392" s="10">
        <v>40778</v>
      </c>
    </row>
    <row r="6393" spans="1:20" x14ac:dyDescent="0.25">
      <c r="A6393">
        <v>45408</v>
      </c>
      <c r="B6393" s="10">
        <v>40538</v>
      </c>
      <c r="C6393" t="s">
        <v>20</v>
      </c>
      <c r="D6393">
        <v>25</v>
      </c>
      <c r="E6393">
        <v>1292.69</v>
      </c>
      <c r="F6393">
        <v>0.05</v>
      </c>
      <c r="G6393" t="s">
        <v>21</v>
      </c>
      <c r="H6393">
        <v>0.45</v>
      </c>
      <c r="I6393">
        <v>543.45000000000005</v>
      </c>
      <c r="J6393">
        <v>54.35</v>
      </c>
      <c r="K6393">
        <v>29.89</v>
      </c>
      <c r="L6393">
        <v>1.99</v>
      </c>
      <c r="M6393" t="s">
        <v>545</v>
      </c>
      <c r="N6393" t="s">
        <v>93</v>
      </c>
      <c r="O6393" t="s">
        <v>60</v>
      </c>
      <c r="P6393" t="s">
        <v>39</v>
      </c>
      <c r="Q6393" t="s">
        <v>40</v>
      </c>
      <c r="R6393" t="s">
        <v>742</v>
      </c>
      <c r="S6393" t="s">
        <v>35</v>
      </c>
      <c r="T6393" s="10">
        <v>40560</v>
      </c>
    </row>
    <row r="6394" spans="1:20" x14ac:dyDescent="0.25">
      <c r="A6394">
        <v>45409</v>
      </c>
      <c r="B6394" s="10">
        <v>40280</v>
      </c>
      <c r="C6394" t="s">
        <v>58</v>
      </c>
      <c r="D6394">
        <v>11</v>
      </c>
      <c r="E6394">
        <v>5184.28</v>
      </c>
      <c r="F6394">
        <v>0.1</v>
      </c>
      <c r="G6394" t="s">
        <v>46</v>
      </c>
      <c r="H6394">
        <v>0.38</v>
      </c>
      <c r="I6394">
        <v>1594.55</v>
      </c>
      <c r="J6394">
        <v>517.71</v>
      </c>
      <c r="K6394">
        <v>320.98</v>
      </c>
      <c r="L6394">
        <v>58.95</v>
      </c>
      <c r="M6394" t="s">
        <v>1107</v>
      </c>
      <c r="N6394" t="s">
        <v>31</v>
      </c>
      <c r="O6394" t="s">
        <v>32</v>
      </c>
      <c r="P6394" t="s">
        <v>42</v>
      </c>
      <c r="Q6394" t="s">
        <v>193</v>
      </c>
      <c r="R6394" t="s">
        <v>223</v>
      </c>
      <c r="S6394" t="s">
        <v>132</v>
      </c>
      <c r="T6394" s="10">
        <v>40283</v>
      </c>
    </row>
    <row r="6395" spans="1:20" x14ac:dyDescent="0.25">
      <c r="A6395">
        <v>45409</v>
      </c>
      <c r="B6395" s="10">
        <v>40280</v>
      </c>
      <c r="C6395" t="s">
        <v>58</v>
      </c>
      <c r="D6395">
        <v>10</v>
      </c>
      <c r="E6395">
        <v>55.12</v>
      </c>
      <c r="F6395">
        <v>0.08</v>
      </c>
      <c r="G6395" t="s">
        <v>21</v>
      </c>
      <c r="H6395">
        <v>0.41</v>
      </c>
      <c r="I6395">
        <v>18.350000000000001</v>
      </c>
      <c r="J6395">
        <v>5.56</v>
      </c>
      <c r="K6395">
        <v>3.28</v>
      </c>
      <c r="L6395">
        <v>3.97</v>
      </c>
      <c r="M6395" t="s">
        <v>1107</v>
      </c>
      <c r="N6395" t="s">
        <v>31</v>
      </c>
      <c r="O6395" t="s">
        <v>32</v>
      </c>
      <c r="P6395" t="s">
        <v>25</v>
      </c>
      <c r="Q6395" t="s">
        <v>53</v>
      </c>
      <c r="R6395" t="s">
        <v>1224</v>
      </c>
      <c r="S6395" t="s">
        <v>55</v>
      </c>
      <c r="T6395" s="10">
        <v>40281</v>
      </c>
    </row>
    <row r="6396" spans="1:20" x14ac:dyDescent="0.25">
      <c r="A6396">
        <v>45409</v>
      </c>
      <c r="B6396" s="10">
        <v>40280</v>
      </c>
      <c r="C6396" t="s">
        <v>58</v>
      </c>
      <c r="D6396">
        <v>50</v>
      </c>
      <c r="E6396">
        <v>2333.4699999999998</v>
      </c>
      <c r="F6396">
        <v>0</v>
      </c>
      <c r="G6396" t="s">
        <v>21</v>
      </c>
      <c r="H6396">
        <v>0.55000000000000004</v>
      </c>
      <c r="I6396">
        <v>1282.72</v>
      </c>
      <c r="J6396">
        <v>46.64</v>
      </c>
      <c r="K6396">
        <v>20.99</v>
      </c>
      <c r="L6396">
        <v>1.25</v>
      </c>
      <c r="M6396" t="s">
        <v>1107</v>
      </c>
      <c r="N6396" t="s">
        <v>31</v>
      </c>
      <c r="O6396" t="s">
        <v>32</v>
      </c>
      <c r="P6396" t="s">
        <v>39</v>
      </c>
      <c r="Q6396" t="s">
        <v>50</v>
      </c>
      <c r="R6396" t="s">
        <v>1161</v>
      </c>
      <c r="S6396" t="s">
        <v>35</v>
      </c>
      <c r="T6396" s="10">
        <v>40283</v>
      </c>
    </row>
    <row r="6397" spans="1:20" x14ac:dyDescent="0.25">
      <c r="A6397">
        <v>45410</v>
      </c>
      <c r="B6397" s="10">
        <v>40044</v>
      </c>
      <c r="C6397" t="s">
        <v>20</v>
      </c>
      <c r="D6397">
        <v>19</v>
      </c>
      <c r="E6397">
        <v>1488.42</v>
      </c>
      <c r="F6397">
        <v>0.1</v>
      </c>
      <c r="G6397" t="s">
        <v>21</v>
      </c>
      <c r="H6397">
        <v>0.37</v>
      </c>
      <c r="I6397">
        <v>440.53</v>
      </c>
      <c r="J6397">
        <v>85.87</v>
      </c>
      <c r="K6397">
        <v>54.1</v>
      </c>
      <c r="L6397">
        <v>19.989999999999998</v>
      </c>
      <c r="M6397" t="s">
        <v>1399</v>
      </c>
      <c r="N6397" t="s">
        <v>38</v>
      </c>
      <c r="O6397" t="s">
        <v>32</v>
      </c>
      <c r="P6397" t="s">
        <v>25</v>
      </c>
      <c r="Q6397" t="s">
        <v>26</v>
      </c>
      <c r="R6397" t="s">
        <v>1880</v>
      </c>
      <c r="S6397" t="s">
        <v>57</v>
      </c>
      <c r="T6397" s="10">
        <v>40049</v>
      </c>
    </row>
    <row r="6398" spans="1:20" x14ac:dyDescent="0.25">
      <c r="A6398">
        <v>45412</v>
      </c>
      <c r="B6398" s="10">
        <v>40290</v>
      </c>
      <c r="C6398" t="s">
        <v>79</v>
      </c>
      <c r="D6398">
        <v>20</v>
      </c>
      <c r="E6398">
        <v>1381.94</v>
      </c>
      <c r="F6398">
        <v>0.06</v>
      </c>
      <c r="G6398" t="s">
        <v>21</v>
      </c>
      <c r="H6398">
        <v>0.51</v>
      </c>
      <c r="I6398">
        <v>661.04</v>
      </c>
      <c r="J6398">
        <v>73.45</v>
      </c>
      <c r="K6398">
        <v>35.99</v>
      </c>
      <c r="L6398">
        <v>1.1000000000000001</v>
      </c>
      <c r="M6398" t="s">
        <v>1035</v>
      </c>
      <c r="N6398" t="s">
        <v>38</v>
      </c>
      <c r="O6398" t="s">
        <v>32</v>
      </c>
      <c r="P6398" t="s">
        <v>39</v>
      </c>
      <c r="Q6398" t="s">
        <v>50</v>
      </c>
      <c r="R6398" t="s">
        <v>427</v>
      </c>
      <c r="S6398" t="s">
        <v>57</v>
      </c>
      <c r="T6398" s="10">
        <v>40291</v>
      </c>
    </row>
    <row r="6399" spans="1:20" x14ac:dyDescent="0.25">
      <c r="A6399">
        <v>45413</v>
      </c>
      <c r="B6399" s="10">
        <v>40337</v>
      </c>
      <c r="C6399" t="s">
        <v>36</v>
      </c>
      <c r="D6399">
        <v>18</v>
      </c>
      <c r="E6399">
        <v>165.53</v>
      </c>
      <c r="F6399">
        <v>0.03</v>
      </c>
      <c r="G6399" t="s">
        <v>21</v>
      </c>
      <c r="H6399">
        <v>0.52</v>
      </c>
      <c r="I6399">
        <v>80.48</v>
      </c>
      <c r="J6399">
        <v>9.1300000000000008</v>
      </c>
      <c r="K6399">
        <v>4.38</v>
      </c>
      <c r="L6399">
        <v>6.21</v>
      </c>
      <c r="M6399" t="s">
        <v>552</v>
      </c>
      <c r="N6399" t="s">
        <v>38</v>
      </c>
      <c r="O6399" t="s">
        <v>24</v>
      </c>
      <c r="P6399" t="s">
        <v>25</v>
      </c>
      <c r="Q6399" t="s">
        <v>121</v>
      </c>
      <c r="R6399" t="s">
        <v>2042</v>
      </c>
      <c r="S6399" t="s">
        <v>57</v>
      </c>
      <c r="T6399" s="10">
        <v>40338</v>
      </c>
    </row>
    <row r="6400" spans="1:20" x14ac:dyDescent="0.25">
      <c r="A6400">
        <v>45413</v>
      </c>
      <c r="B6400" s="10">
        <v>40337</v>
      </c>
      <c r="C6400" t="s">
        <v>36</v>
      </c>
      <c r="D6400">
        <v>17</v>
      </c>
      <c r="E6400">
        <v>3996.47</v>
      </c>
      <c r="F6400">
        <v>0.05</v>
      </c>
      <c r="G6400" t="s">
        <v>21</v>
      </c>
      <c r="H6400">
        <v>0.51</v>
      </c>
      <c r="I6400">
        <v>1930.74</v>
      </c>
      <c r="J6400">
        <v>246.9</v>
      </c>
      <c r="K6400">
        <v>120.98</v>
      </c>
      <c r="L6400">
        <v>9.07</v>
      </c>
      <c r="M6400" t="s">
        <v>552</v>
      </c>
      <c r="N6400" t="s">
        <v>38</v>
      </c>
      <c r="O6400" t="s">
        <v>24</v>
      </c>
      <c r="P6400" t="s">
        <v>25</v>
      </c>
      <c r="Q6400" t="s">
        <v>121</v>
      </c>
      <c r="R6400" t="s">
        <v>1336</v>
      </c>
      <c r="S6400" t="s">
        <v>57</v>
      </c>
      <c r="T6400" s="10">
        <v>40338</v>
      </c>
    </row>
    <row r="6401" spans="1:20" x14ac:dyDescent="0.25">
      <c r="A6401">
        <v>45413</v>
      </c>
      <c r="B6401" s="10">
        <v>40337</v>
      </c>
      <c r="C6401" t="s">
        <v>36</v>
      </c>
      <c r="D6401">
        <v>24</v>
      </c>
      <c r="E6401">
        <v>224.17</v>
      </c>
      <c r="F6401">
        <v>0.04</v>
      </c>
      <c r="G6401" t="s">
        <v>21</v>
      </c>
      <c r="H6401">
        <v>0.45</v>
      </c>
      <c r="I6401">
        <v>94.46</v>
      </c>
      <c r="J6401">
        <v>9.6</v>
      </c>
      <c r="K6401">
        <v>5.28</v>
      </c>
      <c r="L6401">
        <v>2.99</v>
      </c>
      <c r="M6401" t="s">
        <v>552</v>
      </c>
      <c r="N6401" t="s">
        <v>38</v>
      </c>
      <c r="O6401" t="s">
        <v>24</v>
      </c>
      <c r="P6401" t="s">
        <v>25</v>
      </c>
      <c r="Q6401" t="s">
        <v>121</v>
      </c>
      <c r="R6401" t="s">
        <v>291</v>
      </c>
      <c r="S6401" t="s">
        <v>57</v>
      </c>
      <c r="T6401" s="10">
        <v>40337</v>
      </c>
    </row>
    <row r="6402" spans="1:20" x14ac:dyDescent="0.25">
      <c r="A6402">
        <v>45414</v>
      </c>
      <c r="B6402" s="10">
        <v>39855</v>
      </c>
      <c r="C6402" t="s">
        <v>58</v>
      </c>
      <c r="D6402">
        <v>17</v>
      </c>
      <c r="E6402">
        <v>1783.05</v>
      </c>
      <c r="F6402">
        <v>0.08</v>
      </c>
      <c r="G6402" t="s">
        <v>21</v>
      </c>
      <c r="H6402">
        <v>0.45</v>
      </c>
      <c r="I6402">
        <v>697.39</v>
      </c>
      <c r="J6402">
        <v>110.87</v>
      </c>
      <c r="K6402">
        <v>60.98</v>
      </c>
      <c r="L6402">
        <v>49</v>
      </c>
      <c r="M6402" t="s">
        <v>1543</v>
      </c>
      <c r="N6402" t="s">
        <v>63</v>
      </c>
      <c r="O6402" t="s">
        <v>66</v>
      </c>
      <c r="P6402" t="s">
        <v>25</v>
      </c>
      <c r="Q6402" t="s">
        <v>127</v>
      </c>
      <c r="R6402" t="s">
        <v>460</v>
      </c>
      <c r="S6402" t="s">
        <v>28</v>
      </c>
      <c r="T6402" s="10">
        <v>39856</v>
      </c>
    </row>
    <row r="6403" spans="1:20" x14ac:dyDescent="0.25">
      <c r="A6403">
        <v>45440</v>
      </c>
      <c r="B6403" s="10">
        <v>41130</v>
      </c>
      <c r="C6403" t="s">
        <v>58</v>
      </c>
      <c r="D6403">
        <v>5</v>
      </c>
      <c r="E6403">
        <v>1446.4</v>
      </c>
      <c r="F6403">
        <v>0.02</v>
      </c>
      <c r="G6403" t="s">
        <v>46</v>
      </c>
      <c r="H6403">
        <v>0.53</v>
      </c>
      <c r="I6403">
        <v>737.82</v>
      </c>
      <c r="J6403">
        <v>289.33999999999997</v>
      </c>
      <c r="K6403">
        <v>135.99</v>
      </c>
      <c r="L6403">
        <v>28.63</v>
      </c>
      <c r="M6403" t="s">
        <v>982</v>
      </c>
      <c r="N6403" t="s">
        <v>81</v>
      </c>
      <c r="O6403" t="s">
        <v>32</v>
      </c>
      <c r="P6403" t="s">
        <v>42</v>
      </c>
      <c r="Q6403" t="s">
        <v>193</v>
      </c>
      <c r="R6403" t="s">
        <v>1198</v>
      </c>
      <c r="S6403" t="s">
        <v>132</v>
      </c>
      <c r="T6403" s="10">
        <v>41132</v>
      </c>
    </row>
    <row r="6404" spans="1:20" x14ac:dyDescent="0.25">
      <c r="A6404">
        <v>45476</v>
      </c>
      <c r="B6404" s="10">
        <v>41017</v>
      </c>
      <c r="C6404" t="s">
        <v>58</v>
      </c>
      <c r="D6404">
        <v>48</v>
      </c>
      <c r="E6404">
        <v>1711.66</v>
      </c>
      <c r="F6404">
        <v>7.0000000000000007E-2</v>
      </c>
      <c r="G6404" t="s">
        <v>21</v>
      </c>
      <c r="H6404">
        <v>0.43</v>
      </c>
      <c r="I6404">
        <v>660.28</v>
      </c>
      <c r="J6404">
        <v>38.21</v>
      </c>
      <c r="K6404">
        <v>21.78</v>
      </c>
      <c r="L6404">
        <v>5.94</v>
      </c>
      <c r="M6404" t="s">
        <v>968</v>
      </c>
      <c r="N6404" t="s">
        <v>81</v>
      </c>
      <c r="O6404" t="s">
        <v>60</v>
      </c>
      <c r="P6404" t="s">
        <v>25</v>
      </c>
      <c r="Q6404" t="s">
        <v>127</v>
      </c>
      <c r="R6404" t="s">
        <v>198</v>
      </c>
      <c r="S6404" t="s">
        <v>45</v>
      </c>
      <c r="T6404" s="10">
        <v>41017</v>
      </c>
    </row>
    <row r="6405" spans="1:20" x14ac:dyDescent="0.25">
      <c r="A6405">
        <v>45506</v>
      </c>
      <c r="B6405" s="10">
        <v>40903</v>
      </c>
      <c r="C6405" t="s">
        <v>20</v>
      </c>
      <c r="D6405">
        <v>3</v>
      </c>
      <c r="E6405">
        <v>877.01</v>
      </c>
      <c r="F6405">
        <v>0.03</v>
      </c>
      <c r="G6405" t="s">
        <v>21</v>
      </c>
      <c r="H6405">
        <v>0.41</v>
      </c>
      <c r="I6405">
        <v>340.05</v>
      </c>
      <c r="J6405">
        <v>298.29000000000002</v>
      </c>
      <c r="K6405">
        <v>175.99</v>
      </c>
      <c r="L6405">
        <v>8.99</v>
      </c>
      <c r="M6405" t="s">
        <v>913</v>
      </c>
      <c r="N6405" t="s">
        <v>38</v>
      </c>
      <c r="O6405" t="s">
        <v>66</v>
      </c>
      <c r="P6405" t="s">
        <v>39</v>
      </c>
      <c r="Q6405" t="s">
        <v>50</v>
      </c>
      <c r="R6405" t="s">
        <v>76</v>
      </c>
      <c r="S6405" t="s">
        <v>57</v>
      </c>
      <c r="T6405" s="10">
        <v>40908</v>
      </c>
    </row>
    <row r="6406" spans="1:20" x14ac:dyDescent="0.25">
      <c r="A6406">
        <v>45511</v>
      </c>
      <c r="B6406" s="10">
        <v>40411</v>
      </c>
      <c r="C6406" t="s">
        <v>20</v>
      </c>
      <c r="D6406">
        <v>31</v>
      </c>
      <c r="E6406">
        <v>1580.76</v>
      </c>
      <c r="F6406">
        <v>0.08</v>
      </c>
      <c r="G6406" t="s">
        <v>46</v>
      </c>
      <c r="H6406">
        <v>0.41</v>
      </c>
      <c r="I6406">
        <v>550.69000000000005</v>
      </c>
      <c r="J6406">
        <v>53.83</v>
      </c>
      <c r="K6406">
        <v>31.76</v>
      </c>
      <c r="L6406">
        <v>45.51</v>
      </c>
      <c r="M6406" t="s">
        <v>166</v>
      </c>
      <c r="N6406" t="s">
        <v>31</v>
      </c>
      <c r="O6406" t="s">
        <v>32</v>
      </c>
      <c r="P6406" t="s">
        <v>42</v>
      </c>
      <c r="Q6406" t="s">
        <v>47</v>
      </c>
      <c r="R6406" t="s">
        <v>468</v>
      </c>
      <c r="S6406" t="s">
        <v>49</v>
      </c>
      <c r="T6406" s="10">
        <v>40418</v>
      </c>
    </row>
    <row r="6407" spans="1:20" x14ac:dyDescent="0.25">
      <c r="A6407">
        <v>45539</v>
      </c>
      <c r="B6407" s="10">
        <v>40027</v>
      </c>
      <c r="C6407" t="s">
        <v>29</v>
      </c>
      <c r="D6407">
        <v>15</v>
      </c>
      <c r="E6407">
        <v>380.52</v>
      </c>
      <c r="F6407">
        <v>0.02</v>
      </c>
      <c r="G6407" t="s">
        <v>70</v>
      </c>
      <c r="H6407">
        <v>0.36</v>
      </c>
      <c r="I6407">
        <v>131.33000000000001</v>
      </c>
      <c r="J6407">
        <v>25.75</v>
      </c>
      <c r="K6407">
        <v>16.48</v>
      </c>
      <c r="L6407">
        <v>1.99</v>
      </c>
      <c r="M6407" t="s">
        <v>401</v>
      </c>
      <c r="N6407" t="s">
        <v>31</v>
      </c>
      <c r="O6407" t="s">
        <v>32</v>
      </c>
      <c r="P6407" t="s">
        <v>39</v>
      </c>
      <c r="Q6407" t="s">
        <v>40</v>
      </c>
      <c r="R6407" t="s">
        <v>1473</v>
      </c>
      <c r="S6407" t="s">
        <v>35</v>
      </c>
      <c r="T6407" s="10">
        <v>40029</v>
      </c>
    </row>
    <row r="6408" spans="1:20" x14ac:dyDescent="0.25">
      <c r="A6408">
        <v>45539</v>
      </c>
      <c r="B6408" s="10">
        <v>40027</v>
      </c>
      <c r="C6408" t="s">
        <v>29</v>
      </c>
      <c r="D6408">
        <v>27</v>
      </c>
      <c r="E6408">
        <v>138.49</v>
      </c>
      <c r="F6408">
        <v>0.08</v>
      </c>
      <c r="G6408" t="s">
        <v>21</v>
      </c>
      <c r="H6408">
        <v>0.39</v>
      </c>
      <c r="I6408">
        <v>46.38</v>
      </c>
      <c r="J6408">
        <v>5.54</v>
      </c>
      <c r="K6408">
        <v>3.38</v>
      </c>
      <c r="L6408">
        <v>0.85</v>
      </c>
      <c r="M6408" t="s">
        <v>401</v>
      </c>
      <c r="N6408" t="s">
        <v>31</v>
      </c>
      <c r="O6408" t="s">
        <v>32</v>
      </c>
      <c r="P6408" t="s">
        <v>25</v>
      </c>
      <c r="Q6408" t="s">
        <v>53</v>
      </c>
      <c r="R6408" t="s">
        <v>1503</v>
      </c>
      <c r="S6408" t="s">
        <v>55</v>
      </c>
      <c r="T6408" s="10">
        <v>40029</v>
      </c>
    </row>
    <row r="6409" spans="1:20" x14ac:dyDescent="0.25">
      <c r="A6409">
        <v>45542</v>
      </c>
      <c r="B6409" s="10">
        <v>40216</v>
      </c>
      <c r="C6409" t="s">
        <v>36</v>
      </c>
      <c r="D6409">
        <v>37</v>
      </c>
      <c r="E6409">
        <v>473.71</v>
      </c>
      <c r="F6409">
        <v>0.04</v>
      </c>
      <c r="G6409" t="s">
        <v>70</v>
      </c>
      <c r="H6409">
        <v>0.42</v>
      </c>
      <c r="I6409">
        <v>185.2</v>
      </c>
      <c r="J6409">
        <v>13.17</v>
      </c>
      <c r="K6409">
        <v>7.64</v>
      </c>
      <c r="L6409">
        <v>5.83</v>
      </c>
      <c r="M6409" t="s">
        <v>1252</v>
      </c>
      <c r="N6409" t="s">
        <v>63</v>
      </c>
      <c r="O6409" t="s">
        <v>32</v>
      </c>
      <c r="P6409" t="s">
        <v>25</v>
      </c>
      <c r="Q6409" t="s">
        <v>85</v>
      </c>
      <c r="R6409" t="s">
        <v>138</v>
      </c>
      <c r="S6409" t="s">
        <v>55</v>
      </c>
      <c r="T6409" s="10">
        <v>40219</v>
      </c>
    </row>
    <row r="6410" spans="1:20" x14ac:dyDescent="0.25">
      <c r="A6410">
        <v>45542</v>
      </c>
      <c r="B6410" s="10">
        <v>40216</v>
      </c>
      <c r="C6410" t="s">
        <v>36</v>
      </c>
      <c r="D6410">
        <v>40</v>
      </c>
      <c r="E6410">
        <v>8268.2800000000007</v>
      </c>
      <c r="F6410">
        <v>0.01</v>
      </c>
      <c r="G6410" t="s">
        <v>46</v>
      </c>
      <c r="H6410">
        <v>0.4</v>
      </c>
      <c r="I6410">
        <v>3236.74</v>
      </c>
      <c r="J6410">
        <v>207.48</v>
      </c>
      <c r="K6410">
        <v>124.49</v>
      </c>
      <c r="L6410">
        <v>51.94</v>
      </c>
      <c r="M6410" t="s">
        <v>1252</v>
      </c>
      <c r="N6410" t="s">
        <v>63</v>
      </c>
      <c r="O6410" t="s">
        <v>32</v>
      </c>
      <c r="P6410" t="s">
        <v>42</v>
      </c>
      <c r="Q6410" t="s">
        <v>47</v>
      </c>
      <c r="R6410" t="s">
        <v>165</v>
      </c>
      <c r="S6410" t="s">
        <v>49</v>
      </c>
      <c r="T6410" s="10">
        <v>40217</v>
      </c>
    </row>
    <row r="6411" spans="1:20" x14ac:dyDescent="0.25">
      <c r="A6411">
        <v>45543</v>
      </c>
      <c r="B6411" s="10">
        <v>40576</v>
      </c>
      <c r="C6411" t="s">
        <v>20</v>
      </c>
      <c r="D6411">
        <v>16</v>
      </c>
      <c r="E6411">
        <v>2248.7199999999998</v>
      </c>
      <c r="F6411">
        <v>0.01</v>
      </c>
      <c r="G6411" t="s">
        <v>46</v>
      </c>
      <c r="H6411">
        <v>0.48</v>
      </c>
      <c r="I6411">
        <v>1025.18</v>
      </c>
      <c r="J6411">
        <v>136.33000000000001</v>
      </c>
      <c r="K6411">
        <v>70.89</v>
      </c>
      <c r="L6411">
        <v>89.3</v>
      </c>
      <c r="M6411" t="s">
        <v>1595</v>
      </c>
      <c r="N6411" t="s">
        <v>63</v>
      </c>
      <c r="O6411" t="s">
        <v>32</v>
      </c>
      <c r="P6411" t="s">
        <v>42</v>
      </c>
      <c r="Q6411" t="s">
        <v>47</v>
      </c>
      <c r="R6411" t="s">
        <v>48</v>
      </c>
      <c r="S6411" t="s">
        <v>49</v>
      </c>
      <c r="T6411" s="10">
        <v>40580</v>
      </c>
    </row>
    <row r="6412" spans="1:20" x14ac:dyDescent="0.25">
      <c r="A6412">
        <v>45570</v>
      </c>
      <c r="B6412" s="10">
        <v>40399</v>
      </c>
      <c r="C6412" t="s">
        <v>58</v>
      </c>
      <c r="D6412">
        <v>19</v>
      </c>
      <c r="E6412">
        <v>138.84</v>
      </c>
      <c r="F6412">
        <v>0</v>
      </c>
      <c r="G6412" t="s">
        <v>21</v>
      </c>
      <c r="H6412">
        <v>0.49</v>
      </c>
      <c r="I6412">
        <v>65.349999999999994</v>
      </c>
      <c r="J6412">
        <v>7.02</v>
      </c>
      <c r="K6412">
        <v>3.58</v>
      </c>
      <c r="L6412">
        <v>5.47</v>
      </c>
      <c r="M6412" t="s">
        <v>2013</v>
      </c>
      <c r="N6412" t="s">
        <v>38</v>
      </c>
      <c r="O6412" t="s">
        <v>32</v>
      </c>
      <c r="P6412" t="s">
        <v>25</v>
      </c>
      <c r="Q6412" t="s">
        <v>121</v>
      </c>
      <c r="R6412" t="s">
        <v>233</v>
      </c>
      <c r="S6412" t="s">
        <v>57</v>
      </c>
      <c r="T6412" s="10">
        <v>40400</v>
      </c>
    </row>
    <row r="6413" spans="1:20" x14ac:dyDescent="0.25">
      <c r="A6413">
        <v>45571</v>
      </c>
      <c r="B6413" s="10">
        <v>41175</v>
      </c>
      <c r="C6413" t="s">
        <v>79</v>
      </c>
      <c r="D6413">
        <v>43</v>
      </c>
      <c r="E6413">
        <v>879.86</v>
      </c>
      <c r="F6413">
        <v>0.05</v>
      </c>
      <c r="G6413" t="s">
        <v>21</v>
      </c>
      <c r="H6413">
        <v>0.43</v>
      </c>
      <c r="I6413">
        <v>350.02</v>
      </c>
      <c r="J6413">
        <v>21.42</v>
      </c>
      <c r="K6413">
        <v>12.21</v>
      </c>
      <c r="L6413">
        <v>4.8099999999999996</v>
      </c>
      <c r="M6413" t="s">
        <v>1999</v>
      </c>
      <c r="N6413" t="s">
        <v>38</v>
      </c>
      <c r="O6413" t="s">
        <v>66</v>
      </c>
      <c r="P6413" t="s">
        <v>25</v>
      </c>
      <c r="Q6413" t="s">
        <v>26</v>
      </c>
      <c r="R6413" t="s">
        <v>1556</v>
      </c>
      <c r="S6413" t="s">
        <v>57</v>
      </c>
      <c r="T6413" s="10">
        <v>41176</v>
      </c>
    </row>
    <row r="6414" spans="1:20" x14ac:dyDescent="0.25">
      <c r="A6414">
        <v>45571</v>
      </c>
      <c r="B6414" s="10">
        <v>41175</v>
      </c>
      <c r="C6414" t="s">
        <v>79</v>
      </c>
      <c r="D6414">
        <v>47</v>
      </c>
      <c r="E6414">
        <v>12099.58</v>
      </c>
      <c r="F6414">
        <v>0.06</v>
      </c>
      <c r="G6414" t="s">
        <v>21</v>
      </c>
      <c r="H6414">
        <v>0.43</v>
      </c>
      <c r="I6414">
        <v>4759.0600000000004</v>
      </c>
      <c r="J6414">
        <v>273.67</v>
      </c>
      <c r="K6414">
        <v>155.99</v>
      </c>
      <c r="L6414">
        <v>8.99</v>
      </c>
      <c r="M6414" t="s">
        <v>1999</v>
      </c>
      <c r="N6414" t="s">
        <v>38</v>
      </c>
      <c r="O6414" t="s">
        <v>66</v>
      </c>
      <c r="P6414" t="s">
        <v>39</v>
      </c>
      <c r="Q6414" t="s">
        <v>50</v>
      </c>
      <c r="R6414" t="s">
        <v>368</v>
      </c>
      <c r="S6414" t="s">
        <v>57</v>
      </c>
      <c r="T6414" s="10">
        <v>41177</v>
      </c>
    </row>
    <row r="6415" spans="1:20" x14ac:dyDescent="0.25">
      <c r="A6415">
        <v>45571</v>
      </c>
      <c r="B6415" s="10">
        <v>41175</v>
      </c>
      <c r="C6415" t="s">
        <v>79</v>
      </c>
      <c r="D6415">
        <v>44</v>
      </c>
      <c r="E6415">
        <v>1138.68</v>
      </c>
      <c r="F6415">
        <v>0.1</v>
      </c>
      <c r="G6415" t="s">
        <v>21</v>
      </c>
      <c r="H6415">
        <v>0.37</v>
      </c>
      <c r="I6415">
        <v>339.05</v>
      </c>
      <c r="J6415">
        <v>28.54</v>
      </c>
      <c r="K6415">
        <v>17.98</v>
      </c>
      <c r="L6415">
        <v>8.51</v>
      </c>
      <c r="M6415" t="s">
        <v>1999</v>
      </c>
      <c r="N6415" t="s">
        <v>38</v>
      </c>
      <c r="O6415" t="s">
        <v>66</v>
      </c>
      <c r="P6415" t="s">
        <v>39</v>
      </c>
      <c r="Q6415" t="s">
        <v>88</v>
      </c>
      <c r="R6415" t="s">
        <v>1255</v>
      </c>
      <c r="S6415" t="s">
        <v>45</v>
      </c>
      <c r="T6415" s="10">
        <v>41177</v>
      </c>
    </row>
    <row r="6416" spans="1:20" x14ac:dyDescent="0.25">
      <c r="A6416">
        <v>45573</v>
      </c>
      <c r="B6416" s="10">
        <v>40037</v>
      </c>
      <c r="C6416" t="s">
        <v>36</v>
      </c>
      <c r="D6416">
        <v>5</v>
      </c>
      <c r="E6416">
        <v>1135.1099999999999</v>
      </c>
      <c r="F6416">
        <v>0.05</v>
      </c>
      <c r="G6416" t="s">
        <v>46</v>
      </c>
      <c r="H6416">
        <v>0.48</v>
      </c>
      <c r="I6416">
        <v>500.21</v>
      </c>
      <c r="J6416">
        <v>232.65</v>
      </c>
      <c r="K6416">
        <v>120.98</v>
      </c>
      <c r="L6416">
        <v>30</v>
      </c>
      <c r="M6416" t="s">
        <v>134</v>
      </c>
      <c r="N6416" t="s">
        <v>31</v>
      </c>
      <c r="O6416" t="s">
        <v>24</v>
      </c>
      <c r="P6416" t="s">
        <v>42</v>
      </c>
      <c r="Q6416" t="s">
        <v>193</v>
      </c>
      <c r="R6416" t="s">
        <v>632</v>
      </c>
      <c r="S6416" t="s">
        <v>132</v>
      </c>
      <c r="T6416" s="10">
        <v>40039</v>
      </c>
    </row>
    <row r="6417" spans="1:20" x14ac:dyDescent="0.25">
      <c r="A6417">
        <v>45575</v>
      </c>
      <c r="B6417" s="10">
        <v>41011</v>
      </c>
      <c r="C6417" t="s">
        <v>58</v>
      </c>
      <c r="D6417">
        <v>46</v>
      </c>
      <c r="E6417">
        <v>5768.97</v>
      </c>
      <c r="F6417">
        <v>0.06</v>
      </c>
      <c r="G6417" t="s">
        <v>21</v>
      </c>
      <c r="H6417">
        <v>0.37</v>
      </c>
      <c r="I6417">
        <v>1900.88</v>
      </c>
      <c r="J6417">
        <v>133.30000000000001</v>
      </c>
      <c r="K6417">
        <v>83.98</v>
      </c>
      <c r="L6417">
        <v>5.01</v>
      </c>
      <c r="M6417" t="s">
        <v>552</v>
      </c>
      <c r="N6417" t="s">
        <v>38</v>
      </c>
      <c r="O6417" t="s">
        <v>24</v>
      </c>
      <c r="P6417" t="s">
        <v>25</v>
      </c>
      <c r="Q6417" t="s">
        <v>139</v>
      </c>
      <c r="R6417" t="s">
        <v>1907</v>
      </c>
      <c r="S6417" t="s">
        <v>57</v>
      </c>
      <c r="T6417" s="10">
        <v>41011</v>
      </c>
    </row>
    <row r="6418" spans="1:20" x14ac:dyDescent="0.25">
      <c r="A6418">
        <v>45601</v>
      </c>
      <c r="B6418" s="10">
        <v>40812</v>
      </c>
      <c r="C6418" t="s">
        <v>36</v>
      </c>
      <c r="D6418">
        <v>47</v>
      </c>
      <c r="E6418">
        <v>1520.58</v>
      </c>
      <c r="F6418">
        <v>0</v>
      </c>
      <c r="G6418" t="s">
        <v>21</v>
      </c>
      <c r="H6418">
        <v>0.38</v>
      </c>
      <c r="I6418">
        <v>575.54999999999995</v>
      </c>
      <c r="J6418">
        <v>32.229999999999997</v>
      </c>
      <c r="K6418">
        <v>19.98</v>
      </c>
      <c r="L6418">
        <v>5.97</v>
      </c>
      <c r="M6418" t="s">
        <v>1608</v>
      </c>
      <c r="N6418" t="s">
        <v>93</v>
      </c>
      <c r="O6418" t="s">
        <v>32</v>
      </c>
      <c r="P6418" t="s">
        <v>25</v>
      </c>
      <c r="Q6418" t="s">
        <v>85</v>
      </c>
      <c r="R6418" t="s">
        <v>1244</v>
      </c>
      <c r="S6418" t="s">
        <v>57</v>
      </c>
      <c r="T6418" s="10">
        <v>40814</v>
      </c>
    </row>
    <row r="6419" spans="1:20" x14ac:dyDescent="0.25">
      <c r="A6419">
        <v>45605</v>
      </c>
      <c r="B6419" s="10">
        <v>40278</v>
      </c>
      <c r="C6419" t="s">
        <v>79</v>
      </c>
      <c r="D6419">
        <v>7</v>
      </c>
      <c r="E6419">
        <v>3060.26</v>
      </c>
      <c r="F6419">
        <v>0.05</v>
      </c>
      <c r="G6419" t="s">
        <v>46</v>
      </c>
      <c r="H6419">
        <v>0.53</v>
      </c>
      <c r="I6419">
        <v>1519.86</v>
      </c>
      <c r="J6419">
        <v>452.34</v>
      </c>
      <c r="K6419">
        <v>212.6</v>
      </c>
      <c r="L6419">
        <v>52.2</v>
      </c>
      <c r="M6419" t="s">
        <v>504</v>
      </c>
      <c r="N6419" t="s">
        <v>31</v>
      </c>
      <c r="O6419" t="s">
        <v>24</v>
      </c>
      <c r="P6419" t="s">
        <v>42</v>
      </c>
      <c r="Q6419" t="s">
        <v>47</v>
      </c>
      <c r="R6419" t="s">
        <v>537</v>
      </c>
      <c r="S6419" t="s">
        <v>49</v>
      </c>
      <c r="T6419" s="10">
        <v>40280</v>
      </c>
    </row>
    <row r="6420" spans="1:20" x14ac:dyDescent="0.25">
      <c r="A6420">
        <v>45606</v>
      </c>
      <c r="B6420" s="10">
        <v>40808</v>
      </c>
      <c r="C6420" t="s">
        <v>79</v>
      </c>
      <c r="D6420">
        <v>38</v>
      </c>
      <c r="E6420">
        <v>542.91999999999996</v>
      </c>
      <c r="F6420">
        <v>0.1</v>
      </c>
      <c r="G6420" t="s">
        <v>21</v>
      </c>
      <c r="H6420">
        <v>0.44</v>
      </c>
      <c r="I6420">
        <v>201.88</v>
      </c>
      <c r="J6420">
        <v>15.63</v>
      </c>
      <c r="K6420">
        <v>8.75</v>
      </c>
      <c r="L6420">
        <v>8.5399999999999991</v>
      </c>
      <c r="M6420" t="s">
        <v>1784</v>
      </c>
      <c r="N6420" t="s">
        <v>93</v>
      </c>
      <c r="O6420" t="s">
        <v>32</v>
      </c>
      <c r="P6420" t="s">
        <v>42</v>
      </c>
      <c r="Q6420" t="s">
        <v>43</v>
      </c>
      <c r="R6420" t="s">
        <v>901</v>
      </c>
      <c r="S6420" t="s">
        <v>35</v>
      </c>
      <c r="T6420" s="10">
        <v>40810</v>
      </c>
    </row>
    <row r="6421" spans="1:20" x14ac:dyDescent="0.25">
      <c r="A6421">
        <v>45606</v>
      </c>
      <c r="B6421" s="10">
        <v>40808</v>
      </c>
      <c r="C6421" t="s">
        <v>79</v>
      </c>
      <c r="D6421">
        <v>24</v>
      </c>
      <c r="E6421">
        <v>201.9</v>
      </c>
      <c r="F6421">
        <v>0.09</v>
      </c>
      <c r="G6421" t="s">
        <v>21</v>
      </c>
      <c r="H6421">
        <v>0.36</v>
      </c>
      <c r="I6421">
        <v>59.23</v>
      </c>
      <c r="J6421">
        <v>9.14</v>
      </c>
      <c r="K6421">
        <v>5.85</v>
      </c>
      <c r="L6421">
        <v>2.27</v>
      </c>
      <c r="M6421" t="s">
        <v>1784</v>
      </c>
      <c r="N6421" t="s">
        <v>93</v>
      </c>
      <c r="O6421" t="s">
        <v>32</v>
      </c>
      <c r="P6421" t="s">
        <v>25</v>
      </c>
      <c r="Q6421" t="s">
        <v>53</v>
      </c>
      <c r="R6421" t="s">
        <v>710</v>
      </c>
      <c r="S6421" t="s">
        <v>55</v>
      </c>
      <c r="T6421" s="10">
        <v>40809</v>
      </c>
    </row>
    <row r="6422" spans="1:20" x14ac:dyDescent="0.25">
      <c r="A6422">
        <v>45632</v>
      </c>
      <c r="B6422" s="10">
        <v>40308</v>
      </c>
      <c r="C6422" t="s">
        <v>29</v>
      </c>
      <c r="D6422">
        <v>50</v>
      </c>
      <c r="E6422">
        <v>660.09</v>
      </c>
      <c r="F6422">
        <v>0.02</v>
      </c>
      <c r="G6422" t="s">
        <v>21</v>
      </c>
      <c r="H6422">
        <v>0.38</v>
      </c>
      <c r="I6422">
        <v>242.13</v>
      </c>
      <c r="J6422">
        <v>13.45</v>
      </c>
      <c r="K6422">
        <v>8.34</v>
      </c>
      <c r="L6422">
        <v>0.96</v>
      </c>
      <c r="M6422" t="s">
        <v>1207</v>
      </c>
      <c r="N6422" t="s">
        <v>63</v>
      </c>
      <c r="O6422" t="s">
        <v>24</v>
      </c>
      <c r="P6422" t="s">
        <v>42</v>
      </c>
      <c r="Q6422" t="s">
        <v>43</v>
      </c>
      <c r="R6422" t="s">
        <v>803</v>
      </c>
      <c r="S6422" t="s">
        <v>55</v>
      </c>
      <c r="T6422" s="10">
        <v>40309</v>
      </c>
    </row>
    <row r="6423" spans="1:20" x14ac:dyDescent="0.25">
      <c r="A6423">
        <v>45635</v>
      </c>
      <c r="B6423" s="10">
        <v>41006</v>
      </c>
      <c r="C6423" t="s">
        <v>20</v>
      </c>
      <c r="D6423">
        <v>50</v>
      </c>
      <c r="E6423">
        <v>3666.99</v>
      </c>
      <c r="F6423">
        <v>0.1</v>
      </c>
      <c r="G6423" t="s">
        <v>21</v>
      </c>
      <c r="H6423">
        <v>0.46</v>
      </c>
      <c r="I6423">
        <v>1466</v>
      </c>
      <c r="J6423">
        <v>81.44</v>
      </c>
      <c r="K6423">
        <v>43.98</v>
      </c>
      <c r="L6423">
        <v>1.99</v>
      </c>
      <c r="M6423" t="s">
        <v>1595</v>
      </c>
      <c r="N6423" t="s">
        <v>63</v>
      </c>
      <c r="O6423" t="s">
        <v>32</v>
      </c>
      <c r="P6423" t="s">
        <v>39</v>
      </c>
      <c r="Q6423" t="s">
        <v>40</v>
      </c>
      <c r="R6423" t="s">
        <v>1584</v>
      </c>
      <c r="S6423" t="s">
        <v>35</v>
      </c>
      <c r="T6423" s="10">
        <v>41015</v>
      </c>
    </row>
    <row r="6424" spans="1:20" x14ac:dyDescent="0.25">
      <c r="A6424">
        <v>45664</v>
      </c>
      <c r="B6424" s="10">
        <v>41069</v>
      </c>
      <c r="C6424" t="s">
        <v>29</v>
      </c>
      <c r="D6424">
        <v>24</v>
      </c>
      <c r="E6424">
        <v>762.84</v>
      </c>
      <c r="F6424">
        <v>0.09</v>
      </c>
      <c r="G6424" t="s">
        <v>21</v>
      </c>
      <c r="H6424">
        <v>0.42</v>
      </c>
      <c r="I6424">
        <v>272.83</v>
      </c>
      <c r="J6424">
        <v>34.450000000000003</v>
      </c>
      <c r="K6424">
        <v>19.98</v>
      </c>
      <c r="L6424">
        <v>10.49</v>
      </c>
      <c r="M6424" t="s">
        <v>279</v>
      </c>
      <c r="N6424" t="s">
        <v>31</v>
      </c>
      <c r="O6424" t="s">
        <v>60</v>
      </c>
      <c r="P6424" t="s">
        <v>42</v>
      </c>
      <c r="Q6424" t="s">
        <v>43</v>
      </c>
      <c r="R6424" t="s">
        <v>802</v>
      </c>
      <c r="S6424" t="s">
        <v>57</v>
      </c>
      <c r="T6424" s="10">
        <v>41070</v>
      </c>
    </row>
    <row r="6425" spans="1:20" x14ac:dyDescent="0.25">
      <c r="A6425">
        <v>45668</v>
      </c>
      <c r="B6425" s="10">
        <v>40524</v>
      </c>
      <c r="C6425" t="s">
        <v>29</v>
      </c>
      <c r="D6425">
        <v>8</v>
      </c>
      <c r="E6425">
        <v>1174.71</v>
      </c>
      <c r="F6425">
        <v>0.01</v>
      </c>
      <c r="G6425" t="s">
        <v>46</v>
      </c>
      <c r="H6425">
        <v>0.42</v>
      </c>
      <c r="I6425">
        <v>463.38</v>
      </c>
      <c r="J6425">
        <v>141.28</v>
      </c>
      <c r="K6425">
        <v>81.94</v>
      </c>
      <c r="L6425">
        <v>55.81</v>
      </c>
      <c r="M6425" t="s">
        <v>1950</v>
      </c>
      <c r="N6425" t="s">
        <v>31</v>
      </c>
      <c r="O6425" t="s">
        <v>32</v>
      </c>
      <c r="P6425" t="s">
        <v>42</v>
      </c>
      <c r="Q6425" t="s">
        <v>94</v>
      </c>
      <c r="R6425" t="s">
        <v>1187</v>
      </c>
      <c r="S6425" t="s">
        <v>49</v>
      </c>
      <c r="T6425" s="10">
        <v>40525</v>
      </c>
    </row>
    <row r="6426" spans="1:20" x14ac:dyDescent="0.25">
      <c r="A6426">
        <v>45670</v>
      </c>
      <c r="B6426" s="10">
        <v>41128</v>
      </c>
      <c r="C6426" t="s">
        <v>20</v>
      </c>
      <c r="D6426">
        <v>2</v>
      </c>
      <c r="E6426">
        <v>32.72</v>
      </c>
      <c r="F6426">
        <v>0.06</v>
      </c>
      <c r="G6426" t="s">
        <v>21</v>
      </c>
      <c r="H6426">
        <v>0.51</v>
      </c>
      <c r="I6426">
        <v>11.9</v>
      </c>
      <c r="J6426">
        <v>13.22</v>
      </c>
      <c r="K6426">
        <v>6.48</v>
      </c>
      <c r="L6426">
        <v>7.86</v>
      </c>
      <c r="M6426" t="s">
        <v>485</v>
      </c>
      <c r="N6426" t="s">
        <v>73</v>
      </c>
      <c r="O6426" t="s">
        <v>32</v>
      </c>
      <c r="P6426" t="s">
        <v>25</v>
      </c>
      <c r="Q6426" t="s">
        <v>85</v>
      </c>
      <c r="R6426" t="s">
        <v>825</v>
      </c>
      <c r="S6426" t="s">
        <v>57</v>
      </c>
      <c r="T6426" s="10">
        <v>41132</v>
      </c>
    </row>
    <row r="6427" spans="1:20" x14ac:dyDescent="0.25">
      <c r="A6427">
        <v>45671</v>
      </c>
      <c r="B6427" s="10">
        <v>40706</v>
      </c>
      <c r="C6427" t="s">
        <v>20</v>
      </c>
      <c r="D6427">
        <v>13</v>
      </c>
      <c r="E6427">
        <v>203.82</v>
      </c>
      <c r="F6427">
        <v>0.05</v>
      </c>
      <c r="G6427" t="s">
        <v>21</v>
      </c>
      <c r="H6427">
        <v>0.39</v>
      </c>
      <c r="I6427">
        <v>70.790000000000006</v>
      </c>
      <c r="J6427">
        <v>16.02</v>
      </c>
      <c r="K6427">
        <v>9.77</v>
      </c>
      <c r="L6427">
        <v>6.02</v>
      </c>
      <c r="M6427" t="s">
        <v>660</v>
      </c>
      <c r="N6427" t="s">
        <v>31</v>
      </c>
      <c r="O6427" t="s">
        <v>66</v>
      </c>
      <c r="P6427" t="s">
        <v>42</v>
      </c>
      <c r="Q6427" t="s">
        <v>43</v>
      </c>
      <c r="R6427" t="s">
        <v>1073</v>
      </c>
      <c r="S6427" t="s">
        <v>45</v>
      </c>
      <c r="T6427" s="10">
        <v>40713</v>
      </c>
    </row>
    <row r="6428" spans="1:20" x14ac:dyDescent="0.25">
      <c r="A6428">
        <v>45698</v>
      </c>
      <c r="B6428" s="10">
        <v>41022</v>
      </c>
      <c r="C6428" t="s">
        <v>36</v>
      </c>
      <c r="D6428">
        <v>40</v>
      </c>
      <c r="E6428">
        <v>11140.78</v>
      </c>
      <c r="F6428">
        <v>0.1</v>
      </c>
      <c r="G6428" t="s">
        <v>21</v>
      </c>
      <c r="H6428">
        <v>0.44</v>
      </c>
      <c r="I6428">
        <v>4201.1899999999996</v>
      </c>
      <c r="J6428">
        <v>308.91000000000003</v>
      </c>
      <c r="K6428">
        <v>172.99</v>
      </c>
      <c r="L6428">
        <v>19.989999999999998</v>
      </c>
      <c r="M6428" t="s">
        <v>1457</v>
      </c>
      <c r="N6428" t="s">
        <v>63</v>
      </c>
      <c r="O6428" t="s">
        <v>24</v>
      </c>
      <c r="P6428" t="s">
        <v>25</v>
      </c>
      <c r="Q6428" t="s">
        <v>121</v>
      </c>
      <c r="R6428" t="s">
        <v>1170</v>
      </c>
      <c r="S6428" t="s">
        <v>57</v>
      </c>
      <c r="T6428" s="10">
        <v>41024</v>
      </c>
    </row>
    <row r="6429" spans="1:20" x14ac:dyDescent="0.25">
      <c r="A6429">
        <v>45698</v>
      </c>
      <c r="B6429" s="10">
        <v>41022</v>
      </c>
      <c r="C6429" t="s">
        <v>36</v>
      </c>
      <c r="D6429">
        <v>36</v>
      </c>
      <c r="E6429">
        <v>391.3</v>
      </c>
      <c r="F6429">
        <v>0.04</v>
      </c>
      <c r="G6429" t="s">
        <v>21</v>
      </c>
      <c r="H6429">
        <v>0.35</v>
      </c>
      <c r="I6429">
        <v>124.99</v>
      </c>
      <c r="J6429">
        <v>11.2</v>
      </c>
      <c r="K6429">
        <v>7.28</v>
      </c>
      <c r="L6429">
        <v>4.2300000000000004</v>
      </c>
      <c r="M6429" t="s">
        <v>1457</v>
      </c>
      <c r="N6429" t="s">
        <v>63</v>
      </c>
      <c r="O6429" t="s">
        <v>24</v>
      </c>
      <c r="P6429" t="s">
        <v>25</v>
      </c>
      <c r="Q6429" t="s">
        <v>85</v>
      </c>
      <c r="R6429" t="s">
        <v>1832</v>
      </c>
      <c r="S6429" t="s">
        <v>55</v>
      </c>
      <c r="T6429" s="10">
        <v>41025</v>
      </c>
    </row>
    <row r="6430" spans="1:20" x14ac:dyDescent="0.25">
      <c r="A6430">
        <v>45700</v>
      </c>
      <c r="B6430" s="10">
        <v>41226</v>
      </c>
      <c r="C6430" t="s">
        <v>36</v>
      </c>
      <c r="D6430">
        <v>43</v>
      </c>
      <c r="E6430">
        <v>2722.89</v>
      </c>
      <c r="F6430">
        <v>0.02</v>
      </c>
      <c r="G6430" t="s">
        <v>21</v>
      </c>
      <c r="H6430">
        <v>0.41</v>
      </c>
      <c r="I6430">
        <v>1081.81</v>
      </c>
      <c r="J6430">
        <v>64.510000000000005</v>
      </c>
      <c r="K6430">
        <v>38.06</v>
      </c>
      <c r="L6430">
        <v>4.5</v>
      </c>
      <c r="M6430" t="s">
        <v>1790</v>
      </c>
      <c r="N6430" t="s">
        <v>63</v>
      </c>
      <c r="O6430" t="s">
        <v>60</v>
      </c>
      <c r="P6430" t="s">
        <v>25</v>
      </c>
      <c r="Q6430" t="s">
        <v>127</v>
      </c>
      <c r="R6430" t="s">
        <v>1921</v>
      </c>
      <c r="S6430" t="s">
        <v>57</v>
      </c>
      <c r="T6430" s="10">
        <v>41226</v>
      </c>
    </row>
    <row r="6431" spans="1:20" x14ac:dyDescent="0.25">
      <c r="A6431">
        <v>45728</v>
      </c>
      <c r="B6431" s="10">
        <v>40350</v>
      </c>
      <c r="C6431" t="s">
        <v>36</v>
      </c>
      <c r="D6431">
        <v>11</v>
      </c>
      <c r="E6431">
        <v>74.319999999999993</v>
      </c>
      <c r="F6431">
        <v>0.02</v>
      </c>
      <c r="G6431" t="s">
        <v>21</v>
      </c>
      <c r="H6431">
        <v>0.55000000000000004</v>
      </c>
      <c r="I6431">
        <v>37.31</v>
      </c>
      <c r="J6431">
        <v>6.4</v>
      </c>
      <c r="K6431">
        <v>2.88</v>
      </c>
      <c r="L6431">
        <v>5.33</v>
      </c>
      <c r="M6431" t="s">
        <v>809</v>
      </c>
      <c r="N6431" t="s">
        <v>93</v>
      </c>
      <c r="O6431" t="s">
        <v>24</v>
      </c>
      <c r="P6431" t="s">
        <v>25</v>
      </c>
      <c r="Q6431" t="s">
        <v>82</v>
      </c>
      <c r="R6431" t="s">
        <v>1946</v>
      </c>
      <c r="S6431" t="s">
        <v>57</v>
      </c>
      <c r="T6431" s="10">
        <v>40351</v>
      </c>
    </row>
    <row r="6432" spans="1:20" x14ac:dyDescent="0.25">
      <c r="A6432">
        <v>45728</v>
      </c>
      <c r="B6432" s="10">
        <v>40350</v>
      </c>
      <c r="C6432" t="s">
        <v>36</v>
      </c>
      <c r="D6432">
        <v>49</v>
      </c>
      <c r="E6432">
        <v>3168.46</v>
      </c>
      <c r="F6432">
        <v>0.01</v>
      </c>
      <c r="G6432" t="s">
        <v>21</v>
      </c>
      <c r="H6432">
        <v>0.49</v>
      </c>
      <c r="I6432">
        <v>1535.26</v>
      </c>
      <c r="J6432">
        <v>65.27</v>
      </c>
      <c r="K6432">
        <v>33.29</v>
      </c>
      <c r="L6432">
        <v>1.99</v>
      </c>
      <c r="M6432" t="s">
        <v>809</v>
      </c>
      <c r="N6432" t="s">
        <v>31</v>
      </c>
      <c r="O6432" t="s">
        <v>24</v>
      </c>
      <c r="P6432" t="s">
        <v>39</v>
      </c>
      <c r="Q6432" t="s">
        <v>40</v>
      </c>
      <c r="R6432" t="s">
        <v>1626</v>
      </c>
      <c r="S6432" t="s">
        <v>35</v>
      </c>
      <c r="T6432" s="10">
        <v>40351</v>
      </c>
    </row>
    <row r="6433" spans="1:20" x14ac:dyDescent="0.25">
      <c r="A6433">
        <v>45731</v>
      </c>
      <c r="B6433" s="10">
        <v>40035</v>
      </c>
      <c r="C6433" t="s">
        <v>58</v>
      </c>
      <c r="D6433">
        <v>19</v>
      </c>
      <c r="E6433">
        <v>271.2</v>
      </c>
      <c r="F6433">
        <v>0.01</v>
      </c>
      <c r="G6433" t="s">
        <v>70</v>
      </c>
      <c r="H6433">
        <v>0.54</v>
      </c>
      <c r="I6433">
        <v>141.86000000000001</v>
      </c>
      <c r="J6433">
        <v>14.09</v>
      </c>
      <c r="K6433">
        <v>6.48</v>
      </c>
      <c r="L6433">
        <v>6.22</v>
      </c>
      <c r="M6433" t="s">
        <v>1199</v>
      </c>
      <c r="N6433" t="s">
        <v>93</v>
      </c>
      <c r="O6433" t="s">
        <v>66</v>
      </c>
      <c r="P6433" t="s">
        <v>25</v>
      </c>
      <c r="Q6433" t="s">
        <v>85</v>
      </c>
      <c r="R6433" t="s">
        <v>1221</v>
      </c>
      <c r="S6433" t="s">
        <v>57</v>
      </c>
      <c r="T6433" s="10">
        <v>40036</v>
      </c>
    </row>
    <row r="6434" spans="1:20" x14ac:dyDescent="0.25">
      <c r="A6434">
        <v>45731</v>
      </c>
      <c r="B6434" s="10">
        <v>40035</v>
      </c>
      <c r="C6434" t="s">
        <v>58</v>
      </c>
      <c r="D6434">
        <v>35</v>
      </c>
      <c r="E6434">
        <v>5036.68</v>
      </c>
      <c r="F6434">
        <v>0.03</v>
      </c>
      <c r="G6434" t="s">
        <v>21</v>
      </c>
      <c r="H6434">
        <v>0.42</v>
      </c>
      <c r="I6434">
        <v>2023.73</v>
      </c>
      <c r="J6434">
        <v>148.26</v>
      </c>
      <c r="K6434">
        <v>85.99</v>
      </c>
      <c r="L6434">
        <v>3.3</v>
      </c>
      <c r="M6434" t="s">
        <v>1199</v>
      </c>
      <c r="N6434" t="s">
        <v>93</v>
      </c>
      <c r="O6434" t="s">
        <v>66</v>
      </c>
      <c r="P6434" t="s">
        <v>39</v>
      </c>
      <c r="Q6434" t="s">
        <v>50</v>
      </c>
      <c r="R6434" t="s">
        <v>359</v>
      </c>
      <c r="S6434" t="s">
        <v>35</v>
      </c>
      <c r="T6434" s="10">
        <v>40037</v>
      </c>
    </row>
    <row r="6435" spans="1:20" x14ac:dyDescent="0.25">
      <c r="A6435">
        <v>45731</v>
      </c>
      <c r="B6435" s="10">
        <v>40035</v>
      </c>
      <c r="C6435" t="s">
        <v>58</v>
      </c>
      <c r="D6435">
        <v>44</v>
      </c>
      <c r="E6435">
        <v>21358.6</v>
      </c>
      <c r="F6435">
        <v>0.04</v>
      </c>
      <c r="G6435" t="s">
        <v>46</v>
      </c>
      <c r="H6435">
        <v>0.41</v>
      </c>
      <c r="I6435">
        <v>8172.56</v>
      </c>
      <c r="J6435">
        <v>502</v>
      </c>
      <c r="K6435">
        <v>296.18</v>
      </c>
      <c r="L6435">
        <v>154.12</v>
      </c>
      <c r="M6435" t="s">
        <v>118</v>
      </c>
      <c r="N6435" t="s">
        <v>38</v>
      </c>
      <c r="O6435" t="s">
        <v>66</v>
      </c>
      <c r="P6435" t="s">
        <v>42</v>
      </c>
      <c r="Q6435" t="s">
        <v>47</v>
      </c>
      <c r="R6435" t="s">
        <v>278</v>
      </c>
      <c r="S6435" t="s">
        <v>49</v>
      </c>
      <c r="T6435" s="10">
        <v>40036</v>
      </c>
    </row>
    <row r="6436" spans="1:20" x14ac:dyDescent="0.25">
      <c r="A6436">
        <v>45733</v>
      </c>
      <c r="B6436" s="10">
        <v>40518</v>
      </c>
      <c r="C6436" t="s">
        <v>58</v>
      </c>
      <c r="D6436">
        <v>39</v>
      </c>
      <c r="E6436">
        <v>1671.68</v>
      </c>
      <c r="F6436">
        <v>7.0000000000000007E-2</v>
      </c>
      <c r="G6436" t="s">
        <v>21</v>
      </c>
      <c r="H6436">
        <v>0.51</v>
      </c>
      <c r="I6436">
        <v>783.76</v>
      </c>
      <c r="J6436">
        <v>45.67</v>
      </c>
      <c r="K6436">
        <v>22.38</v>
      </c>
      <c r="L6436">
        <v>15.1</v>
      </c>
      <c r="M6436" t="s">
        <v>1205</v>
      </c>
      <c r="N6436" t="s">
        <v>38</v>
      </c>
      <c r="O6436" t="s">
        <v>32</v>
      </c>
      <c r="P6436" t="s">
        <v>25</v>
      </c>
      <c r="Q6436" t="s">
        <v>121</v>
      </c>
      <c r="R6436" t="s">
        <v>806</v>
      </c>
      <c r="S6436" t="s">
        <v>57</v>
      </c>
      <c r="T6436" s="10">
        <v>40519</v>
      </c>
    </row>
    <row r="6437" spans="1:20" x14ac:dyDescent="0.25">
      <c r="A6437">
        <v>45734</v>
      </c>
      <c r="B6437" s="10">
        <v>41107</v>
      </c>
      <c r="C6437" t="s">
        <v>58</v>
      </c>
      <c r="D6437">
        <v>47</v>
      </c>
      <c r="E6437">
        <v>908.93</v>
      </c>
      <c r="F6437">
        <v>0.03</v>
      </c>
      <c r="G6437" t="s">
        <v>70</v>
      </c>
      <c r="H6437">
        <v>0.41</v>
      </c>
      <c r="I6437">
        <v>352.96</v>
      </c>
      <c r="J6437">
        <v>19.760000000000002</v>
      </c>
      <c r="K6437">
        <v>11.66</v>
      </c>
      <c r="L6437">
        <v>7.95</v>
      </c>
      <c r="M6437" t="s">
        <v>1180</v>
      </c>
      <c r="N6437" t="s">
        <v>38</v>
      </c>
      <c r="O6437" t="s">
        <v>66</v>
      </c>
      <c r="P6437" t="s">
        <v>25</v>
      </c>
      <c r="Q6437" t="s">
        <v>53</v>
      </c>
      <c r="R6437" t="s">
        <v>1390</v>
      </c>
      <c r="S6437" t="s">
        <v>35</v>
      </c>
      <c r="T6437" s="10">
        <v>41109</v>
      </c>
    </row>
    <row r="6438" spans="1:20" x14ac:dyDescent="0.25">
      <c r="A6438">
        <v>45762</v>
      </c>
      <c r="B6438" s="10">
        <v>40380</v>
      </c>
      <c r="C6438" t="s">
        <v>20</v>
      </c>
      <c r="D6438">
        <v>21</v>
      </c>
      <c r="E6438">
        <v>1683.32</v>
      </c>
      <c r="F6438">
        <v>0.01</v>
      </c>
      <c r="G6438" t="s">
        <v>21</v>
      </c>
      <c r="H6438">
        <v>0.53</v>
      </c>
      <c r="I6438">
        <v>881.5</v>
      </c>
      <c r="J6438">
        <v>80.72</v>
      </c>
      <c r="K6438">
        <v>37.94</v>
      </c>
      <c r="L6438">
        <v>5.08</v>
      </c>
      <c r="M6438" t="s">
        <v>1042</v>
      </c>
      <c r="N6438" t="s">
        <v>31</v>
      </c>
      <c r="O6438" t="s">
        <v>32</v>
      </c>
      <c r="P6438" t="s">
        <v>25</v>
      </c>
      <c r="Q6438" t="s">
        <v>85</v>
      </c>
      <c r="R6438" t="s">
        <v>815</v>
      </c>
      <c r="S6438" t="s">
        <v>55</v>
      </c>
      <c r="T6438" s="10">
        <v>40385</v>
      </c>
    </row>
    <row r="6439" spans="1:20" x14ac:dyDescent="0.25">
      <c r="A6439">
        <v>45763</v>
      </c>
      <c r="B6439" s="10">
        <v>40366</v>
      </c>
      <c r="C6439" t="s">
        <v>36</v>
      </c>
      <c r="D6439">
        <v>25</v>
      </c>
      <c r="E6439">
        <v>124.48</v>
      </c>
      <c r="F6439">
        <v>0.05</v>
      </c>
      <c r="G6439" t="s">
        <v>21</v>
      </c>
      <c r="H6439">
        <v>0.5</v>
      </c>
      <c r="I6439">
        <v>58.73</v>
      </c>
      <c r="J6439">
        <v>5.22</v>
      </c>
      <c r="K6439">
        <v>2.61</v>
      </c>
      <c r="L6439">
        <v>0.5</v>
      </c>
      <c r="M6439" t="s">
        <v>725</v>
      </c>
      <c r="N6439" t="s">
        <v>31</v>
      </c>
      <c r="O6439" t="s">
        <v>32</v>
      </c>
      <c r="P6439" t="s">
        <v>25</v>
      </c>
      <c r="Q6439" t="s">
        <v>82</v>
      </c>
      <c r="R6439" t="s">
        <v>516</v>
      </c>
      <c r="S6439" t="s">
        <v>57</v>
      </c>
      <c r="T6439" s="10">
        <v>40367</v>
      </c>
    </row>
    <row r="6440" spans="1:20" x14ac:dyDescent="0.25">
      <c r="A6440">
        <v>45766</v>
      </c>
      <c r="B6440" s="10">
        <v>40305</v>
      </c>
      <c r="C6440" t="s">
        <v>36</v>
      </c>
      <c r="D6440">
        <v>37</v>
      </c>
      <c r="E6440">
        <v>4842.6000000000004</v>
      </c>
      <c r="F6440">
        <v>0</v>
      </c>
      <c r="G6440" t="s">
        <v>21</v>
      </c>
      <c r="H6440">
        <v>0.51</v>
      </c>
      <c r="I6440">
        <v>2462.34</v>
      </c>
      <c r="J6440">
        <v>130.49</v>
      </c>
      <c r="K6440">
        <v>63.94</v>
      </c>
      <c r="L6440">
        <v>14.48</v>
      </c>
      <c r="M6440" t="s">
        <v>1932</v>
      </c>
      <c r="N6440" t="s">
        <v>81</v>
      </c>
      <c r="O6440" t="s">
        <v>60</v>
      </c>
      <c r="P6440" t="s">
        <v>42</v>
      </c>
      <c r="Q6440" t="s">
        <v>43</v>
      </c>
      <c r="R6440" t="s">
        <v>1660</v>
      </c>
      <c r="S6440" t="s">
        <v>57</v>
      </c>
      <c r="T6440" s="10">
        <v>40307</v>
      </c>
    </row>
    <row r="6441" spans="1:20" x14ac:dyDescent="0.25">
      <c r="A6441">
        <v>45766</v>
      </c>
      <c r="B6441" s="10">
        <v>40305</v>
      </c>
      <c r="C6441" t="s">
        <v>36</v>
      </c>
      <c r="D6441">
        <v>28</v>
      </c>
      <c r="E6441">
        <v>7990</v>
      </c>
      <c r="F6441">
        <v>0.01</v>
      </c>
      <c r="G6441" t="s">
        <v>21</v>
      </c>
      <c r="H6441">
        <v>0.51</v>
      </c>
      <c r="I6441">
        <v>4028.29</v>
      </c>
      <c r="J6441">
        <v>287.73</v>
      </c>
      <c r="K6441">
        <v>140.99</v>
      </c>
      <c r="L6441">
        <v>13.99</v>
      </c>
      <c r="M6441" t="s">
        <v>1932</v>
      </c>
      <c r="N6441" t="s">
        <v>81</v>
      </c>
      <c r="O6441" t="s">
        <v>60</v>
      </c>
      <c r="P6441" t="s">
        <v>39</v>
      </c>
      <c r="Q6441" t="s">
        <v>88</v>
      </c>
      <c r="R6441" t="s">
        <v>1828</v>
      </c>
      <c r="S6441" t="s">
        <v>45</v>
      </c>
      <c r="T6441" s="10">
        <v>40306</v>
      </c>
    </row>
    <row r="6442" spans="1:20" x14ac:dyDescent="0.25">
      <c r="A6442">
        <v>45767</v>
      </c>
      <c r="B6442" s="10">
        <v>41100</v>
      </c>
      <c r="C6442" t="s">
        <v>36</v>
      </c>
      <c r="D6442">
        <v>49</v>
      </c>
      <c r="E6442">
        <v>1437.45</v>
      </c>
      <c r="F6442">
        <v>0.05</v>
      </c>
      <c r="G6442" t="s">
        <v>70</v>
      </c>
      <c r="H6442">
        <v>0.45</v>
      </c>
      <c r="I6442">
        <v>602.61</v>
      </c>
      <c r="J6442">
        <v>30.75</v>
      </c>
      <c r="K6442">
        <v>16.91</v>
      </c>
      <c r="L6442">
        <v>6.25</v>
      </c>
      <c r="M6442" t="s">
        <v>1757</v>
      </c>
      <c r="N6442" t="s">
        <v>38</v>
      </c>
      <c r="O6442" t="s">
        <v>32</v>
      </c>
      <c r="P6442" t="s">
        <v>25</v>
      </c>
      <c r="Q6442" t="s">
        <v>26</v>
      </c>
      <c r="R6442" t="s">
        <v>1471</v>
      </c>
      <c r="S6442" t="s">
        <v>57</v>
      </c>
      <c r="T6442" s="10">
        <v>41102</v>
      </c>
    </row>
    <row r="6443" spans="1:20" x14ac:dyDescent="0.25">
      <c r="A6443">
        <v>45794</v>
      </c>
      <c r="B6443" s="10">
        <v>40810</v>
      </c>
      <c r="C6443" t="s">
        <v>58</v>
      </c>
      <c r="D6443">
        <v>28</v>
      </c>
      <c r="E6443">
        <v>2083.81</v>
      </c>
      <c r="F6443">
        <v>0</v>
      </c>
      <c r="G6443" t="s">
        <v>21</v>
      </c>
      <c r="H6443">
        <v>0.46</v>
      </c>
      <c r="I6443">
        <v>953.84</v>
      </c>
      <c r="J6443">
        <v>74.06</v>
      </c>
      <c r="K6443">
        <v>39.99</v>
      </c>
      <c r="L6443">
        <v>10.25</v>
      </c>
      <c r="M6443" t="s">
        <v>1999</v>
      </c>
      <c r="N6443" t="s">
        <v>38</v>
      </c>
      <c r="O6443" t="s">
        <v>66</v>
      </c>
      <c r="P6443" t="s">
        <v>39</v>
      </c>
      <c r="Q6443" t="s">
        <v>40</v>
      </c>
      <c r="R6443" t="s">
        <v>1631</v>
      </c>
      <c r="S6443" t="s">
        <v>57</v>
      </c>
      <c r="T6443" s="10">
        <v>40812</v>
      </c>
    </row>
    <row r="6444" spans="1:20" x14ac:dyDescent="0.25">
      <c r="A6444">
        <v>45824</v>
      </c>
      <c r="B6444" s="10">
        <v>40153</v>
      </c>
      <c r="C6444" t="s">
        <v>29</v>
      </c>
      <c r="D6444">
        <v>44</v>
      </c>
      <c r="E6444">
        <v>11200.94</v>
      </c>
      <c r="F6444">
        <v>0.08</v>
      </c>
      <c r="G6444" t="s">
        <v>21</v>
      </c>
      <c r="H6444">
        <v>0.49</v>
      </c>
      <c r="I6444">
        <v>4980.8100000000004</v>
      </c>
      <c r="J6444">
        <v>276.10000000000002</v>
      </c>
      <c r="K6444">
        <v>140.81</v>
      </c>
      <c r="L6444">
        <v>24.49</v>
      </c>
      <c r="M6444" t="s">
        <v>226</v>
      </c>
      <c r="N6444" t="s">
        <v>63</v>
      </c>
      <c r="O6444" t="s">
        <v>66</v>
      </c>
      <c r="P6444" t="s">
        <v>42</v>
      </c>
      <c r="Q6444" t="s">
        <v>193</v>
      </c>
      <c r="R6444" t="s">
        <v>1287</v>
      </c>
      <c r="S6444" t="s">
        <v>28</v>
      </c>
      <c r="T6444" s="10">
        <v>40155</v>
      </c>
    </row>
    <row r="6445" spans="1:20" x14ac:dyDescent="0.25">
      <c r="A6445">
        <v>45825</v>
      </c>
      <c r="B6445" s="10">
        <v>41189</v>
      </c>
      <c r="C6445" t="s">
        <v>79</v>
      </c>
      <c r="D6445">
        <v>43</v>
      </c>
      <c r="E6445">
        <v>500.5</v>
      </c>
      <c r="F6445">
        <v>0.04</v>
      </c>
      <c r="G6445" t="s">
        <v>21</v>
      </c>
      <c r="H6445">
        <v>0.46</v>
      </c>
      <c r="I6445">
        <v>216.72</v>
      </c>
      <c r="J6445">
        <v>12</v>
      </c>
      <c r="K6445">
        <v>6.48</v>
      </c>
      <c r="L6445">
        <v>5.14</v>
      </c>
      <c r="M6445" t="s">
        <v>845</v>
      </c>
      <c r="N6445" t="s">
        <v>38</v>
      </c>
      <c r="O6445" t="s">
        <v>32</v>
      </c>
      <c r="P6445" t="s">
        <v>25</v>
      </c>
      <c r="Q6445" t="s">
        <v>85</v>
      </c>
      <c r="R6445" t="s">
        <v>238</v>
      </c>
      <c r="S6445" t="s">
        <v>57</v>
      </c>
      <c r="T6445" s="10">
        <v>41189</v>
      </c>
    </row>
    <row r="6446" spans="1:20" x14ac:dyDescent="0.25">
      <c r="A6446">
        <v>45860</v>
      </c>
      <c r="B6446" s="10">
        <v>41133</v>
      </c>
      <c r="C6446" t="s">
        <v>20</v>
      </c>
      <c r="D6446">
        <v>12</v>
      </c>
      <c r="E6446">
        <v>135.34</v>
      </c>
      <c r="F6446">
        <v>0.01</v>
      </c>
      <c r="G6446" t="s">
        <v>21</v>
      </c>
      <c r="H6446">
        <v>0.52</v>
      </c>
      <c r="I6446">
        <v>69.23</v>
      </c>
      <c r="J6446">
        <v>11.31</v>
      </c>
      <c r="K6446">
        <v>5.43</v>
      </c>
      <c r="L6446">
        <v>0.95</v>
      </c>
      <c r="M6446" t="s">
        <v>1765</v>
      </c>
      <c r="N6446" t="s">
        <v>38</v>
      </c>
      <c r="O6446" t="s">
        <v>66</v>
      </c>
      <c r="P6446" t="s">
        <v>25</v>
      </c>
      <c r="Q6446" t="s">
        <v>85</v>
      </c>
      <c r="R6446" t="s">
        <v>1144</v>
      </c>
      <c r="S6446" t="s">
        <v>55</v>
      </c>
      <c r="T6446" s="10">
        <v>41133</v>
      </c>
    </row>
    <row r="6447" spans="1:20" x14ac:dyDescent="0.25">
      <c r="A6447">
        <v>45861</v>
      </c>
      <c r="B6447" s="10">
        <v>40780</v>
      </c>
      <c r="C6447" t="s">
        <v>79</v>
      </c>
      <c r="D6447">
        <v>39</v>
      </c>
      <c r="E6447">
        <v>1275.8699999999999</v>
      </c>
      <c r="F6447">
        <v>0.05</v>
      </c>
      <c r="G6447" t="s">
        <v>21</v>
      </c>
      <c r="H6447">
        <v>0.39</v>
      </c>
      <c r="I6447">
        <v>456.27</v>
      </c>
      <c r="J6447">
        <v>34.409999999999997</v>
      </c>
      <c r="K6447">
        <v>20.99</v>
      </c>
      <c r="L6447">
        <v>0.99</v>
      </c>
      <c r="M6447" t="s">
        <v>309</v>
      </c>
      <c r="N6447" t="s">
        <v>81</v>
      </c>
      <c r="O6447" t="s">
        <v>24</v>
      </c>
      <c r="P6447" t="s">
        <v>39</v>
      </c>
      <c r="Q6447" t="s">
        <v>50</v>
      </c>
      <c r="R6447" t="s">
        <v>1008</v>
      </c>
      <c r="S6447" t="s">
        <v>55</v>
      </c>
      <c r="T6447" s="10">
        <v>40780</v>
      </c>
    </row>
    <row r="6448" spans="1:20" x14ac:dyDescent="0.25">
      <c r="A6448">
        <v>45863</v>
      </c>
      <c r="B6448" s="10">
        <v>40440</v>
      </c>
      <c r="C6448" t="s">
        <v>20</v>
      </c>
      <c r="D6448">
        <v>5</v>
      </c>
      <c r="E6448">
        <v>1496.74</v>
      </c>
      <c r="F6448">
        <v>0.01</v>
      </c>
      <c r="G6448" t="s">
        <v>70</v>
      </c>
      <c r="H6448">
        <v>0.35</v>
      </c>
      <c r="I6448">
        <v>512.59</v>
      </c>
      <c r="J6448">
        <v>301.52</v>
      </c>
      <c r="K6448">
        <v>195.99</v>
      </c>
      <c r="L6448">
        <v>4.2</v>
      </c>
      <c r="M6448" t="s">
        <v>740</v>
      </c>
      <c r="N6448" t="s">
        <v>93</v>
      </c>
      <c r="O6448" t="s">
        <v>60</v>
      </c>
      <c r="P6448" t="s">
        <v>39</v>
      </c>
      <c r="Q6448" t="s">
        <v>50</v>
      </c>
      <c r="R6448" t="s">
        <v>76</v>
      </c>
      <c r="S6448" t="s">
        <v>57</v>
      </c>
      <c r="T6448" s="10">
        <v>40444</v>
      </c>
    </row>
    <row r="6449" spans="1:20" x14ac:dyDescent="0.25">
      <c r="A6449">
        <v>45893</v>
      </c>
      <c r="B6449" s="10">
        <v>40689</v>
      </c>
      <c r="C6449" t="s">
        <v>36</v>
      </c>
      <c r="D6449">
        <v>15</v>
      </c>
      <c r="E6449">
        <v>117.82</v>
      </c>
      <c r="F6449">
        <v>0.05</v>
      </c>
      <c r="G6449" t="s">
        <v>21</v>
      </c>
      <c r="H6449">
        <v>0.45</v>
      </c>
      <c r="I6449">
        <v>48.98</v>
      </c>
      <c r="J6449">
        <v>8.16</v>
      </c>
      <c r="K6449">
        <v>4.49</v>
      </c>
      <c r="L6449">
        <v>1.49</v>
      </c>
      <c r="M6449" t="s">
        <v>596</v>
      </c>
      <c r="N6449" t="s">
        <v>38</v>
      </c>
      <c r="O6449" t="s">
        <v>32</v>
      </c>
      <c r="P6449" t="s">
        <v>25</v>
      </c>
      <c r="Q6449" t="s">
        <v>121</v>
      </c>
      <c r="R6449" t="s">
        <v>2020</v>
      </c>
      <c r="S6449" t="s">
        <v>57</v>
      </c>
      <c r="T6449" s="10">
        <v>40690</v>
      </c>
    </row>
    <row r="6450" spans="1:20" x14ac:dyDescent="0.25">
      <c r="A6450">
        <v>45924</v>
      </c>
      <c r="B6450" s="10">
        <v>40533</v>
      </c>
      <c r="C6450" t="s">
        <v>20</v>
      </c>
      <c r="D6450">
        <v>1</v>
      </c>
      <c r="E6450">
        <v>42.43</v>
      </c>
      <c r="F6450">
        <v>0.02</v>
      </c>
      <c r="G6450" t="s">
        <v>21</v>
      </c>
      <c r="H6450">
        <v>0.38</v>
      </c>
      <c r="I6450">
        <v>14.49</v>
      </c>
      <c r="J6450">
        <v>40.24</v>
      </c>
      <c r="K6450">
        <v>24.95</v>
      </c>
      <c r="L6450">
        <v>2.99</v>
      </c>
      <c r="M6450" t="s">
        <v>1563</v>
      </c>
      <c r="N6450" t="s">
        <v>93</v>
      </c>
      <c r="O6450" t="s">
        <v>32</v>
      </c>
      <c r="P6450" t="s">
        <v>25</v>
      </c>
      <c r="Q6450" t="s">
        <v>121</v>
      </c>
      <c r="R6450" t="s">
        <v>531</v>
      </c>
      <c r="S6450" t="s">
        <v>57</v>
      </c>
      <c r="T6450" s="10">
        <v>40538</v>
      </c>
    </row>
    <row r="6451" spans="1:20" x14ac:dyDescent="0.25">
      <c r="A6451">
        <v>45957</v>
      </c>
      <c r="B6451" s="10">
        <v>40442</v>
      </c>
      <c r="C6451" t="s">
        <v>58</v>
      </c>
      <c r="D6451">
        <v>20</v>
      </c>
      <c r="E6451">
        <v>1605.71</v>
      </c>
      <c r="F6451">
        <v>0.06</v>
      </c>
      <c r="G6451" t="s">
        <v>21</v>
      </c>
      <c r="H6451">
        <v>0.54</v>
      </c>
      <c r="I6451">
        <v>818.92</v>
      </c>
      <c r="J6451">
        <v>85.3</v>
      </c>
      <c r="K6451">
        <v>39.24</v>
      </c>
      <c r="L6451">
        <v>1.99</v>
      </c>
      <c r="M6451" t="s">
        <v>261</v>
      </c>
      <c r="N6451" t="s">
        <v>81</v>
      </c>
      <c r="O6451" t="s">
        <v>60</v>
      </c>
      <c r="P6451" t="s">
        <v>39</v>
      </c>
      <c r="Q6451" t="s">
        <v>40</v>
      </c>
      <c r="R6451" t="s">
        <v>1789</v>
      </c>
      <c r="S6451" t="s">
        <v>35</v>
      </c>
      <c r="T6451" s="10">
        <v>40444</v>
      </c>
    </row>
    <row r="6452" spans="1:20" x14ac:dyDescent="0.25">
      <c r="A6452">
        <v>45957</v>
      </c>
      <c r="B6452" s="10">
        <v>40442</v>
      </c>
      <c r="C6452" t="s">
        <v>58</v>
      </c>
      <c r="D6452">
        <v>19</v>
      </c>
      <c r="E6452">
        <v>302.60000000000002</v>
      </c>
      <c r="F6452">
        <v>0.08</v>
      </c>
      <c r="G6452" t="s">
        <v>21</v>
      </c>
      <c r="H6452">
        <v>0.55000000000000004</v>
      </c>
      <c r="I6452">
        <v>151.61000000000001</v>
      </c>
      <c r="J6452">
        <v>16.98</v>
      </c>
      <c r="K6452">
        <v>7.64</v>
      </c>
      <c r="L6452">
        <v>5.83</v>
      </c>
      <c r="M6452" t="s">
        <v>261</v>
      </c>
      <c r="N6452" t="s">
        <v>81</v>
      </c>
      <c r="O6452" t="s">
        <v>60</v>
      </c>
      <c r="P6452" t="s">
        <v>25</v>
      </c>
      <c r="Q6452" t="s">
        <v>85</v>
      </c>
      <c r="R6452" t="s">
        <v>138</v>
      </c>
      <c r="S6452" t="s">
        <v>55</v>
      </c>
      <c r="T6452" s="10">
        <v>40444</v>
      </c>
    </row>
    <row r="6453" spans="1:20" x14ac:dyDescent="0.25">
      <c r="A6453">
        <v>45958</v>
      </c>
      <c r="B6453" s="10">
        <v>40688</v>
      </c>
      <c r="C6453" t="s">
        <v>79</v>
      </c>
      <c r="D6453">
        <v>28</v>
      </c>
      <c r="E6453">
        <v>25486.57</v>
      </c>
      <c r="F6453">
        <v>0.03</v>
      </c>
      <c r="G6453" t="s">
        <v>21</v>
      </c>
      <c r="H6453">
        <v>0.36</v>
      </c>
      <c r="I6453">
        <v>8662.36</v>
      </c>
      <c r="J6453">
        <v>937.48</v>
      </c>
      <c r="K6453">
        <v>599.99</v>
      </c>
      <c r="L6453">
        <v>24.49</v>
      </c>
      <c r="M6453" t="s">
        <v>149</v>
      </c>
      <c r="N6453" t="s">
        <v>81</v>
      </c>
      <c r="O6453" t="s">
        <v>24</v>
      </c>
      <c r="P6453" t="s">
        <v>39</v>
      </c>
      <c r="Q6453" t="s">
        <v>387</v>
      </c>
      <c r="R6453" t="s">
        <v>1573</v>
      </c>
      <c r="S6453" t="s">
        <v>28</v>
      </c>
      <c r="T6453" s="10">
        <v>40689</v>
      </c>
    </row>
    <row r="6454" spans="1:20" x14ac:dyDescent="0.25">
      <c r="A6454">
        <v>45958</v>
      </c>
      <c r="B6454" s="10">
        <v>40688</v>
      </c>
      <c r="C6454" t="s">
        <v>79</v>
      </c>
      <c r="D6454">
        <v>16</v>
      </c>
      <c r="E6454">
        <v>175.07</v>
      </c>
      <c r="F6454">
        <v>0.02</v>
      </c>
      <c r="G6454" t="s">
        <v>21</v>
      </c>
      <c r="H6454">
        <v>0.39</v>
      </c>
      <c r="I6454">
        <v>64.930000000000007</v>
      </c>
      <c r="J6454">
        <v>10.97</v>
      </c>
      <c r="K6454">
        <v>6.69</v>
      </c>
      <c r="L6454">
        <v>3.1</v>
      </c>
      <c r="M6454" t="s">
        <v>149</v>
      </c>
      <c r="N6454" t="s">
        <v>81</v>
      </c>
      <c r="O6454" t="s">
        <v>24</v>
      </c>
      <c r="P6454" t="s">
        <v>25</v>
      </c>
      <c r="Q6454" t="s">
        <v>85</v>
      </c>
      <c r="R6454" t="s">
        <v>1870</v>
      </c>
      <c r="S6454" t="s">
        <v>55</v>
      </c>
      <c r="T6454" s="10">
        <v>40690</v>
      </c>
    </row>
    <row r="6455" spans="1:20" x14ac:dyDescent="0.25">
      <c r="A6455">
        <v>45959</v>
      </c>
      <c r="B6455" s="10">
        <v>40153</v>
      </c>
      <c r="C6455" t="s">
        <v>79</v>
      </c>
      <c r="D6455">
        <v>15</v>
      </c>
      <c r="E6455">
        <v>360.06</v>
      </c>
      <c r="F6455">
        <v>0.08</v>
      </c>
      <c r="G6455" t="s">
        <v>70</v>
      </c>
      <c r="H6455">
        <v>0.51</v>
      </c>
      <c r="I6455">
        <v>164.94</v>
      </c>
      <c r="J6455">
        <v>25.57</v>
      </c>
      <c r="K6455">
        <v>12.53</v>
      </c>
      <c r="L6455">
        <v>7.17</v>
      </c>
      <c r="M6455" t="s">
        <v>87</v>
      </c>
      <c r="N6455" t="s">
        <v>38</v>
      </c>
      <c r="O6455" t="s">
        <v>32</v>
      </c>
      <c r="P6455" t="s">
        <v>25</v>
      </c>
      <c r="Q6455" t="s">
        <v>121</v>
      </c>
      <c r="R6455" t="s">
        <v>266</v>
      </c>
      <c r="S6455" t="s">
        <v>57</v>
      </c>
      <c r="T6455" s="10">
        <v>40155</v>
      </c>
    </row>
    <row r="6456" spans="1:20" x14ac:dyDescent="0.25">
      <c r="A6456">
        <v>45959</v>
      </c>
      <c r="B6456" s="10">
        <v>40153</v>
      </c>
      <c r="C6456" t="s">
        <v>79</v>
      </c>
      <c r="D6456">
        <v>35</v>
      </c>
      <c r="E6456">
        <v>3144.37</v>
      </c>
      <c r="F6456">
        <v>0</v>
      </c>
      <c r="G6456" t="s">
        <v>21</v>
      </c>
      <c r="H6456">
        <v>0.44</v>
      </c>
      <c r="I6456">
        <v>1374.73</v>
      </c>
      <c r="J6456">
        <v>89.27</v>
      </c>
      <c r="K6456">
        <v>49.99</v>
      </c>
      <c r="L6456">
        <v>19.989999999999998</v>
      </c>
      <c r="M6456" t="s">
        <v>87</v>
      </c>
      <c r="N6456" t="s">
        <v>38</v>
      </c>
      <c r="O6456" t="s">
        <v>32</v>
      </c>
      <c r="P6456" t="s">
        <v>39</v>
      </c>
      <c r="Q6456" t="s">
        <v>40</v>
      </c>
      <c r="R6456" t="s">
        <v>1453</v>
      </c>
      <c r="S6456" t="s">
        <v>57</v>
      </c>
      <c r="T6456" s="10">
        <v>40155</v>
      </c>
    </row>
    <row r="6457" spans="1:20" x14ac:dyDescent="0.25">
      <c r="A6457">
        <v>45984</v>
      </c>
      <c r="B6457" s="10">
        <v>40935</v>
      </c>
      <c r="C6457" t="s">
        <v>79</v>
      </c>
      <c r="D6457">
        <v>27</v>
      </c>
      <c r="E6457">
        <v>146.49</v>
      </c>
      <c r="F6457">
        <v>0.01</v>
      </c>
      <c r="G6457" t="s">
        <v>21</v>
      </c>
      <c r="H6457">
        <v>0.46</v>
      </c>
      <c r="I6457">
        <v>66.150000000000006</v>
      </c>
      <c r="J6457">
        <v>5.44</v>
      </c>
      <c r="K6457">
        <v>2.94</v>
      </c>
      <c r="L6457">
        <v>0.96</v>
      </c>
      <c r="M6457" t="s">
        <v>1721</v>
      </c>
      <c r="N6457" t="s">
        <v>93</v>
      </c>
      <c r="O6457" t="s">
        <v>32</v>
      </c>
      <c r="P6457" t="s">
        <v>25</v>
      </c>
      <c r="Q6457" t="s">
        <v>53</v>
      </c>
      <c r="R6457" t="s">
        <v>746</v>
      </c>
      <c r="S6457" t="s">
        <v>55</v>
      </c>
      <c r="T6457" s="10">
        <v>40937</v>
      </c>
    </row>
    <row r="6458" spans="1:20" x14ac:dyDescent="0.25">
      <c r="A6458">
        <v>45986</v>
      </c>
      <c r="B6458" s="10">
        <v>40172</v>
      </c>
      <c r="C6458" t="s">
        <v>20</v>
      </c>
      <c r="D6458">
        <v>20</v>
      </c>
      <c r="E6458">
        <v>141.06</v>
      </c>
      <c r="F6458">
        <v>0.08</v>
      </c>
      <c r="G6458" t="s">
        <v>21</v>
      </c>
      <c r="H6458">
        <v>0.51</v>
      </c>
      <c r="I6458">
        <v>64.760000000000005</v>
      </c>
      <c r="J6458">
        <v>7.53</v>
      </c>
      <c r="K6458">
        <v>3.69</v>
      </c>
      <c r="L6458">
        <v>2.5</v>
      </c>
      <c r="M6458" t="s">
        <v>1274</v>
      </c>
      <c r="N6458" t="s">
        <v>38</v>
      </c>
      <c r="O6458" t="s">
        <v>24</v>
      </c>
      <c r="P6458" t="s">
        <v>25</v>
      </c>
      <c r="Q6458" t="s">
        <v>139</v>
      </c>
      <c r="R6458" t="s">
        <v>1739</v>
      </c>
      <c r="S6458" t="s">
        <v>57</v>
      </c>
      <c r="T6458" s="10">
        <v>40177</v>
      </c>
    </row>
    <row r="6459" spans="1:20" x14ac:dyDescent="0.25">
      <c r="A6459">
        <v>45987</v>
      </c>
      <c r="B6459" s="10">
        <v>39884</v>
      </c>
      <c r="C6459" t="s">
        <v>29</v>
      </c>
      <c r="D6459">
        <v>31</v>
      </c>
      <c r="E6459">
        <v>228.63</v>
      </c>
      <c r="F6459">
        <v>0.01</v>
      </c>
      <c r="G6459" t="s">
        <v>21</v>
      </c>
      <c r="H6459">
        <v>0.46</v>
      </c>
      <c r="I6459">
        <v>103.33</v>
      </c>
      <c r="J6459">
        <v>7.41</v>
      </c>
      <c r="K6459">
        <v>4</v>
      </c>
      <c r="L6459">
        <v>1.3</v>
      </c>
      <c r="M6459" t="s">
        <v>1760</v>
      </c>
      <c r="N6459" t="s">
        <v>63</v>
      </c>
      <c r="O6459" t="s">
        <v>24</v>
      </c>
      <c r="P6459" t="s">
        <v>25</v>
      </c>
      <c r="Q6459" t="s">
        <v>85</v>
      </c>
      <c r="R6459" t="s">
        <v>871</v>
      </c>
      <c r="S6459" t="s">
        <v>55</v>
      </c>
      <c r="T6459" s="10">
        <v>39886</v>
      </c>
    </row>
    <row r="6460" spans="1:20" x14ac:dyDescent="0.25">
      <c r="A6460">
        <v>45988</v>
      </c>
      <c r="B6460" s="10">
        <v>40057</v>
      </c>
      <c r="C6460" t="s">
        <v>58</v>
      </c>
      <c r="D6460">
        <v>43</v>
      </c>
      <c r="E6460">
        <v>5989.61</v>
      </c>
      <c r="F6460">
        <v>0.09</v>
      </c>
      <c r="G6460" t="s">
        <v>70</v>
      </c>
      <c r="H6460">
        <v>0.4</v>
      </c>
      <c r="I6460">
        <v>2021.27</v>
      </c>
      <c r="J6460">
        <v>151.63</v>
      </c>
      <c r="K6460">
        <v>90.98</v>
      </c>
      <c r="L6460">
        <v>56.2</v>
      </c>
      <c r="M6460" t="s">
        <v>273</v>
      </c>
      <c r="N6460" t="s">
        <v>93</v>
      </c>
      <c r="O6460" t="s">
        <v>60</v>
      </c>
      <c r="P6460" t="s">
        <v>42</v>
      </c>
      <c r="Q6460" t="s">
        <v>43</v>
      </c>
      <c r="R6460" t="s">
        <v>948</v>
      </c>
      <c r="S6460" t="s">
        <v>45</v>
      </c>
      <c r="T6460" s="10">
        <v>40058</v>
      </c>
    </row>
    <row r="6461" spans="1:20" x14ac:dyDescent="0.25">
      <c r="A6461">
        <v>45989</v>
      </c>
      <c r="B6461" s="10">
        <v>40413</v>
      </c>
      <c r="C6461" t="s">
        <v>36</v>
      </c>
      <c r="D6461">
        <v>26</v>
      </c>
      <c r="E6461">
        <v>243.65</v>
      </c>
      <c r="F6461">
        <v>0.08</v>
      </c>
      <c r="G6461" t="s">
        <v>21</v>
      </c>
      <c r="H6461">
        <v>0.44</v>
      </c>
      <c r="I6461">
        <v>93.27</v>
      </c>
      <c r="J6461">
        <v>9.9600000000000009</v>
      </c>
      <c r="K6461">
        <v>5.58</v>
      </c>
      <c r="L6461">
        <v>5.3</v>
      </c>
      <c r="M6461" t="s">
        <v>1340</v>
      </c>
      <c r="N6461" t="s">
        <v>31</v>
      </c>
      <c r="O6461" t="s">
        <v>24</v>
      </c>
      <c r="P6461" t="s">
        <v>25</v>
      </c>
      <c r="Q6461" t="s">
        <v>139</v>
      </c>
      <c r="R6461" t="s">
        <v>765</v>
      </c>
      <c r="S6461" t="s">
        <v>57</v>
      </c>
      <c r="T6461" s="10">
        <v>40413</v>
      </c>
    </row>
    <row r="6462" spans="1:20" x14ac:dyDescent="0.25">
      <c r="A6462">
        <v>45991</v>
      </c>
      <c r="B6462" s="10">
        <v>40588</v>
      </c>
      <c r="C6462" t="s">
        <v>20</v>
      </c>
      <c r="D6462">
        <v>1</v>
      </c>
      <c r="E6462">
        <v>198.13</v>
      </c>
      <c r="F6462">
        <v>0.1</v>
      </c>
      <c r="G6462" t="s">
        <v>46</v>
      </c>
      <c r="H6462">
        <v>0.44</v>
      </c>
      <c r="I6462">
        <v>61.31</v>
      </c>
      <c r="J6462">
        <v>180.32</v>
      </c>
      <c r="K6462">
        <v>100.98</v>
      </c>
      <c r="L6462">
        <v>35.840000000000003</v>
      </c>
      <c r="M6462" t="s">
        <v>1543</v>
      </c>
      <c r="N6462" t="s">
        <v>63</v>
      </c>
      <c r="O6462" t="s">
        <v>66</v>
      </c>
      <c r="P6462" t="s">
        <v>42</v>
      </c>
      <c r="Q6462" t="s">
        <v>94</v>
      </c>
      <c r="R6462" t="s">
        <v>370</v>
      </c>
      <c r="S6462" t="s">
        <v>49</v>
      </c>
      <c r="T6462" s="10">
        <v>40590</v>
      </c>
    </row>
    <row r="6463" spans="1:20" x14ac:dyDescent="0.25">
      <c r="A6463">
        <v>45991</v>
      </c>
      <c r="B6463" s="10">
        <v>40588</v>
      </c>
      <c r="C6463" t="s">
        <v>20</v>
      </c>
      <c r="D6463">
        <v>50</v>
      </c>
      <c r="E6463">
        <v>300.57</v>
      </c>
      <c r="F6463">
        <v>7.0000000000000007E-2</v>
      </c>
      <c r="G6463" t="s">
        <v>21</v>
      </c>
      <c r="H6463">
        <v>0.36</v>
      </c>
      <c r="I6463">
        <v>93.57</v>
      </c>
      <c r="J6463">
        <v>6.45</v>
      </c>
      <c r="K6463">
        <v>4.13</v>
      </c>
      <c r="L6463">
        <v>0.5</v>
      </c>
      <c r="M6463" t="s">
        <v>1543</v>
      </c>
      <c r="N6463" t="s">
        <v>63</v>
      </c>
      <c r="O6463" t="s">
        <v>66</v>
      </c>
      <c r="P6463" t="s">
        <v>25</v>
      </c>
      <c r="Q6463" t="s">
        <v>82</v>
      </c>
      <c r="R6463" t="s">
        <v>575</v>
      </c>
      <c r="S6463" t="s">
        <v>57</v>
      </c>
      <c r="T6463" s="10">
        <v>40592</v>
      </c>
    </row>
    <row r="6464" spans="1:20" x14ac:dyDescent="0.25">
      <c r="A6464">
        <v>46018</v>
      </c>
      <c r="B6464" s="10">
        <v>40036</v>
      </c>
      <c r="C6464" t="s">
        <v>79</v>
      </c>
      <c r="D6464">
        <v>31</v>
      </c>
      <c r="E6464">
        <v>4155.9799999999996</v>
      </c>
      <c r="F6464">
        <v>0.06</v>
      </c>
      <c r="G6464" t="s">
        <v>46</v>
      </c>
      <c r="H6464">
        <v>0.36</v>
      </c>
      <c r="I6464">
        <v>1321.91</v>
      </c>
      <c r="J6464">
        <v>142.13999999999999</v>
      </c>
      <c r="K6464">
        <v>90.97</v>
      </c>
      <c r="L6464">
        <v>14</v>
      </c>
      <c r="M6464" t="s">
        <v>1546</v>
      </c>
      <c r="N6464" t="s">
        <v>38</v>
      </c>
      <c r="O6464" t="s">
        <v>60</v>
      </c>
      <c r="P6464" t="s">
        <v>39</v>
      </c>
      <c r="Q6464" t="s">
        <v>88</v>
      </c>
      <c r="R6464" t="s">
        <v>759</v>
      </c>
      <c r="S6464" t="s">
        <v>132</v>
      </c>
      <c r="T6464" s="10">
        <v>40037</v>
      </c>
    </row>
    <row r="6465" spans="1:20" x14ac:dyDescent="0.25">
      <c r="A6465">
        <v>46021</v>
      </c>
      <c r="B6465" s="10">
        <v>39874</v>
      </c>
      <c r="C6465" t="s">
        <v>36</v>
      </c>
      <c r="D6465">
        <v>1</v>
      </c>
      <c r="E6465">
        <v>285.58</v>
      </c>
      <c r="F6465">
        <v>0.08</v>
      </c>
      <c r="G6465" t="s">
        <v>46</v>
      </c>
      <c r="H6465">
        <v>0.37</v>
      </c>
      <c r="I6465">
        <v>78.709999999999994</v>
      </c>
      <c r="J6465">
        <v>271.39999999999998</v>
      </c>
      <c r="K6465">
        <v>170.98</v>
      </c>
      <c r="L6465">
        <v>35.89</v>
      </c>
      <c r="M6465" t="s">
        <v>988</v>
      </c>
      <c r="N6465" t="s">
        <v>38</v>
      </c>
      <c r="O6465" t="s">
        <v>24</v>
      </c>
      <c r="P6465" t="s">
        <v>42</v>
      </c>
      <c r="Q6465" t="s">
        <v>94</v>
      </c>
      <c r="R6465" t="s">
        <v>1619</v>
      </c>
      <c r="S6465" t="s">
        <v>49</v>
      </c>
      <c r="T6465" s="10">
        <v>39876</v>
      </c>
    </row>
    <row r="6466" spans="1:20" x14ac:dyDescent="0.25">
      <c r="A6466">
        <v>46023</v>
      </c>
      <c r="B6466" s="10">
        <v>40992</v>
      </c>
      <c r="C6466" t="s">
        <v>29</v>
      </c>
      <c r="D6466">
        <v>50</v>
      </c>
      <c r="E6466">
        <v>1845.24</v>
      </c>
      <c r="F6466">
        <v>7.0000000000000007E-2</v>
      </c>
      <c r="G6466" t="s">
        <v>21</v>
      </c>
      <c r="H6466">
        <v>0.45</v>
      </c>
      <c r="I6466">
        <v>748.25</v>
      </c>
      <c r="J6466">
        <v>39.380000000000003</v>
      </c>
      <c r="K6466">
        <v>21.66</v>
      </c>
      <c r="L6466">
        <v>13.99</v>
      </c>
      <c r="M6466" t="s">
        <v>1167</v>
      </c>
      <c r="N6466" t="s">
        <v>31</v>
      </c>
      <c r="O6466" t="s">
        <v>24</v>
      </c>
      <c r="P6466" t="s">
        <v>25</v>
      </c>
      <c r="Q6466" t="s">
        <v>127</v>
      </c>
      <c r="R6466" t="s">
        <v>1577</v>
      </c>
      <c r="S6466" t="s">
        <v>45</v>
      </c>
      <c r="T6466" s="10">
        <v>40993</v>
      </c>
    </row>
    <row r="6467" spans="1:20" x14ac:dyDescent="0.25">
      <c r="A6467">
        <v>46048</v>
      </c>
      <c r="B6467" s="10">
        <v>41254</v>
      </c>
      <c r="C6467" t="s">
        <v>79</v>
      </c>
      <c r="D6467">
        <v>10</v>
      </c>
      <c r="E6467">
        <v>254.79</v>
      </c>
      <c r="F6467">
        <v>0.05</v>
      </c>
      <c r="G6467" t="s">
        <v>70</v>
      </c>
      <c r="H6467">
        <v>0.51</v>
      </c>
      <c r="I6467">
        <v>121.85</v>
      </c>
      <c r="J6467">
        <v>26.49</v>
      </c>
      <c r="K6467">
        <v>12.98</v>
      </c>
      <c r="L6467">
        <v>3.14</v>
      </c>
      <c r="M6467" t="s">
        <v>1865</v>
      </c>
      <c r="N6467" t="s">
        <v>31</v>
      </c>
      <c r="O6467" t="s">
        <v>60</v>
      </c>
      <c r="P6467" t="s">
        <v>25</v>
      </c>
      <c r="Q6467" t="s">
        <v>33</v>
      </c>
      <c r="R6467" t="s">
        <v>110</v>
      </c>
      <c r="S6467" t="s">
        <v>35</v>
      </c>
      <c r="T6467" s="10">
        <v>41256</v>
      </c>
    </row>
    <row r="6468" spans="1:20" x14ac:dyDescent="0.25">
      <c r="A6468">
        <v>46048</v>
      </c>
      <c r="B6468" s="10">
        <v>41254</v>
      </c>
      <c r="C6468" t="s">
        <v>79</v>
      </c>
      <c r="D6468">
        <v>35</v>
      </c>
      <c r="E6468">
        <v>969.08</v>
      </c>
      <c r="F6468">
        <v>0.08</v>
      </c>
      <c r="G6468" t="s">
        <v>21</v>
      </c>
      <c r="H6468">
        <v>0.55000000000000004</v>
      </c>
      <c r="I6468">
        <v>492.77</v>
      </c>
      <c r="J6468">
        <v>29.96</v>
      </c>
      <c r="K6468">
        <v>13.48</v>
      </c>
      <c r="L6468">
        <v>4.51</v>
      </c>
      <c r="M6468" t="s">
        <v>1865</v>
      </c>
      <c r="N6468" t="s">
        <v>31</v>
      </c>
      <c r="O6468" t="s">
        <v>60</v>
      </c>
      <c r="P6468" t="s">
        <v>25</v>
      </c>
      <c r="Q6468" t="s">
        <v>26</v>
      </c>
      <c r="R6468" t="s">
        <v>442</v>
      </c>
      <c r="S6468" t="s">
        <v>57</v>
      </c>
      <c r="T6468" s="10">
        <v>41256</v>
      </c>
    </row>
    <row r="6469" spans="1:20" x14ac:dyDescent="0.25">
      <c r="A6469">
        <v>46050</v>
      </c>
      <c r="B6469" s="10">
        <v>40182</v>
      </c>
      <c r="C6469" t="s">
        <v>36</v>
      </c>
      <c r="D6469">
        <v>3</v>
      </c>
      <c r="E6469">
        <v>1626.06</v>
      </c>
      <c r="F6469">
        <v>0.02</v>
      </c>
      <c r="G6469" t="s">
        <v>21</v>
      </c>
      <c r="H6469">
        <v>0.47</v>
      </c>
      <c r="I6469">
        <v>737.48</v>
      </c>
      <c r="J6469">
        <v>546.28</v>
      </c>
      <c r="K6469">
        <v>289.52999999999997</v>
      </c>
      <c r="L6469">
        <v>19.989999999999998</v>
      </c>
      <c r="M6469" t="s">
        <v>1076</v>
      </c>
      <c r="N6469" t="s">
        <v>63</v>
      </c>
      <c r="O6469" t="s">
        <v>60</v>
      </c>
      <c r="P6469" t="s">
        <v>25</v>
      </c>
      <c r="Q6469" t="s">
        <v>127</v>
      </c>
      <c r="R6469" t="s">
        <v>1401</v>
      </c>
      <c r="S6469" t="s">
        <v>57</v>
      </c>
      <c r="T6469" s="10">
        <v>40185</v>
      </c>
    </row>
    <row r="6470" spans="1:20" x14ac:dyDescent="0.25">
      <c r="A6470">
        <v>46050</v>
      </c>
      <c r="B6470" s="10">
        <v>40182</v>
      </c>
      <c r="C6470" t="s">
        <v>36</v>
      </c>
      <c r="D6470">
        <v>5</v>
      </c>
      <c r="E6470">
        <v>3699.41</v>
      </c>
      <c r="F6470">
        <v>0.02</v>
      </c>
      <c r="G6470" t="s">
        <v>21</v>
      </c>
      <c r="H6470">
        <v>0.4</v>
      </c>
      <c r="I6470">
        <v>1424.97</v>
      </c>
      <c r="J6470">
        <v>749.98</v>
      </c>
      <c r="K6470">
        <v>449.99</v>
      </c>
      <c r="L6470">
        <v>24.49</v>
      </c>
      <c r="M6470" t="s">
        <v>1076</v>
      </c>
      <c r="N6470" t="s">
        <v>63</v>
      </c>
      <c r="O6470" t="s">
        <v>60</v>
      </c>
      <c r="P6470" t="s">
        <v>39</v>
      </c>
      <c r="Q6470" t="s">
        <v>387</v>
      </c>
      <c r="R6470" t="s">
        <v>437</v>
      </c>
      <c r="S6470" t="s">
        <v>28</v>
      </c>
      <c r="T6470" s="10">
        <v>40183</v>
      </c>
    </row>
    <row r="6471" spans="1:20" x14ac:dyDescent="0.25">
      <c r="A6471">
        <v>46050</v>
      </c>
      <c r="B6471" s="10">
        <v>40182</v>
      </c>
      <c r="C6471" t="s">
        <v>36</v>
      </c>
      <c r="D6471">
        <v>48</v>
      </c>
      <c r="E6471">
        <v>9473.65</v>
      </c>
      <c r="F6471">
        <v>0.03</v>
      </c>
      <c r="G6471" t="s">
        <v>70</v>
      </c>
      <c r="H6471">
        <v>0.53</v>
      </c>
      <c r="I6471">
        <v>4873.0200000000004</v>
      </c>
      <c r="J6471">
        <v>203.04</v>
      </c>
      <c r="K6471">
        <v>95.43</v>
      </c>
      <c r="L6471">
        <v>19.989999999999998</v>
      </c>
      <c r="M6471" t="s">
        <v>1076</v>
      </c>
      <c r="N6471" t="s">
        <v>63</v>
      </c>
      <c r="O6471" t="s">
        <v>60</v>
      </c>
      <c r="P6471" t="s">
        <v>25</v>
      </c>
      <c r="Q6471" t="s">
        <v>26</v>
      </c>
      <c r="R6471" t="s">
        <v>312</v>
      </c>
      <c r="S6471" t="s">
        <v>57</v>
      </c>
      <c r="T6471" s="10">
        <v>40185</v>
      </c>
    </row>
    <row r="6472" spans="1:20" x14ac:dyDescent="0.25">
      <c r="A6472">
        <v>46052</v>
      </c>
      <c r="B6472" s="10">
        <v>40140</v>
      </c>
      <c r="C6472" t="s">
        <v>79</v>
      </c>
      <c r="D6472">
        <v>37</v>
      </c>
      <c r="E6472">
        <v>3760.3</v>
      </c>
      <c r="F6472">
        <v>0.05</v>
      </c>
      <c r="G6472" t="s">
        <v>21</v>
      </c>
      <c r="H6472">
        <v>0.4</v>
      </c>
      <c r="I6472">
        <v>1380.04</v>
      </c>
      <c r="J6472">
        <v>106.57</v>
      </c>
      <c r="K6472">
        <v>63.94</v>
      </c>
      <c r="L6472">
        <v>14.48</v>
      </c>
      <c r="M6472" t="s">
        <v>1094</v>
      </c>
      <c r="N6472" t="s">
        <v>63</v>
      </c>
      <c r="O6472" t="s">
        <v>32</v>
      </c>
      <c r="P6472" t="s">
        <v>42</v>
      </c>
      <c r="Q6472" t="s">
        <v>43</v>
      </c>
      <c r="R6472" t="s">
        <v>1660</v>
      </c>
      <c r="S6472" t="s">
        <v>57</v>
      </c>
      <c r="T6472" s="10">
        <v>40142</v>
      </c>
    </row>
    <row r="6473" spans="1:20" x14ac:dyDescent="0.25">
      <c r="A6473">
        <v>46052</v>
      </c>
      <c r="B6473" s="10">
        <v>40140</v>
      </c>
      <c r="C6473" t="s">
        <v>79</v>
      </c>
      <c r="D6473">
        <v>39</v>
      </c>
      <c r="E6473">
        <v>1545.96</v>
      </c>
      <c r="F6473">
        <v>0</v>
      </c>
      <c r="G6473" t="s">
        <v>70</v>
      </c>
      <c r="H6473">
        <v>0.55000000000000004</v>
      </c>
      <c r="I6473">
        <v>847.51</v>
      </c>
      <c r="J6473">
        <v>39.51</v>
      </c>
      <c r="K6473">
        <v>17.78</v>
      </c>
      <c r="L6473">
        <v>5.03</v>
      </c>
      <c r="M6473" t="s">
        <v>1094</v>
      </c>
      <c r="N6473" t="s">
        <v>63</v>
      </c>
      <c r="O6473" t="s">
        <v>32</v>
      </c>
      <c r="P6473" t="s">
        <v>42</v>
      </c>
      <c r="Q6473" t="s">
        <v>43</v>
      </c>
      <c r="R6473" t="s">
        <v>1041</v>
      </c>
      <c r="S6473" t="s">
        <v>57</v>
      </c>
      <c r="T6473" s="10">
        <v>40142</v>
      </c>
    </row>
    <row r="6474" spans="1:20" x14ac:dyDescent="0.25">
      <c r="A6474">
        <v>46053</v>
      </c>
      <c r="B6474" s="10">
        <v>41165</v>
      </c>
      <c r="C6474" t="s">
        <v>36</v>
      </c>
      <c r="D6474">
        <v>31</v>
      </c>
      <c r="E6474">
        <v>4300.49</v>
      </c>
      <c r="F6474">
        <v>0</v>
      </c>
      <c r="G6474" t="s">
        <v>21</v>
      </c>
      <c r="H6474">
        <v>0.38</v>
      </c>
      <c r="I6474">
        <v>1633.81</v>
      </c>
      <c r="J6474">
        <v>138.69</v>
      </c>
      <c r="K6474">
        <v>85.99</v>
      </c>
      <c r="L6474">
        <v>0.99</v>
      </c>
      <c r="M6474" t="s">
        <v>1279</v>
      </c>
      <c r="N6474" t="s">
        <v>31</v>
      </c>
      <c r="O6474" t="s">
        <v>66</v>
      </c>
      <c r="P6474" t="s">
        <v>39</v>
      </c>
      <c r="Q6474" t="s">
        <v>50</v>
      </c>
      <c r="R6474" t="s">
        <v>1480</v>
      </c>
      <c r="S6474" t="s">
        <v>55</v>
      </c>
      <c r="T6474" s="10">
        <v>41166</v>
      </c>
    </row>
    <row r="6475" spans="1:20" x14ac:dyDescent="0.25">
      <c r="A6475">
        <v>46053</v>
      </c>
      <c r="B6475" s="10">
        <v>41165</v>
      </c>
      <c r="C6475" t="s">
        <v>36</v>
      </c>
      <c r="D6475">
        <v>25</v>
      </c>
      <c r="E6475">
        <v>3181.78</v>
      </c>
      <c r="F6475">
        <v>0.05</v>
      </c>
      <c r="G6475" t="s">
        <v>21</v>
      </c>
      <c r="H6475">
        <v>0.55000000000000004</v>
      </c>
      <c r="I6475">
        <v>1672.78</v>
      </c>
      <c r="J6475">
        <v>133.82</v>
      </c>
      <c r="K6475">
        <v>60.22</v>
      </c>
      <c r="L6475">
        <v>3.5</v>
      </c>
      <c r="M6475" t="s">
        <v>1279</v>
      </c>
      <c r="N6475" t="s">
        <v>31</v>
      </c>
      <c r="O6475" t="s">
        <v>66</v>
      </c>
      <c r="P6475" t="s">
        <v>25</v>
      </c>
      <c r="Q6475" t="s">
        <v>127</v>
      </c>
      <c r="R6475" t="s">
        <v>1678</v>
      </c>
      <c r="S6475" t="s">
        <v>57</v>
      </c>
      <c r="T6475" s="10">
        <v>41166</v>
      </c>
    </row>
    <row r="6476" spans="1:20" x14ac:dyDescent="0.25">
      <c r="A6476">
        <v>46055</v>
      </c>
      <c r="B6476" s="10">
        <v>41062</v>
      </c>
      <c r="C6476" t="s">
        <v>79</v>
      </c>
      <c r="D6476">
        <v>25</v>
      </c>
      <c r="E6476">
        <v>1948.6</v>
      </c>
      <c r="F6476">
        <v>0.04</v>
      </c>
      <c r="G6476" t="s">
        <v>21</v>
      </c>
      <c r="H6476">
        <v>0.37</v>
      </c>
      <c r="I6476">
        <v>667.6</v>
      </c>
      <c r="J6476">
        <v>80.92</v>
      </c>
      <c r="K6476">
        <v>50.98</v>
      </c>
      <c r="L6476">
        <v>6.5</v>
      </c>
      <c r="M6476" t="s">
        <v>1232</v>
      </c>
      <c r="N6476" t="s">
        <v>38</v>
      </c>
      <c r="O6476" t="s">
        <v>66</v>
      </c>
      <c r="P6476" t="s">
        <v>39</v>
      </c>
      <c r="Q6476" t="s">
        <v>40</v>
      </c>
      <c r="R6476" t="s">
        <v>1313</v>
      </c>
      <c r="S6476" t="s">
        <v>57</v>
      </c>
      <c r="T6476" s="10">
        <v>41064</v>
      </c>
    </row>
    <row r="6477" spans="1:20" x14ac:dyDescent="0.25">
      <c r="A6477">
        <v>46113</v>
      </c>
      <c r="B6477" s="10">
        <v>40149</v>
      </c>
      <c r="C6477" t="s">
        <v>29</v>
      </c>
      <c r="D6477">
        <v>18</v>
      </c>
      <c r="E6477">
        <v>4190.57</v>
      </c>
      <c r="F6477">
        <v>0.02</v>
      </c>
      <c r="G6477" t="s">
        <v>70</v>
      </c>
      <c r="H6477">
        <v>0.42</v>
      </c>
      <c r="I6477">
        <v>1700.44</v>
      </c>
      <c r="J6477">
        <v>236.17</v>
      </c>
      <c r="K6477">
        <v>136.97999999999999</v>
      </c>
      <c r="L6477">
        <v>24.49</v>
      </c>
      <c r="M6477" t="s">
        <v>1956</v>
      </c>
      <c r="N6477" t="s">
        <v>38</v>
      </c>
      <c r="O6477" t="s">
        <v>24</v>
      </c>
      <c r="P6477" t="s">
        <v>42</v>
      </c>
      <c r="Q6477" t="s">
        <v>43</v>
      </c>
      <c r="R6477" t="s">
        <v>486</v>
      </c>
      <c r="S6477" t="s">
        <v>28</v>
      </c>
      <c r="T6477" s="10">
        <v>40150</v>
      </c>
    </row>
    <row r="6478" spans="1:20" x14ac:dyDescent="0.25">
      <c r="A6478">
        <v>46115</v>
      </c>
      <c r="B6478" s="10">
        <v>40604</v>
      </c>
      <c r="C6478" t="s">
        <v>58</v>
      </c>
      <c r="D6478">
        <v>35</v>
      </c>
      <c r="E6478">
        <v>987.39</v>
      </c>
      <c r="F6478">
        <v>0.1</v>
      </c>
      <c r="G6478" t="s">
        <v>21</v>
      </c>
      <c r="H6478">
        <v>0.36</v>
      </c>
      <c r="I6478">
        <v>284.08999999999997</v>
      </c>
      <c r="J6478">
        <v>31.22</v>
      </c>
      <c r="K6478">
        <v>19.98</v>
      </c>
      <c r="L6478">
        <v>4</v>
      </c>
      <c r="M6478" t="s">
        <v>456</v>
      </c>
      <c r="N6478" t="s">
        <v>73</v>
      </c>
      <c r="O6478" t="s">
        <v>24</v>
      </c>
      <c r="P6478" t="s">
        <v>39</v>
      </c>
      <c r="Q6478" t="s">
        <v>40</v>
      </c>
      <c r="R6478" t="s">
        <v>722</v>
      </c>
      <c r="S6478" t="s">
        <v>57</v>
      </c>
      <c r="T6478" s="10">
        <v>40606</v>
      </c>
    </row>
    <row r="6479" spans="1:20" x14ac:dyDescent="0.25">
      <c r="A6479">
        <v>46115</v>
      </c>
      <c r="B6479" s="10">
        <v>40604</v>
      </c>
      <c r="C6479" t="s">
        <v>58</v>
      </c>
      <c r="D6479">
        <v>38</v>
      </c>
      <c r="E6479">
        <v>886.92</v>
      </c>
      <c r="F6479">
        <v>0</v>
      </c>
      <c r="G6479" t="s">
        <v>21</v>
      </c>
      <c r="H6479">
        <v>0.47</v>
      </c>
      <c r="I6479">
        <v>413.81</v>
      </c>
      <c r="J6479">
        <v>23.17</v>
      </c>
      <c r="K6479">
        <v>12.28</v>
      </c>
      <c r="L6479">
        <v>6.47</v>
      </c>
      <c r="M6479" t="s">
        <v>456</v>
      </c>
      <c r="N6479" t="s">
        <v>73</v>
      </c>
      <c r="O6479" t="s">
        <v>24</v>
      </c>
      <c r="P6479" t="s">
        <v>25</v>
      </c>
      <c r="Q6479" t="s">
        <v>85</v>
      </c>
      <c r="R6479" t="s">
        <v>748</v>
      </c>
      <c r="S6479" t="s">
        <v>57</v>
      </c>
      <c r="T6479" s="10">
        <v>40604</v>
      </c>
    </row>
    <row r="6480" spans="1:20" x14ac:dyDescent="0.25">
      <c r="A6480">
        <v>46117</v>
      </c>
      <c r="B6480" s="10">
        <v>40685</v>
      </c>
      <c r="C6480" t="s">
        <v>20</v>
      </c>
      <c r="D6480">
        <v>22</v>
      </c>
      <c r="E6480">
        <v>2212.4499999999998</v>
      </c>
      <c r="F6480">
        <v>0.02</v>
      </c>
      <c r="G6480" t="s">
        <v>46</v>
      </c>
      <c r="H6480">
        <v>0.5</v>
      </c>
      <c r="I6480">
        <v>1076.7</v>
      </c>
      <c r="J6480">
        <v>101.96</v>
      </c>
      <c r="K6480">
        <v>50.98</v>
      </c>
      <c r="L6480">
        <v>14.19</v>
      </c>
      <c r="M6480" t="s">
        <v>1374</v>
      </c>
      <c r="N6480" t="s">
        <v>63</v>
      </c>
      <c r="O6480" t="s">
        <v>60</v>
      </c>
      <c r="P6480" t="s">
        <v>42</v>
      </c>
      <c r="Q6480" t="s">
        <v>193</v>
      </c>
      <c r="R6480" t="s">
        <v>1024</v>
      </c>
      <c r="S6480" t="s">
        <v>132</v>
      </c>
      <c r="T6480" s="10">
        <v>40689</v>
      </c>
    </row>
    <row r="6481" spans="1:20" x14ac:dyDescent="0.25">
      <c r="A6481">
        <v>46119</v>
      </c>
      <c r="B6481" s="10">
        <v>39859</v>
      </c>
      <c r="C6481" t="s">
        <v>58</v>
      </c>
      <c r="D6481">
        <v>23</v>
      </c>
      <c r="E6481">
        <v>147.66</v>
      </c>
      <c r="F6481">
        <v>0.03</v>
      </c>
      <c r="G6481" t="s">
        <v>21</v>
      </c>
      <c r="H6481">
        <v>0.42</v>
      </c>
      <c r="I6481">
        <v>58.77</v>
      </c>
      <c r="J6481">
        <v>6.55</v>
      </c>
      <c r="K6481">
        <v>3.8</v>
      </c>
      <c r="L6481">
        <v>1.49</v>
      </c>
      <c r="M6481" t="s">
        <v>197</v>
      </c>
      <c r="N6481" t="s">
        <v>93</v>
      </c>
      <c r="O6481" t="s">
        <v>66</v>
      </c>
      <c r="P6481" t="s">
        <v>25</v>
      </c>
      <c r="Q6481" t="s">
        <v>121</v>
      </c>
      <c r="R6481" t="s">
        <v>533</v>
      </c>
      <c r="S6481" t="s">
        <v>57</v>
      </c>
      <c r="T6481" s="10">
        <v>39861</v>
      </c>
    </row>
    <row r="6482" spans="1:20" x14ac:dyDescent="0.25">
      <c r="A6482">
        <v>46119</v>
      </c>
      <c r="B6482" s="10">
        <v>39859</v>
      </c>
      <c r="C6482" t="s">
        <v>58</v>
      </c>
      <c r="D6482">
        <v>20</v>
      </c>
      <c r="E6482">
        <v>229.6</v>
      </c>
      <c r="F6482">
        <v>7.0000000000000007E-2</v>
      </c>
      <c r="G6482" t="s">
        <v>21</v>
      </c>
      <c r="H6482">
        <v>0.35</v>
      </c>
      <c r="I6482">
        <v>68.75</v>
      </c>
      <c r="J6482">
        <v>12.28</v>
      </c>
      <c r="K6482">
        <v>7.98</v>
      </c>
      <c r="L6482">
        <v>1.25</v>
      </c>
      <c r="M6482" t="s">
        <v>197</v>
      </c>
      <c r="N6482" t="s">
        <v>93</v>
      </c>
      <c r="O6482" t="s">
        <v>66</v>
      </c>
      <c r="P6482" t="s">
        <v>25</v>
      </c>
      <c r="Q6482" t="s">
        <v>85</v>
      </c>
      <c r="R6482" t="s">
        <v>1936</v>
      </c>
      <c r="S6482" t="s">
        <v>55</v>
      </c>
      <c r="T6482" s="10">
        <v>39861</v>
      </c>
    </row>
    <row r="6483" spans="1:20" x14ac:dyDescent="0.25">
      <c r="A6483">
        <v>46119</v>
      </c>
      <c r="B6483" s="10">
        <v>39859</v>
      </c>
      <c r="C6483" t="s">
        <v>58</v>
      </c>
      <c r="D6483">
        <v>46</v>
      </c>
      <c r="E6483">
        <v>33766.5</v>
      </c>
      <c r="F6483">
        <v>7.0000000000000007E-2</v>
      </c>
      <c r="G6483" t="s">
        <v>46</v>
      </c>
      <c r="H6483">
        <v>0.47</v>
      </c>
      <c r="I6483">
        <v>14490.87</v>
      </c>
      <c r="J6483">
        <v>787.55</v>
      </c>
      <c r="K6483">
        <v>417.4</v>
      </c>
      <c r="L6483">
        <v>75.23</v>
      </c>
      <c r="M6483" t="s">
        <v>197</v>
      </c>
      <c r="N6483" t="s">
        <v>93</v>
      </c>
      <c r="O6483" t="s">
        <v>66</v>
      </c>
      <c r="P6483" t="s">
        <v>42</v>
      </c>
      <c r="Q6483" t="s">
        <v>47</v>
      </c>
      <c r="R6483" t="s">
        <v>1835</v>
      </c>
      <c r="S6483" t="s">
        <v>49</v>
      </c>
      <c r="T6483" s="10">
        <v>39860</v>
      </c>
    </row>
    <row r="6484" spans="1:20" x14ac:dyDescent="0.25">
      <c r="A6484">
        <v>46147</v>
      </c>
      <c r="B6484" s="10">
        <v>40558</v>
      </c>
      <c r="C6484" t="s">
        <v>58</v>
      </c>
      <c r="D6484">
        <v>37</v>
      </c>
      <c r="E6484">
        <v>1735.28</v>
      </c>
      <c r="F6484">
        <v>0.01</v>
      </c>
      <c r="G6484" t="s">
        <v>21</v>
      </c>
      <c r="H6484">
        <v>0.47</v>
      </c>
      <c r="I6484">
        <v>800.26</v>
      </c>
      <c r="J6484">
        <v>47.02</v>
      </c>
      <c r="K6484">
        <v>24.92</v>
      </c>
      <c r="L6484">
        <v>12.98</v>
      </c>
      <c r="M6484" t="s">
        <v>735</v>
      </c>
      <c r="N6484" t="s">
        <v>38</v>
      </c>
      <c r="O6484" t="s">
        <v>32</v>
      </c>
      <c r="P6484" t="s">
        <v>25</v>
      </c>
      <c r="Q6484" t="s">
        <v>121</v>
      </c>
      <c r="R6484" t="s">
        <v>122</v>
      </c>
      <c r="S6484" t="s">
        <v>57</v>
      </c>
      <c r="T6484" s="10">
        <v>40560</v>
      </c>
    </row>
    <row r="6485" spans="1:20" x14ac:dyDescent="0.25">
      <c r="A6485">
        <v>46147</v>
      </c>
      <c r="B6485" s="10">
        <v>40558</v>
      </c>
      <c r="C6485" t="s">
        <v>58</v>
      </c>
      <c r="D6485">
        <v>39</v>
      </c>
      <c r="E6485">
        <v>495.95</v>
      </c>
      <c r="F6485">
        <v>0.08</v>
      </c>
      <c r="G6485" t="s">
        <v>70</v>
      </c>
      <c r="H6485">
        <v>0.48</v>
      </c>
      <c r="I6485">
        <v>213</v>
      </c>
      <c r="J6485">
        <v>13.65</v>
      </c>
      <c r="K6485">
        <v>7.1</v>
      </c>
      <c r="L6485">
        <v>6.05</v>
      </c>
      <c r="M6485" t="s">
        <v>735</v>
      </c>
      <c r="N6485" t="s">
        <v>38</v>
      </c>
      <c r="O6485" t="s">
        <v>32</v>
      </c>
      <c r="P6485" t="s">
        <v>25</v>
      </c>
      <c r="Q6485" t="s">
        <v>121</v>
      </c>
      <c r="R6485" t="s">
        <v>826</v>
      </c>
      <c r="S6485" t="s">
        <v>57</v>
      </c>
      <c r="T6485" s="10">
        <v>40560</v>
      </c>
    </row>
    <row r="6486" spans="1:20" x14ac:dyDescent="0.25">
      <c r="A6486">
        <v>46147</v>
      </c>
      <c r="B6486" s="10">
        <v>40558</v>
      </c>
      <c r="C6486" t="s">
        <v>58</v>
      </c>
      <c r="D6486">
        <v>12</v>
      </c>
      <c r="E6486">
        <v>11004.05</v>
      </c>
      <c r="F6486">
        <v>0.09</v>
      </c>
      <c r="G6486" t="s">
        <v>46</v>
      </c>
      <c r="H6486">
        <v>0.45</v>
      </c>
      <c r="I6486">
        <v>4327.7</v>
      </c>
      <c r="J6486">
        <v>1001.78</v>
      </c>
      <c r="K6486">
        <v>550.98</v>
      </c>
      <c r="L6486">
        <v>64.59</v>
      </c>
      <c r="M6486" t="s">
        <v>735</v>
      </c>
      <c r="N6486" t="s">
        <v>38</v>
      </c>
      <c r="O6486" t="s">
        <v>32</v>
      </c>
      <c r="P6486" t="s">
        <v>42</v>
      </c>
      <c r="Q6486" t="s">
        <v>47</v>
      </c>
      <c r="R6486" t="s">
        <v>1444</v>
      </c>
      <c r="S6486" t="s">
        <v>49</v>
      </c>
      <c r="T6486" s="10">
        <v>40560</v>
      </c>
    </row>
    <row r="6487" spans="1:20" x14ac:dyDescent="0.25">
      <c r="A6487">
        <v>46151</v>
      </c>
      <c r="B6487" s="10">
        <v>40125</v>
      </c>
      <c r="C6487" t="s">
        <v>58</v>
      </c>
      <c r="D6487">
        <v>23</v>
      </c>
      <c r="E6487">
        <v>340.4</v>
      </c>
      <c r="F6487">
        <v>0.02</v>
      </c>
      <c r="G6487" t="s">
        <v>21</v>
      </c>
      <c r="H6487">
        <v>0.42</v>
      </c>
      <c r="I6487">
        <v>136.41</v>
      </c>
      <c r="J6487">
        <v>14.83</v>
      </c>
      <c r="K6487">
        <v>8.6</v>
      </c>
      <c r="L6487">
        <v>6.19</v>
      </c>
      <c r="M6487" t="s">
        <v>1284</v>
      </c>
      <c r="N6487" t="s">
        <v>31</v>
      </c>
      <c r="O6487" t="s">
        <v>32</v>
      </c>
      <c r="P6487" t="s">
        <v>25</v>
      </c>
      <c r="Q6487" t="s">
        <v>121</v>
      </c>
      <c r="R6487" t="s">
        <v>345</v>
      </c>
      <c r="S6487" t="s">
        <v>57</v>
      </c>
      <c r="T6487" s="10">
        <v>40127</v>
      </c>
    </row>
    <row r="6488" spans="1:20" x14ac:dyDescent="0.25">
      <c r="A6488">
        <v>46177</v>
      </c>
      <c r="B6488" s="10">
        <v>40517</v>
      </c>
      <c r="C6488" t="s">
        <v>20</v>
      </c>
      <c r="D6488">
        <v>33</v>
      </c>
      <c r="E6488">
        <v>917.31</v>
      </c>
      <c r="F6488">
        <v>0.01</v>
      </c>
      <c r="G6488" t="s">
        <v>21</v>
      </c>
      <c r="H6488">
        <v>0.53</v>
      </c>
      <c r="I6488">
        <v>474.27</v>
      </c>
      <c r="J6488">
        <v>27.64</v>
      </c>
      <c r="K6488">
        <v>12.99</v>
      </c>
      <c r="L6488">
        <v>14.37</v>
      </c>
      <c r="M6488" t="s">
        <v>1634</v>
      </c>
      <c r="N6488" t="s">
        <v>93</v>
      </c>
      <c r="O6488" t="s">
        <v>32</v>
      </c>
      <c r="P6488" t="s">
        <v>42</v>
      </c>
      <c r="Q6488" t="s">
        <v>43</v>
      </c>
      <c r="R6488" t="s">
        <v>1578</v>
      </c>
      <c r="S6488" t="s">
        <v>28</v>
      </c>
      <c r="T6488" s="10">
        <v>40517</v>
      </c>
    </row>
    <row r="6489" spans="1:20" x14ac:dyDescent="0.25">
      <c r="A6489">
        <v>46177</v>
      </c>
      <c r="B6489" s="10">
        <v>40517</v>
      </c>
      <c r="C6489" t="s">
        <v>20</v>
      </c>
      <c r="D6489">
        <v>48</v>
      </c>
      <c r="E6489">
        <v>16648.59</v>
      </c>
      <c r="F6489">
        <v>0.1</v>
      </c>
      <c r="G6489" t="s">
        <v>46</v>
      </c>
      <c r="H6489">
        <v>0.43</v>
      </c>
      <c r="I6489">
        <v>6078.95</v>
      </c>
      <c r="J6489">
        <v>383.77</v>
      </c>
      <c r="K6489">
        <v>218.75</v>
      </c>
      <c r="L6489">
        <v>69.64</v>
      </c>
      <c r="M6489" t="s">
        <v>1634</v>
      </c>
      <c r="N6489" t="s">
        <v>93</v>
      </c>
      <c r="O6489" t="s">
        <v>32</v>
      </c>
      <c r="P6489" t="s">
        <v>42</v>
      </c>
      <c r="Q6489" t="s">
        <v>47</v>
      </c>
      <c r="R6489" t="s">
        <v>356</v>
      </c>
      <c r="S6489" t="s">
        <v>49</v>
      </c>
      <c r="T6489" s="10">
        <v>40519</v>
      </c>
    </row>
    <row r="6490" spans="1:20" x14ac:dyDescent="0.25">
      <c r="A6490">
        <v>46177</v>
      </c>
      <c r="B6490" s="10">
        <v>40517</v>
      </c>
      <c r="C6490" t="s">
        <v>20</v>
      </c>
      <c r="D6490">
        <v>13</v>
      </c>
      <c r="E6490">
        <v>23595.23</v>
      </c>
      <c r="F6490">
        <v>7.0000000000000007E-2</v>
      </c>
      <c r="G6490" t="s">
        <v>21</v>
      </c>
      <c r="H6490">
        <v>0.54</v>
      </c>
      <c r="I6490">
        <v>11914.37</v>
      </c>
      <c r="J6490">
        <v>1949.98</v>
      </c>
      <c r="K6490">
        <v>896.99</v>
      </c>
      <c r="L6490">
        <v>19.989999999999998</v>
      </c>
      <c r="M6490" t="s">
        <v>1634</v>
      </c>
      <c r="N6490" t="s">
        <v>73</v>
      </c>
      <c r="O6490" t="s">
        <v>32</v>
      </c>
      <c r="P6490" t="s">
        <v>25</v>
      </c>
      <c r="Q6490" t="s">
        <v>121</v>
      </c>
      <c r="R6490" t="s">
        <v>346</v>
      </c>
      <c r="S6490" t="s">
        <v>57</v>
      </c>
      <c r="T6490" s="10">
        <v>40517</v>
      </c>
    </row>
    <row r="6491" spans="1:20" x14ac:dyDescent="0.25">
      <c r="A6491">
        <v>46211</v>
      </c>
      <c r="B6491" s="10">
        <v>40340</v>
      </c>
      <c r="C6491" t="s">
        <v>20</v>
      </c>
      <c r="D6491">
        <v>47</v>
      </c>
      <c r="E6491">
        <v>2167.3000000000002</v>
      </c>
      <c r="F6491">
        <v>0.08</v>
      </c>
      <c r="G6491" t="s">
        <v>21</v>
      </c>
      <c r="H6491">
        <v>0.47</v>
      </c>
      <c r="I6491">
        <v>915.81</v>
      </c>
      <c r="J6491">
        <v>49.96</v>
      </c>
      <c r="K6491">
        <v>26.48</v>
      </c>
      <c r="L6491">
        <v>6.93</v>
      </c>
      <c r="M6491" t="s">
        <v>1235</v>
      </c>
      <c r="N6491" t="s">
        <v>38</v>
      </c>
      <c r="O6491" t="s">
        <v>60</v>
      </c>
      <c r="P6491" t="s">
        <v>42</v>
      </c>
      <c r="Q6491" t="s">
        <v>43</v>
      </c>
      <c r="R6491" t="s">
        <v>1148</v>
      </c>
      <c r="S6491" t="s">
        <v>57</v>
      </c>
      <c r="T6491" s="10">
        <v>40347</v>
      </c>
    </row>
    <row r="6492" spans="1:20" x14ac:dyDescent="0.25">
      <c r="A6492">
        <v>46212</v>
      </c>
      <c r="B6492" s="10">
        <v>41164</v>
      </c>
      <c r="C6492" t="s">
        <v>29</v>
      </c>
      <c r="D6492">
        <v>7</v>
      </c>
      <c r="E6492">
        <v>5959.55</v>
      </c>
      <c r="F6492">
        <v>0.08</v>
      </c>
      <c r="G6492" t="s">
        <v>46</v>
      </c>
      <c r="H6492">
        <v>0.4</v>
      </c>
      <c r="I6492">
        <v>2056.9899999999998</v>
      </c>
      <c r="J6492">
        <v>918.3</v>
      </c>
      <c r="K6492">
        <v>550.98</v>
      </c>
      <c r="L6492">
        <v>45.7</v>
      </c>
      <c r="M6492" t="s">
        <v>536</v>
      </c>
      <c r="N6492" t="s">
        <v>63</v>
      </c>
      <c r="O6492" t="s">
        <v>66</v>
      </c>
      <c r="P6492" t="s">
        <v>42</v>
      </c>
      <c r="Q6492" t="s">
        <v>47</v>
      </c>
      <c r="R6492" t="s">
        <v>1064</v>
      </c>
      <c r="S6492" t="s">
        <v>49</v>
      </c>
      <c r="T6492" s="10">
        <v>41166</v>
      </c>
    </row>
    <row r="6493" spans="1:20" x14ac:dyDescent="0.25">
      <c r="A6493">
        <v>46212</v>
      </c>
      <c r="B6493" s="10">
        <v>41164</v>
      </c>
      <c r="C6493" t="s">
        <v>29</v>
      </c>
      <c r="D6493">
        <v>43</v>
      </c>
      <c r="E6493">
        <v>576.9</v>
      </c>
      <c r="F6493">
        <v>0.09</v>
      </c>
      <c r="G6493" t="s">
        <v>70</v>
      </c>
      <c r="H6493">
        <v>0.47</v>
      </c>
      <c r="I6493">
        <v>239.86</v>
      </c>
      <c r="J6493">
        <v>14.68</v>
      </c>
      <c r="K6493">
        <v>7.78</v>
      </c>
      <c r="L6493">
        <v>2.5</v>
      </c>
      <c r="M6493" t="s">
        <v>536</v>
      </c>
      <c r="N6493" t="s">
        <v>31</v>
      </c>
      <c r="O6493" t="s">
        <v>66</v>
      </c>
      <c r="P6493" t="s">
        <v>25</v>
      </c>
      <c r="Q6493" t="s">
        <v>139</v>
      </c>
      <c r="R6493" t="s">
        <v>1659</v>
      </c>
      <c r="S6493" t="s">
        <v>57</v>
      </c>
      <c r="T6493" s="10">
        <v>41166</v>
      </c>
    </row>
    <row r="6494" spans="1:20" x14ac:dyDescent="0.25">
      <c r="A6494">
        <v>46241</v>
      </c>
      <c r="B6494" s="10">
        <v>39886</v>
      </c>
      <c r="C6494" t="s">
        <v>29</v>
      </c>
      <c r="D6494">
        <v>34</v>
      </c>
      <c r="E6494">
        <v>3470.31</v>
      </c>
      <c r="F6494">
        <v>0.1</v>
      </c>
      <c r="G6494" t="s">
        <v>21</v>
      </c>
      <c r="H6494">
        <v>0.45</v>
      </c>
      <c r="I6494">
        <v>1345.35</v>
      </c>
      <c r="J6494">
        <v>113.05</v>
      </c>
      <c r="K6494">
        <v>62.18</v>
      </c>
      <c r="L6494">
        <v>10.84</v>
      </c>
      <c r="M6494" t="s">
        <v>1671</v>
      </c>
      <c r="N6494" t="s">
        <v>38</v>
      </c>
      <c r="O6494" t="s">
        <v>66</v>
      </c>
      <c r="P6494" t="s">
        <v>42</v>
      </c>
      <c r="Q6494" t="s">
        <v>43</v>
      </c>
      <c r="R6494" t="s">
        <v>1698</v>
      </c>
      <c r="S6494" t="s">
        <v>45</v>
      </c>
      <c r="T6494" s="10">
        <v>39888</v>
      </c>
    </row>
    <row r="6495" spans="1:20" x14ac:dyDescent="0.25">
      <c r="A6495">
        <v>46243</v>
      </c>
      <c r="B6495" s="10">
        <v>40932</v>
      </c>
      <c r="C6495" t="s">
        <v>20</v>
      </c>
      <c r="D6495">
        <v>31</v>
      </c>
      <c r="E6495">
        <v>969.54</v>
      </c>
      <c r="F6495">
        <v>0.02</v>
      </c>
      <c r="G6495" t="s">
        <v>70</v>
      </c>
      <c r="H6495">
        <v>0.4</v>
      </c>
      <c r="I6495">
        <v>372.44</v>
      </c>
      <c r="J6495">
        <v>31.62</v>
      </c>
      <c r="K6495">
        <v>18.97</v>
      </c>
      <c r="L6495">
        <v>9.0299999999999994</v>
      </c>
      <c r="M6495" t="s">
        <v>1374</v>
      </c>
      <c r="N6495" t="s">
        <v>63</v>
      </c>
      <c r="O6495" t="s">
        <v>32</v>
      </c>
      <c r="P6495" t="s">
        <v>25</v>
      </c>
      <c r="Q6495" t="s">
        <v>85</v>
      </c>
      <c r="R6495" t="s">
        <v>90</v>
      </c>
      <c r="S6495" t="s">
        <v>57</v>
      </c>
      <c r="T6495" s="10">
        <v>40934</v>
      </c>
    </row>
    <row r="6496" spans="1:20" x14ac:dyDescent="0.25">
      <c r="A6496">
        <v>46243</v>
      </c>
      <c r="B6496" s="10">
        <v>40932</v>
      </c>
      <c r="C6496" t="s">
        <v>20</v>
      </c>
      <c r="D6496">
        <v>1</v>
      </c>
      <c r="E6496">
        <v>5.69</v>
      </c>
      <c r="F6496">
        <v>0.03</v>
      </c>
      <c r="G6496" t="s">
        <v>21</v>
      </c>
      <c r="H6496">
        <v>0.44</v>
      </c>
      <c r="I6496">
        <v>2.11</v>
      </c>
      <c r="J6496">
        <v>5.14</v>
      </c>
      <c r="K6496">
        <v>2.88</v>
      </c>
      <c r="L6496">
        <v>0.7</v>
      </c>
      <c r="M6496" t="s">
        <v>1374</v>
      </c>
      <c r="N6496" t="s">
        <v>63</v>
      </c>
      <c r="O6496" t="s">
        <v>32</v>
      </c>
      <c r="P6496" t="s">
        <v>25</v>
      </c>
      <c r="Q6496" t="s">
        <v>53</v>
      </c>
      <c r="R6496" t="s">
        <v>409</v>
      </c>
      <c r="S6496" t="s">
        <v>55</v>
      </c>
      <c r="T6496" s="10">
        <v>40937</v>
      </c>
    </row>
    <row r="6497" spans="1:20" x14ac:dyDescent="0.25">
      <c r="A6497">
        <v>46243</v>
      </c>
      <c r="B6497" s="10">
        <v>40932</v>
      </c>
      <c r="C6497" t="s">
        <v>20</v>
      </c>
      <c r="D6497">
        <v>31</v>
      </c>
      <c r="E6497">
        <v>292.51</v>
      </c>
      <c r="F6497">
        <v>0.05</v>
      </c>
      <c r="G6497" t="s">
        <v>21</v>
      </c>
      <c r="H6497">
        <v>0.41</v>
      </c>
      <c r="I6497">
        <v>110.47</v>
      </c>
      <c r="J6497">
        <v>9.9</v>
      </c>
      <c r="K6497">
        <v>5.84</v>
      </c>
      <c r="L6497">
        <v>1</v>
      </c>
      <c r="M6497" t="s">
        <v>1374</v>
      </c>
      <c r="N6497" t="s">
        <v>63</v>
      </c>
      <c r="O6497" t="s">
        <v>32</v>
      </c>
      <c r="P6497" t="s">
        <v>25</v>
      </c>
      <c r="Q6497" t="s">
        <v>53</v>
      </c>
      <c r="R6497" t="s">
        <v>1052</v>
      </c>
      <c r="S6497" t="s">
        <v>55</v>
      </c>
      <c r="T6497" s="10">
        <v>40939</v>
      </c>
    </row>
    <row r="6498" spans="1:20" x14ac:dyDescent="0.25">
      <c r="A6498">
        <v>46244</v>
      </c>
      <c r="B6498" s="10">
        <v>39996</v>
      </c>
      <c r="C6498" t="s">
        <v>79</v>
      </c>
      <c r="D6498">
        <v>10</v>
      </c>
      <c r="E6498">
        <v>970.54</v>
      </c>
      <c r="F6498">
        <v>0.09</v>
      </c>
      <c r="G6498" t="s">
        <v>46</v>
      </c>
      <c r="H6498">
        <v>0.41</v>
      </c>
      <c r="I6498">
        <v>330.74</v>
      </c>
      <c r="J6498">
        <v>103.36</v>
      </c>
      <c r="K6498">
        <v>60.98</v>
      </c>
      <c r="L6498">
        <v>30</v>
      </c>
      <c r="M6498" t="s">
        <v>65</v>
      </c>
      <c r="N6498" t="s">
        <v>38</v>
      </c>
      <c r="O6498" t="s">
        <v>66</v>
      </c>
      <c r="P6498" t="s">
        <v>42</v>
      </c>
      <c r="Q6498" t="s">
        <v>193</v>
      </c>
      <c r="R6498" t="s">
        <v>1435</v>
      </c>
      <c r="S6498" t="s">
        <v>132</v>
      </c>
      <c r="T6498" s="10">
        <v>39997</v>
      </c>
    </row>
    <row r="6499" spans="1:20" x14ac:dyDescent="0.25">
      <c r="A6499">
        <v>46244</v>
      </c>
      <c r="B6499" s="10">
        <v>39996</v>
      </c>
      <c r="C6499" t="s">
        <v>79</v>
      </c>
      <c r="D6499">
        <v>9</v>
      </c>
      <c r="E6499">
        <v>313.35000000000002</v>
      </c>
      <c r="F6499">
        <v>0.05</v>
      </c>
      <c r="G6499" t="s">
        <v>21</v>
      </c>
      <c r="H6499">
        <v>0.52</v>
      </c>
      <c r="I6499">
        <v>154.04</v>
      </c>
      <c r="J6499">
        <v>36.42</v>
      </c>
      <c r="K6499">
        <v>17.48</v>
      </c>
      <c r="L6499">
        <v>1.99</v>
      </c>
      <c r="M6499" t="s">
        <v>65</v>
      </c>
      <c r="N6499" t="s">
        <v>38</v>
      </c>
      <c r="O6499" t="s">
        <v>66</v>
      </c>
      <c r="P6499" t="s">
        <v>39</v>
      </c>
      <c r="Q6499" t="s">
        <v>40</v>
      </c>
      <c r="R6499" t="s">
        <v>1162</v>
      </c>
      <c r="S6499" t="s">
        <v>35</v>
      </c>
      <c r="T6499" s="10">
        <v>39998</v>
      </c>
    </row>
    <row r="6500" spans="1:20" x14ac:dyDescent="0.25">
      <c r="A6500">
        <v>46276</v>
      </c>
      <c r="B6500" s="10">
        <v>41252</v>
      </c>
      <c r="C6500" t="s">
        <v>58</v>
      </c>
      <c r="D6500">
        <v>4</v>
      </c>
      <c r="E6500">
        <v>225.18</v>
      </c>
      <c r="F6500">
        <v>0.04</v>
      </c>
      <c r="G6500" t="s">
        <v>21</v>
      </c>
      <c r="H6500">
        <v>0.51</v>
      </c>
      <c r="I6500">
        <v>109.27</v>
      </c>
      <c r="J6500">
        <v>58.12</v>
      </c>
      <c r="K6500">
        <v>28.48</v>
      </c>
      <c r="L6500">
        <v>1.99</v>
      </c>
      <c r="M6500" t="s">
        <v>995</v>
      </c>
      <c r="N6500" t="s">
        <v>63</v>
      </c>
      <c r="O6500" t="s">
        <v>24</v>
      </c>
      <c r="P6500" t="s">
        <v>39</v>
      </c>
      <c r="Q6500" t="s">
        <v>40</v>
      </c>
      <c r="R6500" t="s">
        <v>315</v>
      </c>
      <c r="S6500" t="s">
        <v>35</v>
      </c>
      <c r="T6500" s="10">
        <v>41253</v>
      </c>
    </row>
    <row r="6501" spans="1:20" x14ac:dyDescent="0.25">
      <c r="A6501">
        <v>46276</v>
      </c>
      <c r="B6501" s="10">
        <v>41252</v>
      </c>
      <c r="C6501" t="s">
        <v>58</v>
      </c>
      <c r="D6501">
        <v>23</v>
      </c>
      <c r="E6501">
        <v>26857.439999999999</v>
      </c>
      <c r="F6501">
        <v>0</v>
      </c>
      <c r="G6501" t="s">
        <v>21</v>
      </c>
      <c r="H6501">
        <v>0.4</v>
      </c>
      <c r="I6501">
        <v>10733.18</v>
      </c>
      <c r="J6501">
        <v>1166.6500000000001</v>
      </c>
      <c r="K6501">
        <v>699.99</v>
      </c>
      <c r="L6501">
        <v>24.49</v>
      </c>
      <c r="M6501" t="s">
        <v>995</v>
      </c>
      <c r="N6501" t="s">
        <v>63</v>
      </c>
      <c r="O6501" t="s">
        <v>24</v>
      </c>
      <c r="P6501" t="s">
        <v>39</v>
      </c>
      <c r="Q6501" t="s">
        <v>387</v>
      </c>
      <c r="R6501" t="s">
        <v>388</v>
      </c>
      <c r="S6501" t="s">
        <v>28</v>
      </c>
      <c r="T6501" s="10">
        <v>41254</v>
      </c>
    </row>
    <row r="6502" spans="1:20" x14ac:dyDescent="0.25">
      <c r="A6502">
        <v>46305</v>
      </c>
      <c r="B6502" s="10">
        <v>40754</v>
      </c>
      <c r="C6502" t="s">
        <v>20</v>
      </c>
      <c r="D6502">
        <v>30</v>
      </c>
      <c r="E6502">
        <v>494.13</v>
      </c>
      <c r="F6502">
        <v>0.08</v>
      </c>
      <c r="G6502" t="s">
        <v>21</v>
      </c>
      <c r="H6502">
        <v>0.41</v>
      </c>
      <c r="I6502">
        <v>175.18</v>
      </c>
      <c r="J6502">
        <v>17.690000000000001</v>
      </c>
      <c r="K6502">
        <v>10.44</v>
      </c>
      <c r="L6502">
        <v>5.75</v>
      </c>
      <c r="M6502" t="s">
        <v>1345</v>
      </c>
      <c r="N6502" t="s">
        <v>38</v>
      </c>
      <c r="O6502" t="s">
        <v>66</v>
      </c>
      <c r="P6502" t="s">
        <v>25</v>
      </c>
      <c r="Q6502" t="s">
        <v>121</v>
      </c>
      <c r="R6502" t="s">
        <v>1969</v>
      </c>
      <c r="S6502" t="s">
        <v>57</v>
      </c>
      <c r="T6502" s="10">
        <v>40758</v>
      </c>
    </row>
    <row r="6503" spans="1:20" x14ac:dyDescent="0.25">
      <c r="A6503">
        <v>46307</v>
      </c>
      <c r="B6503" s="10">
        <v>40580</v>
      </c>
      <c r="C6503" t="s">
        <v>79</v>
      </c>
      <c r="D6503">
        <v>32</v>
      </c>
      <c r="E6503">
        <v>1151.79</v>
      </c>
      <c r="F6503">
        <v>0.05</v>
      </c>
      <c r="G6503" t="s">
        <v>21</v>
      </c>
      <c r="H6503">
        <v>0.47</v>
      </c>
      <c r="I6503">
        <v>506.66</v>
      </c>
      <c r="J6503">
        <v>37.700000000000003</v>
      </c>
      <c r="K6503">
        <v>19.98</v>
      </c>
      <c r="L6503">
        <v>5.77</v>
      </c>
      <c r="M6503" t="s">
        <v>1763</v>
      </c>
      <c r="N6503" t="s">
        <v>63</v>
      </c>
      <c r="O6503" t="s">
        <v>66</v>
      </c>
      <c r="P6503" t="s">
        <v>25</v>
      </c>
      <c r="Q6503" t="s">
        <v>85</v>
      </c>
      <c r="R6503" t="s">
        <v>1423</v>
      </c>
      <c r="S6503" t="s">
        <v>57</v>
      </c>
      <c r="T6503" s="10">
        <v>40580</v>
      </c>
    </row>
    <row r="6504" spans="1:20" x14ac:dyDescent="0.25">
      <c r="A6504">
        <v>46307</v>
      </c>
      <c r="B6504" s="10">
        <v>40580</v>
      </c>
      <c r="C6504" t="s">
        <v>79</v>
      </c>
      <c r="D6504">
        <v>27</v>
      </c>
      <c r="E6504">
        <v>2438.08</v>
      </c>
      <c r="F6504">
        <v>0.01</v>
      </c>
      <c r="G6504" t="s">
        <v>21</v>
      </c>
      <c r="H6504">
        <v>0.53</v>
      </c>
      <c r="I6504">
        <v>1277.3399999999999</v>
      </c>
      <c r="J6504">
        <v>90.98</v>
      </c>
      <c r="K6504">
        <v>42.76</v>
      </c>
      <c r="L6504">
        <v>6.22</v>
      </c>
      <c r="M6504" t="s">
        <v>1763</v>
      </c>
      <c r="N6504" t="s">
        <v>63</v>
      </c>
      <c r="O6504" t="s">
        <v>66</v>
      </c>
      <c r="P6504" t="s">
        <v>25</v>
      </c>
      <c r="Q6504" t="s">
        <v>26</v>
      </c>
      <c r="R6504" t="s">
        <v>213</v>
      </c>
      <c r="S6504" t="s">
        <v>57</v>
      </c>
      <c r="T6504" s="10">
        <v>40583</v>
      </c>
    </row>
    <row r="6505" spans="1:20" x14ac:dyDescent="0.25">
      <c r="A6505">
        <v>46310</v>
      </c>
      <c r="B6505" s="10">
        <v>40380</v>
      </c>
      <c r="C6505" t="s">
        <v>36</v>
      </c>
      <c r="D6505">
        <v>29</v>
      </c>
      <c r="E6505">
        <v>3030.54</v>
      </c>
      <c r="F6505">
        <v>0.04</v>
      </c>
      <c r="G6505" t="s">
        <v>21</v>
      </c>
      <c r="H6505">
        <v>0.41</v>
      </c>
      <c r="I6505">
        <v>1163.57</v>
      </c>
      <c r="J6505">
        <v>108.44</v>
      </c>
      <c r="K6505">
        <v>63.98</v>
      </c>
      <c r="L6505">
        <v>11.55</v>
      </c>
      <c r="M6505" t="s">
        <v>685</v>
      </c>
      <c r="N6505" t="s">
        <v>63</v>
      </c>
      <c r="O6505" t="s">
        <v>60</v>
      </c>
      <c r="P6505" t="s">
        <v>25</v>
      </c>
      <c r="Q6505" t="s">
        <v>121</v>
      </c>
      <c r="R6505" t="s">
        <v>2068</v>
      </c>
      <c r="S6505" t="s">
        <v>57</v>
      </c>
      <c r="T6505" s="10">
        <v>40381</v>
      </c>
    </row>
    <row r="6506" spans="1:20" x14ac:dyDescent="0.25">
      <c r="A6506">
        <v>46310</v>
      </c>
      <c r="B6506" s="10">
        <v>40380</v>
      </c>
      <c r="C6506" t="s">
        <v>36</v>
      </c>
      <c r="D6506">
        <v>13</v>
      </c>
      <c r="E6506">
        <v>565.35</v>
      </c>
      <c r="F6506">
        <v>0.1</v>
      </c>
      <c r="G6506" t="s">
        <v>21</v>
      </c>
      <c r="H6506">
        <v>0.54</v>
      </c>
      <c r="I6506">
        <v>273.69</v>
      </c>
      <c r="J6506">
        <v>47.85</v>
      </c>
      <c r="K6506">
        <v>22.01</v>
      </c>
      <c r="L6506">
        <v>5.53</v>
      </c>
      <c r="M6506" t="s">
        <v>685</v>
      </c>
      <c r="N6506" t="s">
        <v>63</v>
      </c>
      <c r="O6506" t="s">
        <v>60</v>
      </c>
      <c r="P6506" t="s">
        <v>25</v>
      </c>
      <c r="Q6506" t="s">
        <v>53</v>
      </c>
      <c r="R6506" t="s">
        <v>629</v>
      </c>
      <c r="S6506" t="s">
        <v>35</v>
      </c>
      <c r="T6506" s="10">
        <v>40381</v>
      </c>
    </row>
    <row r="6507" spans="1:20" x14ac:dyDescent="0.25">
      <c r="A6507">
        <v>46310</v>
      </c>
      <c r="B6507" s="10">
        <v>40380</v>
      </c>
      <c r="C6507" t="s">
        <v>36</v>
      </c>
      <c r="D6507">
        <v>42</v>
      </c>
      <c r="E6507">
        <v>8089.86</v>
      </c>
      <c r="F6507">
        <v>0.01</v>
      </c>
      <c r="G6507" t="s">
        <v>21</v>
      </c>
      <c r="H6507">
        <v>0.38</v>
      </c>
      <c r="I6507">
        <v>3016.01</v>
      </c>
      <c r="J6507">
        <v>194.08</v>
      </c>
      <c r="K6507">
        <v>120.33</v>
      </c>
      <c r="L6507">
        <v>19.989999999999998</v>
      </c>
      <c r="M6507" t="s">
        <v>685</v>
      </c>
      <c r="N6507" t="s">
        <v>63</v>
      </c>
      <c r="O6507" t="s">
        <v>60</v>
      </c>
      <c r="P6507" t="s">
        <v>25</v>
      </c>
      <c r="Q6507" t="s">
        <v>26</v>
      </c>
      <c r="R6507" t="s">
        <v>546</v>
      </c>
      <c r="S6507" t="s">
        <v>57</v>
      </c>
      <c r="T6507" s="10">
        <v>40380</v>
      </c>
    </row>
    <row r="6508" spans="1:20" x14ac:dyDescent="0.25">
      <c r="A6508">
        <v>46311</v>
      </c>
      <c r="B6508" s="10">
        <v>40749</v>
      </c>
      <c r="C6508" t="s">
        <v>36</v>
      </c>
      <c r="D6508">
        <v>42</v>
      </c>
      <c r="E6508">
        <v>2443.13</v>
      </c>
      <c r="F6508">
        <v>0</v>
      </c>
      <c r="G6508" t="s">
        <v>21</v>
      </c>
      <c r="H6508">
        <v>0.51</v>
      </c>
      <c r="I6508">
        <v>1244.98</v>
      </c>
      <c r="J6508">
        <v>58.12</v>
      </c>
      <c r="K6508">
        <v>28.48</v>
      </c>
      <c r="L6508">
        <v>1.99</v>
      </c>
      <c r="M6508" t="s">
        <v>120</v>
      </c>
      <c r="N6508" t="s">
        <v>38</v>
      </c>
      <c r="O6508" t="s">
        <v>66</v>
      </c>
      <c r="P6508" t="s">
        <v>39</v>
      </c>
      <c r="Q6508" t="s">
        <v>40</v>
      </c>
      <c r="R6508" t="s">
        <v>315</v>
      </c>
      <c r="S6508" t="s">
        <v>35</v>
      </c>
      <c r="T6508" s="10">
        <v>40749</v>
      </c>
    </row>
    <row r="6509" spans="1:20" x14ac:dyDescent="0.25">
      <c r="A6509">
        <v>46311</v>
      </c>
      <c r="B6509" s="10">
        <v>40749</v>
      </c>
      <c r="C6509" t="s">
        <v>36</v>
      </c>
      <c r="D6509">
        <v>42</v>
      </c>
      <c r="E6509">
        <v>1488.3</v>
      </c>
      <c r="F6509">
        <v>0.03</v>
      </c>
      <c r="G6509" t="s">
        <v>21</v>
      </c>
      <c r="H6509">
        <v>0.39</v>
      </c>
      <c r="I6509">
        <v>551.01</v>
      </c>
      <c r="J6509">
        <v>36.44</v>
      </c>
      <c r="K6509">
        <v>22.23</v>
      </c>
      <c r="L6509">
        <v>3.63</v>
      </c>
      <c r="M6509" t="s">
        <v>120</v>
      </c>
      <c r="N6509" t="s">
        <v>38</v>
      </c>
      <c r="O6509" t="s">
        <v>66</v>
      </c>
      <c r="P6509" t="s">
        <v>42</v>
      </c>
      <c r="Q6509" t="s">
        <v>43</v>
      </c>
      <c r="R6509" t="s">
        <v>1617</v>
      </c>
      <c r="S6509" t="s">
        <v>35</v>
      </c>
      <c r="T6509" s="10">
        <v>40750</v>
      </c>
    </row>
    <row r="6510" spans="1:20" x14ac:dyDescent="0.25">
      <c r="A6510">
        <v>46311</v>
      </c>
      <c r="B6510" s="10">
        <v>40749</v>
      </c>
      <c r="C6510" t="s">
        <v>36</v>
      </c>
      <c r="D6510">
        <v>44</v>
      </c>
      <c r="E6510">
        <v>602.4</v>
      </c>
      <c r="F6510">
        <v>0</v>
      </c>
      <c r="G6510" t="s">
        <v>21</v>
      </c>
      <c r="H6510">
        <v>0.52</v>
      </c>
      <c r="I6510">
        <v>308.88</v>
      </c>
      <c r="J6510">
        <v>13.5</v>
      </c>
      <c r="K6510">
        <v>6.48</v>
      </c>
      <c r="L6510">
        <v>8.4</v>
      </c>
      <c r="M6510" t="s">
        <v>120</v>
      </c>
      <c r="N6510" t="s">
        <v>38</v>
      </c>
      <c r="O6510" t="s">
        <v>66</v>
      </c>
      <c r="P6510" t="s">
        <v>25</v>
      </c>
      <c r="Q6510" t="s">
        <v>85</v>
      </c>
      <c r="R6510" t="s">
        <v>649</v>
      </c>
      <c r="S6510" t="s">
        <v>57</v>
      </c>
      <c r="T6510" s="10">
        <v>40751</v>
      </c>
    </row>
    <row r="6511" spans="1:20" x14ac:dyDescent="0.25">
      <c r="A6511">
        <v>46336</v>
      </c>
      <c r="B6511" s="10">
        <v>40753</v>
      </c>
      <c r="C6511" t="s">
        <v>36</v>
      </c>
      <c r="D6511">
        <v>31</v>
      </c>
      <c r="E6511">
        <v>237.62</v>
      </c>
      <c r="F6511">
        <v>0.1</v>
      </c>
      <c r="G6511" t="s">
        <v>21</v>
      </c>
      <c r="H6511">
        <v>0.43</v>
      </c>
      <c r="I6511">
        <v>86.87</v>
      </c>
      <c r="J6511">
        <v>8.49</v>
      </c>
      <c r="K6511">
        <v>4.84</v>
      </c>
      <c r="L6511">
        <v>0.71</v>
      </c>
      <c r="M6511" t="s">
        <v>951</v>
      </c>
      <c r="N6511" t="s">
        <v>31</v>
      </c>
      <c r="O6511" t="s">
        <v>66</v>
      </c>
      <c r="P6511" t="s">
        <v>25</v>
      </c>
      <c r="Q6511" t="s">
        <v>53</v>
      </c>
      <c r="R6511" t="s">
        <v>814</v>
      </c>
      <c r="S6511" t="s">
        <v>55</v>
      </c>
      <c r="T6511" s="10">
        <v>40755</v>
      </c>
    </row>
    <row r="6512" spans="1:20" x14ac:dyDescent="0.25">
      <c r="A6512">
        <v>46337</v>
      </c>
      <c r="B6512" s="10">
        <v>41026</v>
      </c>
      <c r="C6512" t="s">
        <v>20</v>
      </c>
      <c r="D6512">
        <v>34</v>
      </c>
      <c r="E6512">
        <v>91.43</v>
      </c>
      <c r="F6512">
        <v>0.06</v>
      </c>
      <c r="G6512" t="s">
        <v>21</v>
      </c>
      <c r="H6512">
        <v>0.38</v>
      </c>
      <c r="I6512">
        <v>30.89</v>
      </c>
      <c r="J6512">
        <v>2.84</v>
      </c>
      <c r="K6512">
        <v>1.76</v>
      </c>
      <c r="L6512">
        <v>0.7</v>
      </c>
      <c r="M6512" t="s">
        <v>129</v>
      </c>
      <c r="N6512" t="s">
        <v>73</v>
      </c>
      <c r="O6512" t="s">
        <v>32</v>
      </c>
      <c r="P6512" t="s">
        <v>25</v>
      </c>
      <c r="Q6512" t="s">
        <v>53</v>
      </c>
      <c r="R6512" t="s">
        <v>231</v>
      </c>
      <c r="S6512" t="s">
        <v>55</v>
      </c>
      <c r="T6512" s="10">
        <v>41031</v>
      </c>
    </row>
    <row r="6513" spans="1:20" x14ac:dyDescent="0.25">
      <c r="A6513">
        <v>46341</v>
      </c>
      <c r="B6513" s="10">
        <v>40164</v>
      </c>
      <c r="C6513" t="s">
        <v>36</v>
      </c>
      <c r="D6513">
        <v>23</v>
      </c>
      <c r="E6513">
        <v>62.58</v>
      </c>
      <c r="F6513">
        <v>0.1</v>
      </c>
      <c r="G6513" t="s">
        <v>21</v>
      </c>
      <c r="H6513">
        <v>0.43</v>
      </c>
      <c r="I6513">
        <v>22.37</v>
      </c>
      <c r="J6513">
        <v>2.95</v>
      </c>
      <c r="K6513">
        <v>1.68</v>
      </c>
      <c r="L6513">
        <v>1.57</v>
      </c>
      <c r="M6513" t="s">
        <v>1090</v>
      </c>
      <c r="N6513" t="s">
        <v>73</v>
      </c>
      <c r="O6513" t="s">
        <v>32</v>
      </c>
      <c r="P6513" t="s">
        <v>25</v>
      </c>
      <c r="Q6513" t="s">
        <v>53</v>
      </c>
      <c r="R6513" t="s">
        <v>754</v>
      </c>
      <c r="S6513" t="s">
        <v>55</v>
      </c>
      <c r="T6513" s="10">
        <v>40165</v>
      </c>
    </row>
    <row r="6514" spans="1:20" x14ac:dyDescent="0.25">
      <c r="A6514">
        <v>46368</v>
      </c>
      <c r="B6514" s="10">
        <v>41023</v>
      </c>
      <c r="C6514" t="s">
        <v>36</v>
      </c>
      <c r="D6514">
        <v>48</v>
      </c>
      <c r="E6514">
        <v>353.84</v>
      </c>
      <c r="F6514">
        <v>0</v>
      </c>
      <c r="G6514" t="s">
        <v>21</v>
      </c>
      <c r="H6514">
        <v>0.55000000000000004</v>
      </c>
      <c r="I6514">
        <v>192.43</v>
      </c>
      <c r="J6514">
        <v>7.29</v>
      </c>
      <c r="K6514">
        <v>3.28</v>
      </c>
      <c r="L6514">
        <v>3.97</v>
      </c>
      <c r="M6514" t="s">
        <v>1257</v>
      </c>
      <c r="N6514" t="s">
        <v>73</v>
      </c>
      <c r="O6514" t="s">
        <v>32</v>
      </c>
      <c r="P6514" t="s">
        <v>25</v>
      </c>
      <c r="Q6514" t="s">
        <v>53</v>
      </c>
      <c r="R6514" t="s">
        <v>1224</v>
      </c>
      <c r="S6514" t="s">
        <v>55</v>
      </c>
      <c r="T6514" s="10">
        <v>41025</v>
      </c>
    </row>
    <row r="6515" spans="1:20" x14ac:dyDescent="0.25">
      <c r="A6515">
        <v>46372</v>
      </c>
      <c r="B6515" s="10">
        <v>40600</v>
      </c>
      <c r="C6515" t="s">
        <v>36</v>
      </c>
      <c r="D6515">
        <v>7</v>
      </c>
      <c r="E6515">
        <v>586.69000000000005</v>
      </c>
      <c r="F6515">
        <v>0.02</v>
      </c>
      <c r="G6515" t="s">
        <v>21</v>
      </c>
      <c r="H6515">
        <v>0.37</v>
      </c>
      <c r="I6515">
        <v>203.78</v>
      </c>
      <c r="J6515">
        <v>83.17</v>
      </c>
      <c r="K6515">
        <v>52.4</v>
      </c>
      <c r="L6515">
        <v>16.11</v>
      </c>
      <c r="M6515" t="s">
        <v>350</v>
      </c>
      <c r="N6515" t="s">
        <v>38</v>
      </c>
      <c r="O6515" t="s">
        <v>66</v>
      </c>
      <c r="P6515" t="s">
        <v>25</v>
      </c>
      <c r="Q6515" t="s">
        <v>121</v>
      </c>
      <c r="R6515" t="s">
        <v>1670</v>
      </c>
      <c r="S6515" t="s">
        <v>57</v>
      </c>
      <c r="T6515" s="10">
        <v>40600</v>
      </c>
    </row>
    <row r="6516" spans="1:20" x14ac:dyDescent="0.25">
      <c r="A6516">
        <v>46372</v>
      </c>
      <c r="B6516" s="10">
        <v>40600</v>
      </c>
      <c r="C6516" t="s">
        <v>36</v>
      </c>
      <c r="D6516">
        <v>15</v>
      </c>
      <c r="E6516">
        <v>162.71</v>
      </c>
      <c r="F6516">
        <v>7.0000000000000007E-2</v>
      </c>
      <c r="G6516" t="s">
        <v>21</v>
      </c>
      <c r="H6516">
        <v>0.55000000000000004</v>
      </c>
      <c r="I6516">
        <v>79.680000000000007</v>
      </c>
      <c r="J6516">
        <v>11.07</v>
      </c>
      <c r="K6516">
        <v>4.9800000000000004</v>
      </c>
      <c r="L6516">
        <v>8.33</v>
      </c>
      <c r="M6516" t="s">
        <v>350</v>
      </c>
      <c r="N6516" t="s">
        <v>38</v>
      </c>
      <c r="O6516" t="s">
        <v>66</v>
      </c>
      <c r="P6516" t="s">
        <v>25</v>
      </c>
      <c r="Q6516" t="s">
        <v>85</v>
      </c>
      <c r="R6516" t="s">
        <v>229</v>
      </c>
      <c r="S6516" t="s">
        <v>57</v>
      </c>
      <c r="T6516" s="10">
        <v>40601</v>
      </c>
    </row>
    <row r="6517" spans="1:20" x14ac:dyDescent="0.25">
      <c r="A6517">
        <v>46374</v>
      </c>
      <c r="B6517" s="10">
        <v>40366</v>
      </c>
      <c r="C6517" t="s">
        <v>36</v>
      </c>
      <c r="D6517">
        <v>7</v>
      </c>
      <c r="E6517">
        <v>3222.39</v>
      </c>
      <c r="F6517">
        <v>0.08</v>
      </c>
      <c r="G6517" t="s">
        <v>46</v>
      </c>
      <c r="H6517">
        <v>0.47</v>
      </c>
      <c r="I6517">
        <v>1337.75</v>
      </c>
      <c r="J6517">
        <v>490.02</v>
      </c>
      <c r="K6517">
        <v>259.70999999999998</v>
      </c>
      <c r="L6517">
        <v>66.67</v>
      </c>
      <c r="M6517" t="s">
        <v>762</v>
      </c>
      <c r="N6517" t="s">
        <v>63</v>
      </c>
      <c r="O6517" t="s">
        <v>24</v>
      </c>
      <c r="P6517" t="s">
        <v>42</v>
      </c>
      <c r="Q6517" t="s">
        <v>47</v>
      </c>
      <c r="R6517" t="s">
        <v>1191</v>
      </c>
      <c r="S6517" t="s">
        <v>49</v>
      </c>
      <c r="T6517" s="10">
        <v>40368</v>
      </c>
    </row>
    <row r="6518" spans="1:20" x14ac:dyDescent="0.25">
      <c r="A6518">
        <v>46375</v>
      </c>
      <c r="B6518" s="10">
        <v>40416</v>
      </c>
      <c r="C6518" t="s">
        <v>79</v>
      </c>
      <c r="D6518">
        <v>24</v>
      </c>
      <c r="E6518">
        <v>1639.5</v>
      </c>
      <c r="F6518">
        <v>0.02</v>
      </c>
      <c r="G6518" t="s">
        <v>21</v>
      </c>
      <c r="H6518">
        <v>0.49</v>
      </c>
      <c r="I6518">
        <v>783.85</v>
      </c>
      <c r="J6518">
        <v>69.489999999999995</v>
      </c>
      <c r="K6518">
        <v>35.44</v>
      </c>
      <c r="L6518">
        <v>5.09</v>
      </c>
      <c r="M6518" t="s">
        <v>1980</v>
      </c>
      <c r="N6518" t="s">
        <v>38</v>
      </c>
      <c r="O6518" t="s">
        <v>60</v>
      </c>
      <c r="P6518" t="s">
        <v>25</v>
      </c>
      <c r="Q6518" t="s">
        <v>85</v>
      </c>
      <c r="R6518" t="s">
        <v>1196</v>
      </c>
      <c r="S6518" t="s">
        <v>57</v>
      </c>
      <c r="T6518" s="10">
        <v>40418</v>
      </c>
    </row>
    <row r="6519" spans="1:20" x14ac:dyDescent="0.25">
      <c r="A6519">
        <v>46375</v>
      </c>
      <c r="B6519" s="10">
        <v>40416</v>
      </c>
      <c r="C6519" t="s">
        <v>79</v>
      </c>
      <c r="D6519">
        <v>16</v>
      </c>
      <c r="E6519">
        <v>3571.75</v>
      </c>
      <c r="F6519">
        <v>0.08</v>
      </c>
      <c r="G6519" t="s">
        <v>21</v>
      </c>
      <c r="H6519">
        <v>0.48</v>
      </c>
      <c r="I6519">
        <v>1550.65</v>
      </c>
      <c r="J6519">
        <v>242.29</v>
      </c>
      <c r="K6519">
        <v>125.99</v>
      </c>
      <c r="L6519">
        <v>5.26</v>
      </c>
      <c r="M6519" t="s">
        <v>1980</v>
      </c>
      <c r="N6519" t="s">
        <v>38</v>
      </c>
      <c r="O6519" t="s">
        <v>60</v>
      </c>
      <c r="P6519" t="s">
        <v>39</v>
      </c>
      <c r="Q6519" t="s">
        <v>50</v>
      </c>
      <c r="R6519" t="s">
        <v>76</v>
      </c>
      <c r="S6519" t="s">
        <v>57</v>
      </c>
      <c r="T6519" s="10">
        <v>40417</v>
      </c>
    </row>
    <row r="6520" spans="1:20" x14ac:dyDescent="0.25">
      <c r="A6520">
        <v>46402</v>
      </c>
      <c r="B6520" s="10">
        <v>40551</v>
      </c>
      <c r="C6520" t="s">
        <v>79</v>
      </c>
      <c r="D6520">
        <v>27</v>
      </c>
      <c r="E6520">
        <v>1478.21</v>
      </c>
      <c r="F6520">
        <v>0.03</v>
      </c>
      <c r="G6520" t="s">
        <v>21</v>
      </c>
      <c r="H6520">
        <v>0.48</v>
      </c>
      <c r="I6520">
        <v>681.8</v>
      </c>
      <c r="J6520">
        <v>56.12</v>
      </c>
      <c r="K6520">
        <v>29.18</v>
      </c>
      <c r="L6520">
        <v>8.5500000000000007</v>
      </c>
      <c r="M6520" t="s">
        <v>1995</v>
      </c>
      <c r="N6520" t="s">
        <v>63</v>
      </c>
      <c r="O6520" t="s">
        <v>66</v>
      </c>
      <c r="P6520" t="s">
        <v>42</v>
      </c>
      <c r="Q6520" t="s">
        <v>43</v>
      </c>
      <c r="R6520" t="s">
        <v>783</v>
      </c>
      <c r="S6520" t="s">
        <v>57</v>
      </c>
      <c r="T6520" s="10">
        <v>40553</v>
      </c>
    </row>
    <row r="6521" spans="1:20" x14ac:dyDescent="0.25">
      <c r="A6521">
        <v>46402</v>
      </c>
      <c r="B6521" s="10">
        <v>40551</v>
      </c>
      <c r="C6521" t="s">
        <v>79</v>
      </c>
      <c r="D6521">
        <v>29</v>
      </c>
      <c r="E6521">
        <v>3388.17</v>
      </c>
      <c r="F6521">
        <v>0.01</v>
      </c>
      <c r="G6521" t="s">
        <v>21</v>
      </c>
      <c r="H6521">
        <v>0.43</v>
      </c>
      <c r="I6521">
        <v>1431.47</v>
      </c>
      <c r="J6521">
        <v>117.53</v>
      </c>
      <c r="K6521">
        <v>66.989999999999995</v>
      </c>
      <c r="L6521">
        <v>13.99</v>
      </c>
      <c r="M6521" t="s">
        <v>1995</v>
      </c>
      <c r="N6521" t="s">
        <v>63</v>
      </c>
      <c r="O6521" t="s">
        <v>66</v>
      </c>
      <c r="P6521" t="s">
        <v>39</v>
      </c>
      <c r="Q6521" t="s">
        <v>50</v>
      </c>
      <c r="R6521" t="s">
        <v>1493</v>
      </c>
      <c r="S6521" t="s">
        <v>45</v>
      </c>
      <c r="T6521" s="10">
        <v>40552</v>
      </c>
    </row>
    <row r="6522" spans="1:20" x14ac:dyDescent="0.25">
      <c r="A6522">
        <v>46402</v>
      </c>
      <c r="B6522" s="10">
        <v>40551</v>
      </c>
      <c r="C6522" t="s">
        <v>79</v>
      </c>
      <c r="D6522">
        <v>12</v>
      </c>
      <c r="E6522">
        <v>2419.98</v>
      </c>
      <c r="F6522">
        <v>0.01</v>
      </c>
      <c r="G6522" t="s">
        <v>70</v>
      </c>
      <c r="H6522">
        <v>0.43</v>
      </c>
      <c r="I6522">
        <v>1025.5999999999999</v>
      </c>
      <c r="J6522">
        <v>203.49</v>
      </c>
      <c r="K6522">
        <v>115.99</v>
      </c>
      <c r="L6522">
        <v>2.5</v>
      </c>
      <c r="M6522" t="s">
        <v>1995</v>
      </c>
      <c r="N6522" t="s">
        <v>63</v>
      </c>
      <c r="O6522" t="s">
        <v>66</v>
      </c>
      <c r="P6522" t="s">
        <v>39</v>
      </c>
      <c r="Q6522" t="s">
        <v>50</v>
      </c>
      <c r="R6522" t="s">
        <v>733</v>
      </c>
      <c r="S6522" t="s">
        <v>57</v>
      </c>
      <c r="T6522" s="10">
        <v>40552</v>
      </c>
    </row>
    <row r="6523" spans="1:20" x14ac:dyDescent="0.25">
      <c r="A6523">
        <v>46404</v>
      </c>
      <c r="B6523" s="10">
        <v>40972</v>
      </c>
      <c r="C6523" t="s">
        <v>58</v>
      </c>
      <c r="D6523">
        <v>50</v>
      </c>
      <c r="E6523">
        <v>3470</v>
      </c>
      <c r="F6523">
        <v>0.05</v>
      </c>
      <c r="G6523" t="s">
        <v>21</v>
      </c>
      <c r="H6523">
        <v>0.37</v>
      </c>
      <c r="I6523">
        <v>1168</v>
      </c>
      <c r="J6523">
        <v>73</v>
      </c>
      <c r="K6523">
        <v>45.99</v>
      </c>
      <c r="L6523">
        <v>2.5</v>
      </c>
      <c r="M6523" t="s">
        <v>426</v>
      </c>
      <c r="N6523" t="s">
        <v>63</v>
      </c>
      <c r="O6523" t="s">
        <v>24</v>
      </c>
      <c r="P6523" t="s">
        <v>39</v>
      </c>
      <c r="Q6523" t="s">
        <v>50</v>
      </c>
      <c r="R6523" t="s">
        <v>1794</v>
      </c>
      <c r="S6523" t="s">
        <v>57</v>
      </c>
      <c r="T6523" s="10">
        <v>40973</v>
      </c>
    </row>
    <row r="6524" spans="1:20" x14ac:dyDescent="0.25">
      <c r="A6524">
        <v>46407</v>
      </c>
      <c r="B6524" s="10">
        <v>39898</v>
      </c>
      <c r="C6524" t="s">
        <v>29</v>
      </c>
      <c r="D6524">
        <v>7</v>
      </c>
      <c r="E6524">
        <v>76.680000000000007</v>
      </c>
      <c r="F6524">
        <v>0.1</v>
      </c>
      <c r="G6524" t="s">
        <v>21</v>
      </c>
      <c r="H6524">
        <v>0.54</v>
      </c>
      <c r="I6524">
        <v>34.68</v>
      </c>
      <c r="J6524">
        <v>11.26</v>
      </c>
      <c r="K6524">
        <v>5.18</v>
      </c>
      <c r="L6524">
        <v>5.74</v>
      </c>
      <c r="M6524" t="s">
        <v>2069</v>
      </c>
      <c r="N6524" t="s">
        <v>31</v>
      </c>
      <c r="O6524" t="s">
        <v>32</v>
      </c>
      <c r="P6524" t="s">
        <v>25</v>
      </c>
      <c r="Q6524" t="s">
        <v>121</v>
      </c>
      <c r="R6524" t="s">
        <v>358</v>
      </c>
      <c r="S6524" t="s">
        <v>57</v>
      </c>
      <c r="T6524" s="10">
        <v>39900</v>
      </c>
    </row>
    <row r="6525" spans="1:20" x14ac:dyDescent="0.25">
      <c r="A6525">
        <v>46434</v>
      </c>
      <c r="B6525" s="10">
        <v>40269</v>
      </c>
      <c r="C6525" t="s">
        <v>58</v>
      </c>
      <c r="D6525">
        <v>34</v>
      </c>
      <c r="E6525">
        <v>1229.76</v>
      </c>
      <c r="F6525">
        <v>0.06</v>
      </c>
      <c r="G6525" t="s">
        <v>21</v>
      </c>
      <c r="H6525">
        <v>0.35</v>
      </c>
      <c r="I6525">
        <v>378.47</v>
      </c>
      <c r="J6525">
        <v>38.380000000000003</v>
      </c>
      <c r="K6525">
        <v>24.95</v>
      </c>
      <c r="L6525">
        <v>2.99</v>
      </c>
      <c r="M6525" t="s">
        <v>1007</v>
      </c>
      <c r="N6525" t="s">
        <v>63</v>
      </c>
      <c r="O6525" t="s">
        <v>66</v>
      </c>
      <c r="P6525" t="s">
        <v>25</v>
      </c>
      <c r="Q6525" t="s">
        <v>121</v>
      </c>
      <c r="R6525" t="s">
        <v>531</v>
      </c>
      <c r="S6525" t="s">
        <v>57</v>
      </c>
      <c r="T6525" s="10">
        <v>40270</v>
      </c>
    </row>
    <row r="6526" spans="1:20" x14ac:dyDescent="0.25">
      <c r="A6526">
        <v>46436</v>
      </c>
      <c r="B6526" s="10">
        <v>39907</v>
      </c>
      <c r="C6526" t="s">
        <v>20</v>
      </c>
      <c r="D6526">
        <v>46</v>
      </c>
      <c r="E6526">
        <v>2671.22</v>
      </c>
      <c r="F6526">
        <v>0</v>
      </c>
      <c r="G6526" t="s">
        <v>21</v>
      </c>
      <c r="H6526">
        <v>0.38</v>
      </c>
      <c r="I6526">
        <v>1014.69</v>
      </c>
      <c r="J6526">
        <v>58.05</v>
      </c>
      <c r="K6526">
        <v>35.99</v>
      </c>
      <c r="L6526">
        <v>0.99</v>
      </c>
      <c r="M6526" t="s">
        <v>879</v>
      </c>
      <c r="N6526" t="s">
        <v>63</v>
      </c>
      <c r="O6526" t="s">
        <v>24</v>
      </c>
      <c r="P6526" t="s">
        <v>39</v>
      </c>
      <c r="Q6526" t="s">
        <v>50</v>
      </c>
      <c r="R6526" t="s">
        <v>569</v>
      </c>
      <c r="S6526" t="s">
        <v>35</v>
      </c>
      <c r="T6526" s="10">
        <v>39914</v>
      </c>
    </row>
    <row r="6527" spans="1:20" x14ac:dyDescent="0.25">
      <c r="A6527">
        <v>46437</v>
      </c>
      <c r="B6527" s="10">
        <v>40071</v>
      </c>
      <c r="C6527" t="s">
        <v>79</v>
      </c>
      <c r="D6527">
        <v>49</v>
      </c>
      <c r="E6527">
        <v>2326.6799999999998</v>
      </c>
      <c r="F6527">
        <v>0</v>
      </c>
      <c r="G6527" t="s">
        <v>21</v>
      </c>
      <c r="H6527">
        <v>0.38</v>
      </c>
      <c r="I6527">
        <v>881.15</v>
      </c>
      <c r="J6527">
        <v>47.32</v>
      </c>
      <c r="K6527">
        <v>29.34</v>
      </c>
      <c r="L6527">
        <v>7.87</v>
      </c>
      <c r="M6527" t="s">
        <v>1892</v>
      </c>
      <c r="N6527" t="s">
        <v>31</v>
      </c>
      <c r="O6527" t="s">
        <v>66</v>
      </c>
      <c r="P6527" t="s">
        <v>42</v>
      </c>
      <c r="Q6527" t="s">
        <v>43</v>
      </c>
      <c r="R6527" t="s">
        <v>1521</v>
      </c>
      <c r="S6527" t="s">
        <v>57</v>
      </c>
      <c r="T6527" s="10">
        <v>40073</v>
      </c>
    </row>
    <row r="6528" spans="1:20" x14ac:dyDescent="0.25">
      <c r="A6528">
        <v>46466</v>
      </c>
      <c r="B6528" s="10">
        <v>40960</v>
      </c>
      <c r="C6528" t="s">
        <v>79</v>
      </c>
      <c r="D6528">
        <v>7</v>
      </c>
      <c r="E6528">
        <v>550.66</v>
      </c>
      <c r="F6528">
        <v>0.05</v>
      </c>
      <c r="G6528" t="s">
        <v>21</v>
      </c>
      <c r="H6528">
        <v>0.53</v>
      </c>
      <c r="I6528">
        <v>271.16000000000003</v>
      </c>
      <c r="J6528">
        <v>80.7</v>
      </c>
      <c r="K6528">
        <v>37.93</v>
      </c>
      <c r="L6528">
        <v>13.99</v>
      </c>
      <c r="M6528" t="s">
        <v>1825</v>
      </c>
      <c r="N6528" t="s">
        <v>63</v>
      </c>
      <c r="O6528" t="s">
        <v>60</v>
      </c>
      <c r="P6528" t="s">
        <v>42</v>
      </c>
      <c r="Q6528" t="s">
        <v>43</v>
      </c>
      <c r="R6528" t="s">
        <v>1140</v>
      </c>
      <c r="S6528" t="s">
        <v>55</v>
      </c>
      <c r="T6528" s="10">
        <v>40961</v>
      </c>
    </row>
    <row r="6529" spans="1:20" x14ac:dyDescent="0.25">
      <c r="A6529">
        <v>46468</v>
      </c>
      <c r="B6529" s="10">
        <v>40554</v>
      </c>
      <c r="C6529" t="s">
        <v>58</v>
      </c>
      <c r="D6529">
        <v>46</v>
      </c>
      <c r="E6529">
        <v>15290.15</v>
      </c>
      <c r="F6529">
        <v>0.08</v>
      </c>
      <c r="G6529" t="s">
        <v>21</v>
      </c>
      <c r="H6529">
        <v>0.54</v>
      </c>
      <c r="I6529">
        <v>7635.08</v>
      </c>
      <c r="J6529">
        <v>360.83</v>
      </c>
      <c r="K6529">
        <v>165.98</v>
      </c>
      <c r="L6529">
        <v>19.989999999999998</v>
      </c>
      <c r="M6529" t="s">
        <v>1541</v>
      </c>
      <c r="N6529" t="s">
        <v>63</v>
      </c>
      <c r="O6529" t="s">
        <v>60</v>
      </c>
      <c r="P6529" t="s">
        <v>25</v>
      </c>
      <c r="Q6529" t="s">
        <v>121</v>
      </c>
      <c r="R6529" t="s">
        <v>858</v>
      </c>
      <c r="S6529" t="s">
        <v>57</v>
      </c>
      <c r="T6529" s="10">
        <v>40555</v>
      </c>
    </row>
    <row r="6530" spans="1:20" x14ac:dyDescent="0.25">
      <c r="A6530">
        <v>46468</v>
      </c>
      <c r="B6530" s="10">
        <v>40554</v>
      </c>
      <c r="C6530" t="s">
        <v>58</v>
      </c>
      <c r="D6530">
        <v>41</v>
      </c>
      <c r="E6530">
        <v>2526.0300000000002</v>
      </c>
      <c r="F6530">
        <v>0.08</v>
      </c>
      <c r="G6530" t="s">
        <v>70</v>
      </c>
      <c r="H6530">
        <v>0.41</v>
      </c>
      <c r="I6530">
        <v>905.36</v>
      </c>
      <c r="J6530">
        <v>66.92</v>
      </c>
      <c r="K6530">
        <v>39.479999999999997</v>
      </c>
      <c r="L6530">
        <v>1.99</v>
      </c>
      <c r="M6530" t="s">
        <v>1541</v>
      </c>
      <c r="N6530" t="s">
        <v>63</v>
      </c>
      <c r="O6530" t="s">
        <v>60</v>
      </c>
      <c r="P6530" t="s">
        <v>39</v>
      </c>
      <c r="Q6530" t="s">
        <v>40</v>
      </c>
      <c r="R6530" t="s">
        <v>163</v>
      </c>
      <c r="S6530" t="s">
        <v>35</v>
      </c>
      <c r="T6530" s="10">
        <v>40556</v>
      </c>
    </row>
    <row r="6531" spans="1:20" x14ac:dyDescent="0.25">
      <c r="A6531">
        <v>46468</v>
      </c>
      <c r="B6531" s="10">
        <v>40554</v>
      </c>
      <c r="C6531" t="s">
        <v>58</v>
      </c>
      <c r="D6531">
        <v>1</v>
      </c>
      <c r="E6531">
        <v>19.22</v>
      </c>
      <c r="F6531">
        <v>0.04</v>
      </c>
      <c r="G6531" t="s">
        <v>21</v>
      </c>
      <c r="H6531">
        <v>0.55000000000000004</v>
      </c>
      <c r="I6531">
        <v>7.34</v>
      </c>
      <c r="J6531">
        <v>14.4</v>
      </c>
      <c r="K6531">
        <v>6.48</v>
      </c>
      <c r="L6531">
        <v>5.4</v>
      </c>
      <c r="M6531" t="s">
        <v>1541</v>
      </c>
      <c r="N6531" t="s">
        <v>63</v>
      </c>
      <c r="O6531" t="s">
        <v>60</v>
      </c>
      <c r="P6531" t="s">
        <v>25</v>
      </c>
      <c r="Q6531" t="s">
        <v>85</v>
      </c>
      <c r="R6531" t="s">
        <v>472</v>
      </c>
      <c r="S6531" t="s">
        <v>57</v>
      </c>
      <c r="T6531" s="10">
        <v>40556</v>
      </c>
    </row>
    <row r="6532" spans="1:20" x14ac:dyDescent="0.25">
      <c r="A6532">
        <v>46469</v>
      </c>
      <c r="B6532" s="10">
        <v>40041</v>
      </c>
      <c r="C6532" t="s">
        <v>58</v>
      </c>
      <c r="D6532">
        <v>17</v>
      </c>
      <c r="E6532">
        <v>2277.6999999999998</v>
      </c>
      <c r="F6532">
        <v>0.05</v>
      </c>
      <c r="G6532" t="s">
        <v>46</v>
      </c>
      <c r="H6532">
        <v>0.49</v>
      </c>
      <c r="I6532">
        <v>1041.04</v>
      </c>
      <c r="J6532">
        <v>139.18</v>
      </c>
      <c r="K6532">
        <v>70.98</v>
      </c>
      <c r="L6532">
        <v>30</v>
      </c>
      <c r="M6532" t="s">
        <v>1056</v>
      </c>
      <c r="N6532" t="s">
        <v>31</v>
      </c>
      <c r="O6532" t="s">
        <v>32</v>
      </c>
      <c r="P6532" t="s">
        <v>42</v>
      </c>
      <c r="Q6532" t="s">
        <v>193</v>
      </c>
      <c r="R6532" t="s">
        <v>2070</v>
      </c>
      <c r="S6532" t="s">
        <v>132</v>
      </c>
      <c r="T6532" s="10">
        <v>40043</v>
      </c>
    </row>
    <row r="6533" spans="1:20" x14ac:dyDescent="0.25">
      <c r="A6533">
        <v>46469</v>
      </c>
      <c r="B6533" s="10">
        <v>40041</v>
      </c>
      <c r="C6533" t="s">
        <v>58</v>
      </c>
      <c r="D6533">
        <v>18</v>
      </c>
      <c r="E6533">
        <v>146.63</v>
      </c>
      <c r="F6533">
        <v>0.05</v>
      </c>
      <c r="G6533" t="s">
        <v>21</v>
      </c>
      <c r="H6533">
        <v>0.4</v>
      </c>
      <c r="I6533">
        <v>52.29</v>
      </c>
      <c r="J6533">
        <v>8.3000000000000007</v>
      </c>
      <c r="K6533">
        <v>4.9800000000000004</v>
      </c>
      <c r="L6533">
        <v>4.7</v>
      </c>
      <c r="M6533" t="s">
        <v>1056</v>
      </c>
      <c r="N6533" t="s">
        <v>31</v>
      </c>
      <c r="O6533" t="s">
        <v>32</v>
      </c>
      <c r="P6533" t="s">
        <v>25</v>
      </c>
      <c r="Q6533" t="s">
        <v>85</v>
      </c>
      <c r="R6533" t="s">
        <v>1450</v>
      </c>
      <c r="S6533" t="s">
        <v>57</v>
      </c>
      <c r="T6533" s="10">
        <v>40043</v>
      </c>
    </row>
    <row r="6534" spans="1:20" x14ac:dyDescent="0.25">
      <c r="A6534">
        <v>46497</v>
      </c>
      <c r="B6534" s="10">
        <v>41079</v>
      </c>
      <c r="C6534" t="s">
        <v>36</v>
      </c>
      <c r="D6534">
        <v>30</v>
      </c>
      <c r="E6534">
        <v>970.24</v>
      </c>
      <c r="F6534">
        <v>0.03</v>
      </c>
      <c r="G6534" t="s">
        <v>21</v>
      </c>
      <c r="H6534">
        <v>0.39</v>
      </c>
      <c r="I6534">
        <v>356.75</v>
      </c>
      <c r="J6534">
        <v>33.03</v>
      </c>
      <c r="K6534">
        <v>20.149999999999999</v>
      </c>
      <c r="L6534">
        <v>8.99</v>
      </c>
      <c r="M6534" t="s">
        <v>619</v>
      </c>
      <c r="N6534" t="s">
        <v>63</v>
      </c>
      <c r="O6534" t="s">
        <v>32</v>
      </c>
      <c r="P6534" t="s">
        <v>25</v>
      </c>
      <c r="Q6534" t="s">
        <v>53</v>
      </c>
      <c r="R6534" t="s">
        <v>810</v>
      </c>
      <c r="S6534" t="s">
        <v>35</v>
      </c>
      <c r="T6534" s="10">
        <v>41080</v>
      </c>
    </row>
    <row r="6535" spans="1:20" x14ac:dyDescent="0.25">
      <c r="A6535">
        <v>46499</v>
      </c>
      <c r="B6535" s="10">
        <v>39971</v>
      </c>
      <c r="C6535" t="s">
        <v>58</v>
      </c>
      <c r="D6535">
        <v>1</v>
      </c>
      <c r="E6535">
        <v>81.56</v>
      </c>
      <c r="F6535">
        <v>0.06</v>
      </c>
      <c r="G6535" t="s">
        <v>21</v>
      </c>
      <c r="H6535">
        <v>0.47</v>
      </c>
      <c r="I6535">
        <v>34.049999999999997</v>
      </c>
      <c r="J6535">
        <v>83.04</v>
      </c>
      <c r="K6535">
        <v>44.01</v>
      </c>
      <c r="L6535">
        <v>3.5</v>
      </c>
      <c r="M6535" t="s">
        <v>724</v>
      </c>
      <c r="N6535" t="s">
        <v>31</v>
      </c>
      <c r="O6535" t="s">
        <v>60</v>
      </c>
      <c r="P6535" t="s">
        <v>25</v>
      </c>
      <c r="Q6535" t="s">
        <v>127</v>
      </c>
      <c r="R6535" t="s">
        <v>1395</v>
      </c>
      <c r="S6535" t="s">
        <v>57</v>
      </c>
      <c r="T6535" s="10">
        <v>39972</v>
      </c>
    </row>
    <row r="6536" spans="1:20" x14ac:dyDescent="0.25">
      <c r="A6536">
        <v>46499</v>
      </c>
      <c r="B6536" s="10">
        <v>39971</v>
      </c>
      <c r="C6536" t="s">
        <v>58</v>
      </c>
      <c r="D6536">
        <v>22</v>
      </c>
      <c r="E6536">
        <v>152.62</v>
      </c>
      <c r="F6536">
        <v>7.0000000000000007E-2</v>
      </c>
      <c r="G6536" t="s">
        <v>21</v>
      </c>
      <c r="H6536">
        <v>0.43</v>
      </c>
      <c r="I6536">
        <v>56.41</v>
      </c>
      <c r="J6536">
        <v>7.12</v>
      </c>
      <c r="K6536">
        <v>4.0599999999999996</v>
      </c>
      <c r="L6536">
        <v>6.89</v>
      </c>
      <c r="M6536" t="s">
        <v>724</v>
      </c>
      <c r="N6536" t="s">
        <v>31</v>
      </c>
      <c r="O6536" t="s">
        <v>60</v>
      </c>
      <c r="P6536" t="s">
        <v>25</v>
      </c>
      <c r="Q6536" t="s">
        <v>127</v>
      </c>
      <c r="R6536" t="s">
        <v>1124</v>
      </c>
      <c r="S6536" t="s">
        <v>57</v>
      </c>
      <c r="T6536" s="10">
        <v>39973</v>
      </c>
    </row>
    <row r="6537" spans="1:20" x14ac:dyDescent="0.25">
      <c r="A6537">
        <v>46499</v>
      </c>
      <c r="B6537" s="10">
        <v>39971</v>
      </c>
      <c r="C6537" t="s">
        <v>58</v>
      </c>
      <c r="D6537">
        <v>10</v>
      </c>
      <c r="E6537">
        <v>23.84</v>
      </c>
      <c r="F6537">
        <v>0.1</v>
      </c>
      <c r="G6537" t="s">
        <v>21</v>
      </c>
      <c r="H6537">
        <v>0.51</v>
      </c>
      <c r="I6537">
        <v>10.54</v>
      </c>
      <c r="J6537">
        <v>2.57</v>
      </c>
      <c r="K6537">
        <v>1.26</v>
      </c>
      <c r="L6537">
        <v>0.7</v>
      </c>
      <c r="M6537" t="s">
        <v>724</v>
      </c>
      <c r="N6537" t="s">
        <v>31</v>
      </c>
      <c r="O6537" t="s">
        <v>60</v>
      </c>
      <c r="P6537" t="s">
        <v>25</v>
      </c>
      <c r="Q6537" t="s">
        <v>74</v>
      </c>
      <c r="R6537" t="s">
        <v>252</v>
      </c>
      <c r="S6537" t="s">
        <v>55</v>
      </c>
      <c r="T6537" s="10">
        <v>39972</v>
      </c>
    </row>
    <row r="6538" spans="1:20" x14ac:dyDescent="0.25">
      <c r="A6538">
        <v>46503</v>
      </c>
      <c r="B6538" s="10">
        <v>40853</v>
      </c>
      <c r="C6538" t="s">
        <v>29</v>
      </c>
      <c r="D6538">
        <v>26</v>
      </c>
      <c r="E6538">
        <v>2655.83</v>
      </c>
      <c r="F6538">
        <v>7.0000000000000007E-2</v>
      </c>
      <c r="G6538" t="s">
        <v>21</v>
      </c>
      <c r="H6538">
        <v>0.49</v>
      </c>
      <c r="I6538">
        <v>1198.8399999999999</v>
      </c>
      <c r="J6538">
        <v>109.78</v>
      </c>
      <c r="K6538">
        <v>55.99</v>
      </c>
      <c r="L6538">
        <v>1.25</v>
      </c>
      <c r="M6538" t="s">
        <v>281</v>
      </c>
      <c r="N6538" t="s">
        <v>63</v>
      </c>
      <c r="O6538" t="s">
        <v>24</v>
      </c>
      <c r="P6538" t="s">
        <v>39</v>
      </c>
      <c r="Q6538" t="s">
        <v>50</v>
      </c>
      <c r="R6538" t="s">
        <v>937</v>
      </c>
      <c r="S6538" t="s">
        <v>35</v>
      </c>
      <c r="T6538" s="10">
        <v>40856</v>
      </c>
    </row>
    <row r="6539" spans="1:20" x14ac:dyDescent="0.25">
      <c r="A6539">
        <v>46528</v>
      </c>
      <c r="B6539" s="10">
        <v>40153</v>
      </c>
      <c r="C6539" t="s">
        <v>79</v>
      </c>
      <c r="D6539">
        <v>43</v>
      </c>
      <c r="E6539">
        <v>4851.75</v>
      </c>
      <c r="F6539">
        <v>0.05</v>
      </c>
      <c r="G6539" t="s">
        <v>70</v>
      </c>
      <c r="H6539">
        <v>0.4</v>
      </c>
      <c r="I6539">
        <v>1773.64</v>
      </c>
      <c r="J6539">
        <v>117.85</v>
      </c>
      <c r="K6539">
        <v>70.709999999999994</v>
      </c>
      <c r="L6539">
        <v>37.58</v>
      </c>
      <c r="M6539" t="s">
        <v>275</v>
      </c>
      <c r="N6539" t="s">
        <v>63</v>
      </c>
      <c r="O6539" t="s">
        <v>60</v>
      </c>
      <c r="P6539" t="s">
        <v>42</v>
      </c>
      <c r="Q6539" t="s">
        <v>43</v>
      </c>
      <c r="R6539" t="s">
        <v>1061</v>
      </c>
      <c r="S6539" t="s">
        <v>55</v>
      </c>
      <c r="T6539" s="10">
        <v>40155</v>
      </c>
    </row>
    <row r="6540" spans="1:20" x14ac:dyDescent="0.25">
      <c r="A6540">
        <v>46528</v>
      </c>
      <c r="B6540" s="10">
        <v>40153</v>
      </c>
      <c r="C6540" t="s">
        <v>79</v>
      </c>
      <c r="D6540">
        <v>23</v>
      </c>
      <c r="E6540">
        <v>767.34</v>
      </c>
      <c r="F6540">
        <v>0.01</v>
      </c>
      <c r="G6540" t="s">
        <v>21</v>
      </c>
      <c r="H6540">
        <v>0.43</v>
      </c>
      <c r="I6540">
        <v>321.49</v>
      </c>
      <c r="J6540">
        <v>33.28</v>
      </c>
      <c r="K6540">
        <v>18.97</v>
      </c>
      <c r="L6540">
        <v>9.5399999999999991</v>
      </c>
      <c r="M6540" t="s">
        <v>275</v>
      </c>
      <c r="N6540" t="s">
        <v>63</v>
      </c>
      <c r="O6540" t="s">
        <v>60</v>
      </c>
      <c r="P6540" t="s">
        <v>25</v>
      </c>
      <c r="Q6540" t="s">
        <v>85</v>
      </c>
      <c r="R6540" t="s">
        <v>219</v>
      </c>
      <c r="S6540" t="s">
        <v>57</v>
      </c>
      <c r="T6540" s="10">
        <v>40156</v>
      </c>
    </row>
    <row r="6541" spans="1:20" x14ac:dyDescent="0.25">
      <c r="A6541">
        <v>46531</v>
      </c>
      <c r="B6541" s="10">
        <v>40776</v>
      </c>
      <c r="C6541" t="s">
        <v>20</v>
      </c>
      <c r="D6541">
        <v>39</v>
      </c>
      <c r="E6541">
        <v>6514.7</v>
      </c>
      <c r="F6541">
        <v>7.0000000000000007E-2</v>
      </c>
      <c r="G6541" t="s">
        <v>21</v>
      </c>
      <c r="H6541">
        <v>0.37</v>
      </c>
      <c r="I6541">
        <v>2079.2600000000002</v>
      </c>
      <c r="J6541">
        <v>177.71</v>
      </c>
      <c r="K6541">
        <v>111.96</v>
      </c>
      <c r="L6541">
        <v>69</v>
      </c>
      <c r="M6541" t="s">
        <v>1481</v>
      </c>
      <c r="N6541" t="s">
        <v>93</v>
      </c>
      <c r="O6541" t="s">
        <v>66</v>
      </c>
      <c r="P6541" t="s">
        <v>42</v>
      </c>
      <c r="Q6541" t="s">
        <v>47</v>
      </c>
      <c r="R6541" t="s">
        <v>1614</v>
      </c>
      <c r="S6541" t="s">
        <v>28</v>
      </c>
      <c r="T6541" s="10">
        <v>40783</v>
      </c>
    </row>
    <row r="6542" spans="1:20" x14ac:dyDescent="0.25">
      <c r="A6542">
        <v>46531</v>
      </c>
      <c r="B6542" s="10">
        <v>40776</v>
      </c>
      <c r="C6542" t="s">
        <v>20</v>
      </c>
      <c r="D6542">
        <v>23</v>
      </c>
      <c r="E6542">
        <v>169.16</v>
      </c>
      <c r="F6542">
        <v>0.06</v>
      </c>
      <c r="G6542" t="s">
        <v>21</v>
      </c>
      <c r="H6542">
        <v>0.51</v>
      </c>
      <c r="I6542">
        <v>80.27</v>
      </c>
      <c r="J6542">
        <v>7.76</v>
      </c>
      <c r="K6542">
        <v>3.8</v>
      </c>
      <c r="L6542">
        <v>1.49</v>
      </c>
      <c r="M6542" t="s">
        <v>1481</v>
      </c>
      <c r="N6542" t="s">
        <v>73</v>
      </c>
      <c r="O6542" t="s">
        <v>66</v>
      </c>
      <c r="P6542" t="s">
        <v>25</v>
      </c>
      <c r="Q6542" t="s">
        <v>121</v>
      </c>
      <c r="R6542" t="s">
        <v>533</v>
      </c>
      <c r="S6542" t="s">
        <v>57</v>
      </c>
      <c r="T6542" s="10">
        <v>40776</v>
      </c>
    </row>
    <row r="6543" spans="1:20" x14ac:dyDescent="0.25">
      <c r="A6543">
        <v>46531</v>
      </c>
      <c r="B6543" s="10">
        <v>40776</v>
      </c>
      <c r="C6543" t="s">
        <v>20</v>
      </c>
      <c r="D6543">
        <v>17</v>
      </c>
      <c r="E6543">
        <v>6306.08</v>
      </c>
      <c r="F6543">
        <v>0.01</v>
      </c>
      <c r="G6543" t="s">
        <v>21</v>
      </c>
      <c r="H6543">
        <v>0.45</v>
      </c>
      <c r="I6543">
        <v>2801.46</v>
      </c>
      <c r="J6543">
        <v>374.53</v>
      </c>
      <c r="K6543">
        <v>205.99</v>
      </c>
      <c r="L6543">
        <v>2.79</v>
      </c>
      <c r="M6543" t="s">
        <v>1481</v>
      </c>
      <c r="N6543" t="s">
        <v>73</v>
      </c>
      <c r="O6543" t="s">
        <v>66</v>
      </c>
      <c r="P6543" t="s">
        <v>39</v>
      </c>
      <c r="Q6543" t="s">
        <v>50</v>
      </c>
      <c r="R6543" t="s">
        <v>2071</v>
      </c>
      <c r="S6543" t="s">
        <v>57</v>
      </c>
      <c r="T6543" s="10">
        <v>40781</v>
      </c>
    </row>
    <row r="6544" spans="1:20" x14ac:dyDescent="0.25">
      <c r="A6544">
        <v>46531</v>
      </c>
      <c r="B6544" s="10">
        <v>40776</v>
      </c>
      <c r="C6544" t="s">
        <v>20</v>
      </c>
      <c r="D6544">
        <v>2</v>
      </c>
      <c r="E6544">
        <v>27</v>
      </c>
      <c r="F6544">
        <v>0.1</v>
      </c>
      <c r="G6544" t="s">
        <v>21</v>
      </c>
      <c r="H6544">
        <v>0.39</v>
      </c>
      <c r="I6544">
        <v>6.75</v>
      </c>
      <c r="J6544">
        <v>11.64</v>
      </c>
      <c r="K6544">
        <v>7.1</v>
      </c>
      <c r="L6544">
        <v>6.05</v>
      </c>
      <c r="M6544" t="s">
        <v>1481</v>
      </c>
      <c r="N6544" t="s">
        <v>63</v>
      </c>
      <c r="O6544" t="s">
        <v>66</v>
      </c>
      <c r="P6544" t="s">
        <v>25</v>
      </c>
      <c r="Q6544" t="s">
        <v>121</v>
      </c>
      <c r="R6544" t="s">
        <v>826</v>
      </c>
      <c r="S6544" t="s">
        <v>57</v>
      </c>
      <c r="T6544" s="10">
        <v>40785</v>
      </c>
    </row>
    <row r="6545" spans="1:20" x14ac:dyDescent="0.25">
      <c r="A6545">
        <v>46533</v>
      </c>
      <c r="B6545" s="10">
        <v>40093</v>
      </c>
      <c r="C6545" t="s">
        <v>36</v>
      </c>
      <c r="D6545">
        <v>3</v>
      </c>
      <c r="E6545">
        <v>327.79</v>
      </c>
      <c r="F6545">
        <v>0.04</v>
      </c>
      <c r="G6545" t="s">
        <v>21</v>
      </c>
      <c r="H6545">
        <v>0.42</v>
      </c>
      <c r="I6545">
        <v>109.09</v>
      </c>
      <c r="J6545">
        <v>95.69</v>
      </c>
      <c r="K6545">
        <v>55.5</v>
      </c>
      <c r="L6545">
        <v>52.2</v>
      </c>
      <c r="M6545" t="s">
        <v>1601</v>
      </c>
      <c r="N6545" t="s">
        <v>31</v>
      </c>
      <c r="O6545" t="s">
        <v>24</v>
      </c>
      <c r="P6545" t="s">
        <v>42</v>
      </c>
      <c r="Q6545" t="s">
        <v>43</v>
      </c>
      <c r="R6545" t="s">
        <v>1752</v>
      </c>
      <c r="S6545" t="s">
        <v>45</v>
      </c>
      <c r="T6545" s="10">
        <v>40094</v>
      </c>
    </row>
    <row r="6546" spans="1:20" x14ac:dyDescent="0.25">
      <c r="A6546">
        <v>46533</v>
      </c>
      <c r="B6546" s="10">
        <v>40093</v>
      </c>
      <c r="C6546" t="s">
        <v>36</v>
      </c>
      <c r="D6546">
        <v>12</v>
      </c>
      <c r="E6546">
        <v>1374.55</v>
      </c>
      <c r="F6546">
        <v>0.1</v>
      </c>
      <c r="G6546" t="s">
        <v>70</v>
      </c>
      <c r="H6546">
        <v>0.48</v>
      </c>
      <c r="I6546">
        <v>578.67999999999995</v>
      </c>
      <c r="J6546">
        <v>126.9</v>
      </c>
      <c r="K6546">
        <v>65.989999999999995</v>
      </c>
      <c r="L6546">
        <v>3.99</v>
      </c>
      <c r="M6546" t="s">
        <v>1601</v>
      </c>
      <c r="N6546" t="s">
        <v>31</v>
      </c>
      <c r="O6546" t="s">
        <v>24</v>
      </c>
      <c r="P6546" t="s">
        <v>39</v>
      </c>
      <c r="Q6546" t="s">
        <v>50</v>
      </c>
      <c r="R6546" t="s">
        <v>611</v>
      </c>
      <c r="S6546" t="s">
        <v>57</v>
      </c>
      <c r="T6546" s="10">
        <v>40095</v>
      </c>
    </row>
    <row r="6547" spans="1:20" x14ac:dyDescent="0.25">
      <c r="A6547">
        <v>46534</v>
      </c>
      <c r="B6547" s="10">
        <v>41185</v>
      </c>
      <c r="C6547" t="s">
        <v>36</v>
      </c>
      <c r="D6547">
        <v>13</v>
      </c>
      <c r="E6547">
        <v>2540.15</v>
      </c>
      <c r="F6547">
        <v>0.05</v>
      </c>
      <c r="G6547" t="s">
        <v>21</v>
      </c>
      <c r="H6547">
        <v>0.51</v>
      </c>
      <c r="I6547">
        <v>1220.29</v>
      </c>
      <c r="J6547">
        <v>204.06</v>
      </c>
      <c r="K6547">
        <v>99.99</v>
      </c>
      <c r="L6547">
        <v>19.989999999999998</v>
      </c>
      <c r="M6547" t="s">
        <v>1819</v>
      </c>
      <c r="N6547" t="s">
        <v>63</v>
      </c>
      <c r="O6547" t="s">
        <v>66</v>
      </c>
      <c r="P6547" t="s">
        <v>39</v>
      </c>
      <c r="Q6547" t="s">
        <v>88</v>
      </c>
      <c r="R6547" t="s">
        <v>1206</v>
      </c>
      <c r="S6547" t="s">
        <v>57</v>
      </c>
      <c r="T6547" s="10">
        <v>41187</v>
      </c>
    </row>
    <row r="6548" spans="1:20" x14ac:dyDescent="0.25">
      <c r="A6548">
        <v>46562</v>
      </c>
      <c r="B6548" s="10">
        <v>40586</v>
      </c>
      <c r="C6548" t="s">
        <v>29</v>
      </c>
      <c r="D6548">
        <v>35</v>
      </c>
      <c r="E6548">
        <v>8075.1</v>
      </c>
      <c r="F6548">
        <v>0.01</v>
      </c>
      <c r="G6548" t="s">
        <v>46</v>
      </c>
      <c r="H6548">
        <v>0.37</v>
      </c>
      <c r="I6548">
        <v>2919.6</v>
      </c>
      <c r="J6548">
        <v>231.71</v>
      </c>
      <c r="K6548">
        <v>145.97999999999999</v>
      </c>
      <c r="L6548">
        <v>46.2</v>
      </c>
      <c r="M6548" t="s">
        <v>98</v>
      </c>
      <c r="N6548" t="s">
        <v>73</v>
      </c>
      <c r="O6548" t="s">
        <v>60</v>
      </c>
      <c r="P6548" t="s">
        <v>42</v>
      </c>
      <c r="Q6548" t="s">
        <v>47</v>
      </c>
      <c r="R6548" t="s">
        <v>823</v>
      </c>
      <c r="S6548" t="s">
        <v>49</v>
      </c>
      <c r="T6548" s="10">
        <v>40588</v>
      </c>
    </row>
    <row r="6549" spans="1:20" x14ac:dyDescent="0.25">
      <c r="A6549">
        <v>46565</v>
      </c>
      <c r="B6549" s="10">
        <v>40716</v>
      </c>
      <c r="C6549" t="s">
        <v>29</v>
      </c>
      <c r="D6549">
        <v>16</v>
      </c>
      <c r="E6549">
        <v>8646.91</v>
      </c>
      <c r="F6549">
        <v>0.05</v>
      </c>
      <c r="G6549" t="s">
        <v>70</v>
      </c>
      <c r="H6549">
        <v>0.47</v>
      </c>
      <c r="I6549">
        <v>3812.02</v>
      </c>
      <c r="J6549">
        <v>567.26</v>
      </c>
      <c r="K6549">
        <v>300.64999999999998</v>
      </c>
      <c r="L6549">
        <v>24.49</v>
      </c>
      <c r="M6549" t="s">
        <v>1563</v>
      </c>
      <c r="N6549" t="s">
        <v>93</v>
      </c>
      <c r="O6549" t="s">
        <v>60</v>
      </c>
      <c r="P6549" t="s">
        <v>25</v>
      </c>
      <c r="Q6549" t="s">
        <v>127</v>
      </c>
      <c r="R6549" t="s">
        <v>847</v>
      </c>
      <c r="S6549" t="s">
        <v>28</v>
      </c>
      <c r="T6549" s="10">
        <v>40716</v>
      </c>
    </row>
    <row r="6550" spans="1:20" x14ac:dyDescent="0.25">
      <c r="A6550">
        <v>46565</v>
      </c>
      <c r="B6550" s="10">
        <v>40716</v>
      </c>
      <c r="C6550" t="s">
        <v>29</v>
      </c>
      <c r="D6550">
        <v>50</v>
      </c>
      <c r="E6550">
        <v>1232.3</v>
      </c>
      <c r="F6550">
        <v>0.1</v>
      </c>
      <c r="G6550" t="s">
        <v>21</v>
      </c>
      <c r="H6550">
        <v>0.35</v>
      </c>
      <c r="I6550">
        <v>339.81</v>
      </c>
      <c r="J6550">
        <v>27.18</v>
      </c>
      <c r="K6550">
        <v>17.670000000000002</v>
      </c>
      <c r="L6550">
        <v>8.99</v>
      </c>
      <c r="M6550" t="s">
        <v>1563</v>
      </c>
      <c r="N6550" t="s">
        <v>93</v>
      </c>
      <c r="O6550" t="s">
        <v>60</v>
      </c>
      <c r="P6550" t="s">
        <v>42</v>
      </c>
      <c r="Q6550" t="s">
        <v>43</v>
      </c>
      <c r="R6550" t="s">
        <v>385</v>
      </c>
      <c r="S6550" t="s">
        <v>35</v>
      </c>
      <c r="T6550" s="10">
        <v>40717</v>
      </c>
    </row>
    <row r="6551" spans="1:20" x14ac:dyDescent="0.25">
      <c r="A6551">
        <v>46565</v>
      </c>
      <c r="B6551" s="10">
        <v>40716</v>
      </c>
      <c r="C6551" t="s">
        <v>29</v>
      </c>
      <c r="D6551">
        <v>8</v>
      </c>
      <c r="E6551">
        <v>860.85</v>
      </c>
      <c r="F6551">
        <v>0.01</v>
      </c>
      <c r="G6551" t="s">
        <v>21</v>
      </c>
      <c r="H6551">
        <v>0.38</v>
      </c>
      <c r="I6551">
        <v>308.64999999999998</v>
      </c>
      <c r="J6551">
        <v>104.27</v>
      </c>
      <c r="K6551">
        <v>64.650000000000006</v>
      </c>
      <c r="L6551">
        <v>35</v>
      </c>
      <c r="M6551" t="s">
        <v>1563</v>
      </c>
      <c r="N6551" t="s">
        <v>93</v>
      </c>
      <c r="O6551" t="s">
        <v>60</v>
      </c>
      <c r="P6551" t="s">
        <v>25</v>
      </c>
      <c r="Q6551" t="s">
        <v>26</v>
      </c>
      <c r="R6551" t="s">
        <v>1145</v>
      </c>
      <c r="S6551" t="s">
        <v>28</v>
      </c>
      <c r="T6551" s="10">
        <v>40718</v>
      </c>
    </row>
    <row r="6552" spans="1:20" x14ac:dyDescent="0.25">
      <c r="A6552">
        <v>46566</v>
      </c>
      <c r="B6552" s="10">
        <v>41008</v>
      </c>
      <c r="C6552" t="s">
        <v>79</v>
      </c>
      <c r="D6552">
        <v>49</v>
      </c>
      <c r="E6552">
        <v>2838.97</v>
      </c>
      <c r="F6552">
        <v>7.0000000000000007E-2</v>
      </c>
      <c r="G6552" t="s">
        <v>21</v>
      </c>
      <c r="H6552">
        <v>0.5</v>
      </c>
      <c r="I6552">
        <v>1310.98</v>
      </c>
      <c r="J6552">
        <v>62.22</v>
      </c>
      <c r="K6552">
        <v>31.11</v>
      </c>
      <c r="L6552">
        <v>3.6</v>
      </c>
      <c r="M6552" t="s">
        <v>1806</v>
      </c>
      <c r="N6552" t="s">
        <v>63</v>
      </c>
      <c r="O6552" t="s">
        <v>60</v>
      </c>
      <c r="P6552" t="s">
        <v>39</v>
      </c>
      <c r="Q6552" t="s">
        <v>40</v>
      </c>
      <c r="R6552" t="s">
        <v>1066</v>
      </c>
      <c r="S6552" t="s">
        <v>35</v>
      </c>
      <c r="T6552" s="10">
        <v>41009</v>
      </c>
    </row>
    <row r="6553" spans="1:20" x14ac:dyDescent="0.25">
      <c r="A6553">
        <v>46597</v>
      </c>
      <c r="B6553" s="10">
        <v>40178</v>
      </c>
      <c r="C6553" t="s">
        <v>29</v>
      </c>
      <c r="D6553">
        <v>47</v>
      </c>
      <c r="E6553">
        <v>17215.43</v>
      </c>
      <c r="F6553">
        <v>0.01</v>
      </c>
      <c r="G6553" t="s">
        <v>21</v>
      </c>
      <c r="H6553">
        <v>0.47</v>
      </c>
      <c r="I6553">
        <v>7994.91</v>
      </c>
      <c r="J6553">
        <v>369.79</v>
      </c>
      <c r="K6553">
        <v>195.99</v>
      </c>
      <c r="L6553">
        <v>8.99</v>
      </c>
      <c r="M6553" t="s">
        <v>1997</v>
      </c>
      <c r="N6553" t="s">
        <v>73</v>
      </c>
      <c r="O6553" t="s">
        <v>66</v>
      </c>
      <c r="P6553" t="s">
        <v>39</v>
      </c>
      <c r="Q6553" t="s">
        <v>50</v>
      </c>
      <c r="R6553" t="s">
        <v>320</v>
      </c>
      <c r="S6553" t="s">
        <v>57</v>
      </c>
      <c r="T6553" s="10">
        <v>40178</v>
      </c>
    </row>
    <row r="6554" spans="1:20" x14ac:dyDescent="0.25">
      <c r="A6554">
        <v>46597</v>
      </c>
      <c r="B6554" s="10">
        <v>40178</v>
      </c>
      <c r="C6554" t="s">
        <v>29</v>
      </c>
      <c r="D6554">
        <v>10</v>
      </c>
      <c r="E6554">
        <v>258.58</v>
      </c>
      <c r="F6554">
        <v>0.06</v>
      </c>
      <c r="G6554" t="s">
        <v>21</v>
      </c>
      <c r="H6554">
        <v>0.52</v>
      </c>
      <c r="I6554">
        <v>124.1</v>
      </c>
      <c r="J6554">
        <v>26.98</v>
      </c>
      <c r="K6554">
        <v>12.95</v>
      </c>
      <c r="L6554">
        <v>4.9800000000000004</v>
      </c>
      <c r="M6554" t="s">
        <v>1997</v>
      </c>
      <c r="N6554" t="s">
        <v>73</v>
      </c>
      <c r="O6554" t="s">
        <v>66</v>
      </c>
      <c r="P6554" t="s">
        <v>25</v>
      </c>
      <c r="Q6554" t="s">
        <v>121</v>
      </c>
      <c r="R6554" t="s">
        <v>225</v>
      </c>
      <c r="S6554" t="s">
        <v>57</v>
      </c>
      <c r="T6554" s="10">
        <v>40180</v>
      </c>
    </row>
    <row r="6555" spans="1:20" x14ac:dyDescent="0.25">
      <c r="A6555">
        <v>46597</v>
      </c>
      <c r="B6555" s="10">
        <v>40178</v>
      </c>
      <c r="C6555" t="s">
        <v>29</v>
      </c>
      <c r="D6555">
        <v>1</v>
      </c>
      <c r="E6555">
        <v>293.82</v>
      </c>
      <c r="F6555">
        <v>0</v>
      </c>
      <c r="G6555" t="s">
        <v>46</v>
      </c>
      <c r="H6555">
        <v>0.45</v>
      </c>
      <c r="I6555">
        <v>100.63</v>
      </c>
      <c r="J6555">
        <v>223.62</v>
      </c>
      <c r="K6555">
        <v>122.99</v>
      </c>
      <c r="L6555">
        <v>70.2</v>
      </c>
      <c r="M6555" t="s">
        <v>1997</v>
      </c>
      <c r="N6555" t="s">
        <v>73</v>
      </c>
      <c r="O6555" t="s">
        <v>66</v>
      </c>
      <c r="P6555" t="s">
        <v>42</v>
      </c>
      <c r="Q6555" t="s">
        <v>193</v>
      </c>
      <c r="R6555" t="s">
        <v>736</v>
      </c>
      <c r="S6555" t="s">
        <v>132</v>
      </c>
      <c r="T6555" s="10">
        <v>40180</v>
      </c>
    </row>
    <row r="6556" spans="1:20" x14ac:dyDescent="0.25">
      <c r="A6556">
        <v>46599</v>
      </c>
      <c r="B6556" s="10">
        <v>40434</v>
      </c>
      <c r="C6556" t="s">
        <v>29</v>
      </c>
      <c r="D6556">
        <v>4</v>
      </c>
      <c r="E6556">
        <v>546.13</v>
      </c>
      <c r="F6556">
        <v>0.01</v>
      </c>
      <c r="G6556" t="s">
        <v>70</v>
      </c>
      <c r="H6556">
        <v>0.54</v>
      </c>
      <c r="I6556">
        <v>286.57</v>
      </c>
      <c r="J6556">
        <v>135.16999999999999</v>
      </c>
      <c r="K6556">
        <v>62.18</v>
      </c>
      <c r="L6556">
        <v>10.84</v>
      </c>
      <c r="M6556" t="s">
        <v>1889</v>
      </c>
      <c r="N6556" t="s">
        <v>31</v>
      </c>
      <c r="O6556" t="s">
        <v>24</v>
      </c>
      <c r="P6556" t="s">
        <v>42</v>
      </c>
      <c r="Q6556" t="s">
        <v>43</v>
      </c>
      <c r="R6556" t="s">
        <v>1698</v>
      </c>
      <c r="S6556" t="s">
        <v>45</v>
      </c>
      <c r="T6556" s="10">
        <v>40435</v>
      </c>
    </row>
    <row r="6557" spans="1:20" x14ac:dyDescent="0.25">
      <c r="A6557">
        <v>46624</v>
      </c>
      <c r="B6557" s="10">
        <v>40294</v>
      </c>
      <c r="C6557" t="s">
        <v>29</v>
      </c>
      <c r="D6557">
        <v>28</v>
      </c>
      <c r="E6557">
        <v>239.49</v>
      </c>
      <c r="F6557">
        <v>7.0000000000000007E-2</v>
      </c>
      <c r="G6557" t="s">
        <v>21</v>
      </c>
      <c r="H6557">
        <v>0.55000000000000004</v>
      </c>
      <c r="I6557">
        <v>123.35</v>
      </c>
      <c r="J6557">
        <v>9.18</v>
      </c>
      <c r="K6557">
        <v>4.13</v>
      </c>
      <c r="L6557">
        <v>0.5</v>
      </c>
      <c r="M6557" t="s">
        <v>77</v>
      </c>
      <c r="N6557" t="s">
        <v>38</v>
      </c>
      <c r="O6557" t="s">
        <v>60</v>
      </c>
      <c r="P6557" t="s">
        <v>25</v>
      </c>
      <c r="Q6557" t="s">
        <v>82</v>
      </c>
      <c r="R6557" t="s">
        <v>575</v>
      </c>
      <c r="S6557" t="s">
        <v>57</v>
      </c>
      <c r="T6557" s="10">
        <v>40295</v>
      </c>
    </row>
    <row r="6558" spans="1:20" x14ac:dyDescent="0.25">
      <c r="A6558">
        <v>46624</v>
      </c>
      <c r="B6558" s="10">
        <v>40294</v>
      </c>
      <c r="C6558" t="s">
        <v>29</v>
      </c>
      <c r="D6558">
        <v>12</v>
      </c>
      <c r="E6558">
        <v>104.09</v>
      </c>
      <c r="F6558">
        <v>0.09</v>
      </c>
      <c r="G6558" t="s">
        <v>21</v>
      </c>
      <c r="H6558">
        <v>0.52</v>
      </c>
      <c r="I6558">
        <v>46.01</v>
      </c>
      <c r="J6558">
        <v>8.92</v>
      </c>
      <c r="K6558">
        <v>4.28</v>
      </c>
      <c r="L6558">
        <v>6.72</v>
      </c>
      <c r="M6558" t="s">
        <v>77</v>
      </c>
      <c r="N6558" t="s">
        <v>38</v>
      </c>
      <c r="O6558" t="s">
        <v>60</v>
      </c>
      <c r="P6558" t="s">
        <v>25</v>
      </c>
      <c r="Q6558" t="s">
        <v>85</v>
      </c>
      <c r="R6558" t="s">
        <v>709</v>
      </c>
      <c r="S6558" t="s">
        <v>57</v>
      </c>
      <c r="T6558" s="10">
        <v>40296</v>
      </c>
    </row>
    <row r="6559" spans="1:20" x14ac:dyDescent="0.25">
      <c r="A6559">
        <v>46626</v>
      </c>
      <c r="B6559" s="10">
        <v>41087</v>
      </c>
      <c r="C6559" t="s">
        <v>20</v>
      </c>
      <c r="D6559">
        <v>8</v>
      </c>
      <c r="E6559">
        <v>1675.57</v>
      </c>
      <c r="F6559">
        <v>0.01</v>
      </c>
      <c r="G6559" t="s">
        <v>46</v>
      </c>
      <c r="H6559">
        <v>0.53</v>
      </c>
      <c r="I6559">
        <v>849.53</v>
      </c>
      <c r="J6559">
        <v>204.21</v>
      </c>
      <c r="K6559">
        <v>95.98</v>
      </c>
      <c r="L6559">
        <v>58.2</v>
      </c>
      <c r="M6559" t="s">
        <v>1699</v>
      </c>
      <c r="N6559" t="s">
        <v>63</v>
      </c>
      <c r="O6559" t="s">
        <v>60</v>
      </c>
      <c r="P6559" t="s">
        <v>42</v>
      </c>
      <c r="Q6559" t="s">
        <v>193</v>
      </c>
      <c r="R6559" t="s">
        <v>1174</v>
      </c>
      <c r="S6559" t="s">
        <v>132</v>
      </c>
      <c r="T6559" s="10">
        <v>41091</v>
      </c>
    </row>
    <row r="6560" spans="1:20" x14ac:dyDescent="0.25">
      <c r="A6560">
        <v>46627</v>
      </c>
      <c r="B6560" s="10">
        <v>39975</v>
      </c>
      <c r="C6560" t="s">
        <v>58</v>
      </c>
      <c r="D6560">
        <v>3</v>
      </c>
      <c r="E6560">
        <v>30.93</v>
      </c>
      <c r="F6560">
        <v>0.05</v>
      </c>
      <c r="G6560" t="s">
        <v>21</v>
      </c>
      <c r="H6560">
        <v>0.39</v>
      </c>
      <c r="I6560">
        <v>8.83</v>
      </c>
      <c r="J6560">
        <v>8.66</v>
      </c>
      <c r="K6560">
        <v>5.28</v>
      </c>
      <c r="L6560">
        <v>6.26</v>
      </c>
      <c r="M6560" t="s">
        <v>1248</v>
      </c>
      <c r="N6560" t="s">
        <v>63</v>
      </c>
      <c r="O6560" t="s">
        <v>60</v>
      </c>
      <c r="P6560" t="s">
        <v>25</v>
      </c>
      <c r="Q6560" t="s">
        <v>85</v>
      </c>
      <c r="R6560" t="s">
        <v>210</v>
      </c>
      <c r="S6560" t="s">
        <v>57</v>
      </c>
      <c r="T6560" s="10">
        <v>39976</v>
      </c>
    </row>
    <row r="6561" spans="1:20" x14ac:dyDescent="0.25">
      <c r="A6561">
        <v>46627</v>
      </c>
      <c r="B6561" s="10">
        <v>39975</v>
      </c>
      <c r="C6561" t="s">
        <v>58</v>
      </c>
      <c r="D6561">
        <v>24</v>
      </c>
      <c r="E6561">
        <v>3140.46</v>
      </c>
      <c r="F6561">
        <v>0.03</v>
      </c>
      <c r="G6561" t="s">
        <v>21</v>
      </c>
      <c r="H6561">
        <v>0.51</v>
      </c>
      <c r="I6561">
        <v>1551.44</v>
      </c>
      <c r="J6561">
        <v>134.66999999999999</v>
      </c>
      <c r="K6561">
        <v>65.989999999999995</v>
      </c>
      <c r="L6561">
        <v>5.26</v>
      </c>
      <c r="M6561" t="s">
        <v>1248</v>
      </c>
      <c r="N6561" t="s">
        <v>63</v>
      </c>
      <c r="O6561" t="s">
        <v>60</v>
      </c>
      <c r="P6561" t="s">
        <v>39</v>
      </c>
      <c r="Q6561" t="s">
        <v>50</v>
      </c>
      <c r="R6561" t="s">
        <v>76</v>
      </c>
      <c r="S6561" t="s">
        <v>57</v>
      </c>
      <c r="T6561" s="10">
        <v>39976</v>
      </c>
    </row>
    <row r="6562" spans="1:20" x14ac:dyDescent="0.25">
      <c r="A6562">
        <v>46631</v>
      </c>
      <c r="B6562" s="10">
        <v>40979</v>
      </c>
      <c r="C6562" t="s">
        <v>29</v>
      </c>
      <c r="D6562">
        <v>39</v>
      </c>
      <c r="E6562">
        <v>1897.41</v>
      </c>
      <c r="F6562">
        <v>0.05</v>
      </c>
      <c r="G6562" t="s">
        <v>21</v>
      </c>
      <c r="H6562">
        <v>0.55000000000000004</v>
      </c>
      <c r="I6562">
        <v>989.73</v>
      </c>
      <c r="J6562">
        <v>50.76</v>
      </c>
      <c r="K6562">
        <v>22.84</v>
      </c>
      <c r="L6562">
        <v>16.920000000000002</v>
      </c>
      <c r="M6562" t="s">
        <v>323</v>
      </c>
      <c r="N6562" t="s">
        <v>31</v>
      </c>
      <c r="O6562" t="s">
        <v>32</v>
      </c>
      <c r="P6562" t="s">
        <v>25</v>
      </c>
      <c r="Q6562" t="s">
        <v>85</v>
      </c>
      <c r="R6562" t="s">
        <v>362</v>
      </c>
      <c r="S6562" t="s">
        <v>57</v>
      </c>
      <c r="T6562" s="10">
        <v>40981</v>
      </c>
    </row>
    <row r="6563" spans="1:20" x14ac:dyDescent="0.25">
      <c r="A6563">
        <v>46656</v>
      </c>
      <c r="B6563" s="10">
        <v>40010</v>
      </c>
      <c r="C6563" t="s">
        <v>36</v>
      </c>
      <c r="D6563">
        <v>27</v>
      </c>
      <c r="E6563">
        <v>1005.69</v>
      </c>
      <c r="F6563">
        <v>0.1</v>
      </c>
      <c r="G6563" t="s">
        <v>21</v>
      </c>
      <c r="H6563">
        <v>0.39</v>
      </c>
      <c r="I6563">
        <v>319.87</v>
      </c>
      <c r="J6563">
        <v>40.85</v>
      </c>
      <c r="K6563">
        <v>24.92</v>
      </c>
      <c r="L6563">
        <v>12.98</v>
      </c>
      <c r="M6563" t="s">
        <v>1761</v>
      </c>
      <c r="N6563" t="s">
        <v>38</v>
      </c>
      <c r="O6563" t="s">
        <v>32</v>
      </c>
      <c r="P6563" t="s">
        <v>25</v>
      </c>
      <c r="Q6563" t="s">
        <v>121</v>
      </c>
      <c r="R6563" t="s">
        <v>122</v>
      </c>
      <c r="S6563" t="s">
        <v>57</v>
      </c>
      <c r="T6563" s="10">
        <v>40011</v>
      </c>
    </row>
    <row r="6564" spans="1:20" x14ac:dyDescent="0.25">
      <c r="A6564">
        <v>46662</v>
      </c>
      <c r="B6564" s="10">
        <v>40906</v>
      </c>
      <c r="C6564" t="s">
        <v>58</v>
      </c>
      <c r="D6564">
        <v>8</v>
      </c>
      <c r="E6564">
        <v>94.26</v>
      </c>
      <c r="F6564">
        <v>7.0000000000000007E-2</v>
      </c>
      <c r="G6564" t="s">
        <v>21</v>
      </c>
      <c r="H6564">
        <v>0.45</v>
      </c>
      <c r="I6564">
        <v>35.82</v>
      </c>
      <c r="J6564">
        <v>11.78</v>
      </c>
      <c r="K6564">
        <v>6.48</v>
      </c>
      <c r="L6564">
        <v>6.6</v>
      </c>
      <c r="M6564" t="s">
        <v>1412</v>
      </c>
      <c r="N6564" t="s">
        <v>31</v>
      </c>
      <c r="O6564" t="s">
        <v>60</v>
      </c>
      <c r="P6564" t="s">
        <v>25</v>
      </c>
      <c r="Q6564" t="s">
        <v>85</v>
      </c>
      <c r="R6564" t="s">
        <v>664</v>
      </c>
      <c r="S6564" t="s">
        <v>57</v>
      </c>
      <c r="T6564" s="10">
        <v>40908</v>
      </c>
    </row>
    <row r="6565" spans="1:20" x14ac:dyDescent="0.25">
      <c r="A6565">
        <v>46662</v>
      </c>
      <c r="B6565" s="10">
        <v>40906</v>
      </c>
      <c r="C6565" t="s">
        <v>58</v>
      </c>
      <c r="D6565">
        <v>33</v>
      </c>
      <c r="E6565">
        <v>247.78</v>
      </c>
      <c r="F6565">
        <v>0.01</v>
      </c>
      <c r="G6565" t="s">
        <v>21</v>
      </c>
      <c r="H6565">
        <v>0.36</v>
      </c>
      <c r="I6565">
        <v>87.35</v>
      </c>
      <c r="J6565">
        <v>7.56</v>
      </c>
      <c r="K6565">
        <v>4.84</v>
      </c>
      <c r="L6565">
        <v>0.71</v>
      </c>
      <c r="M6565" t="s">
        <v>1412</v>
      </c>
      <c r="N6565" t="s">
        <v>31</v>
      </c>
      <c r="O6565" t="s">
        <v>60</v>
      </c>
      <c r="P6565" t="s">
        <v>25</v>
      </c>
      <c r="Q6565" t="s">
        <v>53</v>
      </c>
      <c r="R6565" t="s">
        <v>814</v>
      </c>
      <c r="S6565" t="s">
        <v>55</v>
      </c>
      <c r="T6565" s="10">
        <v>40908</v>
      </c>
    </row>
    <row r="6566" spans="1:20" x14ac:dyDescent="0.25">
      <c r="A6566">
        <v>46662</v>
      </c>
      <c r="B6566" s="10">
        <v>40906</v>
      </c>
      <c r="C6566" t="s">
        <v>58</v>
      </c>
      <c r="D6566">
        <v>48</v>
      </c>
      <c r="E6566">
        <v>6755.11</v>
      </c>
      <c r="F6566">
        <v>0.1</v>
      </c>
      <c r="G6566" t="s">
        <v>21</v>
      </c>
      <c r="H6566">
        <v>0.45</v>
      </c>
      <c r="I6566">
        <v>2626.6</v>
      </c>
      <c r="J6566">
        <v>156.35</v>
      </c>
      <c r="K6566">
        <v>85.99</v>
      </c>
      <c r="L6566">
        <v>0.99</v>
      </c>
      <c r="M6566" t="s">
        <v>1412</v>
      </c>
      <c r="N6566" t="s">
        <v>31</v>
      </c>
      <c r="O6566" t="s">
        <v>60</v>
      </c>
      <c r="P6566" t="s">
        <v>39</v>
      </c>
      <c r="Q6566" t="s">
        <v>50</v>
      </c>
      <c r="R6566" t="s">
        <v>1480</v>
      </c>
      <c r="S6566" t="s">
        <v>55</v>
      </c>
      <c r="T6566" s="10">
        <v>40908</v>
      </c>
    </row>
    <row r="6567" spans="1:20" x14ac:dyDescent="0.25">
      <c r="A6567">
        <v>46691</v>
      </c>
      <c r="B6567" s="10">
        <v>41084</v>
      </c>
      <c r="C6567" t="s">
        <v>58</v>
      </c>
      <c r="D6567">
        <v>47</v>
      </c>
      <c r="E6567">
        <v>3084.91</v>
      </c>
      <c r="F6567">
        <v>0.04</v>
      </c>
      <c r="G6567" t="s">
        <v>21</v>
      </c>
      <c r="H6567">
        <v>0.46</v>
      </c>
      <c r="I6567">
        <v>1339.76</v>
      </c>
      <c r="J6567">
        <v>67.87</v>
      </c>
      <c r="K6567">
        <v>36.65</v>
      </c>
      <c r="L6567">
        <v>22.6</v>
      </c>
      <c r="M6567" t="s">
        <v>1137</v>
      </c>
      <c r="N6567" t="s">
        <v>31</v>
      </c>
      <c r="O6567" t="s">
        <v>24</v>
      </c>
      <c r="P6567" t="s">
        <v>42</v>
      </c>
      <c r="Q6567" t="s">
        <v>43</v>
      </c>
      <c r="R6567" t="s">
        <v>2072</v>
      </c>
      <c r="S6567" t="s">
        <v>28</v>
      </c>
      <c r="T6567" s="10">
        <v>41086</v>
      </c>
    </row>
    <row r="6568" spans="1:20" x14ac:dyDescent="0.25">
      <c r="A6568">
        <v>46721</v>
      </c>
      <c r="B6568" s="10">
        <v>40069</v>
      </c>
      <c r="C6568" t="s">
        <v>79</v>
      </c>
      <c r="D6568">
        <v>17</v>
      </c>
      <c r="E6568">
        <v>254.9</v>
      </c>
      <c r="F6568">
        <v>0.03</v>
      </c>
      <c r="G6568" t="s">
        <v>21</v>
      </c>
      <c r="H6568">
        <v>0.5</v>
      </c>
      <c r="I6568">
        <v>117.93</v>
      </c>
      <c r="J6568">
        <v>14.76</v>
      </c>
      <c r="K6568">
        <v>7.38</v>
      </c>
      <c r="L6568">
        <v>11.51</v>
      </c>
      <c r="M6568" t="s">
        <v>983</v>
      </c>
      <c r="N6568" t="s">
        <v>38</v>
      </c>
      <c r="O6568" t="s">
        <v>32</v>
      </c>
      <c r="P6568" t="s">
        <v>25</v>
      </c>
      <c r="Q6568" t="s">
        <v>121</v>
      </c>
      <c r="R6568" t="s">
        <v>1529</v>
      </c>
      <c r="S6568" t="s">
        <v>57</v>
      </c>
      <c r="T6568" s="10">
        <v>40070</v>
      </c>
    </row>
    <row r="6569" spans="1:20" x14ac:dyDescent="0.25">
      <c r="A6569">
        <v>46721</v>
      </c>
      <c r="B6569" s="10">
        <v>40069</v>
      </c>
      <c r="C6569" t="s">
        <v>79</v>
      </c>
      <c r="D6569">
        <v>35</v>
      </c>
      <c r="E6569">
        <v>355.43</v>
      </c>
      <c r="F6569">
        <v>0.05</v>
      </c>
      <c r="G6569" t="s">
        <v>21</v>
      </c>
      <c r="H6569">
        <v>0.38</v>
      </c>
      <c r="I6569">
        <v>120.72</v>
      </c>
      <c r="J6569">
        <v>10.45</v>
      </c>
      <c r="K6569">
        <v>6.48</v>
      </c>
      <c r="L6569">
        <v>7.91</v>
      </c>
      <c r="M6569" t="s">
        <v>983</v>
      </c>
      <c r="N6569" t="s">
        <v>38</v>
      </c>
      <c r="O6569" t="s">
        <v>32</v>
      </c>
      <c r="P6569" t="s">
        <v>25</v>
      </c>
      <c r="Q6569" t="s">
        <v>85</v>
      </c>
      <c r="R6569" t="s">
        <v>473</v>
      </c>
      <c r="S6569" t="s">
        <v>57</v>
      </c>
      <c r="T6569" s="10">
        <v>40070</v>
      </c>
    </row>
    <row r="6570" spans="1:20" x14ac:dyDescent="0.25">
      <c r="A6570">
        <v>46721</v>
      </c>
      <c r="B6570" s="10">
        <v>40069</v>
      </c>
      <c r="C6570" t="s">
        <v>79</v>
      </c>
      <c r="D6570">
        <v>17</v>
      </c>
      <c r="E6570">
        <v>3745.14</v>
      </c>
      <c r="F6570">
        <v>0.03</v>
      </c>
      <c r="G6570" t="s">
        <v>21</v>
      </c>
      <c r="H6570">
        <v>0.51</v>
      </c>
      <c r="I6570">
        <v>1848.99</v>
      </c>
      <c r="J6570">
        <v>226.59</v>
      </c>
      <c r="K6570">
        <v>111.03</v>
      </c>
      <c r="L6570">
        <v>8.64</v>
      </c>
      <c r="M6570" t="s">
        <v>983</v>
      </c>
      <c r="N6570" t="s">
        <v>38</v>
      </c>
      <c r="O6570" t="s">
        <v>32</v>
      </c>
      <c r="P6570" t="s">
        <v>25</v>
      </c>
      <c r="Q6570" t="s">
        <v>26</v>
      </c>
      <c r="R6570" t="s">
        <v>1448</v>
      </c>
      <c r="S6570" t="s">
        <v>57</v>
      </c>
      <c r="T6570" s="10">
        <v>40070</v>
      </c>
    </row>
    <row r="6571" spans="1:20" x14ac:dyDescent="0.25">
      <c r="A6571">
        <v>46725</v>
      </c>
      <c r="B6571" s="10">
        <v>40441</v>
      </c>
      <c r="C6571" t="s">
        <v>29</v>
      </c>
      <c r="D6571">
        <v>13</v>
      </c>
      <c r="E6571">
        <v>142.82</v>
      </c>
      <c r="F6571">
        <v>0.03</v>
      </c>
      <c r="G6571" t="s">
        <v>21</v>
      </c>
      <c r="H6571">
        <v>0.48</v>
      </c>
      <c r="I6571">
        <v>65.7</v>
      </c>
      <c r="J6571">
        <v>11.23</v>
      </c>
      <c r="K6571">
        <v>5.84</v>
      </c>
      <c r="L6571">
        <v>1.2</v>
      </c>
      <c r="M6571" t="s">
        <v>98</v>
      </c>
      <c r="N6571" t="s">
        <v>73</v>
      </c>
      <c r="O6571" t="s">
        <v>66</v>
      </c>
      <c r="P6571" t="s">
        <v>25</v>
      </c>
      <c r="Q6571" t="s">
        <v>53</v>
      </c>
      <c r="R6571" t="s">
        <v>1292</v>
      </c>
      <c r="S6571" t="s">
        <v>55</v>
      </c>
      <c r="T6571" s="10">
        <v>40443</v>
      </c>
    </row>
    <row r="6572" spans="1:20" x14ac:dyDescent="0.25">
      <c r="A6572">
        <v>46725</v>
      </c>
      <c r="B6572" s="10">
        <v>40441</v>
      </c>
      <c r="C6572" t="s">
        <v>29</v>
      </c>
      <c r="D6572">
        <v>8</v>
      </c>
      <c r="E6572">
        <v>256</v>
      </c>
      <c r="F6572">
        <v>0.04</v>
      </c>
      <c r="G6572" t="s">
        <v>21</v>
      </c>
      <c r="H6572">
        <v>0.48</v>
      </c>
      <c r="I6572">
        <v>114.47</v>
      </c>
      <c r="J6572">
        <v>32.520000000000003</v>
      </c>
      <c r="K6572">
        <v>16.91</v>
      </c>
      <c r="L6572">
        <v>6.25</v>
      </c>
      <c r="M6572" t="s">
        <v>98</v>
      </c>
      <c r="N6572" t="s">
        <v>73</v>
      </c>
      <c r="O6572" t="s">
        <v>66</v>
      </c>
      <c r="P6572" t="s">
        <v>25</v>
      </c>
      <c r="Q6572" t="s">
        <v>26</v>
      </c>
      <c r="R6572" t="s">
        <v>1471</v>
      </c>
      <c r="S6572" t="s">
        <v>57</v>
      </c>
      <c r="T6572" s="10">
        <v>40442</v>
      </c>
    </row>
    <row r="6573" spans="1:20" x14ac:dyDescent="0.25">
      <c r="A6573">
        <v>46726</v>
      </c>
      <c r="B6573" s="10">
        <v>41095</v>
      </c>
      <c r="C6573" t="s">
        <v>29</v>
      </c>
      <c r="D6573">
        <v>46</v>
      </c>
      <c r="E6573">
        <v>579.38</v>
      </c>
      <c r="F6573">
        <v>0.02</v>
      </c>
      <c r="G6573" t="s">
        <v>21</v>
      </c>
      <c r="H6573">
        <v>0.46</v>
      </c>
      <c r="I6573">
        <v>256.37</v>
      </c>
      <c r="J6573">
        <v>12.67</v>
      </c>
      <c r="K6573">
        <v>6.84</v>
      </c>
      <c r="L6573">
        <v>8.3699999999999992</v>
      </c>
      <c r="M6573" t="s">
        <v>281</v>
      </c>
      <c r="N6573" t="s">
        <v>63</v>
      </c>
      <c r="O6573" t="s">
        <v>24</v>
      </c>
      <c r="P6573" t="s">
        <v>25</v>
      </c>
      <c r="Q6573" t="s">
        <v>33</v>
      </c>
      <c r="R6573" t="s">
        <v>1085</v>
      </c>
      <c r="S6573" t="s">
        <v>35</v>
      </c>
      <c r="T6573" s="10">
        <v>41095</v>
      </c>
    </row>
    <row r="6574" spans="1:20" x14ac:dyDescent="0.25">
      <c r="A6574">
        <v>46726</v>
      </c>
      <c r="B6574" s="10">
        <v>41095</v>
      </c>
      <c r="C6574" t="s">
        <v>29</v>
      </c>
      <c r="D6574">
        <v>10</v>
      </c>
      <c r="E6574">
        <v>79.72</v>
      </c>
      <c r="F6574">
        <v>0.02</v>
      </c>
      <c r="G6574" t="s">
        <v>21</v>
      </c>
      <c r="H6574">
        <v>0.43</v>
      </c>
      <c r="I6574">
        <v>32.729999999999997</v>
      </c>
      <c r="J6574">
        <v>7.98</v>
      </c>
      <c r="K6574">
        <v>4.55</v>
      </c>
      <c r="L6574">
        <v>1.49</v>
      </c>
      <c r="M6574" t="s">
        <v>281</v>
      </c>
      <c r="N6574" t="s">
        <v>63</v>
      </c>
      <c r="O6574" t="s">
        <v>24</v>
      </c>
      <c r="P6574" t="s">
        <v>25</v>
      </c>
      <c r="Q6574" t="s">
        <v>121</v>
      </c>
      <c r="R6574" t="s">
        <v>1466</v>
      </c>
      <c r="S6574" t="s">
        <v>57</v>
      </c>
      <c r="T6574" s="10">
        <v>41097</v>
      </c>
    </row>
    <row r="6575" spans="1:20" x14ac:dyDescent="0.25">
      <c r="A6575">
        <v>46756</v>
      </c>
      <c r="B6575" s="10">
        <v>40097</v>
      </c>
      <c r="C6575" t="s">
        <v>79</v>
      </c>
      <c r="D6575">
        <v>3</v>
      </c>
      <c r="E6575">
        <v>57.15</v>
      </c>
      <c r="F6575">
        <v>0.01</v>
      </c>
      <c r="G6575" t="s">
        <v>21</v>
      </c>
      <c r="H6575">
        <v>0.53</v>
      </c>
      <c r="I6575">
        <v>24.16</v>
      </c>
      <c r="J6575">
        <v>15.49</v>
      </c>
      <c r="K6575">
        <v>7.28</v>
      </c>
      <c r="L6575">
        <v>11.15</v>
      </c>
      <c r="M6575" t="s">
        <v>1773</v>
      </c>
      <c r="N6575" t="s">
        <v>93</v>
      </c>
      <c r="O6575" t="s">
        <v>32</v>
      </c>
      <c r="P6575" t="s">
        <v>25</v>
      </c>
      <c r="Q6575" t="s">
        <v>85</v>
      </c>
      <c r="R6575" t="s">
        <v>1222</v>
      </c>
      <c r="S6575" t="s">
        <v>57</v>
      </c>
      <c r="T6575" s="10">
        <v>40099</v>
      </c>
    </row>
    <row r="6576" spans="1:20" x14ac:dyDescent="0.25">
      <c r="A6576">
        <v>46787</v>
      </c>
      <c r="B6576" s="10">
        <v>40997</v>
      </c>
      <c r="C6576" t="s">
        <v>79</v>
      </c>
      <c r="D6576">
        <v>28</v>
      </c>
      <c r="E6576">
        <v>264.32</v>
      </c>
      <c r="F6576">
        <v>0.1</v>
      </c>
      <c r="G6576" t="s">
        <v>21</v>
      </c>
      <c r="H6576">
        <v>0.36</v>
      </c>
      <c r="I6576">
        <v>73.709999999999994</v>
      </c>
      <c r="J6576">
        <v>10.130000000000001</v>
      </c>
      <c r="K6576">
        <v>6.48</v>
      </c>
      <c r="L6576">
        <v>9.17</v>
      </c>
      <c r="M6576" t="s">
        <v>236</v>
      </c>
      <c r="N6576" t="s">
        <v>73</v>
      </c>
      <c r="O6576" t="s">
        <v>32</v>
      </c>
      <c r="P6576" t="s">
        <v>25</v>
      </c>
      <c r="Q6576" t="s">
        <v>85</v>
      </c>
      <c r="R6576" t="s">
        <v>1405</v>
      </c>
      <c r="S6576" t="s">
        <v>57</v>
      </c>
      <c r="T6576" s="10">
        <v>40999</v>
      </c>
    </row>
    <row r="6577" spans="1:20" x14ac:dyDescent="0.25">
      <c r="A6577">
        <v>46787</v>
      </c>
      <c r="B6577" s="10">
        <v>40997</v>
      </c>
      <c r="C6577" t="s">
        <v>79</v>
      </c>
      <c r="D6577">
        <v>32</v>
      </c>
      <c r="E6577">
        <v>1275.99</v>
      </c>
      <c r="F6577">
        <v>7.0000000000000007E-2</v>
      </c>
      <c r="G6577" t="s">
        <v>21</v>
      </c>
      <c r="H6577">
        <v>0.46</v>
      </c>
      <c r="I6577">
        <v>531.32000000000005</v>
      </c>
      <c r="J6577">
        <v>42.57</v>
      </c>
      <c r="K6577">
        <v>22.99</v>
      </c>
      <c r="L6577">
        <v>8.99</v>
      </c>
      <c r="M6577" t="s">
        <v>236</v>
      </c>
      <c r="N6577" t="s">
        <v>73</v>
      </c>
      <c r="O6577" t="s">
        <v>32</v>
      </c>
      <c r="P6577" t="s">
        <v>25</v>
      </c>
      <c r="Q6577" t="s">
        <v>53</v>
      </c>
      <c r="R6577" t="s">
        <v>1389</v>
      </c>
      <c r="S6577" t="s">
        <v>35</v>
      </c>
      <c r="T6577" s="10">
        <v>40999</v>
      </c>
    </row>
    <row r="6578" spans="1:20" x14ac:dyDescent="0.25">
      <c r="A6578">
        <v>46848</v>
      </c>
      <c r="B6578" s="10">
        <v>40127</v>
      </c>
      <c r="C6578" t="s">
        <v>79</v>
      </c>
      <c r="D6578">
        <v>39</v>
      </c>
      <c r="E6578">
        <v>5974.82</v>
      </c>
      <c r="F6578">
        <v>0.04</v>
      </c>
      <c r="G6578" t="s">
        <v>21</v>
      </c>
      <c r="H6578">
        <v>0.4</v>
      </c>
      <c r="I6578">
        <v>2233.06</v>
      </c>
      <c r="J6578">
        <v>159.05000000000001</v>
      </c>
      <c r="K6578">
        <v>95.43</v>
      </c>
      <c r="L6578">
        <v>19.989999999999998</v>
      </c>
      <c r="M6578" t="s">
        <v>933</v>
      </c>
      <c r="N6578" t="s">
        <v>63</v>
      </c>
      <c r="O6578" t="s">
        <v>24</v>
      </c>
      <c r="P6578" t="s">
        <v>25</v>
      </c>
      <c r="Q6578" t="s">
        <v>26</v>
      </c>
      <c r="R6578" t="s">
        <v>312</v>
      </c>
      <c r="S6578" t="s">
        <v>57</v>
      </c>
      <c r="T6578" s="10">
        <v>40129</v>
      </c>
    </row>
    <row r="6579" spans="1:20" x14ac:dyDescent="0.25">
      <c r="A6579">
        <v>46849</v>
      </c>
      <c r="B6579" s="10">
        <v>40525</v>
      </c>
      <c r="C6579" t="s">
        <v>29</v>
      </c>
      <c r="D6579">
        <v>23</v>
      </c>
      <c r="E6579">
        <v>307.86</v>
      </c>
      <c r="F6579">
        <v>0.09</v>
      </c>
      <c r="G6579" t="s">
        <v>21</v>
      </c>
      <c r="H6579">
        <v>0.43</v>
      </c>
      <c r="I6579">
        <v>114.28</v>
      </c>
      <c r="J6579">
        <v>14.61</v>
      </c>
      <c r="K6579">
        <v>8.33</v>
      </c>
      <c r="L6579">
        <v>1.99</v>
      </c>
      <c r="M6579" t="s">
        <v>1465</v>
      </c>
      <c r="N6579" t="s">
        <v>93</v>
      </c>
      <c r="O6579" t="s">
        <v>32</v>
      </c>
      <c r="P6579" t="s">
        <v>39</v>
      </c>
      <c r="Q6579" t="s">
        <v>40</v>
      </c>
      <c r="R6579" t="s">
        <v>880</v>
      </c>
      <c r="S6579" t="s">
        <v>35</v>
      </c>
      <c r="T6579" s="10">
        <v>40526</v>
      </c>
    </row>
    <row r="6580" spans="1:20" x14ac:dyDescent="0.25">
      <c r="A6580">
        <v>46852</v>
      </c>
      <c r="B6580" s="10">
        <v>40936</v>
      </c>
      <c r="C6580" t="s">
        <v>29</v>
      </c>
      <c r="D6580">
        <v>46</v>
      </c>
      <c r="E6580">
        <v>2635.69</v>
      </c>
      <c r="F6580">
        <v>0.02</v>
      </c>
      <c r="G6580" t="s">
        <v>70</v>
      </c>
      <c r="H6580">
        <v>0.4</v>
      </c>
      <c r="I6580">
        <v>1019.08</v>
      </c>
      <c r="J6580">
        <v>58.3</v>
      </c>
      <c r="K6580">
        <v>34.979999999999997</v>
      </c>
      <c r="L6580">
        <v>7.53</v>
      </c>
      <c r="M6580" t="s">
        <v>126</v>
      </c>
      <c r="N6580" t="s">
        <v>38</v>
      </c>
      <c r="O6580" t="s">
        <v>24</v>
      </c>
      <c r="P6580" t="s">
        <v>39</v>
      </c>
      <c r="Q6580" t="s">
        <v>40</v>
      </c>
      <c r="R6580" t="s">
        <v>1576</v>
      </c>
      <c r="S6580" t="s">
        <v>57</v>
      </c>
      <c r="T6580" s="10">
        <v>40938</v>
      </c>
    </row>
    <row r="6581" spans="1:20" x14ac:dyDescent="0.25">
      <c r="A6581">
        <v>46852</v>
      </c>
      <c r="B6581" s="10">
        <v>40936</v>
      </c>
      <c r="C6581" t="s">
        <v>29</v>
      </c>
      <c r="D6581">
        <v>44</v>
      </c>
      <c r="E6581">
        <v>430.95</v>
      </c>
      <c r="F6581">
        <v>0.01</v>
      </c>
      <c r="G6581" t="s">
        <v>21</v>
      </c>
      <c r="H6581">
        <v>0.5</v>
      </c>
      <c r="I6581">
        <v>210.86</v>
      </c>
      <c r="J6581">
        <v>9.7799999999999994</v>
      </c>
      <c r="K6581">
        <v>4.8899999999999997</v>
      </c>
      <c r="L6581">
        <v>4.93</v>
      </c>
      <c r="M6581" t="s">
        <v>126</v>
      </c>
      <c r="N6581" t="s">
        <v>38</v>
      </c>
      <c r="O6581" t="s">
        <v>24</v>
      </c>
      <c r="P6581" t="s">
        <v>39</v>
      </c>
      <c r="Q6581" t="s">
        <v>40</v>
      </c>
      <c r="R6581" t="s">
        <v>407</v>
      </c>
      <c r="S6581" t="s">
        <v>35</v>
      </c>
      <c r="T6581" s="10">
        <v>40937</v>
      </c>
    </row>
    <row r="6582" spans="1:20" x14ac:dyDescent="0.25">
      <c r="A6582">
        <v>46853</v>
      </c>
      <c r="B6582" s="10">
        <v>39955</v>
      </c>
      <c r="C6582" t="s">
        <v>20</v>
      </c>
      <c r="D6582">
        <v>22</v>
      </c>
      <c r="E6582">
        <v>8448.43</v>
      </c>
      <c r="F6582">
        <v>0.03</v>
      </c>
      <c r="G6582" t="s">
        <v>21</v>
      </c>
      <c r="H6582">
        <v>0.35</v>
      </c>
      <c r="I6582">
        <v>2783.4</v>
      </c>
      <c r="J6582">
        <v>395.37</v>
      </c>
      <c r="K6582">
        <v>256.99</v>
      </c>
      <c r="L6582">
        <v>11.25</v>
      </c>
      <c r="M6582" t="s">
        <v>2025</v>
      </c>
      <c r="N6582" t="s">
        <v>63</v>
      </c>
      <c r="O6582" t="s">
        <v>60</v>
      </c>
      <c r="P6582" t="s">
        <v>39</v>
      </c>
      <c r="Q6582" t="s">
        <v>40</v>
      </c>
      <c r="R6582" t="s">
        <v>1866</v>
      </c>
      <c r="S6582" t="s">
        <v>57</v>
      </c>
      <c r="T6582" s="10">
        <v>39955</v>
      </c>
    </row>
    <row r="6583" spans="1:20" x14ac:dyDescent="0.25">
      <c r="A6583">
        <v>46855</v>
      </c>
      <c r="B6583" s="10">
        <v>40242</v>
      </c>
      <c r="C6583" t="s">
        <v>36</v>
      </c>
      <c r="D6583">
        <v>32</v>
      </c>
      <c r="E6583">
        <v>106.03</v>
      </c>
      <c r="F6583">
        <v>0.04</v>
      </c>
      <c r="G6583" t="s">
        <v>21</v>
      </c>
      <c r="H6583">
        <v>0.51</v>
      </c>
      <c r="I6583">
        <v>51.57</v>
      </c>
      <c r="J6583">
        <v>3.43</v>
      </c>
      <c r="K6583">
        <v>1.68</v>
      </c>
      <c r="L6583">
        <v>0.7</v>
      </c>
      <c r="M6583" t="s">
        <v>1181</v>
      </c>
      <c r="N6583" t="s">
        <v>63</v>
      </c>
      <c r="O6583" t="s">
        <v>32</v>
      </c>
      <c r="P6583" t="s">
        <v>42</v>
      </c>
      <c r="Q6583" t="s">
        <v>43</v>
      </c>
      <c r="R6583" t="s">
        <v>1195</v>
      </c>
      <c r="S6583" t="s">
        <v>55</v>
      </c>
      <c r="T6583" s="10">
        <v>40243</v>
      </c>
    </row>
    <row r="6584" spans="1:20" x14ac:dyDescent="0.25">
      <c r="A6584">
        <v>46880</v>
      </c>
      <c r="B6584" s="10">
        <v>40362</v>
      </c>
      <c r="C6584" t="s">
        <v>58</v>
      </c>
      <c r="D6584">
        <v>1</v>
      </c>
      <c r="E6584">
        <v>44.18</v>
      </c>
      <c r="F6584">
        <v>7.0000000000000007E-2</v>
      </c>
      <c r="G6584" t="s">
        <v>21</v>
      </c>
      <c r="H6584">
        <v>0.43</v>
      </c>
      <c r="I6584">
        <v>13.88</v>
      </c>
      <c r="J6584">
        <v>38.56</v>
      </c>
      <c r="K6584">
        <v>21.98</v>
      </c>
      <c r="L6584">
        <v>8.32</v>
      </c>
      <c r="M6584" t="s">
        <v>279</v>
      </c>
      <c r="N6584" t="s">
        <v>31</v>
      </c>
      <c r="O6584" t="s">
        <v>32</v>
      </c>
      <c r="P6584" t="s">
        <v>25</v>
      </c>
      <c r="Q6584" t="s">
        <v>85</v>
      </c>
      <c r="R6584" t="s">
        <v>1837</v>
      </c>
      <c r="S6584" t="s">
        <v>55</v>
      </c>
      <c r="T6584" s="10">
        <v>40364</v>
      </c>
    </row>
    <row r="6585" spans="1:20" x14ac:dyDescent="0.25">
      <c r="A6585">
        <v>46881</v>
      </c>
      <c r="B6585" s="10">
        <v>40092</v>
      </c>
      <c r="C6585" t="s">
        <v>58</v>
      </c>
      <c r="D6585">
        <v>31</v>
      </c>
      <c r="E6585">
        <v>292.93</v>
      </c>
      <c r="F6585">
        <v>7.0000000000000007E-2</v>
      </c>
      <c r="G6585" t="s">
        <v>70</v>
      </c>
      <c r="H6585">
        <v>0.48</v>
      </c>
      <c r="I6585">
        <v>126.61</v>
      </c>
      <c r="J6585">
        <v>9.9600000000000009</v>
      </c>
      <c r="K6585">
        <v>5.18</v>
      </c>
      <c r="L6585">
        <v>5.74</v>
      </c>
      <c r="M6585" t="s">
        <v>1757</v>
      </c>
      <c r="N6585" t="s">
        <v>38</v>
      </c>
      <c r="O6585" t="s">
        <v>32</v>
      </c>
      <c r="P6585" t="s">
        <v>25</v>
      </c>
      <c r="Q6585" t="s">
        <v>121</v>
      </c>
      <c r="R6585" t="s">
        <v>358</v>
      </c>
      <c r="S6585" t="s">
        <v>57</v>
      </c>
      <c r="T6585" s="10">
        <v>40094</v>
      </c>
    </row>
    <row r="6586" spans="1:20" x14ac:dyDescent="0.25">
      <c r="A6586">
        <v>46884</v>
      </c>
      <c r="B6586" s="10">
        <v>39830</v>
      </c>
      <c r="C6586" t="s">
        <v>79</v>
      </c>
      <c r="D6586">
        <v>25</v>
      </c>
      <c r="E6586">
        <v>450.42</v>
      </c>
      <c r="F6586">
        <v>0.1</v>
      </c>
      <c r="G6586" t="s">
        <v>21</v>
      </c>
      <c r="H6586">
        <v>0.42</v>
      </c>
      <c r="I6586">
        <v>159.31</v>
      </c>
      <c r="J6586">
        <v>19.91</v>
      </c>
      <c r="K6586">
        <v>11.55</v>
      </c>
      <c r="L6586">
        <v>2.36</v>
      </c>
      <c r="M6586" t="s">
        <v>678</v>
      </c>
      <c r="N6586" t="s">
        <v>63</v>
      </c>
      <c r="O6586" t="s">
        <v>32</v>
      </c>
      <c r="P6586" t="s">
        <v>25</v>
      </c>
      <c r="Q6586" t="s">
        <v>53</v>
      </c>
      <c r="R6586" t="s">
        <v>907</v>
      </c>
      <c r="S6586" t="s">
        <v>55</v>
      </c>
      <c r="T6586" s="10">
        <v>39831</v>
      </c>
    </row>
    <row r="6587" spans="1:20" x14ac:dyDescent="0.25">
      <c r="A6587">
        <v>46884</v>
      </c>
      <c r="B6587" s="10">
        <v>39830</v>
      </c>
      <c r="C6587" t="s">
        <v>79</v>
      </c>
      <c r="D6587">
        <v>18</v>
      </c>
      <c r="E6587">
        <v>197.85</v>
      </c>
      <c r="F6587">
        <v>0.1</v>
      </c>
      <c r="G6587" t="s">
        <v>21</v>
      </c>
      <c r="H6587">
        <v>0.37</v>
      </c>
      <c r="I6587">
        <v>58.94</v>
      </c>
      <c r="J6587">
        <v>12.13</v>
      </c>
      <c r="K6587">
        <v>7.64</v>
      </c>
      <c r="L6587">
        <v>1.39</v>
      </c>
      <c r="M6587" t="s">
        <v>678</v>
      </c>
      <c r="N6587" t="s">
        <v>38</v>
      </c>
      <c r="O6587" t="s">
        <v>32</v>
      </c>
      <c r="P6587" t="s">
        <v>25</v>
      </c>
      <c r="Q6587" t="s">
        <v>139</v>
      </c>
      <c r="R6587" t="s">
        <v>1596</v>
      </c>
      <c r="S6587" t="s">
        <v>57</v>
      </c>
      <c r="T6587" s="10">
        <v>39832</v>
      </c>
    </row>
    <row r="6588" spans="1:20" x14ac:dyDescent="0.25">
      <c r="A6588">
        <v>46884</v>
      </c>
      <c r="B6588" s="10">
        <v>39830</v>
      </c>
      <c r="C6588" t="s">
        <v>79</v>
      </c>
      <c r="D6588">
        <v>3</v>
      </c>
      <c r="E6588">
        <v>643.13</v>
      </c>
      <c r="F6588">
        <v>0</v>
      </c>
      <c r="G6588" t="s">
        <v>21</v>
      </c>
      <c r="H6588">
        <v>0.41</v>
      </c>
      <c r="I6588">
        <v>262.66000000000003</v>
      </c>
      <c r="J6588">
        <v>213.54</v>
      </c>
      <c r="K6588">
        <v>125.99</v>
      </c>
      <c r="L6588">
        <v>2.5</v>
      </c>
      <c r="M6588" t="s">
        <v>678</v>
      </c>
      <c r="N6588" t="s">
        <v>38</v>
      </c>
      <c r="O6588" t="s">
        <v>32</v>
      </c>
      <c r="P6588" t="s">
        <v>39</v>
      </c>
      <c r="Q6588" t="s">
        <v>50</v>
      </c>
      <c r="R6588" t="s">
        <v>76</v>
      </c>
      <c r="S6588" t="s">
        <v>57</v>
      </c>
      <c r="T6588" s="10">
        <v>39832</v>
      </c>
    </row>
    <row r="6589" spans="1:20" x14ac:dyDescent="0.25">
      <c r="A6589">
        <v>46885</v>
      </c>
      <c r="B6589" s="10">
        <v>40701</v>
      </c>
      <c r="C6589" t="s">
        <v>20</v>
      </c>
      <c r="D6589">
        <v>27</v>
      </c>
      <c r="E6589">
        <v>1151.67</v>
      </c>
      <c r="F6589">
        <v>0.05</v>
      </c>
      <c r="G6589" t="s">
        <v>21</v>
      </c>
      <c r="H6589">
        <v>0.49</v>
      </c>
      <c r="I6589">
        <v>529.24</v>
      </c>
      <c r="J6589">
        <v>44.55</v>
      </c>
      <c r="K6589">
        <v>22.72</v>
      </c>
      <c r="L6589">
        <v>8.99</v>
      </c>
      <c r="M6589" t="s">
        <v>1632</v>
      </c>
      <c r="N6589" t="s">
        <v>38</v>
      </c>
      <c r="O6589" t="s">
        <v>32</v>
      </c>
      <c r="P6589" t="s">
        <v>42</v>
      </c>
      <c r="Q6589" t="s">
        <v>43</v>
      </c>
      <c r="R6589" t="s">
        <v>840</v>
      </c>
      <c r="S6589" t="s">
        <v>35</v>
      </c>
      <c r="T6589" s="10">
        <v>40705</v>
      </c>
    </row>
    <row r="6590" spans="1:20" x14ac:dyDescent="0.25">
      <c r="A6590">
        <v>46885</v>
      </c>
      <c r="B6590" s="10">
        <v>40701</v>
      </c>
      <c r="C6590" t="s">
        <v>20</v>
      </c>
      <c r="D6590">
        <v>48</v>
      </c>
      <c r="E6590">
        <v>143.46</v>
      </c>
      <c r="F6590">
        <v>0.02</v>
      </c>
      <c r="G6590" t="s">
        <v>21</v>
      </c>
      <c r="H6590">
        <v>0.4</v>
      </c>
      <c r="I6590">
        <v>55.02</v>
      </c>
      <c r="J6590">
        <v>3.02</v>
      </c>
      <c r="K6590">
        <v>1.81</v>
      </c>
      <c r="L6590">
        <v>1.56</v>
      </c>
      <c r="M6590" t="s">
        <v>1632</v>
      </c>
      <c r="N6590" t="s">
        <v>38</v>
      </c>
      <c r="O6590" t="s">
        <v>32</v>
      </c>
      <c r="P6590" t="s">
        <v>25</v>
      </c>
      <c r="Q6590" t="s">
        <v>74</v>
      </c>
      <c r="R6590" t="s">
        <v>2063</v>
      </c>
      <c r="S6590" t="s">
        <v>55</v>
      </c>
      <c r="T6590" s="10">
        <v>40705</v>
      </c>
    </row>
    <row r="6591" spans="1:20" x14ac:dyDescent="0.25">
      <c r="A6591">
        <v>46885</v>
      </c>
      <c r="B6591" s="10">
        <v>40701</v>
      </c>
      <c r="C6591" t="s">
        <v>20</v>
      </c>
      <c r="D6591">
        <v>32</v>
      </c>
      <c r="E6591">
        <v>3825.81</v>
      </c>
      <c r="F6591">
        <v>0.05</v>
      </c>
      <c r="G6591" t="s">
        <v>21</v>
      </c>
      <c r="H6591">
        <v>0.49</v>
      </c>
      <c r="I6591">
        <v>1765.25</v>
      </c>
      <c r="J6591">
        <v>125.37</v>
      </c>
      <c r="K6591">
        <v>63.94</v>
      </c>
      <c r="L6591">
        <v>14.48</v>
      </c>
      <c r="M6591" t="s">
        <v>1632</v>
      </c>
      <c r="N6591" t="s">
        <v>38</v>
      </c>
      <c r="O6591" t="s">
        <v>32</v>
      </c>
      <c r="P6591" t="s">
        <v>42</v>
      </c>
      <c r="Q6591" t="s">
        <v>43</v>
      </c>
      <c r="R6591" t="s">
        <v>1660</v>
      </c>
      <c r="S6591" t="s">
        <v>57</v>
      </c>
      <c r="T6591" s="10">
        <v>40706</v>
      </c>
    </row>
    <row r="6592" spans="1:20" x14ac:dyDescent="0.25">
      <c r="A6592">
        <v>46912</v>
      </c>
      <c r="B6592" s="10">
        <v>41090</v>
      </c>
      <c r="C6592" t="s">
        <v>20</v>
      </c>
      <c r="D6592">
        <v>5</v>
      </c>
      <c r="E6592">
        <v>442.49</v>
      </c>
      <c r="F6592">
        <v>0</v>
      </c>
      <c r="G6592" t="s">
        <v>21</v>
      </c>
      <c r="H6592">
        <v>0.36</v>
      </c>
      <c r="I6592">
        <v>153.96</v>
      </c>
      <c r="J6592">
        <v>85.53</v>
      </c>
      <c r="K6592">
        <v>54.74</v>
      </c>
      <c r="L6592">
        <v>14.83</v>
      </c>
      <c r="M6592" t="s">
        <v>1017</v>
      </c>
      <c r="N6592" t="s">
        <v>81</v>
      </c>
      <c r="O6592" t="s">
        <v>60</v>
      </c>
      <c r="P6592" t="s">
        <v>42</v>
      </c>
      <c r="Q6592" t="s">
        <v>43</v>
      </c>
      <c r="R6592" t="s">
        <v>1822</v>
      </c>
      <c r="S6592" t="s">
        <v>57</v>
      </c>
      <c r="T6592" s="10">
        <v>41090</v>
      </c>
    </row>
    <row r="6593" spans="1:20" x14ac:dyDescent="0.25">
      <c r="A6593">
        <v>46916</v>
      </c>
      <c r="B6593" s="10">
        <v>40819</v>
      </c>
      <c r="C6593" t="s">
        <v>36</v>
      </c>
      <c r="D6593">
        <v>40</v>
      </c>
      <c r="E6593">
        <v>199.54</v>
      </c>
      <c r="F6593">
        <v>0</v>
      </c>
      <c r="G6593" t="s">
        <v>21</v>
      </c>
      <c r="H6593">
        <v>0.44</v>
      </c>
      <c r="I6593">
        <v>87.37</v>
      </c>
      <c r="J6593">
        <v>4.96</v>
      </c>
      <c r="K6593">
        <v>2.78</v>
      </c>
      <c r="L6593">
        <v>0.97</v>
      </c>
      <c r="M6593" t="s">
        <v>648</v>
      </c>
      <c r="N6593" t="s">
        <v>73</v>
      </c>
      <c r="O6593" t="s">
        <v>60</v>
      </c>
      <c r="P6593" t="s">
        <v>25</v>
      </c>
      <c r="Q6593" t="s">
        <v>53</v>
      </c>
      <c r="R6593" t="s">
        <v>1321</v>
      </c>
      <c r="S6593" t="s">
        <v>55</v>
      </c>
      <c r="T6593" s="10">
        <v>40821</v>
      </c>
    </row>
    <row r="6594" spans="1:20" x14ac:dyDescent="0.25">
      <c r="A6594">
        <v>46916</v>
      </c>
      <c r="B6594" s="10">
        <v>40819</v>
      </c>
      <c r="C6594" t="s">
        <v>36</v>
      </c>
      <c r="D6594">
        <v>40</v>
      </c>
      <c r="E6594">
        <v>215.96</v>
      </c>
      <c r="F6594">
        <v>0.03</v>
      </c>
      <c r="G6594" t="s">
        <v>21</v>
      </c>
      <c r="H6594">
        <v>0.53</v>
      </c>
      <c r="I6594">
        <v>111.06</v>
      </c>
      <c r="J6594">
        <v>5.55</v>
      </c>
      <c r="K6594">
        <v>2.61</v>
      </c>
      <c r="L6594">
        <v>0.5</v>
      </c>
      <c r="M6594" t="s">
        <v>648</v>
      </c>
      <c r="N6594" t="s">
        <v>93</v>
      </c>
      <c r="O6594" t="s">
        <v>60</v>
      </c>
      <c r="P6594" t="s">
        <v>25</v>
      </c>
      <c r="Q6594" t="s">
        <v>82</v>
      </c>
      <c r="R6594" t="s">
        <v>510</v>
      </c>
      <c r="S6594" t="s">
        <v>57</v>
      </c>
      <c r="T6594" s="10">
        <v>40821</v>
      </c>
    </row>
    <row r="6595" spans="1:20" x14ac:dyDescent="0.25">
      <c r="A6595">
        <v>46916</v>
      </c>
      <c r="B6595" s="10">
        <v>40819</v>
      </c>
      <c r="C6595" t="s">
        <v>36</v>
      </c>
      <c r="D6595">
        <v>40</v>
      </c>
      <c r="E6595">
        <v>4384.99</v>
      </c>
      <c r="F6595">
        <v>0.03</v>
      </c>
      <c r="G6595" t="s">
        <v>21</v>
      </c>
      <c r="H6595">
        <v>0.54</v>
      </c>
      <c r="I6595">
        <v>2295</v>
      </c>
      <c r="J6595">
        <v>112.5</v>
      </c>
      <c r="K6595">
        <v>51.75</v>
      </c>
      <c r="L6595">
        <v>19.989999999999998</v>
      </c>
      <c r="M6595" t="s">
        <v>648</v>
      </c>
      <c r="N6595" t="s">
        <v>93</v>
      </c>
      <c r="O6595" t="s">
        <v>60</v>
      </c>
      <c r="P6595" t="s">
        <v>42</v>
      </c>
      <c r="Q6595" t="s">
        <v>43</v>
      </c>
      <c r="R6595" t="s">
        <v>1851</v>
      </c>
      <c r="S6595" t="s">
        <v>57</v>
      </c>
      <c r="T6595" s="10">
        <v>40821</v>
      </c>
    </row>
    <row r="6596" spans="1:20" x14ac:dyDescent="0.25">
      <c r="A6596">
        <v>46919</v>
      </c>
      <c r="B6596" s="10">
        <v>39982</v>
      </c>
      <c r="C6596" t="s">
        <v>20</v>
      </c>
      <c r="D6596">
        <v>31</v>
      </c>
      <c r="E6596">
        <v>7457.34</v>
      </c>
      <c r="F6596">
        <v>7.0000000000000007E-2</v>
      </c>
      <c r="G6596" t="s">
        <v>21</v>
      </c>
      <c r="H6596">
        <v>0.41</v>
      </c>
      <c r="I6596">
        <v>2723.96</v>
      </c>
      <c r="J6596">
        <v>258.44</v>
      </c>
      <c r="K6596">
        <v>152.47999999999999</v>
      </c>
      <c r="L6596">
        <v>6.5</v>
      </c>
      <c r="M6596" t="s">
        <v>1396</v>
      </c>
      <c r="N6596" t="s">
        <v>63</v>
      </c>
      <c r="O6596" t="s">
        <v>24</v>
      </c>
      <c r="P6596" t="s">
        <v>39</v>
      </c>
      <c r="Q6596" t="s">
        <v>40</v>
      </c>
      <c r="R6596" t="s">
        <v>400</v>
      </c>
      <c r="S6596" t="s">
        <v>57</v>
      </c>
      <c r="T6596" s="10">
        <v>39984</v>
      </c>
    </row>
    <row r="6597" spans="1:20" x14ac:dyDescent="0.25">
      <c r="A6597">
        <v>46948</v>
      </c>
      <c r="B6597" s="10">
        <v>40318</v>
      </c>
      <c r="C6597" t="s">
        <v>20</v>
      </c>
      <c r="D6597">
        <v>10</v>
      </c>
      <c r="E6597">
        <v>127.9</v>
      </c>
      <c r="F6597">
        <v>0.1</v>
      </c>
      <c r="G6597" t="s">
        <v>21</v>
      </c>
      <c r="H6597">
        <v>0.52</v>
      </c>
      <c r="I6597">
        <v>57.23</v>
      </c>
      <c r="J6597">
        <v>13.63</v>
      </c>
      <c r="K6597">
        <v>6.54</v>
      </c>
      <c r="L6597">
        <v>5.27</v>
      </c>
      <c r="M6597" t="s">
        <v>1632</v>
      </c>
      <c r="N6597" t="s">
        <v>38</v>
      </c>
      <c r="O6597" t="s">
        <v>32</v>
      </c>
      <c r="P6597" t="s">
        <v>25</v>
      </c>
      <c r="Q6597" t="s">
        <v>121</v>
      </c>
      <c r="R6597" t="s">
        <v>133</v>
      </c>
      <c r="S6597" t="s">
        <v>57</v>
      </c>
      <c r="T6597" s="10">
        <v>40322</v>
      </c>
    </row>
    <row r="6598" spans="1:20" x14ac:dyDescent="0.25">
      <c r="A6598">
        <v>46949</v>
      </c>
      <c r="B6598" s="10">
        <v>40244</v>
      </c>
      <c r="C6598" t="s">
        <v>36</v>
      </c>
      <c r="D6598">
        <v>37</v>
      </c>
      <c r="E6598">
        <v>545.82000000000005</v>
      </c>
      <c r="F6598">
        <v>0.03</v>
      </c>
      <c r="G6598" t="s">
        <v>21</v>
      </c>
      <c r="H6598">
        <v>0.44</v>
      </c>
      <c r="I6598">
        <v>229.18</v>
      </c>
      <c r="J6598">
        <v>15.11</v>
      </c>
      <c r="K6598">
        <v>8.4600000000000009</v>
      </c>
      <c r="L6598">
        <v>3.62</v>
      </c>
      <c r="M6598" t="s">
        <v>735</v>
      </c>
      <c r="N6598" t="s">
        <v>38</v>
      </c>
      <c r="O6598" t="s">
        <v>60</v>
      </c>
      <c r="P6598" t="s">
        <v>39</v>
      </c>
      <c r="Q6598" t="s">
        <v>40</v>
      </c>
      <c r="R6598" t="s">
        <v>318</v>
      </c>
      <c r="S6598" t="s">
        <v>35</v>
      </c>
      <c r="T6598" s="10">
        <v>40245</v>
      </c>
    </row>
    <row r="6599" spans="1:20" x14ac:dyDescent="0.25">
      <c r="A6599">
        <v>46951</v>
      </c>
      <c r="B6599" s="10">
        <v>40864</v>
      </c>
      <c r="C6599" t="s">
        <v>58</v>
      </c>
      <c r="D6599">
        <v>26</v>
      </c>
      <c r="E6599">
        <v>6104.42</v>
      </c>
      <c r="F6599">
        <v>0.09</v>
      </c>
      <c r="G6599" t="s">
        <v>21</v>
      </c>
      <c r="H6599">
        <v>0.55000000000000004</v>
      </c>
      <c r="I6599">
        <v>3082.76</v>
      </c>
      <c r="J6599">
        <v>257.76</v>
      </c>
      <c r="K6599">
        <v>115.99</v>
      </c>
      <c r="L6599">
        <v>5.92</v>
      </c>
      <c r="M6599" t="s">
        <v>1378</v>
      </c>
      <c r="N6599" t="s">
        <v>38</v>
      </c>
      <c r="O6599" t="s">
        <v>32</v>
      </c>
      <c r="P6599" t="s">
        <v>39</v>
      </c>
      <c r="Q6599" t="s">
        <v>50</v>
      </c>
      <c r="R6599" t="s">
        <v>76</v>
      </c>
      <c r="S6599" t="s">
        <v>57</v>
      </c>
      <c r="T6599" s="10">
        <v>40865</v>
      </c>
    </row>
    <row r="6600" spans="1:20" x14ac:dyDescent="0.25">
      <c r="A6600">
        <v>46977</v>
      </c>
      <c r="B6600" s="10">
        <v>41036</v>
      </c>
      <c r="C6600" t="s">
        <v>79</v>
      </c>
      <c r="D6600">
        <v>10</v>
      </c>
      <c r="E6600">
        <v>75.77</v>
      </c>
      <c r="F6600">
        <v>0.06</v>
      </c>
      <c r="G6600" t="s">
        <v>21</v>
      </c>
      <c r="H6600">
        <v>0.39</v>
      </c>
      <c r="I6600">
        <v>26.08</v>
      </c>
      <c r="J6600">
        <v>7.9</v>
      </c>
      <c r="K6600">
        <v>4.82</v>
      </c>
      <c r="L6600">
        <v>1.49</v>
      </c>
      <c r="M6600" t="s">
        <v>832</v>
      </c>
      <c r="N6600" t="s">
        <v>63</v>
      </c>
      <c r="O6600" t="s">
        <v>66</v>
      </c>
      <c r="P6600" t="s">
        <v>25</v>
      </c>
      <c r="Q6600" t="s">
        <v>121</v>
      </c>
      <c r="R6600" t="s">
        <v>1662</v>
      </c>
      <c r="S6600" t="s">
        <v>57</v>
      </c>
      <c r="T6600" s="10">
        <v>41038</v>
      </c>
    </row>
    <row r="6601" spans="1:20" x14ac:dyDescent="0.25">
      <c r="A6601">
        <v>46977</v>
      </c>
      <c r="B6601" s="10">
        <v>41036</v>
      </c>
      <c r="C6601" t="s">
        <v>79</v>
      </c>
      <c r="D6601">
        <v>19</v>
      </c>
      <c r="E6601">
        <v>5860.66</v>
      </c>
      <c r="F6601">
        <v>0.02</v>
      </c>
      <c r="G6601" t="s">
        <v>21</v>
      </c>
      <c r="H6601">
        <v>0.44</v>
      </c>
      <c r="I6601">
        <v>2507.86</v>
      </c>
      <c r="J6601">
        <v>314.27</v>
      </c>
      <c r="K6601">
        <v>175.99</v>
      </c>
      <c r="L6601">
        <v>8.99</v>
      </c>
      <c r="M6601" t="s">
        <v>832</v>
      </c>
      <c r="N6601" t="s">
        <v>63</v>
      </c>
      <c r="O6601" t="s">
        <v>66</v>
      </c>
      <c r="P6601" t="s">
        <v>39</v>
      </c>
      <c r="Q6601" t="s">
        <v>50</v>
      </c>
      <c r="R6601" t="s">
        <v>76</v>
      </c>
      <c r="S6601" t="s">
        <v>57</v>
      </c>
      <c r="T6601" s="10">
        <v>41038</v>
      </c>
    </row>
    <row r="6602" spans="1:20" x14ac:dyDescent="0.25">
      <c r="A6602">
        <v>46979</v>
      </c>
      <c r="B6602" s="10">
        <v>41106</v>
      </c>
      <c r="C6602" t="s">
        <v>20</v>
      </c>
      <c r="D6602">
        <v>30</v>
      </c>
      <c r="E6602">
        <v>14950.86</v>
      </c>
      <c r="F6602">
        <v>0.09</v>
      </c>
      <c r="G6602" t="s">
        <v>46</v>
      </c>
      <c r="H6602">
        <v>0.44</v>
      </c>
      <c r="I6602">
        <v>5740.13</v>
      </c>
      <c r="J6602">
        <v>546.67999999999995</v>
      </c>
      <c r="K6602">
        <v>306.14</v>
      </c>
      <c r="L6602">
        <v>26.53</v>
      </c>
      <c r="M6602" t="s">
        <v>913</v>
      </c>
      <c r="N6602" t="s">
        <v>38</v>
      </c>
      <c r="O6602" t="s">
        <v>66</v>
      </c>
      <c r="P6602" t="s">
        <v>39</v>
      </c>
      <c r="Q6602" t="s">
        <v>88</v>
      </c>
      <c r="R6602" t="s">
        <v>1297</v>
      </c>
      <c r="S6602" t="s">
        <v>132</v>
      </c>
      <c r="T6602" s="10">
        <v>41108</v>
      </c>
    </row>
    <row r="6603" spans="1:20" x14ac:dyDescent="0.25">
      <c r="A6603">
        <v>46979</v>
      </c>
      <c r="B6603" s="10">
        <v>41106</v>
      </c>
      <c r="C6603" t="s">
        <v>20</v>
      </c>
      <c r="D6603">
        <v>26</v>
      </c>
      <c r="E6603">
        <v>237.58</v>
      </c>
      <c r="F6603">
        <v>0.05</v>
      </c>
      <c r="G6603" t="s">
        <v>21</v>
      </c>
      <c r="H6603">
        <v>0.47</v>
      </c>
      <c r="I6603">
        <v>102.61</v>
      </c>
      <c r="J6603">
        <v>9.4</v>
      </c>
      <c r="K6603">
        <v>4.9800000000000004</v>
      </c>
      <c r="L6603">
        <v>5.49</v>
      </c>
      <c r="M6603" t="s">
        <v>913</v>
      </c>
      <c r="N6603" t="s">
        <v>38</v>
      </c>
      <c r="O6603" t="s">
        <v>66</v>
      </c>
      <c r="P6603" t="s">
        <v>25</v>
      </c>
      <c r="Q6603" t="s">
        <v>85</v>
      </c>
      <c r="R6603" t="s">
        <v>493</v>
      </c>
      <c r="S6603" t="s">
        <v>57</v>
      </c>
      <c r="T6603" s="10">
        <v>41115</v>
      </c>
    </row>
    <row r="6604" spans="1:20" x14ac:dyDescent="0.25">
      <c r="A6604">
        <v>46980</v>
      </c>
      <c r="B6604" s="10">
        <v>40560</v>
      </c>
      <c r="C6604" t="s">
        <v>58</v>
      </c>
      <c r="D6604">
        <v>34</v>
      </c>
      <c r="E6604">
        <v>359.92</v>
      </c>
      <c r="F6604">
        <v>0.01</v>
      </c>
      <c r="G6604" t="s">
        <v>21</v>
      </c>
      <c r="H6604">
        <v>0.41</v>
      </c>
      <c r="I6604">
        <v>145.22</v>
      </c>
      <c r="J6604">
        <v>10.68</v>
      </c>
      <c r="K6604">
        <v>6.3</v>
      </c>
      <c r="L6604">
        <v>0.5</v>
      </c>
      <c r="M6604" t="s">
        <v>220</v>
      </c>
      <c r="N6604" t="s">
        <v>81</v>
      </c>
      <c r="O6604" t="s">
        <v>32</v>
      </c>
      <c r="P6604" t="s">
        <v>25</v>
      </c>
      <c r="Q6604" t="s">
        <v>82</v>
      </c>
      <c r="R6604" t="s">
        <v>829</v>
      </c>
      <c r="S6604" t="s">
        <v>57</v>
      </c>
      <c r="T6604" s="10">
        <v>40560</v>
      </c>
    </row>
    <row r="6605" spans="1:20" x14ac:dyDescent="0.25">
      <c r="A6605">
        <v>46981</v>
      </c>
      <c r="B6605" s="10">
        <v>39851</v>
      </c>
      <c r="C6605" t="s">
        <v>79</v>
      </c>
      <c r="D6605">
        <v>46</v>
      </c>
      <c r="E6605">
        <v>2078.16</v>
      </c>
      <c r="F6605">
        <v>7.0000000000000007E-2</v>
      </c>
      <c r="G6605" t="s">
        <v>21</v>
      </c>
      <c r="H6605">
        <v>0.37</v>
      </c>
      <c r="I6605">
        <v>669.41</v>
      </c>
      <c r="J6605">
        <v>48.51</v>
      </c>
      <c r="K6605">
        <v>30.56</v>
      </c>
      <c r="L6605">
        <v>2.99</v>
      </c>
      <c r="M6605" t="s">
        <v>939</v>
      </c>
      <c r="N6605" t="s">
        <v>38</v>
      </c>
      <c r="O6605" t="s">
        <v>32</v>
      </c>
      <c r="P6605" t="s">
        <v>25</v>
      </c>
      <c r="Q6605" t="s">
        <v>121</v>
      </c>
      <c r="R6605" t="s">
        <v>1276</v>
      </c>
      <c r="S6605" t="s">
        <v>57</v>
      </c>
      <c r="T6605" s="10">
        <v>39851</v>
      </c>
    </row>
    <row r="6606" spans="1:20" x14ac:dyDescent="0.25">
      <c r="A6606">
        <v>47009</v>
      </c>
      <c r="B6606" s="10">
        <v>39968</v>
      </c>
      <c r="C6606" t="s">
        <v>58</v>
      </c>
      <c r="D6606">
        <v>32</v>
      </c>
      <c r="E6606">
        <v>2259.54</v>
      </c>
      <c r="F6606">
        <v>0.09</v>
      </c>
      <c r="G6606" t="s">
        <v>70</v>
      </c>
      <c r="H6606">
        <v>0.35</v>
      </c>
      <c r="I6606">
        <v>639.87</v>
      </c>
      <c r="J6606">
        <v>76.91</v>
      </c>
      <c r="K6606">
        <v>49.99</v>
      </c>
      <c r="L6606">
        <v>19.989999999999998</v>
      </c>
      <c r="M6606" t="s">
        <v>884</v>
      </c>
      <c r="N6606" t="s">
        <v>63</v>
      </c>
      <c r="O6606" t="s">
        <v>24</v>
      </c>
      <c r="P6606" t="s">
        <v>39</v>
      </c>
      <c r="Q6606" t="s">
        <v>40</v>
      </c>
      <c r="R6606" t="s">
        <v>1163</v>
      </c>
      <c r="S6606" t="s">
        <v>57</v>
      </c>
      <c r="T6606" s="10">
        <v>39970</v>
      </c>
    </row>
    <row r="6607" spans="1:20" x14ac:dyDescent="0.25">
      <c r="A6607">
        <v>47010</v>
      </c>
      <c r="B6607" s="10">
        <v>40819</v>
      </c>
      <c r="C6607" t="s">
        <v>58</v>
      </c>
      <c r="D6607">
        <v>11</v>
      </c>
      <c r="E6607">
        <v>2538.02</v>
      </c>
      <c r="F6607">
        <v>0.06</v>
      </c>
      <c r="G6607" t="s">
        <v>46</v>
      </c>
      <c r="H6607">
        <v>0.46</v>
      </c>
      <c r="I6607">
        <v>1067.24</v>
      </c>
      <c r="J6607">
        <v>242.56</v>
      </c>
      <c r="K6607">
        <v>130.97999999999999</v>
      </c>
      <c r="L6607">
        <v>30</v>
      </c>
      <c r="M6607" t="s">
        <v>939</v>
      </c>
      <c r="N6607" t="s">
        <v>38</v>
      </c>
      <c r="O6607" t="s">
        <v>32</v>
      </c>
      <c r="P6607" t="s">
        <v>42</v>
      </c>
      <c r="Q6607" t="s">
        <v>193</v>
      </c>
      <c r="R6607" t="s">
        <v>893</v>
      </c>
      <c r="S6607" t="s">
        <v>132</v>
      </c>
      <c r="T6607" s="10">
        <v>40819</v>
      </c>
    </row>
    <row r="6608" spans="1:20" x14ac:dyDescent="0.25">
      <c r="A6608">
        <v>47011</v>
      </c>
      <c r="B6608" s="10">
        <v>39863</v>
      </c>
      <c r="C6608" t="s">
        <v>36</v>
      </c>
      <c r="D6608">
        <v>33</v>
      </c>
      <c r="E6608">
        <v>549.55999999999995</v>
      </c>
      <c r="F6608">
        <v>0.05</v>
      </c>
      <c r="G6608" t="s">
        <v>21</v>
      </c>
      <c r="H6608">
        <v>0.35</v>
      </c>
      <c r="I6608">
        <v>171.96</v>
      </c>
      <c r="J6608">
        <v>17.37</v>
      </c>
      <c r="K6608">
        <v>11.29</v>
      </c>
      <c r="L6608">
        <v>5.03</v>
      </c>
      <c r="M6608" t="s">
        <v>579</v>
      </c>
      <c r="N6608" t="s">
        <v>31</v>
      </c>
      <c r="O6608" t="s">
        <v>32</v>
      </c>
      <c r="P6608" t="s">
        <v>25</v>
      </c>
      <c r="Q6608" t="s">
        <v>26</v>
      </c>
      <c r="R6608" t="s">
        <v>992</v>
      </c>
      <c r="S6608" t="s">
        <v>57</v>
      </c>
      <c r="T6608" s="10">
        <v>39865</v>
      </c>
    </row>
    <row r="6609" spans="1:20" x14ac:dyDescent="0.25">
      <c r="A6609">
        <v>47012</v>
      </c>
      <c r="B6609" s="10">
        <v>40311</v>
      </c>
      <c r="C6609" t="s">
        <v>20</v>
      </c>
      <c r="D6609">
        <v>35</v>
      </c>
      <c r="E6609">
        <v>920.79</v>
      </c>
      <c r="F6609">
        <v>0.08</v>
      </c>
      <c r="G6609" t="s">
        <v>70</v>
      </c>
      <c r="H6609">
        <v>0.4</v>
      </c>
      <c r="I6609">
        <v>317.14999999999998</v>
      </c>
      <c r="J6609">
        <v>28.32</v>
      </c>
      <c r="K6609">
        <v>16.989999999999998</v>
      </c>
      <c r="L6609">
        <v>8.99</v>
      </c>
      <c r="M6609" t="s">
        <v>1562</v>
      </c>
      <c r="N6609" t="s">
        <v>73</v>
      </c>
      <c r="O6609" t="s">
        <v>24</v>
      </c>
      <c r="P6609" t="s">
        <v>25</v>
      </c>
      <c r="Q6609" t="s">
        <v>53</v>
      </c>
      <c r="R6609" t="s">
        <v>1210</v>
      </c>
      <c r="S6609" t="s">
        <v>35</v>
      </c>
      <c r="T6609" s="10">
        <v>40315</v>
      </c>
    </row>
    <row r="6610" spans="1:20" x14ac:dyDescent="0.25">
      <c r="A6610">
        <v>47014</v>
      </c>
      <c r="B6610" s="10">
        <v>41042</v>
      </c>
      <c r="C6610" t="s">
        <v>58</v>
      </c>
      <c r="D6610">
        <v>33</v>
      </c>
      <c r="E6610">
        <v>1560.93</v>
      </c>
      <c r="F6610">
        <v>0.08</v>
      </c>
      <c r="G6610" t="s">
        <v>46</v>
      </c>
      <c r="H6610">
        <v>0.49</v>
      </c>
      <c r="I6610">
        <v>689.23</v>
      </c>
      <c r="J6610">
        <v>50.94</v>
      </c>
      <c r="K6610">
        <v>25.98</v>
      </c>
      <c r="L6610">
        <v>14.36</v>
      </c>
      <c r="M6610" t="s">
        <v>1190</v>
      </c>
      <c r="N6610" t="s">
        <v>38</v>
      </c>
      <c r="O6610" t="s">
        <v>24</v>
      </c>
      <c r="P6610" t="s">
        <v>42</v>
      </c>
      <c r="Q6610" t="s">
        <v>193</v>
      </c>
      <c r="R6610" t="s">
        <v>1322</v>
      </c>
      <c r="S6610" t="s">
        <v>132</v>
      </c>
      <c r="T6610" s="10">
        <v>41044</v>
      </c>
    </row>
    <row r="6611" spans="1:20" x14ac:dyDescent="0.25">
      <c r="A6611">
        <v>47015</v>
      </c>
      <c r="B6611" s="10">
        <v>40587</v>
      </c>
      <c r="C6611" t="s">
        <v>29</v>
      </c>
      <c r="D6611">
        <v>19</v>
      </c>
      <c r="E6611">
        <v>10308.040000000001</v>
      </c>
      <c r="F6611">
        <v>0.06</v>
      </c>
      <c r="G6611" t="s">
        <v>46</v>
      </c>
      <c r="H6611">
        <v>0.5</v>
      </c>
      <c r="I6611">
        <v>4796.13</v>
      </c>
      <c r="J6611">
        <v>573.70000000000005</v>
      </c>
      <c r="K6611">
        <v>286.85000000000002</v>
      </c>
      <c r="L6611">
        <v>61.76</v>
      </c>
      <c r="M6611" t="s">
        <v>1770</v>
      </c>
      <c r="N6611" t="s">
        <v>38</v>
      </c>
      <c r="O6611" t="s">
        <v>32</v>
      </c>
      <c r="P6611" t="s">
        <v>42</v>
      </c>
      <c r="Q6611" t="s">
        <v>47</v>
      </c>
      <c r="R6611" t="s">
        <v>1096</v>
      </c>
      <c r="S6611" t="s">
        <v>49</v>
      </c>
      <c r="T6611" s="10">
        <v>40588</v>
      </c>
    </row>
    <row r="6612" spans="1:20" x14ac:dyDescent="0.25">
      <c r="A6612">
        <v>47040</v>
      </c>
      <c r="B6612" s="10">
        <v>40406</v>
      </c>
      <c r="C6612" t="s">
        <v>36</v>
      </c>
      <c r="D6612">
        <v>38</v>
      </c>
      <c r="E6612">
        <v>806.12</v>
      </c>
      <c r="F6612">
        <v>0.01</v>
      </c>
      <c r="G6612" t="s">
        <v>21</v>
      </c>
      <c r="H6612">
        <v>0.41</v>
      </c>
      <c r="I6612">
        <v>322.81</v>
      </c>
      <c r="J6612">
        <v>21.24</v>
      </c>
      <c r="K6612">
        <v>12.53</v>
      </c>
      <c r="L6612">
        <v>7.17</v>
      </c>
      <c r="M6612" t="s">
        <v>1903</v>
      </c>
      <c r="N6612" t="s">
        <v>38</v>
      </c>
      <c r="O6612" t="s">
        <v>66</v>
      </c>
      <c r="P6612" t="s">
        <v>25</v>
      </c>
      <c r="Q6612" t="s">
        <v>121</v>
      </c>
      <c r="R6612" t="s">
        <v>266</v>
      </c>
      <c r="S6612" t="s">
        <v>57</v>
      </c>
      <c r="T6612" s="10">
        <v>40407</v>
      </c>
    </row>
    <row r="6613" spans="1:20" x14ac:dyDescent="0.25">
      <c r="A6613">
        <v>47041</v>
      </c>
      <c r="B6613" s="10">
        <v>41000</v>
      </c>
      <c r="C6613" t="s">
        <v>29</v>
      </c>
      <c r="D6613">
        <v>35</v>
      </c>
      <c r="E6613">
        <v>238.57</v>
      </c>
      <c r="F6613">
        <v>0.08</v>
      </c>
      <c r="G6613" t="s">
        <v>21</v>
      </c>
      <c r="H6613">
        <v>0.37</v>
      </c>
      <c r="I6613">
        <v>74.59</v>
      </c>
      <c r="J6613">
        <v>7.35</v>
      </c>
      <c r="K6613">
        <v>4.63</v>
      </c>
      <c r="L6613">
        <v>1.93</v>
      </c>
      <c r="M6613" t="s">
        <v>1079</v>
      </c>
      <c r="N6613" t="s">
        <v>63</v>
      </c>
      <c r="O6613" t="s">
        <v>60</v>
      </c>
      <c r="P6613" t="s">
        <v>25</v>
      </c>
      <c r="Q6613" t="s">
        <v>53</v>
      </c>
      <c r="R6613" t="s">
        <v>960</v>
      </c>
      <c r="S6613" t="s">
        <v>55</v>
      </c>
      <c r="T6613" s="10">
        <v>41002</v>
      </c>
    </row>
    <row r="6614" spans="1:20" x14ac:dyDescent="0.25">
      <c r="A6614">
        <v>47042</v>
      </c>
      <c r="B6614" s="10">
        <v>40970</v>
      </c>
      <c r="C6614" t="s">
        <v>58</v>
      </c>
      <c r="D6614">
        <v>45</v>
      </c>
      <c r="E6614">
        <v>3083.62</v>
      </c>
      <c r="F6614">
        <v>0.03</v>
      </c>
      <c r="G6614" t="s">
        <v>21</v>
      </c>
      <c r="H6614">
        <v>0.49</v>
      </c>
      <c r="I6614">
        <v>1460.77</v>
      </c>
      <c r="J6614">
        <v>70.569999999999993</v>
      </c>
      <c r="K6614">
        <v>35.99</v>
      </c>
      <c r="L6614">
        <v>3.3</v>
      </c>
      <c r="M6614" t="s">
        <v>1374</v>
      </c>
      <c r="N6614" t="s">
        <v>63</v>
      </c>
      <c r="O6614" t="s">
        <v>60</v>
      </c>
      <c r="P6614" t="s">
        <v>39</v>
      </c>
      <c r="Q6614" t="s">
        <v>50</v>
      </c>
      <c r="R6614" t="s">
        <v>1599</v>
      </c>
      <c r="S6614" t="s">
        <v>35</v>
      </c>
      <c r="T6614" s="10">
        <v>40971</v>
      </c>
    </row>
    <row r="6615" spans="1:20" x14ac:dyDescent="0.25">
      <c r="A6615">
        <v>47075</v>
      </c>
      <c r="B6615" s="10">
        <v>40833</v>
      </c>
      <c r="C6615" t="s">
        <v>79</v>
      </c>
      <c r="D6615">
        <v>42</v>
      </c>
      <c r="E6615">
        <v>6864.83</v>
      </c>
      <c r="F6615">
        <v>0.05</v>
      </c>
      <c r="G6615" t="s">
        <v>46</v>
      </c>
      <c r="H6615">
        <v>0.41</v>
      </c>
      <c r="I6615">
        <v>2587.83</v>
      </c>
      <c r="J6615">
        <v>171.15</v>
      </c>
      <c r="K6615">
        <v>100.98</v>
      </c>
      <c r="L6615">
        <v>35.840000000000003</v>
      </c>
      <c r="M6615" t="s">
        <v>735</v>
      </c>
      <c r="N6615" t="s">
        <v>38</v>
      </c>
      <c r="O6615" t="s">
        <v>60</v>
      </c>
      <c r="P6615" t="s">
        <v>42</v>
      </c>
      <c r="Q6615" t="s">
        <v>94</v>
      </c>
      <c r="R6615" t="s">
        <v>370</v>
      </c>
      <c r="S6615" t="s">
        <v>49</v>
      </c>
      <c r="T6615" s="10">
        <v>40835</v>
      </c>
    </row>
    <row r="6616" spans="1:20" x14ac:dyDescent="0.25">
      <c r="A6616">
        <v>47078</v>
      </c>
      <c r="B6616" s="10">
        <v>40287</v>
      </c>
      <c r="C6616" t="s">
        <v>79</v>
      </c>
      <c r="D6616">
        <v>18</v>
      </c>
      <c r="E6616">
        <v>134.5</v>
      </c>
      <c r="F6616">
        <v>0.06</v>
      </c>
      <c r="G6616" t="s">
        <v>21</v>
      </c>
      <c r="H6616">
        <v>0.38</v>
      </c>
      <c r="I6616">
        <v>45.62</v>
      </c>
      <c r="J6616">
        <v>7.92</v>
      </c>
      <c r="K6616">
        <v>4.91</v>
      </c>
      <c r="L6616">
        <v>0.5</v>
      </c>
      <c r="M6616" t="s">
        <v>1236</v>
      </c>
      <c r="N6616" t="s">
        <v>93</v>
      </c>
      <c r="O6616" t="s">
        <v>66</v>
      </c>
      <c r="P6616" t="s">
        <v>25</v>
      </c>
      <c r="Q6616" t="s">
        <v>82</v>
      </c>
      <c r="R6616" t="s">
        <v>333</v>
      </c>
      <c r="S6616" t="s">
        <v>57</v>
      </c>
      <c r="T6616" s="10">
        <v>40287</v>
      </c>
    </row>
    <row r="6617" spans="1:20" x14ac:dyDescent="0.25">
      <c r="A6617">
        <v>47078</v>
      </c>
      <c r="B6617" s="10">
        <v>40287</v>
      </c>
      <c r="C6617" t="s">
        <v>79</v>
      </c>
      <c r="D6617">
        <v>43</v>
      </c>
      <c r="E6617">
        <v>506.3</v>
      </c>
      <c r="F6617">
        <v>0.01</v>
      </c>
      <c r="G6617" t="s">
        <v>21</v>
      </c>
      <c r="H6617">
        <v>0.49</v>
      </c>
      <c r="I6617">
        <v>244.44</v>
      </c>
      <c r="J6617">
        <v>11.84</v>
      </c>
      <c r="K6617">
        <v>6.04</v>
      </c>
      <c r="L6617">
        <v>2.14</v>
      </c>
      <c r="M6617" t="s">
        <v>1236</v>
      </c>
      <c r="N6617" t="s">
        <v>93</v>
      </c>
      <c r="O6617" t="s">
        <v>66</v>
      </c>
      <c r="P6617" t="s">
        <v>25</v>
      </c>
      <c r="Q6617" t="s">
        <v>85</v>
      </c>
      <c r="R6617" t="s">
        <v>1858</v>
      </c>
      <c r="S6617" t="s">
        <v>55</v>
      </c>
      <c r="T6617" s="10">
        <v>40288</v>
      </c>
    </row>
    <row r="6618" spans="1:20" x14ac:dyDescent="0.25">
      <c r="A6618">
        <v>47078</v>
      </c>
      <c r="B6618" s="10">
        <v>40287</v>
      </c>
      <c r="C6618" t="s">
        <v>79</v>
      </c>
      <c r="D6618">
        <v>20</v>
      </c>
      <c r="E6618">
        <v>176.55</v>
      </c>
      <c r="F6618">
        <v>7.0000000000000007E-2</v>
      </c>
      <c r="G6618" t="s">
        <v>21</v>
      </c>
      <c r="H6618">
        <v>0.46</v>
      </c>
      <c r="I6618">
        <v>71.930000000000007</v>
      </c>
      <c r="J6618">
        <v>9.2200000000000006</v>
      </c>
      <c r="K6618">
        <v>4.9800000000000004</v>
      </c>
      <c r="L6618">
        <v>5.0199999999999996</v>
      </c>
      <c r="M6618" t="s">
        <v>1236</v>
      </c>
      <c r="N6618" t="s">
        <v>93</v>
      </c>
      <c r="O6618" t="s">
        <v>66</v>
      </c>
      <c r="P6618" t="s">
        <v>25</v>
      </c>
      <c r="Q6618" t="s">
        <v>85</v>
      </c>
      <c r="R6618" t="s">
        <v>1981</v>
      </c>
      <c r="S6618" t="s">
        <v>57</v>
      </c>
      <c r="T6618" s="10">
        <v>40288</v>
      </c>
    </row>
    <row r="6619" spans="1:20" x14ac:dyDescent="0.25">
      <c r="A6619">
        <v>47079</v>
      </c>
      <c r="B6619" s="10">
        <v>40893</v>
      </c>
      <c r="C6619" t="s">
        <v>58</v>
      </c>
      <c r="D6619">
        <v>34</v>
      </c>
      <c r="E6619">
        <v>1590.51</v>
      </c>
      <c r="F6619">
        <v>7.0000000000000007E-2</v>
      </c>
      <c r="G6619" t="s">
        <v>46</v>
      </c>
      <c r="H6619">
        <v>0.35</v>
      </c>
      <c r="I6619">
        <v>465.16</v>
      </c>
      <c r="J6619">
        <v>48.86</v>
      </c>
      <c r="K6619">
        <v>31.76</v>
      </c>
      <c r="L6619">
        <v>45.51</v>
      </c>
      <c r="M6619" t="s">
        <v>327</v>
      </c>
      <c r="N6619" t="s">
        <v>38</v>
      </c>
      <c r="O6619" t="s">
        <v>60</v>
      </c>
      <c r="P6619" t="s">
        <v>42</v>
      </c>
      <c r="Q6619" t="s">
        <v>47</v>
      </c>
      <c r="R6619" t="s">
        <v>468</v>
      </c>
      <c r="S6619" t="s">
        <v>49</v>
      </c>
      <c r="T6619" s="10">
        <v>40895</v>
      </c>
    </row>
    <row r="6620" spans="1:20" x14ac:dyDescent="0.25">
      <c r="A6620">
        <v>47106</v>
      </c>
      <c r="B6620" s="10">
        <v>40841</v>
      </c>
      <c r="C6620" t="s">
        <v>79</v>
      </c>
      <c r="D6620">
        <v>40</v>
      </c>
      <c r="E6620">
        <v>15783.95</v>
      </c>
      <c r="F6620">
        <v>0.1</v>
      </c>
      <c r="G6620" t="s">
        <v>21</v>
      </c>
      <c r="H6620">
        <v>0.53</v>
      </c>
      <c r="I6620">
        <v>7538.36</v>
      </c>
      <c r="J6620">
        <v>438.28</v>
      </c>
      <c r="K6620">
        <v>205.99</v>
      </c>
      <c r="L6620">
        <v>5.99</v>
      </c>
      <c r="M6620" t="s">
        <v>1246</v>
      </c>
      <c r="N6620" t="s">
        <v>93</v>
      </c>
      <c r="O6620" t="s">
        <v>60</v>
      </c>
      <c r="P6620" t="s">
        <v>39</v>
      </c>
      <c r="Q6620" t="s">
        <v>50</v>
      </c>
      <c r="R6620" t="s">
        <v>76</v>
      </c>
      <c r="S6620" t="s">
        <v>57</v>
      </c>
      <c r="T6620" s="10">
        <v>40843</v>
      </c>
    </row>
    <row r="6621" spans="1:20" x14ac:dyDescent="0.25">
      <c r="A6621">
        <v>47106</v>
      </c>
      <c r="B6621" s="10">
        <v>40841</v>
      </c>
      <c r="C6621" t="s">
        <v>79</v>
      </c>
      <c r="D6621">
        <v>37</v>
      </c>
      <c r="E6621">
        <v>4220.58</v>
      </c>
      <c r="F6621">
        <v>0.05</v>
      </c>
      <c r="G6621" t="s">
        <v>21</v>
      </c>
      <c r="H6621">
        <v>0.5</v>
      </c>
      <c r="I6621">
        <v>1997.33</v>
      </c>
      <c r="J6621">
        <v>119.96</v>
      </c>
      <c r="K6621">
        <v>59.98</v>
      </c>
      <c r="L6621">
        <v>3.99</v>
      </c>
      <c r="M6621" t="s">
        <v>1246</v>
      </c>
      <c r="N6621" t="s">
        <v>73</v>
      </c>
      <c r="O6621" t="s">
        <v>60</v>
      </c>
      <c r="P6621" t="s">
        <v>25</v>
      </c>
      <c r="Q6621" t="s">
        <v>127</v>
      </c>
      <c r="R6621" t="s">
        <v>284</v>
      </c>
      <c r="S6621" t="s">
        <v>57</v>
      </c>
      <c r="T6621" s="10">
        <v>40843</v>
      </c>
    </row>
    <row r="6622" spans="1:20" x14ac:dyDescent="0.25">
      <c r="A6622">
        <v>47108</v>
      </c>
      <c r="B6622" s="10">
        <v>40101</v>
      </c>
      <c r="C6622" t="s">
        <v>29</v>
      </c>
      <c r="D6622">
        <v>19</v>
      </c>
      <c r="E6622">
        <v>720.17</v>
      </c>
      <c r="F6622">
        <v>7.0000000000000007E-2</v>
      </c>
      <c r="G6622" t="s">
        <v>21</v>
      </c>
      <c r="H6622">
        <v>0.54</v>
      </c>
      <c r="I6622">
        <v>362.05</v>
      </c>
      <c r="J6622">
        <v>40.54</v>
      </c>
      <c r="K6622">
        <v>18.649999999999999</v>
      </c>
      <c r="L6622">
        <v>3.77</v>
      </c>
      <c r="M6622" t="s">
        <v>102</v>
      </c>
      <c r="N6622" t="s">
        <v>93</v>
      </c>
      <c r="O6622" t="s">
        <v>66</v>
      </c>
      <c r="P6622" t="s">
        <v>42</v>
      </c>
      <c r="Q6622" t="s">
        <v>43</v>
      </c>
      <c r="R6622" t="s">
        <v>1640</v>
      </c>
      <c r="S6622" t="s">
        <v>35</v>
      </c>
      <c r="T6622" s="10">
        <v>40102</v>
      </c>
    </row>
    <row r="6623" spans="1:20" x14ac:dyDescent="0.25">
      <c r="A6623">
        <v>47108</v>
      </c>
      <c r="B6623" s="10">
        <v>40101</v>
      </c>
      <c r="C6623" t="s">
        <v>29</v>
      </c>
      <c r="D6623">
        <v>7</v>
      </c>
      <c r="E6623">
        <v>260.23</v>
      </c>
      <c r="F6623">
        <v>0.06</v>
      </c>
      <c r="G6623" t="s">
        <v>21</v>
      </c>
      <c r="H6623">
        <v>0.53</v>
      </c>
      <c r="I6623">
        <v>125.86</v>
      </c>
      <c r="J6623">
        <v>38.26</v>
      </c>
      <c r="K6623">
        <v>17.98</v>
      </c>
      <c r="L6623">
        <v>8.51</v>
      </c>
      <c r="M6623" t="s">
        <v>102</v>
      </c>
      <c r="N6623" t="s">
        <v>93</v>
      </c>
      <c r="O6623" t="s">
        <v>66</v>
      </c>
      <c r="P6623" t="s">
        <v>39</v>
      </c>
      <c r="Q6623" t="s">
        <v>88</v>
      </c>
      <c r="R6623" t="s">
        <v>1255</v>
      </c>
      <c r="S6623" t="s">
        <v>45</v>
      </c>
      <c r="T6623" s="10">
        <v>40103</v>
      </c>
    </row>
    <row r="6624" spans="1:20" x14ac:dyDescent="0.25">
      <c r="A6624">
        <v>47108</v>
      </c>
      <c r="B6624" s="10">
        <v>40101</v>
      </c>
      <c r="C6624" t="s">
        <v>29</v>
      </c>
      <c r="D6624">
        <v>26</v>
      </c>
      <c r="E6624">
        <v>414.9</v>
      </c>
      <c r="F6624">
        <v>0.1</v>
      </c>
      <c r="G6624" t="s">
        <v>70</v>
      </c>
      <c r="H6624">
        <v>0.43</v>
      </c>
      <c r="I6624">
        <v>150.38</v>
      </c>
      <c r="J6624">
        <v>17.53</v>
      </c>
      <c r="K6624">
        <v>9.99</v>
      </c>
      <c r="L6624">
        <v>4.78</v>
      </c>
      <c r="M6624" t="s">
        <v>102</v>
      </c>
      <c r="N6624" t="s">
        <v>93</v>
      </c>
      <c r="O6624" t="s">
        <v>66</v>
      </c>
      <c r="P6624" t="s">
        <v>25</v>
      </c>
      <c r="Q6624" t="s">
        <v>85</v>
      </c>
      <c r="R6624" t="s">
        <v>1943</v>
      </c>
      <c r="S6624" t="s">
        <v>57</v>
      </c>
      <c r="T6624" s="10">
        <v>40104</v>
      </c>
    </row>
    <row r="6625" spans="1:20" x14ac:dyDescent="0.25">
      <c r="A6625">
        <v>47108</v>
      </c>
      <c r="B6625" s="10">
        <v>40101</v>
      </c>
      <c r="C6625" t="s">
        <v>29</v>
      </c>
      <c r="D6625">
        <v>9</v>
      </c>
      <c r="E6625">
        <v>3247.21</v>
      </c>
      <c r="F6625">
        <v>0.08</v>
      </c>
      <c r="G6625" t="s">
        <v>70</v>
      </c>
      <c r="H6625">
        <v>0.55000000000000004</v>
      </c>
      <c r="I6625">
        <v>1654.31</v>
      </c>
      <c r="J6625">
        <v>391.09</v>
      </c>
      <c r="K6625">
        <v>175.99</v>
      </c>
      <c r="L6625">
        <v>8.99</v>
      </c>
      <c r="M6625" t="s">
        <v>102</v>
      </c>
      <c r="N6625" t="s">
        <v>93</v>
      </c>
      <c r="O6625" t="s">
        <v>66</v>
      </c>
      <c r="P6625" t="s">
        <v>39</v>
      </c>
      <c r="Q6625" t="s">
        <v>50</v>
      </c>
      <c r="R6625" t="s">
        <v>76</v>
      </c>
      <c r="S6625" t="s">
        <v>57</v>
      </c>
      <c r="T6625" s="10">
        <v>40102</v>
      </c>
    </row>
    <row r="6626" spans="1:20" x14ac:dyDescent="0.25">
      <c r="A6626">
        <v>47109</v>
      </c>
      <c r="B6626" s="10">
        <v>40797</v>
      </c>
      <c r="C6626" t="s">
        <v>36</v>
      </c>
      <c r="D6626">
        <v>47</v>
      </c>
      <c r="E6626">
        <v>10504.58</v>
      </c>
      <c r="F6626">
        <v>0.06</v>
      </c>
      <c r="G6626" t="s">
        <v>21</v>
      </c>
      <c r="H6626">
        <v>0.46</v>
      </c>
      <c r="I6626">
        <v>4464.6499999999996</v>
      </c>
      <c r="J6626">
        <v>237.48</v>
      </c>
      <c r="K6626">
        <v>128.24</v>
      </c>
      <c r="L6626">
        <v>12.65</v>
      </c>
      <c r="M6626" t="s">
        <v>456</v>
      </c>
      <c r="N6626" t="s">
        <v>73</v>
      </c>
      <c r="O6626" t="s">
        <v>24</v>
      </c>
      <c r="P6626" t="s">
        <v>42</v>
      </c>
      <c r="Q6626" t="s">
        <v>193</v>
      </c>
      <c r="R6626" t="s">
        <v>509</v>
      </c>
      <c r="S6626" t="s">
        <v>45</v>
      </c>
      <c r="T6626" s="10">
        <v>40799</v>
      </c>
    </row>
    <row r="6627" spans="1:20" x14ac:dyDescent="0.25">
      <c r="A6627">
        <v>47136</v>
      </c>
      <c r="B6627" s="10">
        <v>40567</v>
      </c>
      <c r="C6627" t="s">
        <v>79</v>
      </c>
      <c r="D6627">
        <v>18</v>
      </c>
      <c r="E6627">
        <v>171.61</v>
      </c>
      <c r="F6627">
        <v>0</v>
      </c>
      <c r="G6627" t="s">
        <v>21</v>
      </c>
      <c r="H6627">
        <v>0.49</v>
      </c>
      <c r="I6627">
        <v>83.36</v>
      </c>
      <c r="J6627">
        <v>9.4499999999999993</v>
      </c>
      <c r="K6627">
        <v>4.82</v>
      </c>
      <c r="L6627">
        <v>1.49</v>
      </c>
      <c r="M6627" t="s">
        <v>1415</v>
      </c>
      <c r="N6627" t="s">
        <v>93</v>
      </c>
      <c r="O6627" t="s">
        <v>24</v>
      </c>
      <c r="P6627" t="s">
        <v>25</v>
      </c>
      <c r="Q6627" t="s">
        <v>121</v>
      </c>
      <c r="R6627" t="s">
        <v>1662</v>
      </c>
      <c r="S6627" t="s">
        <v>57</v>
      </c>
      <c r="T6627" s="10">
        <v>40569</v>
      </c>
    </row>
    <row r="6628" spans="1:20" x14ac:dyDescent="0.25">
      <c r="A6628">
        <v>47138</v>
      </c>
      <c r="B6628" s="10">
        <v>39822</v>
      </c>
      <c r="C6628" t="s">
        <v>20</v>
      </c>
      <c r="D6628">
        <v>1</v>
      </c>
      <c r="E6628">
        <v>210.57</v>
      </c>
      <c r="F6628">
        <v>0.04</v>
      </c>
      <c r="G6628" t="s">
        <v>21</v>
      </c>
      <c r="H6628">
        <v>0.4</v>
      </c>
      <c r="I6628">
        <v>75.59</v>
      </c>
      <c r="J6628">
        <v>209.98</v>
      </c>
      <c r="K6628">
        <v>125.99</v>
      </c>
      <c r="L6628">
        <v>8.99</v>
      </c>
      <c r="M6628" t="s">
        <v>1797</v>
      </c>
      <c r="N6628" t="s">
        <v>63</v>
      </c>
      <c r="O6628" t="s">
        <v>32</v>
      </c>
      <c r="P6628" t="s">
        <v>39</v>
      </c>
      <c r="Q6628" t="s">
        <v>50</v>
      </c>
      <c r="R6628" t="s">
        <v>1441</v>
      </c>
      <c r="S6628" t="s">
        <v>57</v>
      </c>
      <c r="T6628" s="10">
        <v>39829</v>
      </c>
    </row>
    <row r="6629" spans="1:20" x14ac:dyDescent="0.25">
      <c r="A6629">
        <v>47168</v>
      </c>
      <c r="B6629" s="10">
        <v>39985</v>
      </c>
      <c r="C6629" t="s">
        <v>29</v>
      </c>
      <c r="D6629">
        <v>24</v>
      </c>
      <c r="E6629">
        <v>6149.14</v>
      </c>
      <c r="F6629">
        <v>0.02</v>
      </c>
      <c r="G6629" t="s">
        <v>46</v>
      </c>
      <c r="H6629">
        <v>0.54</v>
      </c>
      <c r="I6629">
        <v>3255.38</v>
      </c>
      <c r="J6629">
        <v>260.85000000000002</v>
      </c>
      <c r="K6629">
        <v>119.99</v>
      </c>
      <c r="L6629">
        <v>14</v>
      </c>
      <c r="M6629" t="s">
        <v>924</v>
      </c>
      <c r="N6629" t="s">
        <v>63</v>
      </c>
      <c r="O6629" t="s">
        <v>32</v>
      </c>
      <c r="P6629" t="s">
        <v>39</v>
      </c>
      <c r="Q6629" t="s">
        <v>88</v>
      </c>
      <c r="R6629" t="s">
        <v>677</v>
      </c>
      <c r="S6629" t="s">
        <v>132</v>
      </c>
      <c r="T6629" s="10">
        <v>39986</v>
      </c>
    </row>
    <row r="6630" spans="1:20" x14ac:dyDescent="0.25">
      <c r="A6630">
        <v>47168</v>
      </c>
      <c r="B6630" s="10">
        <v>39985</v>
      </c>
      <c r="C6630" t="s">
        <v>29</v>
      </c>
      <c r="D6630">
        <v>42</v>
      </c>
      <c r="E6630">
        <v>468.32</v>
      </c>
      <c r="F6630">
        <v>0.09</v>
      </c>
      <c r="G6630" t="s">
        <v>21</v>
      </c>
      <c r="H6630">
        <v>0.46</v>
      </c>
      <c r="I6630">
        <v>186.48</v>
      </c>
      <c r="J6630">
        <v>12</v>
      </c>
      <c r="K6630">
        <v>6.48</v>
      </c>
      <c r="L6630">
        <v>9.68</v>
      </c>
      <c r="M6630" t="s">
        <v>924</v>
      </c>
      <c r="N6630" t="s">
        <v>63</v>
      </c>
      <c r="O6630" t="s">
        <v>32</v>
      </c>
      <c r="P6630" t="s">
        <v>25</v>
      </c>
      <c r="Q6630" t="s">
        <v>85</v>
      </c>
      <c r="R6630" t="s">
        <v>1676</v>
      </c>
      <c r="S6630" t="s">
        <v>57</v>
      </c>
      <c r="T6630" s="10">
        <v>39986</v>
      </c>
    </row>
    <row r="6631" spans="1:20" x14ac:dyDescent="0.25">
      <c r="A6631">
        <v>47169</v>
      </c>
      <c r="B6631" s="10">
        <v>40240</v>
      </c>
      <c r="C6631" t="s">
        <v>79</v>
      </c>
      <c r="D6631">
        <v>15</v>
      </c>
      <c r="E6631">
        <v>1506</v>
      </c>
      <c r="F6631">
        <v>0.06</v>
      </c>
      <c r="G6631" t="s">
        <v>21</v>
      </c>
      <c r="H6631">
        <v>0.38</v>
      </c>
      <c r="I6631">
        <v>510.89</v>
      </c>
      <c r="J6631">
        <v>106.44</v>
      </c>
      <c r="K6631">
        <v>65.989999999999995</v>
      </c>
      <c r="L6631">
        <v>5.26</v>
      </c>
      <c r="M6631" t="s">
        <v>1216</v>
      </c>
      <c r="N6631" t="s">
        <v>93</v>
      </c>
      <c r="O6631" t="s">
        <v>60</v>
      </c>
      <c r="P6631" t="s">
        <v>39</v>
      </c>
      <c r="Q6631" t="s">
        <v>50</v>
      </c>
      <c r="R6631" t="s">
        <v>76</v>
      </c>
      <c r="S6631" t="s">
        <v>57</v>
      </c>
      <c r="T6631" s="10">
        <v>40241</v>
      </c>
    </row>
    <row r="6632" spans="1:20" x14ac:dyDescent="0.25">
      <c r="A6632">
        <v>47171</v>
      </c>
      <c r="B6632" s="10">
        <v>40185</v>
      </c>
      <c r="C6632" t="s">
        <v>79</v>
      </c>
      <c r="D6632">
        <v>21</v>
      </c>
      <c r="E6632">
        <v>257.88</v>
      </c>
      <c r="F6632">
        <v>0.01</v>
      </c>
      <c r="G6632" t="s">
        <v>21</v>
      </c>
      <c r="H6632">
        <v>0.46</v>
      </c>
      <c r="I6632">
        <v>113.4</v>
      </c>
      <c r="J6632">
        <v>12</v>
      </c>
      <c r="K6632">
        <v>6.48</v>
      </c>
      <c r="L6632">
        <v>8.4</v>
      </c>
      <c r="M6632" t="s">
        <v>488</v>
      </c>
      <c r="N6632" t="s">
        <v>63</v>
      </c>
      <c r="O6632" t="s">
        <v>60</v>
      </c>
      <c r="P6632" t="s">
        <v>25</v>
      </c>
      <c r="Q6632" t="s">
        <v>85</v>
      </c>
      <c r="R6632" t="s">
        <v>649</v>
      </c>
      <c r="S6632" t="s">
        <v>57</v>
      </c>
      <c r="T6632" s="10">
        <v>40186</v>
      </c>
    </row>
    <row r="6633" spans="1:20" x14ac:dyDescent="0.25">
      <c r="A6633">
        <v>47171</v>
      </c>
      <c r="B6633" s="10">
        <v>40185</v>
      </c>
      <c r="C6633" t="s">
        <v>79</v>
      </c>
      <c r="D6633">
        <v>19</v>
      </c>
      <c r="E6633">
        <v>80.23</v>
      </c>
      <c r="F6633">
        <v>0.03</v>
      </c>
      <c r="G6633" t="s">
        <v>21</v>
      </c>
      <c r="H6633">
        <v>0.38</v>
      </c>
      <c r="I6633">
        <v>28.64</v>
      </c>
      <c r="J6633">
        <v>4.3099999999999996</v>
      </c>
      <c r="K6633">
        <v>2.67</v>
      </c>
      <c r="L6633">
        <v>0.86</v>
      </c>
      <c r="M6633" t="s">
        <v>488</v>
      </c>
      <c r="N6633" t="s">
        <v>63</v>
      </c>
      <c r="O6633" t="s">
        <v>60</v>
      </c>
      <c r="P6633" t="s">
        <v>25</v>
      </c>
      <c r="Q6633" t="s">
        <v>53</v>
      </c>
      <c r="R6633" t="s">
        <v>2073</v>
      </c>
      <c r="S6633" t="s">
        <v>55</v>
      </c>
      <c r="T6633" s="10">
        <v>40186</v>
      </c>
    </row>
    <row r="6634" spans="1:20" x14ac:dyDescent="0.25">
      <c r="A6634">
        <v>47171</v>
      </c>
      <c r="B6634" s="10">
        <v>40185</v>
      </c>
      <c r="C6634" t="s">
        <v>79</v>
      </c>
      <c r="D6634">
        <v>32</v>
      </c>
      <c r="E6634">
        <v>11447.44</v>
      </c>
      <c r="F6634">
        <v>0.05</v>
      </c>
      <c r="G6634" t="s">
        <v>46</v>
      </c>
      <c r="H6634">
        <v>0.42</v>
      </c>
      <c r="I6634">
        <v>4447.1400000000003</v>
      </c>
      <c r="J6634">
        <v>375.6</v>
      </c>
      <c r="K6634">
        <v>217.85</v>
      </c>
      <c r="L6634">
        <v>29.1</v>
      </c>
      <c r="M6634" t="s">
        <v>488</v>
      </c>
      <c r="N6634" t="s">
        <v>63</v>
      </c>
      <c r="O6634" t="s">
        <v>60</v>
      </c>
      <c r="P6634" t="s">
        <v>42</v>
      </c>
      <c r="Q6634" t="s">
        <v>47</v>
      </c>
      <c r="R6634" t="s">
        <v>2074</v>
      </c>
      <c r="S6634" t="s">
        <v>49</v>
      </c>
      <c r="T6634" s="10">
        <v>40185</v>
      </c>
    </row>
    <row r="6635" spans="1:20" x14ac:dyDescent="0.25">
      <c r="A6635">
        <v>47173</v>
      </c>
      <c r="B6635" s="10">
        <v>40057</v>
      </c>
      <c r="C6635" t="s">
        <v>29</v>
      </c>
      <c r="D6635">
        <v>41</v>
      </c>
      <c r="E6635">
        <v>552.9</v>
      </c>
      <c r="F6635">
        <v>0.03</v>
      </c>
      <c r="G6635" t="s">
        <v>21</v>
      </c>
      <c r="H6635">
        <v>0.42</v>
      </c>
      <c r="I6635">
        <v>220.28</v>
      </c>
      <c r="J6635">
        <v>13.78</v>
      </c>
      <c r="K6635">
        <v>7.99</v>
      </c>
      <c r="L6635">
        <v>5.03</v>
      </c>
      <c r="M6635" t="s">
        <v>420</v>
      </c>
      <c r="N6635" t="s">
        <v>93</v>
      </c>
      <c r="O6635" t="s">
        <v>32</v>
      </c>
      <c r="P6635" t="s">
        <v>39</v>
      </c>
      <c r="Q6635" t="s">
        <v>50</v>
      </c>
      <c r="R6635" t="s">
        <v>51</v>
      </c>
      <c r="S6635" t="s">
        <v>45</v>
      </c>
      <c r="T6635" s="10">
        <v>40059</v>
      </c>
    </row>
    <row r="6636" spans="1:20" x14ac:dyDescent="0.25">
      <c r="A6636">
        <v>47174</v>
      </c>
      <c r="B6636" s="10">
        <v>40802</v>
      </c>
      <c r="C6636" t="s">
        <v>58</v>
      </c>
      <c r="D6636">
        <v>42</v>
      </c>
      <c r="E6636">
        <v>1020.58</v>
      </c>
      <c r="F6636">
        <v>0</v>
      </c>
      <c r="G6636" t="s">
        <v>21</v>
      </c>
      <c r="H6636">
        <v>0.42</v>
      </c>
      <c r="I6636">
        <v>425.49</v>
      </c>
      <c r="J6636">
        <v>24.12</v>
      </c>
      <c r="K6636">
        <v>13.99</v>
      </c>
      <c r="L6636">
        <v>7.51</v>
      </c>
      <c r="M6636" t="s">
        <v>1374</v>
      </c>
      <c r="N6636" t="s">
        <v>63</v>
      </c>
      <c r="O6636" t="s">
        <v>32</v>
      </c>
      <c r="P6636" t="s">
        <v>39</v>
      </c>
      <c r="Q6636" t="s">
        <v>88</v>
      </c>
      <c r="R6636" t="s">
        <v>303</v>
      </c>
      <c r="S6636" t="s">
        <v>45</v>
      </c>
      <c r="T6636" s="10">
        <v>40802</v>
      </c>
    </row>
    <row r="6637" spans="1:20" x14ac:dyDescent="0.25">
      <c r="A6637">
        <v>47175</v>
      </c>
      <c r="B6637" s="10">
        <v>40293</v>
      </c>
      <c r="C6637" t="s">
        <v>29</v>
      </c>
      <c r="D6637">
        <v>40</v>
      </c>
      <c r="E6637">
        <v>110.2</v>
      </c>
      <c r="F6637">
        <v>0.1</v>
      </c>
      <c r="G6637" t="s">
        <v>21</v>
      </c>
      <c r="H6637">
        <v>0.4</v>
      </c>
      <c r="I6637">
        <v>36.4</v>
      </c>
      <c r="J6637">
        <v>3.03</v>
      </c>
      <c r="K6637">
        <v>1.82</v>
      </c>
      <c r="L6637">
        <v>1</v>
      </c>
      <c r="M6637" t="s">
        <v>1770</v>
      </c>
      <c r="N6637" t="s">
        <v>38</v>
      </c>
      <c r="O6637" t="s">
        <v>32</v>
      </c>
      <c r="P6637" t="s">
        <v>25</v>
      </c>
      <c r="Q6637" t="s">
        <v>53</v>
      </c>
      <c r="R6637" t="s">
        <v>673</v>
      </c>
      <c r="S6637" t="s">
        <v>55</v>
      </c>
      <c r="T6637" s="10">
        <v>40294</v>
      </c>
    </row>
    <row r="6638" spans="1:20" x14ac:dyDescent="0.25">
      <c r="A6638">
        <v>47201</v>
      </c>
      <c r="B6638" s="10">
        <v>40175</v>
      </c>
      <c r="C6638" t="s">
        <v>58</v>
      </c>
      <c r="D6638">
        <v>18</v>
      </c>
      <c r="E6638">
        <v>178.52</v>
      </c>
      <c r="F6638">
        <v>0.03</v>
      </c>
      <c r="G6638" t="s">
        <v>70</v>
      </c>
      <c r="H6638">
        <v>0.5</v>
      </c>
      <c r="I6638">
        <v>84.26</v>
      </c>
      <c r="J6638">
        <v>9.9600000000000009</v>
      </c>
      <c r="K6638">
        <v>4.9800000000000004</v>
      </c>
      <c r="L6638">
        <v>4.62</v>
      </c>
      <c r="M6638" t="s">
        <v>1638</v>
      </c>
      <c r="N6638" t="s">
        <v>31</v>
      </c>
      <c r="O6638" t="s">
        <v>32</v>
      </c>
      <c r="P6638" t="s">
        <v>39</v>
      </c>
      <c r="Q6638" t="s">
        <v>40</v>
      </c>
      <c r="R6638" t="s">
        <v>99</v>
      </c>
      <c r="S6638" t="s">
        <v>35</v>
      </c>
      <c r="T6638" s="10">
        <v>40176</v>
      </c>
    </row>
    <row r="6639" spans="1:20" x14ac:dyDescent="0.25">
      <c r="A6639">
        <v>47203</v>
      </c>
      <c r="B6639" s="10">
        <v>40165</v>
      </c>
      <c r="C6639" t="s">
        <v>58</v>
      </c>
      <c r="D6639">
        <v>8</v>
      </c>
      <c r="E6639">
        <v>212.01</v>
      </c>
      <c r="F6639">
        <v>0.04</v>
      </c>
      <c r="G6639" t="s">
        <v>21</v>
      </c>
      <c r="H6639">
        <v>0.41</v>
      </c>
      <c r="I6639">
        <v>80.17</v>
      </c>
      <c r="J6639">
        <v>27.08</v>
      </c>
      <c r="K6639">
        <v>15.98</v>
      </c>
      <c r="L6639">
        <v>4</v>
      </c>
      <c r="M6639" t="s">
        <v>222</v>
      </c>
      <c r="N6639" t="s">
        <v>38</v>
      </c>
      <c r="O6639" t="s">
        <v>32</v>
      </c>
      <c r="P6639" t="s">
        <v>39</v>
      </c>
      <c r="Q6639" t="s">
        <v>40</v>
      </c>
      <c r="R6639" t="s">
        <v>277</v>
      </c>
      <c r="S6639" t="s">
        <v>57</v>
      </c>
      <c r="T6639" s="10">
        <v>40166</v>
      </c>
    </row>
    <row r="6640" spans="1:20" x14ac:dyDescent="0.25">
      <c r="A6640">
        <v>47203</v>
      </c>
      <c r="B6640" s="10">
        <v>40165</v>
      </c>
      <c r="C6640" t="s">
        <v>58</v>
      </c>
      <c r="D6640">
        <v>44</v>
      </c>
      <c r="E6640">
        <v>2059.08</v>
      </c>
      <c r="F6640">
        <v>0.06</v>
      </c>
      <c r="G6640" t="s">
        <v>21</v>
      </c>
      <c r="H6640">
        <v>0.54</v>
      </c>
      <c r="I6640">
        <v>1048.6500000000001</v>
      </c>
      <c r="J6640">
        <v>49.65</v>
      </c>
      <c r="K6640">
        <v>22.84</v>
      </c>
      <c r="L6640">
        <v>5.47</v>
      </c>
      <c r="M6640" t="s">
        <v>222</v>
      </c>
      <c r="N6640" t="s">
        <v>38</v>
      </c>
      <c r="O6640" t="s">
        <v>32</v>
      </c>
      <c r="P6640" t="s">
        <v>25</v>
      </c>
      <c r="Q6640" t="s">
        <v>85</v>
      </c>
      <c r="R6640" t="s">
        <v>566</v>
      </c>
      <c r="S6640" t="s">
        <v>57</v>
      </c>
      <c r="T6640" s="10">
        <v>40167</v>
      </c>
    </row>
    <row r="6641" spans="1:20" x14ac:dyDescent="0.25">
      <c r="A6641">
        <v>47207</v>
      </c>
      <c r="B6641" s="10">
        <v>40165</v>
      </c>
      <c r="C6641" t="s">
        <v>20</v>
      </c>
      <c r="D6641">
        <v>15</v>
      </c>
      <c r="E6641">
        <v>852.25</v>
      </c>
      <c r="F6641">
        <v>0.09</v>
      </c>
      <c r="G6641" t="s">
        <v>70</v>
      </c>
      <c r="H6641">
        <v>0.5</v>
      </c>
      <c r="I6641">
        <v>381.05</v>
      </c>
      <c r="J6641">
        <v>61.96</v>
      </c>
      <c r="K6641">
        <v>30.98</v>
      </c>
      <c r="L6641">
        <v>6.5</v>
      </c>
      <c r="M6641" t="s">
        <v>1279</v>
      </c>
      <c r="N6641" t="s">
        <v>31</v>
      </c>
      <c r="O6641" t="s">
        <v>66</v>
      </c>
      <c r="P6641" t="s">
        <v>39</v>
      </c>
      <c r="Q6641" t="s">
        <v>40</v>
      </c>
      <c r="R6641" t="s">
        <v>626</v>
      </c>
      <c r="S6641" t="s">
        <v>57</v>
      </c>
      <c r="T6641" s="10">
        <v>40169</v>
      </c>
    </row>
    <row r="6642" spans="1:20" x14ac:dyDescent="0.25">
      <c r="A6642">
        <v>47232</v>
      </c>
      <c r="B6642" s="10">
        <v>40407</v>
      </c>
      <c r="C6642" t="s">
        <v>29</v>
      </c>
      <c r="D6642">
        <v>39</v>
      </c>
      <c r="E6642">
        <v>1046.52</v>
      </c>
      <c r="F6642">
        <v>0.1</v>
      </c>
      <c r="G6642" t="s">
        <v>70</v>
      </c>
      <c r="H6642">
        <v>0.49</v>
      </c>
      <c r="I6642">
        <v>451.53</v>
      </c>
      <c r="J6642">
        <v>29.69</v>
      </c>
      <c r="K6642">
        <v>15.14</v>
      </c>
      <c r="L6642">
        <v>4.53</v>
      </c>
      <c r="M6642" t="s">
        <v>476</v>
      </c>
      <c r="N6642" t="s">
        <v>38</v>
      </c>
      <c r="O6642" t="s">
        <v>32</v>
      </c>
      <c r="P6642" t="s">
        <v>25</v>
      </c>
      <c r="Q6642" t="s">
        <v>26</v>
      </c>
      <c r="R6642" t="s">
        <v>712</v>
      </c>
      <c r="S6642" t="s">
        <v>57</v>
      </c>
      <c r="T6642" s="10">
        <v>40409</v>
      </c>
    </row>
    <row r="6643" spans="1:20" x14ac:dyDescent="0.25">
      <c r="A6643">
        <v>47236</v>
      </c>
      <c r="B6643" s="10">
        <v>40818</v>
      </c>
      <c r="C6643" t="s">
        <v>36</v>
      </c>
      <c r="D6643">
        <v>1</v>
      </c>
      <c r="E6643">
        <v>153.15</v>
      </c>
      <c r="F6643">
        <v>0.03</v>
      </c>
      <c r="G6643" t="s">
        <v>21</v>
      </c>
      <c r="H6643">
        <v>0.54</v>
      </c>
      <c r="I6643">
        <v>78.680000000000007</v>
      </c>
      <c r="J6643">
        <v>154.28</v>
      </c>
      <c r="K6643">
        <v>70.97</v>
      </c>
      <c r="L6643">
        <v>3.5</v>
      </c>
      <c r="M6643" t="s">
        <v>96</v>
      </c>
      <c r="N6643" t="s">
        <v>63</v>
      </c>
      <c r="O6643" t="s">
        <v>60</v>
      </c>
      <c r="P6643" t="s">
        <v>25</v>
      </c>
      <c r="Q6643" t="s">
        <v>127</v>
      </c>
      <c r="R6643" t="s">
        <v>272</v>
      </c>
      <c r="S6643" t="s">
        <v>57</v>
      </c>
      <c r="T6643" s="10">
        <v>40820</v>
      </c>
    </row>
    <row r="6644" spans="1:20" x14ac:dyDescent="0.25">
      <c r="A6644">
        <v>47265</v>
      </c>
      <c r="B6644" s="10">
        <v>40887</v>
      </c>
      <c r="C6644" t="s">
        <v>58</v>
      </c>
      <c r="D6644">
        <v>31</v>
      </c>
      <c r="E6644">
        <v>329.88</v>
      </c>
      <c r="F6644">
        <v>0.02</v>
      </c>
      <c r="G6644" t="s">
        <v>21</v>
      </c>
      <c r="H6644">
        <v>0.44</v>
      </c>
      <c r="I6644">
        <v>139.04</v>
      </c>
      <c r="J6644">
        <v>10.68</v>
      </c>
      <c r="K6644">
        <v>5.98</v>
      </c>
      <c r="L6644">
        <v>5.46</v>
      </c>
      <c r="M6644" t="s">
        <v>902</v>
      </c>
      <c r="N6644" t="s">
        <v>73</v>
      </c>
      <c r="O6644" t="s">
        <v>60</v>
      </c>
      <c r="P6644" t="s">
        <v>25</v>
      </c>
      <c r="Q6644" t="s">
        <v>85</v>
      </c>
      <c r="R6644" t="s">
        <v>1747</v>
      </c>
      <c r="S6644" t="s">
        <v>57</v>
      </c>
      <c r="T6644" s="10">
        <v>40888</v>
      </c>
    </row>
    <row r="6645" spans="1:20" x14ac:dyDescent="0.25">
      <c r="A6645">
        <v>47267</v>
      </c>
      <c r="B6645" s="10">
        <v>40541</v>
      </c>
      <c r="C6645" t="s">
        <v>79</v>
      </c>
      <c r="D6645">
        <v>24</v>
      </c>
      <c r="E6645">
        <v>805.17</v>
      </c>
      <c r="F6645">
        <v>0.02</v>
      </c>
      <c r="G6645" t="s">
        <v>21</v>
      </c>
      <c r="H6645">
        <v>0.41</v>
      </c>
      <c r="I6645">
        <v>316.97000000000003</v>
      </c>
      <c r="J6645">
        <v>33.86</v>
      </c>
      <c r="K6645">
        <v>19.98</v>
      </c>
      <c r="L6645">
        <v>8.68</v>
      </c>
      <c r="M6645" t="s">
        <v>371</v>
      </c>
      <c r="N6645" t="s">
        <v>38</v>
      </c>
      <c r="O6645" t="s">
        <v>32</v>
      </c>
      <c r="P6645" t="s">
        <v>25</v>
      </c>
      <c r="Q6645" t="s">
        <v>85</v>
      </c>
      <c r="R6645" t="s">
        <v>1173</v>
      </c>
      <c r="S6645" t="s">
        <v>57</v>
      </c>
      <c r="T6645" s="10">
        <v>40542</v>
      </c>
    </row>
    <row r="6646" spans="1:20" x14ac:dyDescent="0.25">
      <c r="A6646">
        <v>47267</v>
      </c>
      <c r="B6646" s="10">
        <v>40541</v>
      </c>
      <c r="C6646" t="s">
        <v>79</v>
      </c>
      <c r="D6646">
        <v>14</v>
      </c>
      <c r="E6646">
        <v>1601.62</v>
      </c>
      <c r="F6646">
        <v>0.04</v>
      </c>
      <c r="G6646" t="s">
        <v>46</v>
      </c>
      <c r="H6646">
        <v>0.37</v>
      </c>
      <c r="I6646">
        <v>519.86</v>
      </c>
      <c r="J6646">
        <v>112.52</v>
      </c>
      <c r="K6646">
        <v>70.89</v>
      </c>
      <c r="L6646">
        <v>89.3</v>
      </c>
      <c r="M6646" t="s">
        <v>371</v>
      </c>
      <c r="N6646" t="s">
        <v>38</v>
      </c>
      <c r="O6646" t="s">
        <v>32</v>
      </c>
      <c r="P6646" t="s">
        <v>42</v>
      </c>
      <c r="Q6646" t="s">
        <v>47</v>
      </c>
      <c r="R6646" t="s">
        <v>48</v>
      </c>
      <c r="S6646" t="s">
        <v>49</v>
      </c>
      <c r="T6646" s="10">
        <v>40542</v>
      </c>
    </row>
    <row r="6647" spans="1:20" x14ac:dyDescent="0.25">
      <c r="A6647">
        <v>47270</v>
      </c>
      <c r="B6647" s="10">
        <v>40392</v>
      </c>
      <c r="C6647" t="s">
        <v>58</v>
      </c>
      <c r="D6647">
        <v>40</v>
      </c>
      <c r="E6647">
        <v>723.74</v>
      </c>
      <c r="F6647">
        <v>0.03</v>
      </c>
      <c r="G6647" t="s">
        <v>70</v>
      </c>
      <c r="H6647">
        <v>0.5</v>
      </c>
      <c r="I6647">
        <v>348.55</v>
      </c>
      <c r="J6647">
        <v>18.54</v>
      </c>
      <c r="K6647">
        <v>9.27</v>
      </c>
      <c r="L6647">
        <v>4.3899999999999997</v>
      </c>
      <c r="M6647" t="s">
        <v>770</v>
      </c>
      <c r="N6647" t="s">
        <v>38</v>
      </c>
      <c r="O6647" t="s">
        <v>60</v>
      </c>
      <c r="P6647" t="s">
        <v>25</v>
      </c>
      <c r="Q6647" t="s">
        <v>85</v>
      </c>
      <c r="R6647" t="s">
        <v>364</v>
      </c>
      <c r="S6647" t="s">
        <v>55</v>
      </c>
      <c r="T6647" s="10">
        <v>40395</v>
      </c>
    </row>
    <row r="6648" spans="1:20" x14ac:dyDescent="0.25">
      <c r="A6648">
        <v>47270</v>
      </c>
      <c r="B6648" s="10">
        <v>40392</v>
      </c>
      <c r="C6648" t="s">
        <v>58</v>
      </c>
      <c r="D6648">
        <v>9</v>
      </c>
      <c r="E6648">
        <v>94.77</v>
      </c>
      <c r="F6648">
        <v>0.08</v>
      </c>
      <c r="G6648" t="s">
        <v>21</v>
      </c>
      <c r="H6648">
        <v>0.39</v>
      </c>
      <c r="I6648">
        <v>29.64</v>
      </c>
      <c r="J6648">
        <v>10.62</v>
      </c>
      <c r="K6648">
        <v>6.48</v>
      </c>
      <c r="L6648">
        <v>6.81</v>
      </c>
      <c r="M6648" t="s">
        <v>770</v>
      </c>
      <c r="N6648" t="s">
        <v>38</v>
      </c>
      <c r="O6648" t="s">
        <v>60</v>
      </c>
      <c r="P6648" t="s">
        <v>25</v>
      </c>
      <c r="Q6648" t="s">
        <v>85</v>
      </c>
      <c r="R6648" t="s">
        <v>654</v>
      </c>
      <c r="S6648" t="s">
        <v>57</v>
      </c>
      <c r="T6648" s="10">
        <v>40394</v>
      </c>
    </row>
    <row r="6649" spans="1:20" x14ac:dyDescent="0.25">
      <c r="A6649">
        <v>47270</v>
      </c>
      <c r="B6649" s="10">
        <v>40392</v>
      </c>
      <c r="C6649" t="s">
        <v>58</v>
      </c>
      <c r="D6649">
        <v>19</v>
      </c>
      <c r="E6649">
        <v>6215.4</v>
      </c>
      <c r="F6649">
        <v>0</v>
      </c>
      <c r="G6649" t="s">
        <v>21</v>
      </c>
      <c r="H6649">
        <v>0.37</v>
      </c>
      <c r="I6649">
        <v>2298.59</v>
      </c>
      <c r="J6649">
        <v>326.97000000000003</v>
      </c>
      <c r="K6649">
        <v>205.99</v>
      </c>
      <c r="L6649">
        <v>3</v>
      </c>
      <c r="M6649" t="s">
        <v>770</v>
      </c>
      <c r="N6649" t="s">
        <v>38</v>
      </c>
      <c r="O6649" t="s">
        <v>60</v>
      </c>
      <c r="P6649" t="s">
        <v>39</v>
      </c>
      <c r="Q6649" t="s">
        <v>50</v>
      </c>
      <c r="R6649" t="s">
        <v>76</v>
      </c>
      <c r="S6649" t="s">
        <v>57</v>
      </c>
      <c r="T6649" s="10">
        <v>40394</v>
      </c>
    </row>
    <row r="6650" spans="1:20" x14ac:dyDescent="0.25">
      <c r="A6650">
        <v>47271</v>
      </c>
      <c r="B6650" s="10">
        <v>40752</v>
      </c>
      <c r="C6650" t="s">
        <v>79</v>
      </c>
      <c r="D6650">
        <v>44</v>
      </c>
      <c r="E6650">
        <v>405.65</v>
      </c>
      <c r="F6650">
        <v>0.03</v>
      </c>
      <c r="G6650" t="s">
        <v>21</v>
      </c>
      <c r="H6650">
        <v>0.47</v>
      </c>
      <c r="I6650">
        <v>181.91</v>
      </c>
      <c r="J6650">
        <v>9.4</v>
      </c>
      <c r="K6650">
        <v>4.9800000000000004</v>
      </c>
      <c r="L6650">
        <v>4.62</v>
      </c>
      <c r="M6650" t="s">
        <v>417</v>
      </c>
      <c r="N6650" t="s">
        <v>93</v>
      </c>
      <c r="O6650" t="s">
        <v>32</v>
      </c>
      <c r="P6650" t="s">
        <v>39</v>
      </c>
      <c r="Q6650" t="s">
        <v>40</v>
      </c>
      <c r="R6650" t="s">
        <v>99</v>
      </c>
      <c r="S6650" t="s">
        <v>35</v>
      </c>
      <c r="T6650" s="10">
        <v>40753</v>
      </c>
    </row>
    <row r="6651" spans="1:20" x14ac:dyDescent="0.25">
      <c r="A6651">
        <v>47301</v>
      </c>
      <c r="B6651" s="10">
        <v>40741</v>
      </c>
      <c r="C6651" t="s">
        <v>20</v>
      </c>
      <c r="D6651">
        <v>6</v>
      </c>
      <c r="E6651">
        <v>793.84</v>
      </c>
      <c r="F6651">
        <v>0.02</v>
      </c>
      <c r="G6651" t="s">
        <v>21</v>
      </c>
      <c r="H6651">
        <v>0.45</v>
      </c>
      <c r="I6651">
        <v>332.96</v>
      </c>
      <c r="J6651">
        <v>129.05000000000001</v>
      </c>
      <c r="K6651">
        <v>70.98</v>
      </c>
      <c r="L6651">
        <v>35</v>
      </c>
      <c r="M6651" t="s">
        <v>594</v>
      </c>
      <c r="N6651" t="s">
        <v>63</v>
      </c>
      <c r="O6651" t="s">
        <v>66</v>
      </c>
      <c r="P6651" t="s">
        <v>25</v>
      </c>
      <c r="Q6651" t="s">
        <v>26</v>
      </c>
      <c r="R6651" t="s">
        <v>2075</v>
      </c>
      <c r="S6651" t="s">
        <v>28</v>
      </c>
      <c r="T6651" s="10">
        <v>40746</v>
      </c>
    </row>
    <row r="6652" spans="1:20" x14ac:dyDescent="0.25">
      <c r="A6652">
        <v>47303</v>
      </c>
      <c r="B6652" s="10">
        <v>40882</v>
      </c>
      <c r="C6652" t="s">
        <v>79</v>
      </c>
      <c r="D6652">
        <v>47</v>
      </c>
      <c r="E6652">
        <v>2059.21</v>
      </c>
      <c r="F6652">
        <v>0.1</v>
      </c>
      <c r="G6652" t="s">
        <v>21</v>
      </c>
      <c r="H6652">
        <v>0.36</v>
      </c>
      <c r="I6652">
        <v>591.52</v>
      </c>
      <c r="J6652">
        <v>48.41</v>
      </c>
      <c r="K6652">
        <v>30.98</v>
      </c>
      <c r="L6652">
        <v>11.63</v>
      </c>
      <c r="M6652" t="s">
        <v>922</v>
      </c>
      <c r="N6652" t="s">
        <v>63</v>
      </c>
      <c r="O6652" t="s">
        <v>32</v>
      </c>
      <c r="P6652" t="s">
        <v>25</v>
      </c>
      <c r="Q6652" t="s">
        <v>121</v>
      </c>
      <c r="R6652" t="s">
        <v>1310</v>
      </c>
      <c r="S6652" t="s">
        <v>57</v>
      </c>
      <c r="T6652" s="10">
        <v>40883</v>
      </c>
    </row>
    <row r="6653" spans="1:20" x14ac:dyDescent="0.25">
      <c r="A6653">
        <v>47303</v>
      </c>
      <c r="B6653" s="10">
        <v>40882</v>
      </c>
      <c r="C6653" t="s">
        <v>79</v>
      </c>
      <c r="D6653">
        <v>7</v>
      </c>
      <c r="E6653">
        <v>103.11</v>
      </c>
      <c r="F6653">
        <v>0.03</v>
      </c>
      <c r="G6653" t="s">
        <v>21</v>
      </c>
      <c r="H6653">
        <v>0.49</v>
      </c>
      <c r="I6653">
        <v>48.24</v>
      </c>
      <c r="J6653">
        <v>14.98</v>
      </c>
      <c r="K6653">
        <v>7.64</v>
      </c>
      <c r="L6653">
        <v>1.39</v>
      </c>
      <c r="M6653" t="s">
        <v>922</v>
      </c>
      <c r="N6653" t="s">
        <v>63</v>
      </c>
      <c r="O6653" t="s">
        <v>32</v>
      </c>
      <c r="P6653" t="s">
        <v>25</v>
      </c>
      <c r="Q6653" t="s">
        <v>139</v>
      </c>
      <c r="R6653" t="s">
        <v>1171</v>
      </c>
      <c r="S6653" t="s">
        <v>57</v>
      </c>
      <c r="T6653" s="10">
        <v>40883</v>
      </c>
    </row>
    <row r="6654" spans="1:20" x14ac:dyDescent="0.25">
      <c r="A6654">
        <v>47303</v>
      </c>
      <c r="B6654" s="10">
        <v>40882</v>
      </c>
      <c r="C6654" t="s">
        <v>79</v>
      </c>
      <c r="D6654">
        <v>45</v>
      </c>
      <c r="E6654">
        <v>615.92999999999995</v>
      </c>
      <c r="F6654">
        <v>0.04</v>
      </c>
      <c r="G6654" t="s">
        <v>70</v>
      </c>
      <c r="H6654">
        <v>0.54</v>
      </c>
      <c r="I6654">
        <v>316.95999999999998</v>
      </c>
      <c r="J6654">
        <v>14.09</v>
      </c>
      <c r="K6654">
        <v>6.48</v>
      </c>
      <c r="L6654">
        <v>7.37</v>
      </c>
      <c r="M6654" t="s">
        <v>922</v>
      </c>
      <c r="N6654" t="s">
        <v>63</v>
      </c>
      <c r="O6654" t="s">
        <v>32</v>
      </c>
      <c r="P6654" t="s">
        <v>25</v>
      </c>
      <c r="Q6654" t="s">
        <v>85</v>
      </c>
      <c r="R6654" t="s">
        <v>909</v>
      </c>
      <c r="S6654" t="s">
        <v>57</v>
      </c>
      <c r="T6654" s="10">
        <v>40884</v>
      </c>
    </row>
    <row r="6655" spans="1:20" x14ac:dyDescent="0.25">
      <c r="A6655">
        <v>47329</v>
      </c>
      <c r="B6655" s="10">
        <v>40219</v>
      </c>
      <c r="C6655" t="s">
        <v>20</v>
      </c>
      <c r="D6655">
        <v>2</v>
      </c>
      <c r="E6655">
        <v>46.15</v>
      </c>
      <c r="F6655">
        <v>0.09</v>
      </c>
      <c r="G6655" t="s">
        <v>70</v>
      </c>
      <c r="H6655">
        <v>0.52</v>
      </c>
      <c r="I6655">
        <v>20.69</v>
      </c>
      <c r="J6655">
        <v>24.06</v>
      </c>
      <c r="K6655">
        <v>11.55</v>
      </c>
      <c r="L6655">
        <v>2.36</v>
      </c>
      <c r="M6655" t="s">
        <v>1153</v>
      </c>
      <c r="N6655" t="s">
        <v>31</v>
      </c>
      <c r="O6655" t="s">
        <v>60</v>
      </c>
      <c r="P6655" t="s">
        <v>25</v>
      </c>
      <c r="Q6655" t="s">
        <v>53</v>
      </c>
      <c r="R6655" t="s">
        <v>907</v>
      </c>
      <c r="S6655" t="s">
        <v>55</v>
      </c>
      <c r="T6655" s="10">
        <v>40224</v>
      </c>
    </row>
    <row r="6656" spans="1:20" x14ac:dyDescent="0.25">
      <c r="A6656">
        <v>47329</v>
      </c>
      <c r="B6656" s="10">
        <v>40219</v>
      </c>
      <c r="C6656" t="s">
        <v>20</v>
      </c>
      <c r="D6656">
        <v>16</v>
      </c>
      <c r="E6656">
        <v>127.4</v>
      </c>
      <c r="F6656">
        <v>0.03</v>
      </c>
      <c r="G6656" t="s">
        <v>21</v>
      </c>
      <c r="H6656">
        <v>0.37</v>
      </c>
      <c r="I6656">
        <v>43</v>
      </c>
      <c r="J6656">
        <v>7.9</v>
      </c>
      <c r="K6656">
        <v>4.9800000000000004</v>
      </c>
      <c r="L6656">
        <v>4.72</v>
      </c>
      <c r="M6656" t="s">
        <v>1153</v>
      </c>
      <c r="N6656" t="s">
        <v>31</v>
      </c>
      <c r="O6656" t="s">
        <v>60</v>
      </c>
      <c r="P6656" t="s">
        <v>25</v>
      </c>
      <c r="Q6656" t="s">
        <v>85</v>
      </c>
      <c r="R6656" t="s">
        <v>244</v>
      </c>
      <c r="S6656" t="s">
        <v>57</v>
      </c>
      <c r="T6656" s="10">
        <v>40228</v>
      </c>
    </row>
    <row r="6657" spans="1:20" x14ac:dyDescent="0.25">
      <c r="A6657">
        <v>47333</v>
      </c>
      <c r="B6657" s="10">
        <v>40793</v>
      </c>
      <c r="C6657" t="s">
        <v>58</v>
      </c>
      <c r="D6657">
        <v>16</v>
      </c>
      <c r="E6657">
        <v>1833.1</v>
      </c>
      <c r="F6657">
        <v>0.04</v>
      </c>
      <c r="G6657" t="s">
        <v>21</v>
      </c>
      <c r="H6657">
        <v>0.53</v>
      </c>
      <c r="I6657">
        <v>933.96</v>
      </c>
      <c r="J6657">
        <v>119.13</v>
      </c>
      <c r="K6657">
        <v>55.99</v>
      </c>
      <c r="L6657">
        <v>3.3</v>
      </c>
      <c r="M6657" t="s">
        <v>355</v>
      </c>
      <c r="N6657" t="s">
        <v>38</v>
      </c>
      <c r="O6657" t="s">
        <v>60</v>
      </c>
      <c r="P6657" t="s">
        <v>39</v>
      </c>
      <c r="Q6657" t="s">
        <v>50</v>
      </c>
      <c r="R6657" t="s">
        <v>1115</v>
      </c>
      <c r="S6657" t="s">
        <v>35</v>
      </c>
      <c r="T6657" s="10">
        <v>40793</v>
      </c>
    </row>
    <row r="6658" spans="1:20" x14ac:dyDescent="0.25">
      <c r="A6658">
        <v>47360</v>
      </c>
      <c r="B6658" s="10">
        <v>40459</v>
      </c>
      <c r="C6658" t="s">
        <v>29</v>
      </c>
      <c r="D6658">
        <v>25</v>
      </c>
      <c r="E6658">
        <v>3858.54</v>
      </c>
      <c r="F6658">
        <v>0.05</v>
      </c>
      <c r="G6658" t="s">
        <v>46</v>
      </c>
      <c r="H6658">
        <v>0.44</v>
      </c>
      <c r="I6658">
        <v>1566.79</v>
      </c>
      <c r="J6658">
        <v>160.69999999999999</v>
      </c>
      <c r="K6658">
        <v>89.99</v>
      </c>
      <c r="L6658">
        <v>42</v>
      </c>
      <c r="M6658" t="s">
        <v>1603</v>
      </c>
      <c r="N6658" t="s">
        <v>31</v>
      </c>
      <c r="O6658" t="s">
        <v>60</v>
      </c>
      <c r="P6658" t="s">
        <v>42</v>
      </c>
      <c r="Q6658" t="s">
        <v>193</v>
      </c>
      <c r="R6658" t="s">
        <v>764</v>
      </c>
      <c r="S6658" t="s">
        <v>132</v>
      </c>
      <c r="T6658" s="10">
        <v>40461</v>
      </c>
    </row>
    <row r="6659" spans="1:20" x14ac:dyDescent="0.25">
      <c r="A6659">
        <v>47367</v>
      </c>
      <c r="B6659" s="10">
        <v>40649</v>
      </c>
      <c r="C6659" t="s">
        <v>79</v>
      </c>
      <c r="D6659">
        <v>7</v>
      </c>
      <c r="E6659">
        <v>55.85</v>
      </c>
      <c r="F6659">
        <v>0.06</v>
      </c>
      <c r="G6659" t="s">
        <v>21</v>
      </c>
      <c r="H6659">
        <v>0.54</v>
      </c>
      <c r="I6659">
        <v>27.76</v>
      </c>
      <c r="J6659">
        <v>8.26</v>
      </c>
      <c r="K6659">
        <v>3.8</v>
      </c>
      <c r="L6659">
        <v>1.49</v>
      </c>
      <c r="M6659" t="s">
        <v>542</v>
      </c>
      <c r="N6659" t="s">
        <v>31</v>
      </c>
      <c r="O6659" t="s">
        <v>32</v>
      </c>
      <c r="P6659" t="s">
        <v>25</v>
      </c>
      <c r="Q6659" t="s">
        <v>121</v>
      </c>
      <c r="R6659" t="s">
        <v>533</v>
      </c>
      <c r="S6659" t="s">
        <v>57</v>
      </c>
      <c r="T6659" s="10">
        <v>40649</v>
      </c>
    </row>
    <row r="6660" spans="1:20" x14ac:dyDescent="0.25">
      <c r="A6660">
        <v>47367</v>
      </c>
      <c r="B6660" s="10">
        <v>40649</v>
      </c>
      <c r="C6660" t="s">
        <v>79</v>
      </c>
      <c r="D6660">
        <v>6</v>
      </c>
      <c r="E6660">
        <v>41.24</v>
      </c>
      <c r="F6660">
        <v>0.08</v>
      </c>
      <c r="G6660" t="s">
        <v>21</v>
      </c>
      <c r="H6660">
        <v>0.5</v>
      </c>
      <c r="I6660">
        <v>18.600000000000001</v>
      </c>
      <c r="J6660">
        <v>7.38</v>
      </c>
      <c r="K6660">
        <v>3.69</v>
      </c>
      <c r="L6660">
        <v>0.5</v>
      </c>
      <c r="M6660" t="s">
        <v>542</v>
      </c>
      <c r="N6660" t="s">
        <v>31</v>
      </c>
      <c r="O6660" t="s">
        <v>32</v>
      </c>
      <c r="P6660" t="s">
        <v>25</v>
      </c>
      <c r="Q6660" t="s">
        <v>82</v>
      </c>
      <c r="R6660" t="s">
        <v>380</v>
      </c>
      <c r="S6660" t="s">
        <v>57</v>
      </c>
      <c r="T6660" s="10">
        <v>40650</v>
      </c>
    </row>
    <row r="6661" spans="1:20" x14ac:dyDescent="0.25">
      <c r="A6661">
        <v>47398</v>
      </c>
      <c r="B6661" s="10">
        <v>40711</v>
      </c>
      <c r="C6661" t="s">
        <v>79</v>
      </c>
      <c r="D6661">
        <v>6</v>
      </c>
      <c r="E6661">
        <v>3175.96</v>
      </c>
      <c r="F6661">
        <v>0.03</v>
      </c>
      <c r="G6661" t="s">
        <v>46</v>
      </c>
      <c r="H6661">
        <v>0.51</v>
      </c>
      <c r="I6661">
        <v>1540.56</v>
      </c>
      <c r="J6661">
        <v>534.91999999999996</v>
      </c>
      <c r="K6661">
        <v>262.11</v>
      </c>
      <c r="L6661">
        <v>62.74</v>
      </c>
      <c r="M6661" t="s">
        <v>120</v>
      </c>
      <c r="N6661" t="s">
        <v>38</v>
      </c>
      <c r="O6661" t="s">
        <v>32</v>
      </c>
      <c r="P6661" t="s">
        <v>42</v>
      </c>
      <c r="Q6661" t="s">
        <v>47</v>
      </c>
      <c r="R6661" t="s">
        <v>1398</v>
      </c>
      <c r="S6661" t="s">
        <v>49</v>
      </c>
      <c r="T6661" s="10">
        <v>40713</v>
      </c>
    </row>
    <row r="6662" spans="1:20" x14ac:dyDescent="0.25">
      <c r="A6662">
        <v>47399</v>
      </c>
      <c r="B6662" s="10">
        <v>41122</v>
      </c>
      <c r="C6662" t="s">
        <v>20</v>
      </c>
      <c r="D6662">
        <v>26</v>
      </c>
      <c r="E6662">
        <v>248.13</v>
      </c>
      <c r="F6662">
        <v>0</v>
      </c>
      <c r="G6662" t="s">
        <v>21</v>
      </c>
      <c r="H6662">
        <v>0.44</v>
      </c>
      <c r="I6662">
        <v>107.86</v>
      </c>
      <c r="J6662">
        <v>9.43</v>
      </c>
      <c r="K6662">
        <v>5.28</v>
      </c>
      <c r="L6662">
        <v>2.99</v>
      </c>
      <c r="M6662" t="s">
        <v>1999</v>
      </c>
      <c r="N6662" t="s">
        <v>38</v>
      </c>
      <c r="O6662" t="s">
        <v>66</v>
      </c>
      <c r="P6662" t="s">
        <v>25</v>
      </c>
      <c r="Q6662" t="s">
        <v>121</v>
      </c>
      <c r="R6662" t="s">
        <v>291</v>
      </c>
      <c r="S6662" t="s">
        <v>57</v>
      </c>
      <c r="T6662" s="10">
        <v>41122</v>
      </c>
    </row>
    <row r="6663" spans="1:20" x14ac:dyDescent="0.25">
      <c r="A6663">
        <v>47456</v>
      </c>
      <c r="B6663" s="10">
        <v>41060</v>
      </c>
      <c r="C6663" t="s">
        <v>20</v>
      </c>
      <c r="D6663">
        <v>43</v>
      </c>
      <c r="E6663">
        <v>421.38</v>
      </c>
      <c r="F6663">
        <v>0.08</v>
      </c>
      <c r="G6663" t="s">
        <v>21</v>
      </c>
      <c r="H6663">
        <v>0.38</v>
      </c>
      <c r="I6663">
        <v>134.83000000000001</v>
      </c>
      <c r="J6663">
        <v>10.45</v>
      </c>
      <c r="K6663">
        <v>6.48</v>
      </c>
      <c r="L6663">
        <v>7.91</v>
      </c>
      <c r="M6663" t="s">
        <v>1482</v>
      </c>
      <c r="N6663" t="s">
        <v>31</v>
      </c>
      <c r="O6663" t="s">
        <v>32</v>
      </c>
      <c r="P6663" t="s">
        <v>25</v>
      </c>
      <c r="Q6663" t="s">
        <v>85</v>
      </c>
      <c r="R6663" t="s">
        <v>473</v>
      </c>
      <c r="S6663" t="s">
        <v>57</v>
      </c>
      <c r="T6663" s="10">
        <v>41067</v>
      </c>
    </row>
    <row r="6664" spans="1:20" x14ac:dyDescent="0.25">
      <c r="A6664">
        <v>47457</v>
      </c>
      <c r="B6664" s="10">
        <v>39967</v>
      </c>
      <c r="C6664" t="s">
        <v>20</v>
      </c>
      <c r="D6664">
        <v>50</v>
      </c>
      <c r="E6664">
        <v>15367.24</v>
      </c>
      <c r="F6664">
        <v>0.05</v>
      </c>
      <c r="G6664" t="s">
        <v>21</v>
      </c>
      <c r="H6664">
        <v>0.5</v>
      </c>
      <c r="I6664">
        <v>7269.75</v>
      </c>
      <c r="J6664">
        <v>323.10000000000002</v>
      </c>
      <c r="K6664">
        <v>161.55000000000001</v>
      </c>
      <c r="L6664">
        <v>19.989999999999998</v>
      </c>
      <c r="M6664" t="s">
        <v>1572</v>
      </c>
      <c r="N6664" t="s">
        <v>31</v>
      </c>
      <c r="O6664" t="s">
        <v>32</v>
      </c>
      <c r="P6664" t="s">
        <v>25</v>
      </c>
      <c r="Q6664" t="s">
        <v>26</v>
      </c>
      <c r="R6664" t="s">
        <v>1667</v>
      </c>
      <c r="S6664" t="s">
        <v>57</v>
      </c>
      <c r="T6664" s="10">
        <v>39972</v>
      </c>
    </row>
    <row r="6665" spans="1:20" x14ac:dyDescent="0.25">
      <c r="A6665">
        <v>47459</v>
      </c>
      <c r="B6665" s="10">
        <v>40772</v>
      </c>
      <c r="C6665" t="s">
        <v>29</v>
      </c>
      <c r="D6665">
        <v>10</v>
      </c>
      <c r="E6665">
        <v>412.35</v>
      </c>
      <c r="F6665">
        <v>0.06</v>
      </c>
      <c r="G6665" t="s">
        <v>21</v>
      </c>
      <c r="H6665">
        <v>0.52</v>
      </c>
      <c r="I6665">
        <v>201.06</v>
      </c>
      <c r="J6665">
        <v>43.71</v>
      </c>
      <c r="K6665">
        <v>20.98</v>
      </c>
      <c r="L6665">
        <v>1.49</v>
      </c>
      <c r="M6665" t="s">
        <v>760</v>
      </c>
      <c r="N6665" t="s">
        <v>63</v>
      </c>
      <c r="O6665" t="s">
        <v>60</v>
      </c>
      <c r="P6665" t="s">
        <v>25</v>
      </c>
      <c r="Q6665" t="s">
        <v>121</v>
      </c>
      <c r="R6665" t="s">
        <v>1009</v>
      </c>
      <c r="S6665" t="s">
        <v>57</v>
      </c>
      <c r="T6665" s="10">
        <v>40773</v>
      </c>
    </row>
    <row r="6666" spans="1:20" x14ac:dyDescent="0.25">
      <c r="A6666">
        <v>47460</v>
      </c>
      <c r="B6666" s="10">
        <v>40461</v>
      </c>
      <c r="C6666" t="s">
        <v>58</v>
      </c>
      <c r="D6666">
        <v>12</v>
      </c>
      <c r="E6666">
        <v>63.53</v>
      </c>
      <c r="F6666">
        <v>0.1</v>
      </c>
      <c r="G6666" t="s">
        <v>21</v>
      </c>
      <c r="H6666">
        <v>0.51</v>
      </c>
      <c r="I6666">
        <v>28.52</v>
      </c>
      <c r="J6666">
        <v>5.8</v>
      </c>
      <c r="K6666">
        <v>2.84</v>
      </c>
      <c r="L6666">
        <v>0.93</v>
      </c>
      <c r="M6666" t="s">
        <v>1421</v>
      </c>
      <c r="N6666" t="s">
        <v>81</v>
      </c>
      <c r="O6666" t="s">
        <v>32</v>
      </c>
      <c r="P6666" t="s">
        <v>25</v>
      </c>
      <c r="Q6666" t="s">
        <v>53</v>
      </c>
      <c r="R6666" t="s">
        <v>436</v>
      </c>
      <c r="S6666" t="s">
        <v>55</v>
      </c>
      <c r="T6666" s="10">
        <v>40463</v>
      </c>
    </row>
    <row r="6667" spans="1:20" x14ac:dyDescent="0.25">
      <c r="A6667">
        <v>47461</v>
      </c>
      <c r="B6667" s="10">
        <v>40293</v>
      </c>
      <c r="C6667" t="s">
        <v>36</v>
      </c>
      <c r="D6667">
        <v>39</v>
      </c>
      <c r="E6667">
        <v>459.72</v>
      </c>
      <c r="F6667">
        <v>0.08</v>
      </c>
      <c r="G6667" t="s">
        <v>21</v>
      </c>
      <c r="H6667">
        <v>0.36</v>
      </c>
      <c r="I6667">
        <v>139.4</v>
      </c>
      <c r="J6667">
        <v>12.77</v>
      </c>
      <c r="K6667">
        <v>8.17</v>
      </c>
      <c r="L6667">
        <v>1.69</v>
      </c>
      <c r="M6667" t="s">
        <v>610</v>
      </c>
      <c r="N6667" t="s">
        <v>31</v>
      </c>
      <c r="O6667" t="s">
        <v>24</v>
      </c>
      <c r="P6667" t="s">
        <v>25</v>
      </c>
      <c r="Q6667" t="s">
        <v>85</v>
      </c>
      <c r="R6667" t="s">
        <v>919</v>
      </c>
      <c r="S6667" t="s">
        <v>55</v>
      </c>
      <c r="T6667" s="10">
        <v>40294</v>
      </c>
    </row>
    <row r="6668" spans="1:20" x14ac:dyDescent="0.25">
      <c r="A6668">
        <v>47461</v>
      </c>
      <c r="B6668" s="10">
        <v>40293</v>
      </c>
      <c r="C6668" t="s">
        <v>36</v>
      </c>
      <c r="D6668">
        <v>34</v>
      </c>
      <c r="E6668">
        <v>441.41</v>
      </c>
      <c r="F6668">
        <v>0.08</v>
      </c>
      <c r="G6668" t="s">
        <v>70</v>
      </c>
      <c r="H6668">
        <v>0.38</v>
      </c>
      <c r="I6668">
        <v>142.96</v>
      </c>
      <c r="J6668">
        <v>14.02</v>
      </c>
      <c r="K6668">
        <v>8.69</v>
      </c>
      <c r="L6668">
        <v>2.99</v>
      </c>
      <c r="M6668" t="s">
        <v>610</v>
      </c>
      <c r="N6668" t="s">
        <v>31</v>
      </c>
      <c r="O6668" t="s">
        <v>24</v>
      </c>
      <c r="P6668" t="s">
        <v>25</v>
      </c>
      <c r="Q6668" t="s">
        <v>121</v>
      </c>
      <c r="R6668" t="s">
        <v>143</v>
      </c>
      <c r="S6668" t="s">
        <v>57</v>
      </c>
      <c r="T6668" s="10">
        <v>40294</v>
      </c>
    </row>
    <row r="6669" spans="1:20" x14ac:dyDescent="0.25">
      <c r="A6669">
        <v>47461</v>
      </c>
      <c r="B6669" s="10">
        <v>40293</v>
      </c>
      <c r="C6669" t="s">
        <v>36</v>
      </c>
      <c r="D6669">
        <v>45</v>
      </c>
      <c r="E6669">
        <v>667.87</v>
      </c>
      <c r="F6669">
        <v>0.06</v>
      </c>
      <c r="G6669" t="s">
        <v>21</v>
      </c>
      <c r="H6669">
        <v>0.55000000000000004</v>
      </c>
      <c r="I6669">
        <v>346.92</v>
      </c>
      <c r="J6669">
        <v>15.73</v>
      </c>
      <c r="K6669">
        <v>7.08</v>
      </c>
      <c r="L6669">
        <v>2.35</v>
      </c>
      <c r="M6669" t="s">
        <v>610</v>
      </c>
      <c r="N6669" t="s">
        <v>31</v>
      </c>
      <c r="O6669" t="s">
        <v>24</v>
      </c>
      <c r="P6669" t="s">
        <v>25</v>
      </c>
      <c r="Q6669" t="s">
        <v>53</v>
      </c>
      <c r="R6669" t="s">
        <v>1703</v>
      </c>
      <c r="S6669" t="s">
        <v>55</v>
      </c>
      <c r="T6669" s="10">
        <v>40295</v>
      </c>
    </row>
    <row r="6670" spans="1:20" x14ac:dyDescent="0.25">
      <c r="A6670">
        <v>47462</v>
      </c>
      <c r="B6670" s="10">
        <v>40703</v>
      </c>
      <c r="C6670" t="s">
        <v>36</v>
      </c>
      <c r="D6670">
        <v>43</v>
      </c>
      <c r="E6670">
        <v>294.5</v>
      </c>
      <c r="F6670">
        <v>0.08</v>
      </c>
      <c r="G6670" t="s">
        <v>21</v>
      </c>
      <c r="H6670">
        <v>0.51</v>
      </c>
      <c r="I6670">
        <v>135.09</v>
      </c>
      <c r="J6670">
        <v>7.31</v>
      </c>
      <c r="K6670">
        <v>3.58</v>
      </c>
      <c r="L6670">
        <v>5.47</v>
      </c>
      <c r="M6670" t="s">
        <v>454</v>
      </c>
      <c r="N6670" t="s">
        <v>81</v>
      </c>
      <c r="O6670" t="s">
        <v>32</v>
      </c>
      <c r="P6670" t="s">
        <v>25</v>
      </c>
      <c r="Q6670" t="s">
        <v>121</v>
      </c>
      <c r="R6670" t="s">
        <v>233</v>
      </c>
      <c r="S6670" t="s">
        <v>57</v>
      </c>
      <c r="T6670" s="10">
        <v>40705</v>
      </c>
    </row>
    <row r="6671" spans="1:20" x14ac:dyDescent="0.25">
      <c r="A6671">
        <v>47462</v>
      </c>
      <c r="B6671" s="10">
        <v>40703</v>
      </c>
      <c r="C6671" t="s">
        <v>36</v>
      </c>
      <c r="D6671">
        <v>18</v>
      </c>
      <c r="E6671">
        <v>158.57</v>
      </c>
      <c r="F6671">
        <v>0.05</v>
      </c>
      <c r="G6671" t="s">
        <v>21</v>
      </c>
      <c r="H6671">
        <v>0.36</v>
      </c>
      <c r="I6671">
        <v>51</v>
      </c>
      <c r="J6671">
        <v>9.14</v>
      </c>
      <c r="K6671">
        <v>5.85</v>
      </c>
      <c r="L6671">
        <v>2.27</v>
      </c>
      <c r="M6671" t="s">
        <v>454</v>
      </c>
      <c r="N6671" t="s">
        <v>81</v>
      </c>
      <c r="O6671" t="s">
        <v>32</v>
      </c>
      <c r="P6671" t="s">
        <v>25</v>
      </c>
      <c r="Q6671" t="s">
        <v>53</v>
      </c>
      <c r="R6671" t="s">
        <v>710</v>
      </c>
      <c r="S6671" t="s">
        <v>55</v>
      </c>
      <c r="T6671" s="10">
        <v>40705</v>
      </c>
    </row>
    <row r="6672" spans="1:20" x14ac:dyDescent="0.25">
      <c r="A6672">
        <v>47462</v>
      </c>
      <c r="B6672" s="10">
        <v>40703</v>
      </c>
      <c r="C6672" t="s">
        <v>36</v>
      </c>
      <c r="D6672">
        <v>41</v>
      </c>
      <c r="E6672">
        <v>246.15</v>
      </c>
      <c r="F6672">
        <v>0.02</v>
      </c>
      <c r="G6672" t="s">
        <v>21</v>
      </c>
      <c r="H6672">
        <v>0.46</v>
      </c>
      <c r="I6672">
        <v>109.91</v>
      </c>
      <c r="J6672">
        <v>6.09</v>
      </c>
      <c r="K6672">
        <v>3.29</v>
      </c>
      <c r="L6672">
        <v>1.35</v>
      </c>
      <c r="M6672" t="s">
        <v>454</v>
      </c>
      <c r="N6672" t="s">
        <v>81</v>
      </c>
      <c r="O6672" t="s">
        <v>32</v>
      </c>
      <c r="P6672" t="s">
        <v>25</v>
      </c>
      <c r="Q6672" t="s">
        <v>74</v>
      </c>
      <c r="R6672" t="s">
        <v>781</v>
      </c>
      <c r="S6672" t="s">
        <v>55</v>
      </c>
      <c r="T6672" s="10">
        <v>40705</v>
      </c>
    </row>
    <row r="6673" spans="1:20" x14ac:dyDescent="0.25">
      <c r="A6673">
        <v>47492</v>
      </c>
      <c r="B6673" s="10">
        <v>40747</v>
      </c>
      <c r="C6673" t="s">
        <v>36</v>
      </c>
      <c r="D6673">
        <v>22</v>
      </c>
      <c r="E6673">
        <v>1081.74</v>
      </c>
      <c r="F6673">
        <v>7.0000000000000007E-2</v>
      </c>
      <c r="G6673" t="s">
        <v>21</v>
      </c>
      <c r="H6673">
        <v>0.42</v>
      </c>
      <c r="I6673">
        <v>403.85</v>
      </c>
      <c r="J6673">
        <v>52.45</v>
      </c>
      <c r="K6673">
        <v>30.42</v>
      </c>
      <c r="L6673">
        <v>8.65</v>
      </c>
      <c r="M6673" t="s">
        <v>1094</v>
      </c>
      <c r="N6673" t="s">
        <v>63</v>
      </c>
      <c r="O6673" t="s">
        <v>32</v>
      </c>
      <c r="P6673" t="s">
        <v>39</v>
      </c>
      <c r="Q6673" t="s">
        <v>40</v>
      </c>
      <c r="R6673" t="s">
        <v>1077</v>
      </c>
      <c r="S6673" t="s">
        <v>57</v>
      </c>
      <c r="T6673" s="10">
        <v>40749</v>
      </c>
    </row>
    <row r="6674" spans="1:20" x14ac:dyDescent="0.25">
      <c r="A6674">
        <v>47493</v>
      </c>
      <c r="B6674" s="10">
        <v>39855</v>
      </c>
      <c r="C6674" t="s">
        <v>58</v>
      </c>
      <c r="D6674">
        <v>36</v>
      </c>
      <c r="E6674">
        <v>17839.04</v>
      </c>
      <c r="F6674">
        <v>7.0000000000000007E-2</v>
      </c>
      <c r="G6674" t="s">
        <v>46</v>
      </c>
      <c r="H6674">
        <v>0.49</v>
      </c>
      <c r="I6674">
        <v>8033.76</v>
      </c>
      <c r="J6674">
        <v>531.33000000000004</v>
      </c>
      <c r="K6674">
        <v>270.98</v>
      </c>
      <c r="L6674">
        <v>50</v>
      </c>
      <c r="M6674" t="s">
        <v>571</v>
      </c>
      <c r="N6674" t="s">
        <v>38</v>
      </c>
      <c r="O6674" t="s">
        <v>32</v>
      </c>
      <c r="P6674" t="s">
        <v>42</v>
      </c>
      <c r="Q6674" t="s">
        <v>193</v>
      </c>
      <c r="R6674" t="s">
        <v>1566</v>
      </c>
      <c r="S6674" t="s">
        <v>132</v>
      </c>
      <c r="T6674" s="10">
        <v>39857</v>
      </c>
    </row>
    <row r="6675" spans="1:20" x14ac:dyDescent="0.25">
      <c r="A6675">
        <v>47494</v>
      </c>
      <c r="B6675" s="10">
        <v>39995</v>
      </c>
      <c r="C6675" t="s">
        <v>36</v>
      </c>
      <c r="D6675">
        <v>42</v>
      </c>
      <c r="E6675">
        <v>2848.96</v>
      </c>
      <c r="F6675">
        <v>0.04</v>
      </c>
      <c r="G6675" t="s">
        <v>21</v>
      </c>
      <c r="H6675">
        <v>0.36</v>
      </c>
      <c r="I6675">
        <v>948.99</v>
      </c>
      <c r="J6675">
        <v>70.61</v>
      </c>
      <c r="K6675">
        <v>45.19</v>
      </c>
      <c r="L6675">
        <v>1.99</v>
      </c>
      <c r="M6675" t="s">
        <v>1232</v>
      </c>
      <c r="N6675" t="s">
        <v>38</v>
      </c>
      <c r="O6675" t="s">
        <v>66</v>
      </c>
      <c r="P6675" t="s">
        <v>39</v>
      </c>
      <c r="Q6675" t="s">
        <v>40</v>
      </c>
      <c r="R6675" t="s">
        <v>791</v>
      </c>
      <c r="S6675" t="s">
        <v>35</v>
      </c>
      <c r="T6675" s="10">
        <v>39996</v>
      </c>
    </row>
    <row r="6676" spans="1:20" x14ac:dyDescent="0.25">
      <c r="A6676">
        <v>47494</v>
      </c>
      <c r="B6676" s="10">
        <v>39995</v>
      </c>
      <c r="C6676" t="s">
        <v>36</v>
      </c>
      <c r="D6676">
        <v>9</v>
      </c>
      <c r="E6676">
        <v>94.8</v>
      </c>
      <c r="F6676">
        <v>0.03</v>
      </c>
      <c r="G6676" t="s">
        <v>21</v>
      </c>
      <c r="H6676">
        <v>0.51</v>
      </c>
      <c r="I6676">
        <v>43.91</v>
      </c>
      <c r="J6676">
        <v>10.16</v>
      </c>
      <c r="K6676">
        <v>4.9800000000000004</v>
      </c>
      <c r="L6676">
        <v>6.07</v>
      </c>
      <c r="M6676" t="s">
        <v>1232</v>
      </c>
      <c r="N6676" t="s">
        <v>38</v>
      </c>
      <c r="O6676" t="s">
        <v>66</v>
      </c>
      <c r="P6676" t="s">
        <v>25</v>
      </c>
      <c r="Q6676" t="s">
        <v>85</v>
      </c>
      <c r="R6676" t="s">
        <v>1393</v>
      </c>
      <c r="S6676" t="s">
        <v>57</v>
      </c>
      <c r="T6676" s="10">
        <v>39995</v>
      </c>
    </row>
    <row r="6677" spans="1:20" x14ac:dyDescent="0.25">
      <c r="A6677">
        <v>47520</v>
      </c>
      <c r="B6677" s="10">
        <v>40093</v>
      </c>
      <c r="C6677" t="s">
        <v>29</v>
      </c>
      <c r="D6677">
        <v>36</v>
      </c>
      <c r="E6677">
        <v>439.95</v>
      </c>
      <c r="F6677">
        <v>0.09</v>
      </c>
      <c r="G6677" t="s">
        <v>21</v>
      </c>
      <c r="H6677">
        <v>0.42</v>
      </c>
      <c r="I6677">
        <v>157.31</v>
      </c>
      <c r="J6677">
        <v>13.24</v>
      </c>
      <c r="K6677">
        <v>7.68</v>
      </c>
      <c r="L6677">
        <v>6.16</v>
      </c>
      <c r="M6677" t="s">
        <v>845</v>
      </c>
      <c r="N6677" t="s">
        <v>93</v>
      </c>
      <c r="O6677" t="s">
        <v>66</v>
      </c>
      <c r="P6677" t="s">
        <v>25</v>
      </c>
      <c r="Q6677" t="s">
        <v>121</v>
      </c>
      <c r="R6677" t="s">
        <v>1104</v>
      </c>
      <c r="S6677" t="s">
        <v>57</v>
      </c>
      <c r="T6677" s="10">
        <v>40095</v>
      </c>
    </row>
    <row r="6678" spans="1:20" x14ac:dyDescent="0.25">
      <c r="A6678">
        <v>47520</v>
      </c>
      <c r="B6678" s="10">
        <v>40093</v>
      </c>
      <c r="C6678" t="s">
        <v>29</v>
      </c>
      <c r="D6678">
        <v>13</v>
      </c>
      <c r="E6678">
        <v>5591.67</v>
      </c>
      <c r="F6678">
        <v>0.05</v>
      </c>
      <c r="G6678" t="s">
        <v>46</v>
      </c>
      <c r="H6678">
        <v>0.35</v>
      </c>
      <c r="I6678">
        <v>1750.38</v>
      </c>
      <c r="J6678">
        <v>448.82</v>
      </c>
      <c r="K6678">
        <v>291.73</v>
      </c>
      <c r="L6678">
        <v>48.8</v>
      </c>
      <c r="M6678" t="s">
        <v>845</v>
      </c>
      <c r="N6678" t="s">
        <v>93</v>
      </c>
      <c r="O6678" t="s">
        <v>66</v>
      </c>
      <c r="P6678" t="s">
        <v>42</v>
      </c>
      <c r="Q6678" t="s">
        <v>193</v>
      </c>
      <c r="R6678" t="s">
        <v>669</v>
      </c>
      <c r="S6678" t="s">
        <v>132</v>
      </c>
      <c r="T6678" s="10">
        <v>40095</v>
      </c>
    </row>
    <row r="6679" spans="1:20" x14ac:dyDescent="0.25">
      <c r="A6679">
        <v>47520</v>
      </c>
      <c r="B6679" s="10">
        <v>40093</v>
      </c>
      <c r="C6679" t="s">
        <v>29</v>
      </c>
      <c r="D6679">
        <v>47</v>
      </c>
      <c r="E6679">
        <v>1845.56</v>
      </c>
      <c r="F6679">
        <v>0.04</v>
      </c>
      <c r="G6679" t="s">
        <v>21</v>
      </c>
      <c r="H6679">
        <v>0.51</v>
      </c>
      <c r="I6679">
        <v>900.73</v>
      </c>
      <c r="J6679">
        <v>40.78</v>
      </c>
      <c r="K6679">
        <v>19.98</v>
      </c>
      <c r="L6679">
        <v>5.77</v>
      </c>
      <c r="M6679" t="s">
        <v>845</v>
      </c>
      <c r="N6679" t="s">
        <v>93</v>
      </c>
      <c r="O6679" t="s">
        <v>66</v>
      </c>
      <c r="P6679" t="s">
        <v>25</v>
      </c>
      <c r="Q6679" t="s">
        <v>85</v>
      </c>
      <c r="R6679" t="s">
        <v>1423</v>
      </c>
      <c r="S6679" t="s">
        <v>57</v>
      </c>
      <c r="T6679" s="10">
        <v>40095</v>
      </c>
    </row>
    <row r="6680" spans="1:20" x14ac:dyDescent="0.25">
      <c r="A6680">
        <v>47522</v>
      </c>
      <c r="B6680" s="10">
        <v>41205</v>
      </c>
      <c r="C6680" t="s">
        <v>36</v>
      </c>
      <c r="D6680">
        <v>5</v>
      </c>
      <c r="E6680">
        <v>147.54</v>
      </c>
      <c r="F6680">
        <v>0.03</v>
      </c>
      <c r="G6680" t="s">
        <v>21</v>
      </c>
      <c r="H6680">
        <v>0.48</v>
      </c>
      <c r="I6680">
        <v>67.8</v>
      </c>
      <c r="J6680">
        <v>30.13</v>
      </c>
      <c r="K6680">
        <v>15.67</v>
      </c>
      <c r="L6680">
        <v>1.39</v>
      </c>
      <c r="M6680" t="s">
        <v>1652</v>
      </c>
      <c r="N6680" t="s">
        <v>31</v>
      </c>
      <c r="O6680" t="s">
        <v>32</v>
      </c>
      <c r="P6680" t="s">
        <v>25</v>
      </c>
      <c r="Q6680" t="s">
        <v>139</v>
      </c>
      <c r="R6680" t="s">
        <v>881</v>
      </c>
      <c r="S6680" t="s">
        <v>57</v>
      </c>
      <c r="T6680" s="10">
        <v>41206</v>
      </c>
    </row>
    <row r="6681" spans="1:20" x14ac:dyDescent="0.25">
      <c r="A6681">
        <v>47524</v>
      </c>
      <c r="B6681" s="10">
        <v>40283</v>
      </c>
      <c r="C6681" t="s">
        <v>79</v>
      </c>
      <c r="D6681">
        <v>40</v>
      </c>
      <c r="E6681">
        <v>457.8</v>
      </c>
      <c r="F6681">
        <v>0.08</v>
      </c>
      <c r="G6681" t="s">
        <v>21</v>
      </c>
      <c r="H6681">
        <v>0.48</v>
      </c>
      <c r="I6681">
        <v>198.46</v>
      </c>
      <c r="J6681">
        <v>12.4</v>
      </c>
      <c r="K6681">
        <v>6.45</v>
      </c>
      <c r="L6681">
        <v>1.34</v>
      </c>
      <c r="M6681" t="s">
        <v>1770</v>
      </c>
      <c r="N6681" t="s">
        <v>38</v>
      </c>
      <c r="O6681" t="s">
        <v>32</v>
      </c>
      <c r="P6681" t="s">
        <v>25</v>
      </c>
      <c r="Q6681" t="s">
        <v>85</v>
      </c>
      <c r="R6681" t="s">
        <v>1748</v>
      </c>
      <c r="S6681" t="s">
        <v>55</v>
      </c>
      <c r="T6681" s="10">
        <v>40283</v>
      </c>
    </row>
    <row r="6682" spans="1:20" x14ac:dyDescent="0.25">
      <c r="A6682">
        <v>47524</v>
      </c>
      <c r="B6682" s="10">
        <v>40283</v>
      </c>
      <c r="C6682" t="s">
        <v>79</v>
      </c>
      <c r="D6682">
        <v>8</v>
      </c>
      <c r="E6682">
        <v>445.54</v>
      </c>
      <c r="F6682">
        <v>0.1</v>
      </c>
      <c r="G6682" t="s">
        <v>21</v>
      </c>
      <c r="H6682">
        <v>0.41</v>
      </c>
      <c r="I6682">
        <v>150.36000000000001</v>
      </c>
      <c r="J6682">
        <v>60.63</v>
      </c>
      <c r="K6682">
        <v>35.770000000000003</v>
      </c>
      <c r="L6682">
        <v>9.02</v>
      </c>
      <c r="M6682" t="s">
        <v>1770</v>
      </c>
      <c r="N6682" t="s">
        <v>31</v>
      </c>
      <c r="O6682" t="s">
        <v>32</v>
      </c>
      <c r="P6682" t="s">
        <v>39</v>
      </c>
      <c r="Q6682" t="s">
        <v>40</v>
      </c>
      <c r="R6682" t="s">
        <v>1646</v>
      </c>
      <c r="S6682" t="s">
        <v>57</v>
      </c>
      <c r="T6682" s="10">
        <v>40285</v>
      </c>
    </row>
    <row r="6683" spans="1:20" x14ac:dyDescent="0.25">
      <c r="A6683">
        <v>47525</v>
      </c>
      <c r="B6683" s="10">
        <v>40605</v>
      </c>
      <c r="C6683" t="s">
        <v>79</v>
      </c>
      <c r="D6683">
        <v>40</v>
      </c>
      <c r="E6683">
        <v>1350.4</v>
      </c>
      <c r="F6683">
        <v>0.01</v>
      </c>
      <c r="G6683" t="s">
        <v>21</v>
      </c>
      <c r="H6683">
        <v>0.53</v>
      </c>
      <c r="I6683">
        <v>707.2</v>
      </c>
      <c r="J6683">
        <v>34</v>
      </c>
      <c r="K6683">
        <v>15.98</v>
      </c>
      <c r="L6683">
        <v>4</v>
      </c>
      <c r="M6683" t="s">
        <v>1531</v>
      </c>
      <c r="N6683" t="s">
        <v>31</v>
      </c>
      <c r="O6683" t="s">
        <v>24</v>
      </c>
      <c r="P6683" t="s">
        <v>39</v>
      </c>
      <c r="Q6683" t="s">
        <v>40</v>
      </c>
      <c r="R6683" t="s">
        <v>277</v>
      </c>
      <c r="S6683" t="s">
        <v>57</v>
      </c>
      <c r="T6683" s="10">
        <v>40606</v>
      </c>
    </row>
    <row r="6684" spans="1:20" x14ac:dyDescent="0.25">
      <c r="A6684">
        <v>47527</v>
      </c>
      <c r="B6684" s="10">
        <v>40438</v>
      </c>
      <c r="C6684" t="s">
        <v>79</v>
      </c>
      <c r="D6684">
        <v>48</v>
      </c>
      <c r="E6684">
        <v>18780.98</v>
      </c>
      <c r="F6684">
        <v>0.04</v>
      </c>
      <c r="G6684" t="s">
        <v>46</v>
      </c>
      <c r="H6684">
        <v>0.4</v>
      </c>
      <c r="I6684">
        <v>7026.62</v>
      </c>
      <c r="J6684">
        <v>406.63</v>
      </c>
      <c r="K6684">
        <v>243.98</v>
      </c>
      <c r="L6684">
        <v>43.32</v>
      </c>
      <c r="M6684" t="s">
        <v>1702</v>
      </c>
      <c r="N6684" t="s">
        <v>93</v>
      </c>
      <c r="O6684" t="s">
        <v>60</v>
      </c>
      <c r="P6684" t="s">
        <v>42</v>
      </c>
      <c r="Q6684" t="s">
        <v>193</v>
      </c>
      <c r="R6684" t="s">
        <v>588</v>
      </c>
      <c r="S6684" t="s">
        <v>132</v>
      </c>
      <c r="T6684" s="10">
        <v>40439</v>
      </c>
    </row>
    <row r="6685" spans="1:20" x14ac:dyDescent="0.25">
      <c r="A6685">
        <v>47553</v>
      </c>
      <c r="B6685" s="10">
        <v>40685</v>
      </c>
      <c r="C6685" t="s">
        <v>79</v>
      </c>
      <c r="D6685">
        <v>49</v>
      </c>
      <c r="E6685">
        <v>45206.02</v>
      </c>
      <c r="F6685">
        <v>0.08</v>
      </c>
      <c r="G6685" t="s">
        <v>46</v>
      </c>
      <c r="H6685">
        <v>0.45</v>
      </c>
      <c r="I6685">
        <v>18162.3</v>
      </c>
      <c r="J6685">
        <v>1001.78</v>
      </c>
      <c r="K6685">
        <v>550.98</v>
      </c>
      <c r="L6685">
        <v>45.7</v>
      </c>
      <c r="M6685" t="s">
        <v>850</v>
      </c>
      <c r="N6685" t="s">
        <v>31</v>
      </c>
      <c r="O6685" t="s">
        <v>32</v>
      </c>
      <c r="P6685" t="s">
        <v>42</v>
      </c>
      <c r="Q6685" t="s">
        <v>47</v>
      </c>
      <c r="R6685" t="s">
        <v>1064</v>
      </c>
      <c r="S6685" t="s">
        <v>49</v>
      </c>
      <c r="T6685" s="10">
        <v>40686</v>
      </c>
    </row>
    <row r="6686" spans="1:20" x14ac:dyDescent="0.25">
      <c r="A6686">
        <v>47554</v>
      </c>
      <c r="B6686" s="10">
        <v>40250</v>
      </c>
      <c r="C6686" t="s">
        <v>20</v>
      </c>
      <c r="D6686">
        <v>9</v>
      </c>
      <c r="E6686">
        <v>931.83</v>
      </c>
      <c r="F6686">
        <v>0.08</v>
      </c>
      <c r="G6686" t="s">
        <v>46</v>
      </c>
      <c r="H6686">
        <v>0.54</v>
      </c>
      <c r="I6686">
        <v>458.82</v>
      </c>
      <c r="J6686">
        <v>110.83</v>
      </c>
      <c r="K6686">
        <v>50.98</v>
      </c>
      <c r="L6686">
        <v>14.19</v>
      </c>
      <c r="M6686" t="s">
        <v>587</v>
      </c>
      <c r="N6686" t="s">
        <v>38</v>
      </c>
      <c r="O6686" t="s">
        <v>32</v>
      </c>
      <c r="P6686" t="s">
        <v>42</v>
      </c>
      <c r="Q6686" t="s">
        <v>193</v>
      </c>
      <c r="R6686" t="s">
        <v>1024</v>
      </c>
      <c r="S6686" t="s">
        <v>132</v>
      </c>
      <c r="T6686" s="10">
        <v>40250</v>
      </c>
    </row>
    <row r="6687" spans="1:20" x14ac:dyDescent="0.25">
      <c r="A6687">
        <v>47554</v>
      </c>
      <c r="B6687" s="10">
        <v>40250</v>
      </c>
      <c r="C6687" t="s">
        <v>20</v>
      </c>
      <c r="D6687">
        <v>47</v>
      </c>
      <c r="E6687">
        <v>592.6</v>
      </c>
      <c r="F6687">
        <v>0.01</v>
      </c>
      <c r="G6687" t="s">
        <v>21</v>
      </c>
      <c r="H6687">
        <v>0.4</v>
      </c>
      <c r="I6687">
        <v>231.87</v>
      </c>
      <c r="J6687">
        <v>12.65</v>
      </c>
      <c r="K6687">
        <v>7.59</v>
      </c>
      <c r="L6687">
        <v>4</v>
      </c>
      <c r="M6687" t="s">
        <v>587</v>
      </c>
      <c r="N6687" t="s">
        <v>38</v>
      </c>
      <c r="O6687" t="s">
        <v>32</v>
      </c>
      <c r="P6687" t="s">
        <v>42</v>
      </c>
      <c r="Q6687" t="s">
        <v>43</v>
      </c>
      <c r="R6687" t="s">
        <v>864</v>
      </c>
      <c r="S6687" t="s">
        <v>55</v>
      </c>
      <c r="T6687" s="10">
        <v>40257</v>
      </c>
    </row>
    <row r="6688" spans="1:20" x14ac:dyDescent="0.25">
      <c r="A6688">
        <v>47556</v>
      </c>
      <c r="B6688" s="10">
        <v>40384</v>
      </c>
      <c r="C6688" t="s">
        <v>20</v>
      </c>
      <c r="D6688">
        <v>29</v>
      </c>
      <c r="E6688">
        <v>992.63</v>
      </c>
      <c r="F6688">
        <v>0.04</v>
      </c>
      <c r="G6688" t="s">
        <v>21</v>
      </c>
      <c r="H6688">
        <v>0.55000000000000004</v>
      </c>
      <c r="I6688">
        <v>525.21</v>
      </c>
      <c r="J6688">
        <v>35.51</v>
      </c>
      <c r="K6688">
        <v>15.98</v>
      </c>
      <c r="L6688">
        <v>4</v>
      </c>
      <c r="M6688" t="s">
        <v>1991</v>
      </c>
      <c r="N6688" t="s">
        <v>73</v>
      </c>
      <c r="O6688" t="s">
        <v>60</v>
      </c>
      <c r="P6688" t="s">
        <v>39</v>
      </c>
      <c r="Q6688" t="s">
        <v>40</v>
      </c>
      <c r="R6688" t="s">
        <v>277</v>
      </c>
      <c r="S6688" t="s">
        <v>57</v>
      </c>
      <c r="T6688" s="10">
        <v>40386</v>
      </c>
    </row>
    <row r="6689" spans="1:20" x14ac:dyDescent="0.25">
      <c r="A6689">
        <v>47584</v>
      </c>
      <c r="B6689" s="10">
        <v>40386</v>
      </c>
      <c r="C6689" t="s">
        <v>58</v>
      </c>
      <c r="D6689">
        <v>4</v>
      </c>
      <c r="E6689">
        <v>34.520000000000003</v>
      </c>
      <c r="F6689">
        <v>0.03</v>
      </c>
      <c r="G6689" t="s">
        <v>21</v>
      </c>
      <c r="H6689">
        <v>0.44</v>
      </c>
      <c r="I6689">
        <v>14.38</v>
      </c>
      <c r="J6689">
        <v>8.77</v>
      </c>
      <c r="K6689">
        <v>4.91</v>
      </c>
      <c r="L6689">
        <v>0.5</v>
      </c>
      <c r="M6689" t="s">
        <v>701</v>
      </c>
      <c r="N6689" t="s">
        <v>31</v>
      </c>
      <c r="O6689" t="s">
        <v>60</v>
      </c>
      <c r="P6689" t="s">
        <v>25</v>
      </c>
      <c r="Q6689" t="s">
        <v>82</v>
      </c>
      <c r="R6689" t="s">
        <v>703</v>
      </c>
      <c r="S6689" t="s">
        <v>57</v>
      </c>
      <c r="T6689" s="10">
        <v>40388</v>
      </c>
    </row>
    <row r="6690" spans="1:20" x14ac:dyDescent="0.25">
      <c r="A6690">
        <v>47584</v>
      </c>
      <c r="B6690" s="10">
        <v>40386</v>
      </c>
      <c r="C6690" t="s">
        <v>58</v>
      </c>
      <c r="D6690">
        <v>43</v>
      </c>
      <c r="E6690">
        <v>115.11</v>
      </c>
      <c r="F6690">
        <v>0.08</v>
      </c>
      <c r="G6690" t="s">
        <v>21</v>
      </c>
      <c r="H6690">
        <v>0.37</v>
      </c>
      <c r="I6690">
        <v>36.020000000000003</v>
      </c>
      <c r="J6690">
        <v>2.89</v>
      </c>
      <c r="K6690">
        <v>1.82</v>
      </c>
      <c r="L6690">
        <v>0.83</v>
      </c>
      <c r="M6690" t="s">
        <v>701</v>
      </c>
      <c r="N6690" t="s">
        <v>31</v>
      </c>
      <c r="O6690" t="s">
        <v>60</v>
      </c>
      <c r="P6690" t="s">
        <v>25</v>
      </c>
      <c r="Q6690" t="s">
        <v>53</v>
      </c>
      <c r="R6690" t="s">
        <v>1615</v>
      </c>
      <c r="S6690" t="s">
        <v>55</v>
      </c>
      <c r="T6690" s="10">
        <v>40387</v>
      </c>
    </row>
    <row r="6691" spans="1:20" x14ac:dyDescent="0.25">
      <c r="A6691">
        <v>47591</v>
      </c>
      <c r="B6691" s="10">
        <v>40910</v>
      </c>
      <c r="C6691" t="s">
        <v>58</v>
      </c>
      <c r="D6691">
        <v>27</v>
      </c>
      <c r="E6691">
        <v>487.41</v>
      </c>
      <c r="F6691">
        <v>0.1</v>
      </c>
      <c r="G6691" t="s">
        <v>21</v>
      </c>
      <c r="H6691">
        <v>0.47</v>
      </c>
      <c r="I6691">
        <v>197.54</v>
      </c>
      <c r="J6691">
        <v>19.77</v>
      </c>
      <c r="K6691">
        <v>10.48</v>
      </c>
      <c r="L6691">
        <v>6.91</v>
      </c>
      <c r="M6691" t="s">
        <v>149</v>
      </c>
      <c r="N6691" t="s">
        <v>81</v>
      </c>
      <c r="O6691" t="s">
        <v>24</v>
      </c>
      <c r="P6691" t="s">
        <v>25</v>
      </c>
      <c r="Q6691" t="s">
        <v>26</v>
      </c>
      <c r="R6691" t="s">
        <v>1959</v>
      </c>
      <c r="S6691" t="s">
        <v>57</v>
      </c>
      <c r="T6691" s="10">
        <v>40911</v>
      </c>
    </row>
    <row r="6692" spans="1:20" x14ac:dyDescent="0.25">
      <c r="A6692">
        <v>47617</v>
      </c>
      <c r="B6692" s="10">
        <v>40155</v>
      </c>
      <c r="C6692" t="s">
        <v>29</v>
      </c>
      <c r="D6692">
        <v>17</v>
      </c>
      <c r="E6692">
        <v>8154.81</v>
      </c>
      <c r="F6692">
        <v>0.09</v>
      </c>
      <c r="G6692" t="s">
        <v>21</v>
      </c>
      <c r="H6692">
        <v>0.42</v>
      </c>
      <c r="I6692">
        <v>2949.99</v>
      </c>
      <c r="J6692">
        <v>525.84</v>
      </c>
      <c r="K6692">
        <v>304.99</v>
      </c>
      <c r="L6692">
        <v>19.989999999999998</v>
      </c>
      <c r="M6692" t="s">
        <v>329</v>
      </c>
      <c r="N6692" t="s">
        <v>73</v>
      </c>
      <c r="O6692" t="s">
        <v>32</v>
      </c>
      <c r="P6692" t="s">
        <v>25</v>
      </c>
      <c r="Q6692" t="s">
        <v>121</v>
      </c>
      <c r="R6692" t="s">
        <v>662</v>
      </c>
      <c r="S6692" t="s">
        <v>57</v>
      </c>
      <c r="T6692" s="10">
        <v>40156</v>
      </c>
    </row>
    <row r="6693" spans="1:20" x14ac:dyDescent="0.25">
      <c r="A6693">
        <v>47620</v>
      </c>
      <c r="B6693" s="10">
        <v>41086</v>
      </c>
      <c r="C6693" t="s">
        <v>20</v>
      </c>
      <c r="D6693">
        <v>27</v>
      </c>
      <c r="E6693">
        <v>530.41</v>
      </c>
      <c r="F6693">
        <v>0.04</v>
      </c>
      <c r="G6693" t="s">
        <v>21</v>
      </c>
      <c r="H6693">
        <v>0.46</v>
      </c>
      <c r="I6693">
        <v>230.58</v>
      </c>
      <c r="J6693">
        <v>20.329999999999998</v>
      </c>
      <c r="K6693">
        <v>10.98</v>
      </c>
      <c r="L6693">
        <v>3.37</v>
      </c>
      <c r="M6693" t="s">
        <v>1912</v>
      </c>
      <c r="N6693" t="s">
        <v>81</v>
      </c>
      <c r="O6693" t="s">
        <v>32</v>
      </c>
      <c r="P6693" t="s">
        <v>25</v>
      </c>
      <c r="Q6693" t="s">
        <v>33</v>
      </c>
      <c r="R6693" t="s">
        <v>1580</v>
      </c>
      <c r="S6693" t="s">
        <v>35</v>
      </c>
      <c r="T6693" s="10">
        <v>41095</v>
      </c>
    </row>
    <row r="6694" spans="1:20" x14ac:dyDescent="0.25">
      <c r="A6694">
        <v>47621</v>
      </c>
      <c r="B6694" s="10">
        <v>40005</v>
      </c>
      <c r="C6694" t="s">
        <v>58</v>
      </c>
      <c r="D6694">
        <v>16</v>
      </c>
      <c r="E6694">
        <v>353.67</v>
      </c>
      <c r="F6694">
        <v>0.08</v>
      </c>
      <c r="G6694" t="s">
        <v>70</v>
      </c>
      <c r="H6694">
        <v>0.4</v>
      </c>
      <c r="I6694">
        <v>121.17</v>
      </c>
      <c r="J6694">
        <v>23.67</v>
      </c>
      <c r="K6694">
        <v>14.2</v>
      </c>
      <c r="L6694">
        <v>5.3</v>
      </c>
      <c r="M6694" t="s">
        <v>273</v>
      </c>
      <c r="N6694" t="s">
        <v>73</v>
      </c>
      <c r="O6694" t="s">
        <v>60</v>
      </c>
      <c r="P6694" t="s">
        <v>42</v>
      </c>
      <c r="Q6694" t="s">
        <v>43</v>
      </c>
      <c r="R6694" t="s">
        <v>843</v>
      </c>
      <c r="S6694" t="s">
        <v>55</v>
      </c>
      <c r="T6694" s="10">
        <v>40007</v>
      </c>
    </row>
    <row r="6695" spans="1:20" x14ac:dyDescent="0.25">
      <c r="A6695">
        <v>47622</v>
      </c>
      <c r="B6695" s="10">
        <v>41164</v>
      </c>
      <c r="C6695" t="s">
        <v>29</v>
      </c>
      <c r="D6695">
        <v>41</v>
      </c>
      <c r="E6695">
        <v>16928.23</v>
      </c>
      <c r="F6695">
        <v>0.05</v>
      </c>
      <c r="G6695" t="s">
        <v>21</v>
      </c>
      <c r="H6695">
        <v>0.53</v>
      </c>
      <c r="I6695">
        <v>8546.14</v>
      </c>
      <c r="J6695">
        <v>434.26</v>
      </c>
      <c r="K6695">
        <v>204.1</v>
      </c>
      <c r="L6695">
        <v>13.99</v>
      </c>
      <c r="M6695" t="s">
        <v>903</v>
      </c>
      <c r="N6695" t="s">
        <v>38</v>
      </c>
      <c r="O6695" t="s">
        <v>32</v>
      </c>
      <c r="P6695" t="s">
        <v>39</v>
      </c>
      <c r="Q6695" t="s">
        <v>88</v>
      </c>
      <c r="R6695" t="s">
        <v>774</v>
      </c>
      <c r="S6695" t="s">
        <v>45</v>
      </c>
      <c r="T6695" s="10">
        <v>41165</v>
      </c>
    </row>
    <row r="6696" spans="1:20" x14ac:dyDescent="0.25">
      <c r="A6696">
        <v>47682</v>
      </c>
      <c r="B6696" s="10">
        <v>41229</v>
      </c>
      <c r="C6696" t="s">
        <v>29</v>
      </c>
      <c r="D6696">
        <v>38</v>
      </c>
      <c r="E6696">
        <v>5703.65</v>
      </c>
      <c r="F6696">
        <v>0</v>
      </c>
      <c r="G6696" t="s">
        <v>21</v>
      </c>
      <c r="H6696">
        <v>0.44</v>
      </c>
      <c r="I6696">
        <v>2507.4</v>
      </c>
      <c r="J6696">
        <v>149.96</v>
      </c>
      <c r="K6696">
        <v>83.98</v>
      </c>
      <c r="L6696">
        <v>5.01</v>
      </c>
      <c r="M6696" t="s">
        <v>729</v>
      </c>
      <c r="N6696" t="s">
        <v>63</v>
      </c>
      <c r="O6696" t="s">
        <v>24</v>
      </c>
      <c r="P6696" t="s">
        <v>25</v>
      </c>
      <c r="Q6696" t="s">
        <v>139</v>
      </c>
      <c r="R6696" t="s">
        <v>1907</v>
      </c>
      <c r="S6696" t="s">
        <v>57</v>
      </c>
      <c r="T6696" s="10">
        <v>41230</v>
      </c>
    </row>
    <row r="6697" spans="1:20" x14ac:dyDescent="0.25">
      <c r="A6697">
        <v>47683</v>
      </c>
      <c r="B6697" s="10">
        <v>40422</v>
      </c>
      <c r="C6697" t="s">
        <v>20</v>
      </c>
      <c r="D6697">
        <v>38</v>
      </c>
      <c r="E6697">
        <v>142.22999999999999</v>
      </c>
      <c r="F6697">
        <v>0.05</v>
      </c>
      <c r="G6697" t="s">
        <v>21</v>
      </c>
      <c r="H6697">
        <v>0.48</v>
      </c>
      <c r="I6697">
        <v>62.22</v>
      </c>
      <c r="J6697">
        <v>3.81</v>
      </c>
      <c r="K6697">
        <v>1.98</v>
      </c>
      <c r="L6697">
        <v>4.7699999999999996</v>
      </c>
      <c r="M6697" t="s">
        <v>323</v>
      </c>
      <c r="N6697" t="s">
        <v>31</v>
      </c>
      <c r="O6697" t="s">
        <v>32</v>
      </c>
      <c r="P6697" t="s">
        <v>25</v>
      </c>
      <c r="Q6697" t="s">
        <v>121</v>
      </c>
      <c r="R6697" t="s">
        <v>667</v>
      </c>
      <c r="S6697" t="s">
        <v>57</v>
      </c>
      <c r="T6697" s="10">
        <v>40429</v>
      </c>
    </row>
    <row r="6698" spans="1:20" x14ac:dyDescent="0.25">
      <c r="A6698">
        <v>47686</v>
      </c>
      <c r="B6698" s="10">
        <v>41193</v>
      </c>
      <c r="C6698" t="s">
        <v>29</v>
      </c>
      <c r="D6698">
        <v>48</v>
      </c>
      <c r="E6698">
        <v>308.83999999999997</v>
      </c>
      <c r="F6698">
        <v>0.1</v>
      </c>
      <c r="G6698" t="s">
        <v>21</v>
      </c>
      <c r="H6698">
        <v>0.42</v>
      </c>
      <c r="I6698">
        <v>109.37</v>
      </c>
      <c r="J6698">
        <v>7.12</v>
      </c>
      <c r="K6698">
        <v>4.13</v>
      </c>
      <c r="L6698">
        <v>1.23</v>
      </c>
      <c r="M6698" t="s">
        <v>96</v>
      </c>
      <c r="N6698" t="s">
        <v>63</v>
      </c>
      <c r="O6698" t="s">
        <v>60</v>
      </c>
      <c r="P6698" t="s">
        <v>25</v>
      </c>
      <c r="Q6698" t="s">
        <v>53</v>
      </c>
      <c r="R6698" t="s">
        <v>2009</v>
      </c>
      <c r="S6698" t="s">
        <v>55</v>
      </c>
      <c r="T6698" s="10">
        <v>41195</v>
      </c>
    </row>
    <row r="6699" spans="1:20" x14ac:dyDescent="0.25">
      <c r="A6699">
        <v>47712</v>
      </c>
      <c r="B6699" s="10">
        <v>40372</v>
      </c>
      <c r="C6699" t="s">
        <v>20</v>
      </c>
      <c r="D6699">
        <v>50</v>
      </c>
      <c r="E6699">
        <v>411.07</v>
      </c>
      <c r="F6699">
        <v>0.1</v>
      </c>
      <c r="G6699" t="s">
        <v>70</v>
      </c>
      <c r="H6699">
        <v>0.4</v>
      </c>
      <c r="I6699">
        <v>134.5</v>
      </c>
      <c r="J6699">
        <v>8.9700000000000006</v>
      </c>
      <c r="K6699">
        <v>5.38</v>
      </c>
      <c r="L6699">
        <v>7.57</v>
      </c>
      <c r="M6699" t="s">
        <v>727</v>
      </c>
      <c r="N6699" t="s">
        <v>73</v>
      </c>
      <c r="O6699" t="s">
        <v>60</v>
      </c>
      <c r="P6699" t="s">
        <v>25</v>
      </c>
      <c r="Q6699" t="s">
        <v>121</v>
      </c>
      <c r="R6699" t="s">
        <v>1875</v>
      </c>
      <c r="S6699" t="s">
        <v>57</v>
      </c>
      <c r="T6699" s="10">
        <v>40377</v>
      </c>
    </row>
    <row r="6700" spans="1:20" x14ac:dyDescent="0.25">
      <c r="A6700">
        <v>47713</v>
      </c>
      <c r="B6700" s="10">
        <v>39997</v>
      </c>
      <c r="C6700" t="s">
        <v>36</v>
      </c>
      <c r="D6700">
        <v>34</v>
      </c>
      <c r="E6700">
        <v>6805.33</v>
      </c>
      <c r="F6700">
        <v>0</v>
      </c>
      <c r="G6700" t="s">
        <v>21</v>
      </c>
      <c r="H6700">
        <v>0.42</v>
      </c>
      <c r="I6700">
        <v>2855.75</v>
      </c>
      <c r="J6700">
        <v>199.98</v>
      </c>
      <c r="K6700">
        <v>115.99</v>
      </c>
      <c r="L6700">
        <v>5.92</v>
      </c>
      <c r="M6700" t="s">
        <v>780</v>
      </c>
      <c r="N6700" t="s">
        <v>93</v>
      </c>
      <c r="O6700" t="s">
        <v>60</v>
      </c>
      <c r="P6700" t="s">
        <v>39</v>
      </c>
      <c r="Q6700" t="s">
        <v>50</v>
      </c>
      <c r="R6700" t="s">
        <v>76</v>
      </c>
      <c r="S6700" t="s">
        <v>57</v>
      </c>
      <c r="T6700" s="10">
        <v>39997</v>
      </c>
    </row>
    <row r="6701" spans="1:20" x14ac:dyDescent="0.25">
      <c r="A6701">
        <v>47714</v>
      </c>
      <c r="B6701" s="10">
        <v>40612</v>
      </c>
      <c r="C6701" t="s">
        <v>79</v>
      </c>
      <c r="D6701">
        <v>30</v>
      </c>
      <c r="E6701">
        <v>364.03</v>
      </c>
      <c r="F6701">
        <v>0.01</v>
      </c>
      <c r="G6701" t="s">
        <v>21</v>
      </c>
      <c r="H6701">
        <v>0.54</v>
      </c>
      <c r="I6701">
        <v>191.15</v>
      </c>
      <c r="J6701">
        <v>12.02</v>
      </c>
      <c r="K6701">
        <v>5.53</v>
      </c>
      <c r="L6701">
        <v>6.98</v>
      </c>
      <c r="M6701" t="s">
        <v>616</v>
      </c>
      <c r="N6701" t="s">
        <v>93</v>
      </c>
      <c r="O6701" t="s">
        <v>32</v>
      </c>
      <c r="P6701" t="s">
        <v>25</v>
      </c>
      <c r="Q6701" t="s">
        <v>121</v>
      </c>
      <c r="R6701" t="s">
        <v>1376</v>
      </c>
      <c r="S6701" t="s">
        <v>57</v>
      </c>
      <c r="T6701" s="10">
        <v>40613</v>
      </c>
    </row>
    <row r="6702" spans="1:20" x14ac:dyDescent="0.25">
      <c r="A6702">
        <v>47714</v>
      </c>
      <c r="B6702" s="10">
        <v>40612</v>
      </c>
      <c r="C6702" t="s">
        <v>79</v>
      </c>
      <c r="D6702">
        <v>29</v>
      </c>
      <c r="E6702">
        <v>6431.99</v>
      </c>
      <c r="F6702">
        <v>0.06</v>
      </c>
      <c r="G6702" t="s">
        <v>46</v>
      </c>
      <c r="H6702">
        <v>0.55000000000000004</v>
      </c>
      <c r="I6702">
        <v>3331.14</v>
      </c>
      <c r="J6702">
        <v>234.42</v>
      </c>
      <c r="K6702">
        <v>105.49</v>
      </c>
      <c r="L6702">
        <v>41.64</v>
      </c>
      <c r="M6702" t="s">
        <v>616</v>
      </c>
      <c r="N6702" t="s">
        <v>63</v>
      </c>
      <c r="O6702" t="s">
        <v>32</v>
      </c>
      <c r="P6702" t="s">
        <v>42</v>
      </c>
      <c r="Q6702" t="s">
        <v>47</v>
      </c>
      <c r="R6702" t="s">
        <v>383</v>
      </c>
      <c r="S6702" t="s">
        <v>49</v>
      </c>
      <c r="T6702" s="10">
        <v>40613</v>
      </c>
    </row>
    <row r="6703" spans="1:20" x14ac:dyDescent="0.25">
      <c r="A6703">
        <v>47717</v>
      </c>
      <c r="B6703" s="10">
        <v>40894</v>
      </c>
      <c r="C6703" t="s">
        <v>29</v>
      </c>
      <c r="D6703">
        <v>35</v>
      </c>
      <c r="E6703">
        <v>254.31</v>
      </c>
      <c r="F6703">
        <v>0.04</v>
      </c>
      <c r="G6703" t="s">
        <v>21</v>
      </c>
      <c r="H6703">
        <v>0.35</v>
      </c>
      <c r="I6703">
        <v>81.96</v>
      </c>
      <c r="J6703">
        <v>7.55</v>
      </c>
      <c r="K6703">
        <v>4.91</v>
      </c>
      <c r="L6703">
        <v>0.5</v>
      </c>
      <c r="M6703" t="s">
        <v>1134</v>
      </c>
      <c r="N6703" t="s">
        <v>38</v>
      </c>
      <c r="O6703" t="s">
        <v>66</v>
      </c>
      <c r="P6703" t="s">
        <v>25</v>
      </c>
      <c r="Q6703" t="s">
        <v>82</v>
      </c>
      <c r="R6703" t="s">
        <v>333</v>
      </c>
      <c r="S6703" t="s">
        <v>57</v>
      </c>
      <c r="T6703" s="10">
        <v>40895</v>
      </c>
    </row>
    <row r="6704" spans="1:20" x14ac:dyDescent="0.25">
      <c r="A6704">
        <v>47747</v>
      </c>
      <c r="B6704" s="10">
        <v>40868</v>
      </c>
      <c r="C6704" t="s">
        <v>36</v>
      </c>
      <c r="D6704">
        <v>40</v>
      </c>
      <c r="E6704">
        <v>144.47</v>
      </c>
      <c r="F6704">
        <v>0.03</v>
      </c>
      <c r="G6704" t="s">
        <v>70</v>
      </c>
      <c r="H6704">
        <v>0.42</v>
      </c>
      <c r="I6704">
        <v>55.94</v>
      </c>
      <c r="J6704">
        <v>3.59</v>
      </c>
      <c r="K6704">
        <v>2.08</v>
      </c>
      <c r="L6704">
        <v>5.33</v>
      </c>
      <c r="M6704" t="s">
        <v>1375</v>
      </c>
      <c r="N6704" t="s">
        <v>93</v>
      </c>
      <c r="O6704" t="s">
        <v>66</v>
      </c>
      <c r="P6704" t="s">
        <v>42</v>
      </c>
      <c r="Q6704" t="s">
        <v>43</v>
      </c>
      <c r="R6704" t="s">
        <v>775</v>
      </c>
      <c r="S6704" t="s">
        <v>57</v>
      </c>
      <c r="T6704" s="10">
        <v>40870</v>
      </c>
    </row>
    <row r="6705" spans="1:20" x14ac:dyDescent="0.25">
      <c r="A6705">
        <v>47749</v>
      </c>
      <c r="B6705" s="10">
        <v>40253</v>
      </c>
      <c r="C6705" t="s">
        <v>79</v>
      </c>
      <c r="D6705">
        <v>46</v>
      </c>
      <c r="E6705">
        <v>619.49</v>
      </c>
      <c r="F6705">
        <v>0.04</v>
      </c>
      <c r="G6705" t="s">
        <v>21</v>
      </c>
      <c r="H6705">
        <v>0.39</v>
      </c>
      <c r="I6705">
        <v>223.02</v>
      </c>
      <c r="J6705">
        <v>13.85</v>
      </c>
      <c r="K6705">
        <v>8.4499999999999993</v>
      </c>
      <c r="L6705">
        <v>7.77</v>
      </c>
      <c r="M6705" t="s">
        <v>1802</v>
      </c>
      <c r="N6705" t="s">
        <v>81</v>
      </c>
      <c r="O6705" t="s">
        <v>24</v>
      </c>
      <c r="P6705" t="s">
        <v>25</v>
      </c>
      <c r="Q6705" t="s">
        <v>33</v>
      </c>
      <c r="R6705" t="s">
        <v>1730</v>
      </c>
      <c r="S6705" t="s">
        <v>35</v>
      </c>
      <c r="T6705" s="10">
        <v>40253</v>
      </c>
    </row>
    <row r="6706" spans="1:20" x14ac:dyDescent="0.25">
      <c r="A6706">
        <v>47750</v>
      </c>
      <c r="B6706" s="10">
        <v>40344</v>
      </c>
      <c r="C6706" t="s">
        <v>20</v>
      </c>
      <c r="D6706">
        <v>37</v>
      </c>
      <c r="E6706">
        <v>196.57</v>
      </c>
      <c r="F6706">
        <v>0.08</v>
      </c>
      <c r="G6706" t="s">
        <v>21</v>
      </c>
      <c r="H6706">
        <v>0.5</v>
      </c>
      <c r="I6706">
        <v>89.51</v>
      </c>
      <c r="J6706">
        <v>5.76</v>
      </c>
      <c r="K6706">
        <v>2.88</v>
      </c>
      <c r="L6706">
        <v>0.5</v>
      </c>
      <c r="M6706" t="s">
        <v>1349</v>
      </c>
      <c r="N6706" t="s">
        <v>31</v>
      </c>
      <c r="O6706" t="s">
        <v>32</v>
      </c>
      <c r="P6706" t="s">
        <v>25</v>
      </c>
      <c r="Q6706" t="s">
        <v>82</v>
      </c>
      <c r="R6706" t="s">
        <v>1045</v>
      </c>
      <c r="S6706" t="s">
        <v>57</v>
      </c>
      <c r="T6706" s="10">
        <v>40349</v>
      </c>
    </row>
    <row r="6707" spans="1:20" x14ac:dyDescent="0.25">
      <c r="A6707">
        <v>47750</v>
      </c>
      <c r="B6707" s="10">
        <v>40344</v>
      </c>
      <c r="C6707" t="s">
        <v>20</v>
      </c>
      <c r="D6707">
        <v>43</v>
      </c>
      <c r="E6707">
        <v>2262.84</v>
      </c>
      <c r="F6707">
        <v>0.05</v>
      </c>
      <c r="G6707" t="s">
        <v>21</v>
      </c>
      <c r="H6707">
        <v>0.54</v>
      </c>
      <c r="I6707">
        <v>1162.51</v>
      </c>
      <c r="J6707">
        <v>55.17</v>
      </c>
      <c r="K6707">
        <v>25.38</v>
      </c>
      <c r="L6707">
        <v>8.99</v>
      </c>
      <c r="M6707" t="s">
        <v>1349</v>
      </c>
      <c r="N6707" t="s">
        <v>31</v>
      </c>
      <c r="O6707" t="s">
        <v>32</v>
      </c>
      <c r="P6707" t="s">
        <v>42</v>
      </c>
      <c r="Q6707" t="s">
        <v>43</v>
      </c>
      <c r="R6707" t="s">
        <v>860</v>
      </c>
      <c r="S6707" t="s">
        <v>35</v>
      </c>
      <c r="T6707" s="10">
        <v>40349</v>
      </c>
    </row>
    <row r="6708" spans="1:20" x14ac:dyDescent="0.25">
      <c r="A6708">
        <v>47750</v>
      </c>
      <c r="B6708" s="10">
        <v>40344</v>
      </c>
      <c r="C6708" t="s">
        <v>20</v>
      </c>
      <c r="D6708">
        <v>1</v>
      </c>
      <c r="E6708">
        <v>291.48</v>
      </c>
      <c r="F6708">
        <v>0.08</v>
      </c>
      <c r="G6708" t="s">
        <v>21</v>
      </c>
      <c r="H6708">
        <v>0.4</v>
      </c>
      <c r="I6708">
        <v>89.21</v>
      </c>
      <c r="J6708">
        <v>278.77999999999997</v>
      </c>
      <c r="K6708">
        <v>167.27</v>
      </c>
      <c r="L6708">
        <v>35</v>
      </c>
      <c r="M6708" t="s">
        <v>1349</v>
      </c>
      <c r="N6708" t="s">
        <v>93</v>
      </c>
      <c r="O6708" t="s">
        <v>32</v>
      </c>
      <c r="P6708" t="s">
        <v>25</v>
      </c>
      <c r="Q6708" t="s">
        <v>26</v>
      </c>
      <c r="R6708" t="s">
        <v>1362</v>
      </c>
      <c r="S6708" t="s">
        <v>28</v>
      </c>
      <c r="T6708" s="10">
        <v>40344</v>
      </c>
    </row>
    <row r="6709" spans="1:20" x14ac:dyDescent="0.25">
      <c r="A6709">
        <v>47777</v>
      </c>
      <c r="B6709" s="10">
        <v>41238</v>
      </c>
      <c r="C6709" t="s">
        <v>20</v>
      </c>
      <c r="D6709">
        <v>13</v>
      </c>
      <c r="E6709">
        <v>134.31</v>
      </c>
      <c r="F6709">
        <v>0.05</v>
      </c>
      <c r="G6709" t="s">
        <v>21</v>
      </c>
      <c r="H6709">
        <v>0.36</v>
      </c>
      <c r="I6709">
        <v>42.06</v>
      </c>
      <c r="J6709">
        <v>10.44</v>
      </c>
      <c r="K6709">
        <v>6.68</v>
      </c>
      <c r="L6709">
        <v>5.41</v>
      </c>
      <c r="M6709" t="s">
        <v>1536</v>
      </c>
      <c r="N6709" t="s">
        <v>38</v>
      </c>
      <c r="O6709" t="s">
        <v>60</v>
      </c>
      <c r="P6709" t="s">
        <v>25</v>
      </c>
      <c r="Q6709" t="s">
        <v>85</v>
      </c>
      <c r="R6709" t="s">
        <v>207</v>
      </c>
      <c r="S6709" t="s">
        <v>57</v>
      </c>
      <c r="T6709" s="10">
        <v>41240</v>
      </c>
    </row>
    <row r="6710" spans="1:20" x14ac:dyDescent="0.25">
      <c r="A6710">
        <v>47778</v>
      </c>
      <c r="B6710" s="10">
        <v>40223</v>
      </c>
      <c r="C6710" t="s">
        <v>58</v>
      </c>
      <c r="D6710">
        <v>12</v>
      </c>
      <c r="E6710">
        <v>316.60000000000002</v>
      </c>
      <c r="F6710">
        <v>0.06</v>
      </c>
      <c r="G6710" t="s">
        <v>21</v>
      </c>
      <c r="H6710">
        <v>0.5</v>
      </c>
      <c r="I6710">
        <v>144.99</v>
      </c>
      <c r="J6710">
        <v>27.46</v>
      </c>
      <c r="K6710">
        <v>13.73</v>
      </c>
      <c r="L6710">
        <v>6.85</v>
      </c>
      <c r="M6710" t="s">
        <v>376</v>
      </c>
      <c r="N6710" t="s">
        <v>31</v>
      </c>
      <c r="O6710" t="s">
        <v>32</v>
      </c>
      <c r="P6710" t="s">
        <v>42</v>
      </c>
      <c r="Q6710" t="s">
        <v>43</v>
      </c>
      <c r="R6710" t="s">
        <v>293</v>
      </c>
      <c r="S6710" t="s">
        <v>55</v>
      </c>
      <c r="T6710" s="10">
        <v>40225</v>
      </c>
    </row>
    <row r="6711" spans="1:20" x14ac:dyDescent="0.25">
      <c r="A6711">
        <v>47810</v>
      </c>
      <c r="B6711" s="10">
        <v>40769</v>
      </c>
      <c r="C6711" t="s">
        <v>58</v>
      </c>
      <c r="D6711">
        <v>3</v>
      </c>
      <c r="E6711">
        <v>30.8</v>
      </c>
      <c r="F6711">
        <v>0.02</v>
      </c>
      <c r="G6711" t="s">
        <v>21</v>
      </c>
      <c r="H6711">
        <v>0.42</v>
      </c>
      <c r="I6711">
        <v>12.08</v>
      </c>
      <c r="J6711">
        <v>10.07</v>
      </c>
      <c r="K6711">
        <v>5.84</v>
      </c>
      <c r="L6711">
        <v>1.2</v>
      </c>
      <c r="M6711" t="s">
        <v>334</v>
      </c>
      <c r="N6711" t="s">
        <v>93</v>
      </c>
      <c r="O6711" t="s">
        <v>60</v>
      </c>
      <c r="P6711" t="s">
        <v>25</v>
      </c>
      <c r="Q6711" t="s">
        <v>53</v>
      </c>
      <c r="R6711" t="s">
        <v>1292</v>
      </c>
      <c r="S6711" t="s">
        <v>55</v>
      </c>
      <c r="T6711" s="10">
        <v>40770</v>
      </c>
    </row>
    <row r="6712" spans="1:20" x14ac:dyDescent="0.25">
      <c r="A6712">
        <v>47813</v>
      </c>
      <c r="B6712" s="10">
        <v>40052</v>
      </c>
      <c r="C6712" t="s">
        <v>36</v>
      </c>
      <c r="D6712">
        <v>50</v>
      </c>
      <c r="E6712">
        <v>571.76</v>
      </c>
      <c r="F6712">
        <v>0</v>
      </c>
      <c r="G6712" t="s">
        <v>21</v>
      </c>
      <c r="H6712">
        <v>0.41</v>
      </c>
      <c r="I6712">
        <v>232.1</v>
      </c>
      <c r="J6712">
        <v>11.32</v>
      </c>
      <c r="K6712">
        <v>6.68</v>
      </c>
      <c r="L6712">
        <v>5.66</v>
      </c>
      <c r="M6712" t="s">
        <v>1114</v>
      </c>
      <c r="N6712" t="s">
        <v>93</v>
      </c>
      <c r="O6712" t="s">
        <v>60</v>
      </c>
      <c r="P6712" t="s">
        <v>25</v>
      </c>
      <c r="Q6712" t="s">
        <v>85</v>
      </c>
      <c r="R6712" t="s">
        <v>548</v>
      </c>
      <c r="S6712" t="s">
        <v>57</v>
      </c>
      <c r="T6712" s="10">
        <v>40054</v>
      </c>
    </row>
    <row r="6713" spans="1:20" x14ac:dyDescent="0.25">
      <c r="A6713">
        <v>47815</v>
      </c>
      <c r="B6713" s="10">
        <v>41273</v>
      </c>
      <c r="C6713" t="s">
        <v>29</v>
      </c>
      <c r="D6713">
        <v>45</v>
      </c>
      <c r="E6713">
        <v>909.11</v>
      </c>
      <c r="F6713">
        <v>0.08</v>
      </c>
      <c r="G6713" t="s">
        <v>21</v>
      </c>
      <c r="H6713">
        <v>0.37</v>
      </c>
      <c r="I6713">
        <v>284.41000000000003</v>
      </c>
      <c r="J6713">
        <v>21.79</v>
      </c>
      <c r="K6713">
        <v>13.73</v>
      </c>
      <c r="L6713">
        <v>6.85</v>
      </c>
      <c r="M6713" t="s">
        <v>319</v>
      </c>
      <c r="N6713" t="s">
        <v>93</v>
      </c>
      <c r="O6713" t="s">
        <v>24</v>
      </c>
      <c r="P6713" t="s">
        <v>42</v>
      </c>
      <c r="Q6713" t="s">
        <v>43</v>
      </c>
      <c r="R6713" t="s">
        <v>293</v>
      </c>
      <c r="S6713" t="s">
        <v>55</v>
      </c>
      <c r="T6713" s="10">
        <v>41273</v>
      </c>
    </row>
    <row r="6714" spans="1:20" x14ac:dyDescent="0.25">
      <c r="A6714">
        <v>47842</v>
      </c>
      <c r="B6714" s="10">
        <v>40310</v>
      </c>
      <c r="C6714" t="s">
        <v>79</v>
      </c>
      <c r="D6714">
        <v>50</v>
      </c>
      <c r="E6714">
        <v>341.01</v>
      </c>
      <c r="F6714">
        <v>0.06</v>
      </c>
      <c r="G6714" t="s">
        <v>70</v>
      </c>
      <c r="H6714">
        <v>0.4</v>
      </c>
      <c r="I6714">
        <v>121.27</v>
      </c>
      <c r="J6714">
        <v>7.13</v>
      </c>
      <c r="K6714">
        <v>4.28</v>
      </c>
      <c r="L6714">
        <v>5.74</v>
      </c>
      <c r="M6714" t="s">
        <v>836</v>
      </c>
      <c r="N6714" t="s">
        <v>73</v>
      </c>
      <c r="O6714" t="s">
        <v>24</v>
      </c>
      <c r="P6714" t="s">
        <v>25</v>
      </c>
      <c r="Q6714" t="s">
        <v>85</v>
      </c>
      <c r="R6714" t="s">
        <v>1624</v>
      </c>
      <c r="S6714" t="s">
        <v>57</v>
      </c>
      <c r="T6714" s="10">
        <v>40310</v>
      </c>
    </row>
    <row r="6715" spans="1:20" x14ac:dyDescent="0.25">
      <c r="A6715">
        <v>47844</v>
      </c>
      <c r="B6715" s="10">
        <v>40524</v>
      </c>
      <c r="C6715" t="s">
        <v>58</v>
      </c>
      <c r="D6715">
        <v>41</v>
      </c>
      <c r="E6715">
        <v>10159.39</v>
      </c>
      <c r="F6715">
        <v>0.1</v>
      </c>
      <c r="G6715" t="s">
        <v>46</v>
      </c>
      <c r="H6715">
        <v>0.45</v>
      </c>
      <c r="I6715">
        <v>3939.21</v>
      </c>
      <c r="J6715">
        <v>274.51</v>
      </c>
      <c r="K6715">
        <v>150.97999999999999</v>
      </c>
      <c r="L6715">
        <v>30</v>
      </c>
      <c r="M6715" t="s">
        <v>350</v>
      </c>
      <c r="N6715" t="s">
        <v>38</v>
      </c>
      <c r="O6715" t="s">
        <v>66</v>
      </c>
      <c r="P6715" t="s">
        <v>42</v>
      </c>
      <c r="Q6715" t="s">
        <v>193</v>
      </c>
      <c r="R6715" t="s">
        <v>1200</v>
      </c>
      <c r="S6715" t="s">
        <v>132</v>
      </c>
      <c r="T6715" s="10">
        <v>40526</v>
      </c>
    </row>
    <row r="6716" spans="1:20" x14ac:dyDescent="0.25">
      <c r="A6716">
        <v>47846</v>
      </c>
      <c r="B6716" s="10">
        <v>41132</v>
      </c>
      <c r="C6716" t="s">
        <v>36</v>
      </c>
      <c r="D6716">
        <v>5</v>
      </c>
      <c r="E6716">
        <v>98.31</v>
      </c>
      <c r="F6716">
        <v>0.01</v>
      </c>
      <c r="G6716" t="s">
        <v>21</v>
      </c>
      <c r="H6716">
        <v>0.38</v>
      </c>
      <c r="I6716">
        <v>31.87</v>
      </c>
      <c r="J6716">
        <v>17.23</v>
      </c>
      <c r="K6716">
        <v>10.68</v>
      </c>
      <c r="L6716">
        <v>13.04</v>
      </c>
      <c r="M6716" t="s">
        <v>1464</v>
      </c>
      <c r="N6716" t="s">
        <v>93</v>
      </c>
      <c r="O6716" t="s">
        <v>32</v>
      </c>
      <c r="P6716" t="s">
        <v>42</v>
      </c>
      <c r="Q6716" t="s">
        <v>43</v>
      </c>
      <c r="R6716" t="s">
        <v>2076</v>
      </c>
      <c r="S6716" t="s">
        <v>28</v>
      </c>
      <c r="T6716" s="10">
        <v>41134</v>
      </c>
    </row>
    <row r="6717" spans="1:20" x14ac:dyDescent="0.25">
      <c r="A6717">
        <v>47846</v>
      </c>
      <c r="B6717" s="10">
        <v>41132</v>
      </c>
      <c r="C6717" t="s">
        <v>36</v>
      </c>
      <c r="D6717">
        <v>25</v>
      </c>
      <c r="E6717">
        <v>4755.8599999999997</v>
      </c>
      <c r="F6717">
        <v>0.06</v>
      </c>
      <c r="G6717" t="s">
        <v>21</v>
      </c>
      <c r="H6717">
        <v>0.45</v>
      </c>
      <c r="I6717">
        <v>1967.37</v>
      </c>
      <c r="J6717">
        <v>201.78</v>
      </c>
      <c r="K6717">
        <v>110.98</v>
      </c>
      <c r="L6717">
        <v>13.99</v>
      </c>
      <c r="M6717" t="s">
        <v>1464</v>
      </c>
      <c r="N6717" t="s">
        <v>93</v>
      </c>
      <c r="O6717" t="s">
        <v>32</v>
      </c>
      <c r="P6717" t="s">
        <v>42</v>
      </c>
      <c r="Q6717" t="s">
        <v>43</v>
      </c>
      <c r="R6717" t="s">
        <v>328</v>
      </c>
      <c r="S6717" t="s">
        <v>45</v>
      </c>
      <c r="T6717" s="10">
        <v>41134</v>
      </c>
    </row>
    <row r="6718" spans="1:20" x14ac:dyDescent="0.25">
      <c r="A6718">
        <v>47846</v>
      </c>
      <c r="B6718" s="10">
        <v>41132</v>
      </c>
      <c r="C6718" t="s">
        <v>36</v>
      </c>
      <c r="D6718">
        <v>50</v>
      </c>
      <c r="E6718">
        <v>8045.29</v>
      </c>
      <c r="F6718">
        <v>0.03</v>
      </c>
      <c r="G6718" t="s">
        <v>21</v>
      </c>
      <c r="H6718">
        <v>0.36</v>
      </c>
      <c r="I6718">
        <v>2732.3</v>
      </c>
      <c r="J6718">
        <v>165.59</v>
      </c>
      <c r="K6718">
        <v>105.98</v>
      </c>
      <c r="L6718">
        <v>13.99</v>
      </c>
      <c r="M6718" t="s">
        <v>1464</v>
      </c>
      <c r="N6718" t="s">
        <v>93</v>
      </c>
      <c r="O6718" t="s">
        <v>32</v>
      </c>
      <c r="P6718" t="s">
        <v>42</v>
      </c>
      <c r="Q6718" t="s">
        <v>43</v>
      </c>
      <c r="R6718" t="s">
        <v>1055</v>
      </c>
      <c r="S6718" t="s">
        <v>45</v>
      </c>
      <c r="T6718" s="10">
        <v>41133</v>
      </c>
    </row>
    <row r="6719" spans="1:20" x14ac:dyDescent="0.25">
      <c r="A6719">
        <v>47846</v>
      </c>
      <c r="B6719" s="10">
        <v>41132</v>
      </c>
      <c r="C6719" t="s">
        <v>36</v>
      </c>
      <c r="D6719">
        <v>37</v>
      </c>
      <c r="E6719">
        <v>512.23</v>
      </c>
      <c r="F6719">
        <v>0.08</v>
      </c>
      <c r="G6719" t="s">
        <v>21</v>
      </c>
      <c r="H6719">
        <v>0.55000000000000004</v>
      </c>
      <c r="I6719">
        <v>258.14</v>
      </c>
      <c r="J6719">
        <v>14.84</v>
      </c>
      <c r="K6719">
        <v>6.68</v>
      </c>
      <c r="L6719">
        <v>6.93</v>
      </c>
      <c r="M6719" t="s">
        <v>1464</v>
      </c>
      <c r="N6719" t="s">
        <v>93</v>
      </c>
      <c r="O6719" t="s">
        <v>32</v>
      </c>
      <c r="P6719" t="s">
        <v>25</v>
      </c>
      <c r="Q6719" t="s">
        <v>85</v>
      </c>
      <c r="R6719" t="s">
        <v>870</v>
      </c>
      <c r="S6719" t="s">
        <v>57</v>
      </c>
      <c r="T6719" s="10">
        <v>41133</v>
      </c>
    </row>
    <row r="6720" spans="1:20" x14ac:dyDescent="0.25">
      <c r="A6720">
        <v>47872</v>
      </c>
      <c r="B6720" s="10">
        <v>39976</v>
      </c>
      <c r="C6720" t="s">
        <v>58</v>
      </c>
      <c r="D6720">
        <v>38</v>
      </c>
      <c r="E6720">
        <v>3123.29</v>
      </c>
      <c r="F6720">
        <v>0.09</v>
      </c>
      <c r="G6720" t="s">
        <v>21</v>
      </c>
      <c r="H6720">
        <v>0.48</v>
      </c>
      <c r="I6720">
        <v>1336.37</v>
      </c>
      <c r="J6720">
        <v>90.17</v>
      </c>
      <c r="K6720">
        <v>46.89</v>
      </c>
      <c r="L6720">
        <v>5.0999999999999996</v>
      </c>
      <c r="M6720" t="s">
        <v>107</v>
      </c>
      <c r="N6720" t="s">
        <v>31</v>
      </c>
      <c r="O6720" t="s">
        <v>60</v>
      </c>
      <c r="P6720" t="s">
        <v>25</v>
      </c>
      <c r="Q6720" t="s">
        <v>127</v>
      </c>
      <c r="R6720" t="s">
        <v>1342</v>
      </c>
      <c r="S6720" t="s">
        <v>45</v>
      </c>
      <c r="T6720" s="10">
        <v>39978</v>
      </c>
    </row>
    <row r="6721" spans="1:20" x14ac:dyDescent="0.25">
      <c r="A6721">
        <v>47872</v>
      </c>
      <c r="B6721" s="10">
        <v>39976</v>
      </c>
      <c r="C6721" t="s">
        <v>58</v>
      </c>
      <c r="D6721">
        <v>50</v>
      </c>
      <c r="E6721">
        <v>589.02</v>
      </c>
      <c r="F6721">
        <v>0.05</v>
      </c>
      <c r="G6721" t="s">
        <v>21</v>
      </c>
      <c r="H6721">
        <v>0.46</v>
      </c>
      <c r="I6721">
        <v>252.07</v>
      </c>
      <c r="J6721">
        <v>12.3</v>
      </c>
      <c r="K6721">
        <v>6.64</v>
      </c>
      <c r="L6721">
        <v>4.95</v>
      </c>
      <c r="M6721" t="s">
        <v>107</v>
      </c>
      <c r="N6721" t="s">
        <v>31</v>
      </c>
      <c r="O6721" t="s">
        <v>60</v>
      </c>
      <c r="P6721" t="s">
        <v>42</v>
      </c>
      <c r="Q6721" t="s">
        <v>43</v>
      </c>
      <c r="R6721" t="s">
        <v>199</v>
      </c>
      <c r="S6721" t="s">
        <v>35</v>
      </c>
      <c r="T6721" s="10">
        <v>39977</v>
      </c>
    </row>
    <row r="6722" spans="1:20" x14ac:dyDescent="0.25">
      <c r="A6722">
        <v>47873</v>
      </c>
      <c r="B6722" s="10">
        <v>40495</v>
      </c>
      <c r="C6722" t="s">
        <v>58</v>
      </c>
      <c r="D6722">
        <v>8</v>
      </c>
      <c r="E6722">
        <v>84.39</v>
      </c>
      <c r="F6722">
        <v>0.08</v>
      </c>
      <c r="G6722" t="s">
        <v>21</v>
      </c>
      <c r="H6722">
        <v>0.45</v>
      </c>
      <c r="I6722">
        <v>31.7</v>
      </c>
      <c r="J6722">
        <v>10.71</v>
      </c>
      <c r="K6722">
        <v>5.89</v>
      </c>
      <c r="L6722">
        <v>5.57</v>
      </c>
      <c r="M6722" t="s">
        <v>1397</v>
      </c>
      <c r="N6722" t="s">
        <v>81</v>
      </c>
      <c r="O6722" t="s">
        <v>32</v>
      </c>
      <c r="P6722" t="s">
        <v>42</v>
      </c>
      <c r="Q6722" t="s">
        <v>43</v>
      </c>
      <c r="R6722" t="s">
        <v>775</v>
      </c>
      <c r="S6722" t="s">
        <v>57</v>
      </c>
      <c r="T6722" s="10">
        <v>40497</v>
      </c>
    </row>
    <row r="6723" spans="1:20" x14ac:dyDescent="0.25">
      <c r="A6723">
        <v>47876</v>
      </c>
      <c r="B6723" s="10">
        <v>40172</v>
      </c>
      <c r="C6723" t="s">
        <v>36</v>
      </c>
      <c r="D6723">
        <v>8</v>
      </c>
      <c r="E6723">
        <v>771.3</v>
      </c>
      <c r="F6723">
        <v>0.04</v>
      </c>
      <c r="G6723" t="s">
        <v>21</v>
      </c>
      <c r="H6723">
        <v>0.53</v>
      </c>
      <c r="I6723">
        <v>391.08</v>
      </c>
      <c r="J6723">
        <v>99.77</v>
      </c>
      <c r="K6723">
        <v>46.89</v>
      </c>
      <c r="L6723">
        <v>5.0999999999999996</v>
      </c>
      <c r="M6723" t="s">
        <v>1553</v>
      </c>
      <c r="N6723" t="s">
        <v>93</v>
      </c>
      <c r="O6723" t="s">
        <v>24</v>
      </c>
      <c r="P6723" t="s">
        <v>25</v>
      </c>
      <c r="Q6723" t="s">
        <v>127</v>
      </c>
      <c r="R6723" t="s">
        <v>1342</v>
      </c>
      <c r="S6723" t="s">
        <v>45</v>
      </c>
      <c r="T6723" s="10">
        <v>40174</v>
      </c>
    </row>
    <row r="6724" spans="1:20" x14ac:dyDescent="0.25">
      <c r="A6724">
        <v>47877</v>
      </c>
      <c r="B6724" s="10">
        <v>40053</v>
      </c>
      <c r="C6724" t="s">
        <v>79</v>
      </c>
      <c r="D6724">
        <v>16</v>
      </c>
      <c r="E6724">
        <v>554.94000000000005</v>
      </c>
      <c r="F6724">
        <v>0.04</v>
      </c>
      <c r="G6724" t="s">
        <v>21</v>
      </c>
      <c r="H6724">
        <v>0.52</v>
      </c>
      <c r="I6724">
        <v>275.83999999999997</v>
      </c>
      <c r="J6724">
        <v>35.92</v>
      </c>
      <c r="K6724">
        <v>17.239999999999998</v>
      </c>
      <c r="L6724">
        <v>3.26</v>
      </c>
      <c r="M6724" t="s">
        <v>844</v>
      </c>
      <c r="N6724" t="s">
        <v>31</v>
      </c>
      <c r="O6724" t="s">
        <v>60</v>
      </c>
      <c r="P6724" t="s">
        <v>25</v>
      </c>
      <c r="Q6724" t="s">
        <v>33</v>
      </c>
      <c r="R6724" t="s">
        <v>2005</v>
      </c>
      <c r="S6724" t="s">
        <v>35</v>
      </c>
      <c r="T6724" s="10">
        <v>40056</v>
      </c>
    </row>
    <row r="6725" spans="1:20" x14ac:dyDescent="0.25">
      <c r="A6725">
        <v>47877</v>
      </c>
      <c r="B6725" s="10">
        <v>40053</v>
      </c>
      <c r="C6725" t="s">
        <v>79</v>
      </c>
      <c r="D6725">
        <v>19</v>
      </c>
      <c r="E6725">
        <v>7958.03</v>
      </c>
      <c r="F6725">
        <v>7.0000000000000007E-2</v>
      </c>
      <c r="G6725" t="s">
        <v>46</v>
      </c>
      <c r="H6725">
        <v>0.51</v>
      </c>
      <c r="I6725">
        <v>3732.14</v>
      </c>
      <c r="J6725">
        <v>446.43</v>
      </c>
      <c r="K6725">
        <v>218.75</v>
      </c>
      <c r="L6725">
        <v>69.64</v>
      </c>
      <c r="M6725" t="s">
        <v>844</v>
      </c>
      <c r="N6725" t="s">
        <v>31</v>
      </c>
      <c r="O6725" t="s">
        <v>60</v>
      </c>
      <c r="P6725" t="s">
        <v>42</v>
      </c>
      <c r="Q6725" t="s">
        <v>47</v>
      </c>
      <c r="R6725" t="s">
        <v>356</v>
      </c>
      <c r="S6725" t="s">
        <v>49</v>
      </c>
      <c r="T6725" s="10">
        <v>40055</v>
      </c>
    </row>
    <row r="6726" spans="1:20" x14ac:dyDescent="0.25">
      <c r="A6726">
        <v>47877</v>
      </c>
      <c r="B6726" s="10">
        <v>40053</v>
      </c>
      <c r="C6726" t="s">
        <v>79</v>
      </c>
      <c r="D6726">
        <v>49</v>
      </c>
      <c r="E6726">
        <v>21043.22</v>
      </c>
      <c r="F6726">
        <v>0.08</v>
      </c>
      <c r="G6726" t="s">
        <v>21</v>
      </c>
      <c r="H6726">
        <v>0.55000000000000004</v>
      </c>
      <c r="I6726">
        <v>10715.09</v>
      </c>
      <c r="J6726">
        <v>465.27</v>
      </c>
      <c r="K6726">
        <v>209.37</v>
      </c>
      <c r="L6726">
        <v>69</v>
      </c>
      <c r="M6726" t="s">
        <v>844</v>
      </c>
      <c r="N6726" t="s">
        <v>31</v>
      </c>
      <c r="O6726" t="s">
        <v>60</v>
      </c>
      <c r="P6726" t="s">
        <v>42</v>
      </c>
      <c r="Q6726" t="s">
        <v>47</v>
      </c>
      <c r="R6726" t="s">
        <v>1038</v>
      </c>
      <c r="S6726" t="s">
        <v>28</v>
      </c>
      <c r="T6726" s="10">
        <v>40055</v>
      </c>
    </row>
    <row r="6727" spans="1:20" x14ac:dyDescent="0.25">
      <c r="A6727">
        <v>47879</v>
      </c>
      <c r="B6727" s="10">
        <v>40919</v>
      </c>
      <c r="C6727" t="s">
        <v>58</v>
      </c>
      <c r="D6727">
        <v>19</v>
      </c>
      <c r="E6727">
        <v>276.70999999999998</v>
      </c>
      <c r="F6727">
        <v>0.08</v>
      </c>
      <c r="G6727" t="s">
        <v>21</v>
      </c>
      <c r="H6727">
        <v>0.42</v>
      </c>
      <c r="I6727">
        <v>101.47</v>
      </c>
      <c r="J6727">
        <v>15.71</v>
      </c>
      <c r="K6727">
        <v>9.11</v>
      </c>
      <c r="L6727">
        <v>2.15</v>
      </c>
      <c r="M6727" t="s">
        <v>844</v>
      </c>
      <c r="N6727" t="s">
        <v>31</v>
      </c>
      <c r="O6727" t="s">
        <v>32</v>
      </c>
      <c r="P6727" t="s">
        <v>25</v>
      </c>
      <c r="Q6727" t="s">
        <v>85</v>
      </c>
      <c r="R6727" t="s">
        <v>1269</v>
      </c>
      <c r="S6727" t="s">
        <v>55</v>
      </c>
      <c r="T6727" s="10">
        <v>40920</v>
      </c>
    </row>
    <row r="6728" spans="1:20" x14ac:dyDescent="0.25">
      <c r="A6728">
        <v>47909</v>
      </c>
      <c r="B6728" s="10">
        <v>40246</v>
      </c>
      <c r="C6728" t="s">
        <v>79</v>
      </c>
      <c r="D6728">
        <v>38</v>
      </c>
      <c r="E6728">
        <v>339.5</v>
      </c>
      <c r="F6728">
        <v>7.0000000000000007E-2</v>
      </c>
      <c r="G6728" t="s">
        <v>21</v>
      </c>
      <c r="H6728">
        <v>0.47</v>
      </c>
      <c r="I6728">
        <v>142.82</v>
      </c>
      <c r="J6728">
        <v>9.4</v>
      </c>
      <c r="K6728">
        <v>4.9800000000000004</v>
      </c>
      <c r="L6728">
        <v>7.44</v>
      </c>
      <c r="M6728" t="s">
        <v>157</v>
      </c>
      <c r="N6728" t="s">
        <v>93</v>
      </c>
      <c r="O6728" t="s">
        <v>60</v>
      </c>
      <c r="P6728" t="s">
        <v>25</v>
      </c>
      <c r="Q6728" t="s">
        <v>85</v>
      </c>
      <c r="R6728" t="s">
        <v>205</v>
      </c>
      <c r="S6728" t="s">
        <v>57</v>
      </c>
      <c r="T6728" s="10">
        <v>40246</v>
      </c>
    </row>
    <row r="6729" spans="1:20" x14ac:dyDescent="0.25">
      <c r="A6729">
        <v>47909</v>
      </c>
      <c r="B6729" s="10">
        <v>40246</v>
      </c>
      <c r="C6729" t="s">
        <v>79</v>
      </c>
      <c r="D6729">
        <v>22</v>
      </c>
      <c r="E6729">
        <v>353.52</v>
      </c>
      <c r="F6729">
        <v>7.0000000000000007E-2</v>
      </c>
      <c r="G6729" t="s">
        <v>21</v>
      </c>
      <c r="H6729">
        <v>0.4</v>
      </c>
      <c r="I6729">
        <v>123.78</v>
      </c>
      <c r="J6729">
        <v>17.05</v>
      </c>
      <c r="K6729">
        <v>10.23</v>
      </c>
      <c r="L6729">
        <v>4.68</v>
      </c>
      <c r="M6729" t="s">
        <v>157</v>
      </c>
      <c r="N6729" t="s">
        <v>93</v>
      </c>
      <c r="O6729" t="s">
        <v>60</v>
      </c>
      <c r="P6729" t="s">
        <v>25</v>
      </c>
      <c r="Q6729" t="s">
        <v>33</v>
      </c>
      <c r="R6729" t="s">
        <v>1069</v>
      </c>
      <c r="S6729" t="s">
        <v>35</v>
      </c>
      <c r="T6729" s="10">
        <v>40247</v>
      </c>
    </row>
    <row r="6730" spans="1:20" x14ac:dyDescent="0.25">
      <c r="A6730">
        <v>47909</v>
      </c>
      <c r="B6730" s="10">
        <v>40246</v>
      </c>
      <c r="C6730" t="s">
        <v>79</v>
      </c>
      <c r="D6730">
        <v>48</v>
      </c>
      <c r="E6730">
        <v>1932.07</v>
      </c>
      <c r="F6730">
        <v>0.08</v>
      </c>
      <c r="G6730" t="s">
        <v>21</v>
      </c>
      <c r="H6730">
        <v>0.52</v>
      </c>
      <c r="I6730">
        <v>923.56</v>
      </c>
      <c r="J6730">
        <v>43.73</v>
      </c>
      <c r="K6730">
        <v>20.99</v>
      </c>
      <c r="L6730">
        <v>0.99</v>
      </c>
      <c r="M6730" t="s">
        <v>157</v>
      </c>
      <c r="N6730" t="s">
        <v>93</v>
      </c>
      <c r="O6730" t="s">
        <v>60</v>
      </c>
      <c r="P6730" t="s">
        <v>39</v>
      </c>
      <c r="Q6730" t="s">
        <v>50</v>
      </c>
      <c r="R6730" t="s">
        <v>1008</v>
      </c>
      <c r="S6730" t="s">
        <v>55</v>
      </c>
      <c r="T6730" s="10">
        <v>40248</v>
      </c>
    </row>
    <row r="6731" spans="1:20" x14ac:dyDescent="0.25">
      <c r="A6731">
        <v>47910</v>
      </c>
      <c r="B6731" s="10">
        <v>40040</v>
      </c>
      <c r="C6731" t="s">
        <v>36</v>
      </c>
      <c r="D6731">
        <v>30</v>
      </c>
      <c r="E6731">
        <v>8661.7000000000007</v>
      </c>
      <c r="F6731">
        <v>0.08</v>
      </c>
      <c r="G6731" t="s">
        <v>21</v>
      </c>
      <c r="H6731">
        <v>0.43</v>
      </c>
      <c r="I6731">
        <v>3287.61</v>
      </c>
      <c r="J6731">
        <v>313.11</v>
      </c>
      <c r="K6731">
        <v>178.47</v>
      </c>
      <c r="L6731">
        <v>19.989999999999998</v>
      </c>
      <c r="M6731" t="s">
        <v>107</v>
      </c>
      <c r="N6731" t="s">
        <v>31</v>
      </c>
      <c r="O6731" t="s">
        <v>60</v>
      </c>
      <c r="P6731" t="s">
        <v>25</v>
      </c>
      <c r="Q6731" t="s">
        <v>26</v>
      </c>
      <c r="R6731" t="s">
        <v>176</v>
      </c>
      <c r="S6731" t="s">
        <v>57</v>
      </c>
      <c r="T6731" s="10">
        <v>40041</v>
      </c>
    </row>
    <row r="6732" spans="1:20" x14ac:dyDescent="0.25">
      <c r="A6732">
        <v>47938</v>
      </c>
      <c r="B6732" s="10">
        <v>39988</v>
      </c>
      <c r="C6732" t="s">
        <v>20</v>
      </c>
      <c r="D6732">
        <v>17</v>
      </c>
      <c r="E6732">
        <v>626.95000000000005</v>
      </c>
      <c r="F6732">
        <v>0.09</v>
      </c>
      <c r="G6732" t="s">
        <v>21</v>
      </c>
      <c r="H6732">
        <v>0.48</v>
      </c>
      <c r="I6732">
        <v>267.62</v>
      </c>
      <c r="J6732">
        <v>40.369999999999997</v>
      </c>
      <c r="K6732">
        <v>20.99</v>
      </c>
      <c r="L6732">
        <v>2.5</v>
      </c>
      <c r="M6732" t="s">
        <v>903</v>
      </c>
      <c r="N6732" t="s">
        <v>38</v>
      </c>
      <c r="O6732" t="s">
        <v>32</v>
      </c>
      <c r="P6732" t="s">
        <v>39</v>
      </c>
      <c r="Q6732" t="s">
        <v>50</v>
      </c>
      <c r="R6732" t="s">
        <v>373</v>
      </c>
      <c r="S6732" t="s">
        <v>55</v>
      </c>
      <c r="T6732" s="10">
        <v>39995</v>
      </c>
    </row>
    <row r="6733" spans="1:20" x14ac:dyDescent="0.25">
      <c r="A6733">
        <v>47941</v>
      </c>
      <c r="B6733" s="10">
        <v>40033</v>
      </c>
      <c r="C6733" t="s">
        <v>36</v>
      </c>
      <c r="D6733">
        <v>15</v>
      </c>
      <c r="E6733">
        <v>2498.9299999999998</v>
      </c>
      <c r="F6733">
        <v>0.03</v>
      </c>
      <c r="G6733" t="s">
        <v>21</v>
      </c>
      <c r="H6733">
        <v>0.44</v>
      </c>
      <c r="I6733">
        <v>1054.18</v>
      </c>
      <c r="J6733">
        <v>171.41</v>
      </c>
      <c r="K6733">
        <v>95.99</v>
      </c>
      <c r="L6733">
        <v>4.9000000000000004</v>
      </c>
      <c r="M6733" t="s">
        <v>1177</v>
      </c>
      <c r="N6733" t="s">
        <v>38</v>
      </c>
      <c r="O6733" t="s">
        <v>32</v>
      </c>
      <c r="P6733" t="s">
        <v>39</v>
      </c>
      <c r="Q6733" t="s">
        <v>50</v>
      </c>
      <c r="R6733" t="s">
        <v>404</v>
      </c>
      <c r="S6733" t="s">
        <v>57</v>
      </c>
      <c r="T6733" s="10">
        <v>40033</v>
      </c>
    </row>
    <row r="6734" spans="1:20" x14ac:dyDescent="0.25">
      <c r="A6734">
        <v>47942</v>
      </c>
      <c r="B6734" s="10">
        <v>40236</v>
      </c>
      <c r="C6734" t="s">
        <v>79</v>
      </c>
      <c r="D6734">
        <v>30</v>
      </c>
      <c r="E6734">
        <v>26876.5</v>
      </c>
      <c r="F6734">
        <v>0.09</v>
      </c>
      <c r="G6734" t="s">
        <v>21</v>
      </c>
      <c r="H6734">
        <v>0.39</v>
      </c>
      <c r="I6734">
        <v>8852.31</v>
      </c>
      <c r="J6734">
        <v>983.59</v>
      </c>
      <c r="K6734">
        <v>599.99</v>
      </c>
      <c r="L6734">
        <v>24.49</v>
      </c>
      <c r="M6734" t="s">
        <v>323</v>
      </c>
      <c r="N6734" t="s">
        <v>38</v>
      </c>
      <c r="O6734" t="s">
        <v>32</v>
      </c>
      <c r="P6734" t="s">
        <v>39</v>
      </c>
      <c r="Q6734" t="s">
        <v>387</v>
      </c>
      <c r="R6734" t="s">
        <v>520</v>
      </c>
      <c r="S6734" t="s">
        <v>28</v>
      </c>
      <c r="T6734" s="10">
        <v>40238</v>
      </c>
    </row>
    <row r="6735" spans="1:20" x14ac:dyDescent="0.25">
      <c r="A6735">
        <v>47942</v>
      </c>
      <c r="B6735" s="10">
        <v>40236</v>
      </c>
      <c r="C6735" t="s">
        <v>79</v>
      </c>
      <c r="D6735">
        <v>3</v>
      </c>
      <c r="E6735">
        <v>31.26</v>
      </c>
      <c r="F6735">
        <v>0.04</v>
      </c>
      <c r="G6735" t="s">
        <v>70</v>
      </c>
      <c r="H6735">
        <v>0.4</v>
      </c>
      <c r="I6735">
        <v>10.58</v>
      </c>
      <c r="J6735">
        <v>9.8000000000000007</v>
      </c>
      <c r="K6735">
        <v>5.88</v>
      </c>
      <c r="L6735">
        <v>3.04</v>
      </c>
      <c r="M6735" t="s">
        <v>323</v>
      </c>
      <c r="N6735" t="s">
        <v>38</v>
      </c>
      <c r="O6735" t="s">
        <v>32</v>
      </c>
      <c r="P6735" t="s">
        <v>25</v>
      </c>
      <c r="Q6735" t="s">
        <v>85</v>
      </c>
      <c r="R6735" t="s">
        <v>899</v>
      </c>
      <c r="S6735" t="s">
        <v>55</v>
      </c>
      <c r="T6735" s="10">
        <v>40238</v>
      </c>
    </row>
    <row r="6736" spans="1:20" x14ac:dyDescent="0.25">
      <c r="A6736">
        <v>47942</v>
      </c>
      <c r="B6736" s="10">
        <v>40236</v>
      </c>
      <c r="C6736" t="s">
        <v>79</v>
      </c>
      <c r="D6736">
        <v>9</v>
      </c>
      <c r="E6736">
        <v>1845.41</v>
      </c>
      <c r="F6736">
        <v>0.06</v>
      </c>
      <c r="G6736" t="s">
        <v>70</v>
      </c>
      <c r="H6736">
        <v>0.42</v>
      </c>
      <c r="I6736">
        <v>703.81</v>
      </c>
      <c r="J6736">
        <v>217.22</v>
      </c>
      <c r="K6736">
        <v>125.99</v>
      </c>
      <c r="L6736">
        <v>7.69</v>
      </c>
      <c r="M6736" t="s">
        <v>323</v>
      </c>
      <c r="N6736" t="s">
        <v>38</v>
      </c>
      <c r="O6736" t="s">
        <v>32</v>
      </c>
      <c r="P6736" t="s">
        <v>39</v>
      </c>
      <c r="Q6736" t="s">
        <v>50</v>
      </c>
      <c r="R6736" t="s">
        <v>776</v>
      </c>
      <c r="S6736" t="s">
        <v>57</v>
      </c>
      <c r="T6736" s="10">
        <v>40237</v>
      </c>
    </row>
    <row r="6737" spans="1:20" x14ac:dyDescent="0.25">
      <c r="A6737">
        <v>47943</v>
      </c>
      <c r="B6737" s="10">
        <v>40131</v>
      </c>
      <c r="C6737" t="s">
        <v>79</v>
      </c>
      <c r="D6737">
        <v>12</v>
      </c>
      <c r="E6737">
        <v>90.28</v>
      </c>
      <c r="F6737">
        <v>0.04</v>
      </c>
      <c r="G6737" t="s">
        <v>21</v>
      </c>
      <c r="H6737">
        <v>0.37</v>
      </c>
      <c r="I6737">
        <v>30.86</v>
      </c>
      <c r="J6737">
        <v>7.79</v>
      </c>
      <c r="K6737">
        <v>4.91</v>
      </c>
      <c r="L6737">
        <v>0.5</v>
      </c>
      <c r="M6737" t="s">
        <v>408</v>
      </c>
      <c r="N6737" t="s">
        <v>81</v>
      </c>
      <c r="O6737" t="s">
        <v>60</v>
      </c>
      <c r="P6737" t="s">
        <v>25</v>
      </c>
      <c r="Q6737" t="s">
        <v>82</v>
      </c>
      <c r="R6737" t="s">
        <v>1320</v>
      </c>
      <c r="S6737" t="s">
        <v>57</v>
      </c>
      <c r="T6737" s="10">
        <v>40131</v>
      </c>
    </row>
    <row r="6738" spans="1:20" x14ac:dyDescent="0.25">
      <c r="A6738">
        <v>47943</v>
      </c>
      <c r="B6738" s="10">
        <v>40131</v>
      </c>
      <c r="C6738" t="s">
        <v>79</v>
      </c>
      <c r="D6738">
        <v>48</v>
      </c>
      <c r="E6738">
        <v>1600.81</v>
      </c>
      <c r="F6738">
        <v>0.02</v>
      </c>
      <c r="G6738" t="s">
        <v>21</v>
      </c>
      <c r="H6738">
        <v>0.53</v>
      </c>
      <c r="I6738">
        <v>830.24</v>
      </c>
      <c r="J6738">
        <v>33.909999999999997</v>
      </c>
      <c r="K6738">
        <v>15.94</v>
      </c>
      <c r="L6738">
        <v>5.45</v>
      </c>
      <c r="M6738" t="s">
        <v>408</v>
      </c>
      <c r="N6738" t="s">
        <v>81</v>
      </c>
      <c r="O6738" t="s">
        <v>60</v>
      </c>
      <c r="P6738" t="s">
        <v>25</v>
      </c>
      <c r="Q6738" t="s">
        <v>53</v>
      </c>
      <c r="R6738" t="s">
        <v>672</v>
      </c>
      <c r="S6738" t="s">
        <v>35</v>
      </c>
      <c r="T6738" s="10">
        <v>40132</v>
      </c>
    </row>
    <row r="6739" spans="1:20" x14ac:dyDescent="0.25">
      <c r="A6739">
        <v>47971</v>
      </c>
      <c r="B6739" s="10">
        <v>41211</v>
      </c>
      <c r="C6739" t="s">
        <v>36</v>
      </c>
      <c r="D6739">
        <v>24</v>
      </c>
      <c r="E6739">
        <v>245.56</v>
      </c>
      <c r="F6739">
        <v>0.09</v>
      </c>
      <c r="G6739" t="s">
        <v>21</v>
      </c>
      <c r="H6739">
        <v>0.55000000000000004</v>
      </c>
      <c r="I6739">
        <v>121.44</v>
      </c>
      <c r="J6739">
        <v>11</v>
      </c>
      <c r="K6739">
        <v>4.95</v>
      </c>
      <c r="L6739">
        <v>5.32</v>
      </c>
      <c r="M6739" t="s">
        <v>1744</v>
      </c>
      <c r="N6739" t="s">
        <v>63</v>
      </c>
      <c r="O6739" t="s">
        <v>60</v>
      </c>
      <c r="P6739" t="s">
        <v>42</v>
      </c>
      <c r="Q6739" t="s">
        <v>43</v>
      </c>
      <c r="R6739" t="s">
        <v>1612</v>
      </c>
      <c r="S6739" t="s">
        <v>57</v>
      </c>
      <c r="T6739" s="10">
        <v>41212</v>
      </c>
    </row>
    <row r="6740" spans="1:20" x14ac:dyDescent="0.25">
      <c r="A6740">
        <v>47972</v>
      </c>
      <c r="B6740" s="10">
        <v>40462</v>
      </c>
      <c r="C6740" t="s">
        <v>79</v>
      </c>
      <c r="D6740">
        <v>46</v>
      </c>
      <c r="E6740">
        <v>12642.39</v>
      </c>
      <c r="F6740">
        <v>0.02</v>
      </c>
      <c r="G6740" t="s">
        <v>70</v>
      </c>
      <c r="H6740">
        <v>0.41</v>
      </c>
      <c r="I6740">
        <v>5023.2</v>
      </c>
      <c r="J6740">
        <v>280</v>
      </c>
      <c r="K6740">
        <v>165.2</v>
      </c>
      <c r="L6740">
        <v>19.989999999999998</v>
      </c>
      <c r="M6740" t="s">
        <v>1778</v>
      </c>
      <c r="N6740" t="s">
        <v>31</v>
      </c>
      <c r="O6740" t="s">
        <v>32</v>
      </c>
      <c r="P6740" t="s">
        <v>25</v>
      </c>
      <c r="Q6740" t="s">
        <v>26</v>
      </c>
      <c r="R6740" t="s">
        <v>688</v>
      </c>
      <c r="S6740" t="s">
        <v>57</v>
      </c>
      <c r="T6740" s="10">
        <v>40464</v>
      </c>
    </row>
    <row r="6741" spans="1:20" x14ac:dyDescent="0.25">
      <c r="A6741">
        <v>47974</v>
      </c>
      <c r="B6741" s="10">
        <v>40056</v>
      </c>
      <c r="C6741" t="s">
        <v>79</v>
      </c>
      <c r="D6741">
        <v>6</v>
      </c>
      <c r="E6741">
        <v>31.92</v>
      </c>
      <c r="F6741">
        <v>0.01</v>
      </c>
      <c r="G6741" t="s">
        <v>21</v>
      </c>
      <c r="H6741">
        <v>0.46</v>
      </c>
      <c r="I6741">
        <v>13.9</v>
      </c>
      <c r="J6741">
        <v>5.15</v>
      </c>
      <c r="K6741">
        <v>2.78</v>
      </c>
      <c r="L6741">
        <v>1.34</v>
      </c>
      <c r="M6741" t="s">
        <v>376</v>
      </c>
      <c r="N6741" t="s">
        <v>31</v>
      </c>
      <c r="O6741" t="s">
        <v>32</v>
      </c>
      <c r="P6741" t="s">
        <v>25</v>
      </c>
      <c r="Q6741" t="s">
        <v>53</v>
      </c>
      <c r="R6741" t="s">
        <v>354</v>
      </c>
      <c r="S6741" t="s">
        <v>55</v>
      </c>
      <c r="T6741" s="10">
        <v>40058</v>
      </c>
    </row>
    <row r="6742" spans="1:20" x14ac:dyDescent="0.25">
      <c r="A6742">
        <v>48000</v>
      </c>
      <c r="B6742" s="10">
        <v>41134</v>
      </c>
      <c r="C6742" t="s">
        <v>36</v>
      </c>
      <c r="D6742">
        <v>12</v>
      </c>
      <c r="E6742">
        <v>421.51</v>
      </c>
      <c r="F6742">
        <v>0.06</v>
      </c>
      <c r="G6742" t="s">
        <v>21</v>
      </c>
      <c r="H6742">
        <v>0.53</v>
      </c>
      <c r="I6742">
        <v>209.76</v>
      </c>
      <c r="J6742">
        <v>37.19</v>
      </c>
      <c r="K6742">
        <v>17.48</v>
      </c>
      <c r="L6742">
        <v>1.99</v>
      </c>
      <c r="M6742" t="s">
        <v>1889</v>
      </c>
      <c r="N6742" t="s">
        <v>31</v>
      </c>
      <c r="O6742" t="s">
        <v>24</v>
      </c>
      <c r="P6742" t="s">
        <v>39</v>
      </c>
      <c r="Q6742" t="s">
        <v>40</v>
      </c>
      <c r="R6742" t="s">
        <v>1162</v>
      </c>
      <c r="S6742" t="s">
        <v>35</v>
      </c>
      <c r="T6742" s="10">
        <v>41135</v>
      </c>
    </row>
    <row r="6743" spans="1:20" x14ac:dyDescent="0.25">
      <c r="A6743">
        <v>48003</v>
      </c>
      <c r="B6743" s="10">
        <v>40934</v>
      </c>
      <c r="C6743" t="s">
        <v>79</v>
      </c>
      <c r="D6743">
        <v>30</v>
      </c>
      <c r="E6743">
        <v>319.99</v>
      </c>
      <c r="F6743">
        <v>0.05</v>
      </c>
      <c r="G6743" t="s">
        <v>21</v>
      </c>
      <c r="H6743">
        <v>0.46</v>
      </c>
      <c r="I6743">
        <v>136.21</v>
      </c>
      <c r="J6743">
        <v>11.07</v>
      </c>
      <c r="K6743">
        <v>5.98</v>
      </c>
      <c r="L6743">
        <v>4.38</v>
      </c>
      <c r="M6743" t="s">
        <v>1181</v>
      </c>
      <c r="N6743" t="s">
        <v>63</v>
      </c>
      <c r="O6743" t="s">
        <v>66</v>
      </c>
      <c r="P6743" t="s">
        <v>39</v>
      </c>
      <c r="Q6743" t="s">
        <v>40</v>
      </c>
      <c r="R6743" t="s">
        <v>540</v>
      </c>
      <c r="S6743" t="s">
        <v>35</v>
      </c>
      <c r="T6743" s="10">
        <v>40936</v>
      </c>
    </row>
    <row r="6744" spans="1:20" x14ac:dyDescent="0.25">
      <c r="A6744">
        <v>48003</v>
      </c>
      <c r="B6744" s="10">
        <v>40934</v>
      </c>
      <c r="C6744" t="s">
        <v>79</v>
      </c>
      <c r="D6744">
        <v>12</v>
      </c>
      <c r="E6744">
        <v>128.16999999999999</v>
      </c>
      <c r="F6744">
        <v>0.04</v>
      </c>
      <c r="G6744" t="s">
        <v>21</v>
      </c>
      <c r="H6744">
        <v>0.37</v>
      </c>
      <c r="I6744">
        <v>40.729999999999997</v>
      </c>
      <c r="J6744">
        <v>10.29</v>
      </c>
      <c r="K6744">
        <v>6.48</v>
      </c>
      <c r="L6744">
        <v>9.68</v>
      </c>
      <c r="M6744" t="s">
        <v>1181</v>
      </c>
      <c r="N6744" t="s">
        <v>63</v>
      </c>
      <c r="O6744" t="s">
        <v>66</v>
      </c>
      <c r="P6744" t="s">
        <v>42</v>
      </c>
      <c r="Q6744" t="s">
        <v>43</v>
      </c>
      <c r="R6744" t="s">
        <v>840</v>
      </c>
      <c r="S6744" t="s">
        <v>35</v>
      </c>
      <c r="T6744" s="10">
        <v>40936</v>
      </c>
    </row>
    <row r="6745" spans="1:20" x14ac:dyDescent="0.25">
      <c r="A6745">
        <v>48032</v>
      </c>
      <c r="B6745" s="10">
        <v>40416</v>
      </c>
      <c r="C6745" t="s">
        <v>36</v>
      </c>
      <c r="D6745">
        <v>42</v>
      </c>
      <c r="E6745">
        <v>466.11</v>
      </c>
      <c r="F6745">
        <v>0.09</v>
      </c>
      <c r="G6745" t="s">
        <v>21</v>
      </c>
      <c r="H6745">
        <v>0.35</v>
      </c>
      <c r="I6745">
        <v>130.54</v>
      </c>
      <c r="J6745">
        <v>11.95</v>
      </c>
      <c r="K6745">
        <v>7.77</v>
      </c>
      <c r="L6745">
        <v>9.23</v>
      </c>
      <c r="M6745" t="s">
        <v>1655</v>
      </c>
      <c r="N6745" t="s">
        <v>38</v>
      </c>
      <c r="O6745" t="s">
        <v>32</v>
      </c>
      <c r="P6745" t="s">
        <v>25</v>
      </c>
      <c r="Q6745" t="s">
        <v>127</v>
      </c>
      <c r="R6745" t="s">
        <v>1260</v>
      </c>
      <c r="S6745" t="s">
        <v>57</v>
      </c>
      <c r="T6745" s="10">
        <v>40417</v>
      </c>
    </row>
    <row r="6746" spans="1:20" x14ac:dyDescent="0.25">
      <c r="A6746">
        <v>48032</v>
      </c>
      <c r="B6746" s="10">
        <v>40416</v>
      </c>
      <c r="C6746" t="s">
        <v>36</v>
      </c>
      <c r="D6746">
        <v>29</v>
      </c>
      <c r="E6746">
        <v>685.07</v>
      </c>
      <c r="F6746">
        <v>7.0000000000000007E-2</v>
      </c>
      <c r="G6746" t="s">
        <v>21</v>
      </c>
      <c r="H6746">
        <v>0.4</v>
      </c>
      <c r="I6746">
        <v>241.48</v>
      </c>
      <c r="J6746">
        <v>25.23</v>
      </c>
      <c r="K6746">
        <v>15.14</v>
      </c>
      <c r="L6746">
        <v>4.53</v>
      </c>
      <c r="M6746" t="s">
        <v>1655</v>
      </c>
      <c r="N6746" t="s">
        <v>38</v>
      </c>
      <c r="O6746" t="s">
        <v>32</v>
      </c>
      <c r="P6746" t="s">
        <v>25</v>
      </c>
      <c r="Q6746" t="s">
        <v>26</v>
      </c>
      <c r="R6746" t="s">
        <v>712</v>
      </c>
      <c r="S6746" t="s">
        <v>57</v>
      </c>
      <c r="T6746" s="10">
        <v>40417</v>
      </c>
    </row>
    <row r="6747" spans="1:20" x14ac:dyDescent="0.25">
      <c r="A6747">
        <v>48034</v>
      </c>
      <c r="B6747" s="10">
        <v>40008</v>
      </c>
      <c r="C6747" t="s">
        <v>29</v>
      </c>
      <c r="D6747">
        <v>47</v>
      </c>
      <c r="E6747">
        <v>1437.87</v>
      </c>
      <c r="F6747">
        <v>0.1</v>
      </c>
      <c r="G6747" t="s">
        <v>21</v>
      </c>
      <c r="H6747">
        <v>0.35</v>
      </c>
      <c r="I6747">
        <v>397.87</v>
      </c>
      <c r="J6747">
        <v>33.86</v>
      </c>
      <c r="K6747">
        <v>22.01</v>
      </c>
      <c r="L6747">
        <v>5.53</v>
      </c>
      <c r="M6747" t="s">
        <v>641</v>
      </c>
      <c r="N6747" t="s">
        <v>63</v>
      </c>
      <c r="O6747" t="s">
        <v>60</v>
      </c>
      <c r="P6747" t="s">
        <v>25</v>
      </c>
      <c r="Q6747" t="s">
        <v>53</v>
      </c>
      <c r="R6747" t="s">
        <v>629</v>
      </c>
      <c r="S6747" t="s">
        <v>35</v>
      </c>
      <c r="T6747" s="10">
        <v>40009</v>
      </c>
    </row>
    <row r="6748" spans="1:20" x14ac:dyDescent="0.25">
      <c r="A6748">
        <v>48034</v>
      </c>
      <c r="B6748" s="10">
        <v>40008</v>
      </c>
      <c r="C6748" t="s">
        <v>29</v>
      </c>
      <c r="D6748">
        <v>12</v>
      </c>
      <c r="E6748">
        <v>5867.53</v>
      </c>
      <c r="F6748">
        <v>0.04</v>
      </c>
      <c r="G6748" t="s">
        <v>46</v>
      </c>
      <c r="H6748">
        <v>0.53</v>
      </c>
      <c r="I6748">
        <v>2964.65</v>
      </c>
      <c r="J6748">
        <v>504.19</v>
      </c>
      <c r="K6748">
        <v>236.97</v>
      </c>
      <c r="L6748">
        <v>59.24</v>
      </c>
      <c r="M6748" t="s">
        <v>641</v>
      </c>
      <c r="N6748" t="s">
        <v>63</v>
      </c>
      <c r="O6748" t="s">
        <v>60</v>
      </c>
      <c r="P6748" t="s">
        <v>42</v>
      </c>
      <c r="Q6748" t="s">
        <v>47</v>
      </c>
      <c r="R6748" t="s">
        <v>1886</v>
      </c>
      <c r="S6748" t="s">
        <v>49</v>
      </c>
      <c r="T6748" s="10">
        <v>40008</v>
      </c>
    </row>
    <row r="6749" spans="1:20" x14ac:dyDescent="0.25">
      <c r="A6749">
        <v>48035</v>
      </c>
      <c r="B6749" s="10">
        <v>39903</v>
      </c>
      <c r="C6749" t="s">
        <v>58</v>
      </c>
      <c r="D6749">
        <v>8</v>
      </c>
      <c r="E6749">
        <v>337</v>
      </c>
      <c r="F6749">
        <v>0.09</v>
      </c>
      <c r="G6749" t="s">
        <v>70</v>
      </c>
      <c r="H6749">
        <v>0.54</v>
      </c>
      <c r="I6749">
        <v>164.27</v>
      </c>
      <c r="J6749">
        <v>45.63</v>
      </c>
      <c r="K6749">
        <v>20.99</v>
      </c>
      <c r="L6749">
        <v>4.8099999999999996</v>
      </c>
      <c r="M6749" t="s">
        <v>37</v>
      </c>
      <c r="N6749" t="s">
        <v>38</v>
      </c>
      <c r="O6749" t="s">
        <v>60</v>
      </c>
      <c r="P6749" t="s">
        <v>39</v>
      </c>
      <c r="Q6749" t="s">
        <v>50</v>
      </c>
      <c r="R6749" t="s">
        <v>576</v>
      </c>
      <c r="S6749" t="s">
        <v>45</v>
      </c>
      <c r="T6749" s="10">
        <v>39904</v>
      </c>
    </row>
    <row r="6750" spans="1:20" x14ac:dyDescent="0.25">
      <c r="A6750">
        <v>48067</v>
      </c>
      <c r="B6750" s="10">
        <v>41089</v>
      </c>
      <c r="C6750" t="s">
        <v>20</v>
      </c>
      <c r="D6750">
        <v>31</v>
      </c>
      <c r="E6750">
        <v>8248.35</v>
      </c>
      <c r="F6750">
        <v>0.05</v>
      </c>
      <c r="G6750" t="s">
        <v>70</v>
      </c>
      <c r="H6750">
        <v>0.55000000000000004</v>
      </c>
      <c r="I6750">
        <v>4339.66</v>
      </c>
      <c r="J6750">
        <v>279.98</v>
      </c>
      <c r="K6750">
        <v>125.99</v>
      </c>
      <c r="L6750">
        <v>3</v>
      </c>
      <c r="M6750" t="s">
        <v>555</v>
      </c>
      <c r="N6750" t="s">
        <v>93</v>
      </c>
      <c r="O6750" t="s">
        <v>24</v>
      </c>
      <c r="P6750" t="s">
        <v>39</v>
      </c>
      <c r="Q6750" t="s">
        <v>50</v>
      </c>
      <c r="R6750" t="s">
        <v>524</v>
      </c>
      <c r="S6750" t="s">
        <v>57</v>
      </c>
      <c r="T6750" s="10">
        <v>41091</v>
      </c>
    </row>
    <row r="6751" spans="1:20" x14ac:dyDescent="0.25">
      <c r="A6751">
        <v>48067</v>
      </c>
      <c r="B6751" s="10">
        <v>41089</v>
      </c>
      <c r="C6751" t="s">
        <v>20</v>
      </c>
      <c r="D6751">
        <v>24</v>
      </c>
      <c r="E6751">
        <v>8261.2000000000007</v>
      </c>
      <c r="F6751">
        <v>0</v>
      </c>
      <c r="G6751" t="s">
        <v>70</v>
      </c>
      <c r="H6751">
        <v>0.43</v>
      </c>
      <c r="I6751">
        <v>3548.45</v>
      </c>
      <c r="J6751">
        <v>343.84</v>
      </c>
      <c r="K6751">
        <v>195.99</v>
      </c>
      <c r="L6751">
        <v>8.99</v>
      </c>
      <c r="M6751" t="s">
        <v>555</v>
      </c>
      <c r="N6751" t="s">
        <v>93</v>
      </c>
      <c r="O6751" t="s">
        <v>24</v>
      </c>
      <c r="P6751" t="s">
        <v>39</v>
      </c>
      <c r="Q6751" t="s">
        <v>50</v>
      </c>
      <c r="R6751" t="s">
        <v>320</v>
      </c>
      <c r="S6751" t="s">
        <v>57</v>
      </c>
      <c r="T6751" s="10">
        <v>41089</v>
      </c>
    </row>
    <row r="6752" spans="1:20" x14ac:dyDescent="0.25">
      <c r="A6752">
        <v>48071</v>
      </c>
      <c r="B6752" s="10">
        <v>40605</v>
      </c>
      <c r="C6752" t="s">
        <v>20</v>
      </c>
      <c r="D6752">
        <v>1</v>
      </c>
      <c r="E6752">
        <v>30</v>
      </c>
      <c r="F6752">
        <v>0.03</v>
      </c>
      <c r="G6752" t="s">
        <v>70</v>
      </c>
      <c r="H6752">
        <v>0.51</v>
      </c>
      <c r="I6752">
        <v>12.38</v>
      </c>
      <c r="J6752">
        <v>25.8</v>
      </c>
      <c r="K6752">
        <v>12.64</v>
      </c>
      <c r="L6752">
        <v>4.9800000000000004</v>
      </c>
      <c r="M6752" t="s">
        <v>1990</v>
      </c>
      <c r="N6752" t="s">
        <v>93</v>
      </c>
      <c r="O6752" t="s">
        <v>60</v>
      </c>
      <c r="P6752" t="s">
        <v>42</v>
      </c>
      <c r="Q6752" t="s">
        <v>43</v>
      </c>
      <c r="R6752" t="s">
        <v>119</v>
      </c>
      <c r="S6752" t="s">
        <v>35</v>
      </c>
      <c r="T6752" s="10">
        <v>40614</v>
      </c>
    </row>
    <row r="6753" spans="1:20" x14ac:dyDescent="0.25">
      <c r="A6753">
        <v>48096</v>
      </c>
      <c r="B6753" s="10">
        <v>39976</v>
      </c>
      <c r="C6753" t="s">
        <v>36</v>
      </c>
      <c r="D6753">
        <v>3</v>
      </c>
      <c r="E6753">
        <v>45.96</v>
      </c>
      <c r="F6753">
        <v>0.02</v>
      </c>
      <c r="G6753" t="s">
        <v>70</v>
      </c>
      <c r="H6753">
        <v>0.5</v>
      </c>
      <c r="I6753">
        <v>18.66</v>
      </c>
      <c r="J6753">
        <v>12.96</v>
      </c>
      <c r="K6753">
        <v>6.48</v>
      </c>
      <c r="L6753">
        <v>7.86</v>
      </c>
      <c r="M6753" t="s">
        <v>770</v>
      </c>
      <c r="N6753" t="s">
        <v>38</v>
      </c>
      <c r="O6753" t="s">
        <v>60</v>
      </c>
      <c r="P6753" t="s">
        <v>25</v>
      </c>
      <c r="Q6753" t="s">
        <v>85</v>
      </c>
      <c r="R6753" t="s">
        <v>825</v>
      </c>
      <c r="S6753" t="s">
        <v>57</v>
      </c>
      <c r="T6753" s="10">
        <v>39977</v>
      </c>
    </row>
    <row r="6754" spans="1:20" x14ac:dyDescent="0.25">
      <c r="A6754">
        <v>48096</v>
      </c>
      <c r="B6754" s="10">
        <v>39976</v>
      </c>
      <c r="C6754" t="s">
        <v>36</v>
      </c>
      <c r="D6754">
        <v>22</v>
      </c>
      <c r="E6754">
        <v>695.44</v>
      </c>
      <c r="F6754">
        <v>0.03</v>
      </c>
      <c r="G6754" t="s">
        <v>21</v>
      </c>
      <c r="H6754">
        <v>0.47</v>
      </c>
      <c r="I6754">
        <v>311.77</v>
      </c>
      <c r="J6754">
        <v>32.21</v>
      </c>
      <c r="K6754">
        <v>17.07</v>
      </c>
      <c r="L6754">
        <v>8.1300000000000008</v>
      </c>
      <c r="M6754" t="s">
        <v>770</v>
      </c>
      <c r="N6754" t="s">
        <v>38</v>
      </c>
      <c r="O6754" t="s">
        <v>60</v>
      </c>
      <c r="P6754" t="s">
        <v>25</v>
      </c>
      <c r="Q6754" t="s">
        <v>139</v>
      </c>
      <c r="R6754" t="s">
        <v>1853</v>
      </c>
      <c r="S6754" t="s">
        <v>57</v>
      </c>
      <c r="T6754" s="10">
        <v>39978</v>
      </c>
    </row>
    <row r="6755" spans="1:20" x14ac:dyDescent="0.25">
      <c r="A6755">
        <v>48101</v>
      </c>
      <c r="B6755" s="10">
        <v>40798</v>
      </c>
      <c r="C6755" t="s">
        <v>36</v>
      </c>
      <c r="D6755">
        <v>4</v>
      </c>
      <c r="E6755">
        <v>187.05</v>
      </c>
      <c r="F6755">
        <v>0.05</v>
      </c>
      <c r="G6755" t="s">
        <v>21</v>
      </c>
      <c r="H6755">
        <v>0.49</v>
      </c>
      <c r="I6755">
        <v>78.819999999999993</v>
      </c>
      <c r="J6755">
        <v>44.78</v>
      </c>
      <c r="K6755">
        <v>22.84</v>
      </c>
      <c r="L6755">
        <v>16.87</v>
      </c>
      <c r="M6755" t="s">
        <v>1844</v>
      </c>
      <c r="N6755" t="s">
        <v>81</v>
      </c>
      <c r="O6755" t="s">
        <v>60</v>
      </c>
      <c r="P6755" t="s">
        <v>25</v>
      </c>
      <c r="Q6755" t="s">
        <v>85</v>
      </c>
      <c r="R6755" t="s">
        <v>1715</v>
      </c>
      <c r="S6755" t="s">
        <v>57</v>
      </c>
      <c r="T6755" s="10">
        <v>40800</v>
      </c>
    </row>
    <row r="6756" spans="1:20" x14ac:dyDescent="0.25">
      <c r="A6756">
        <v>48128</v>
      </c>
      <c r="B6756" s="10">
        <v>41010</v>
      </c>
      <c r="C6756" t="s">
        <v>79</v>
      </c>
      <c r="D6756">
        <v>5</v>
      </c>
      <c r="E6756">
        <v>3813.48</v>
      </c>
      <c r="F6756">
        <v>0.03</v>
      </c>
      <c r="G6756" t="s">
        <v>70</v>
      </c>
      <c r="H6756">
        <v>0.36</v>
      </c>
      <c r="I6756">
        <v>1289.04</v>
      </c>
      <c r="J6756">
        <v>781.23</v>
      </c>
      <c r="K6756">
        <v>499.99</v>
      </c>
      <c r="L6756">
        <v>24.49</v>
      </c>
      <c r="M6756" t="s">
        <v>1472</v>
      </c>
      <c r="N6756" t="s">
        <v>38</v>
      </c>
      <c r="O6756" t="s">
        <v>66</v>
      </c>
      <c r="P6756" t="s">
        <v>39</v>
      </c>
      <c r="Q6756" t="s">
        <v>387</v>
      </c>
      <c r="R6756" t="s">
        <v>1025</v>
      </c>
      <c r="S6756" t="s">
        <v>28</v>
      </c>
      <c r="T6756" s="10">
        <v>41011</v>
      </c>
    </row>
    <row r="6757" spans="1:20" x14ac:dyDescent="0.25">
      <c r="A6757">
        <v>48135</v>
      </c>
      <c r="B6757" s="10">
        <v>39922</v>
      </c>
      <c r="C6757" t="s">
        <v>36</v>
      </c>
      <c r="D6757">
        <v>20</v>
      </c>
      <c r="E6757">
        <v>7304.13</v>
      </c>
      <c r="F6757">
        <v>0.09</v>
      </c>
      <c r="G6757" t="s">
        <v>70</v>
      </c>
      <c r="H6757">
        <v>0.5</v>
      </c>
      <c r="I6757">
        <v>3279.84</v>
      </c>
      <c r="J6757">
        <v>399.98</v>
      </c>
      <c r="K6757">
        <v>199.99</v>
      </c>
      <c r="L6757">
        <v>24.49</v>
      </c>
      <c r="M6757" t="s">
        <v>681</v>
      </c>
      <c r="N6757" t="s">
        <v>73</v>
      </c>
      <c r="O6757" t="s">
        <v>60</v>
      </c>
      <c r="P6757" t="s">
        <v>39</v>
      </c>
      <c r="Q6757" t="s">
        <v>387</v>
      </c>
      <c r="R6757" t="s">
        <v>1821</v>
      </c>
      <c r="S6757" t="s">
        <v>28</v>
      </c>
      <c r="T6757" s="10">
        <v>39924</v>
      </c>
    </row>
    <row r="6758" spans="1:20" x14ac:dyDescent="0.25">
      <c r="A6758">
        <v>48135</v>
      </c>
      <c r="B6758" s="10">
        <v>39922</v>
      </c>
      <c r="C6758" t="s">
        <v>36</v>
      </c>
      <c r="D6758">
        <v>40</v>
      </c>
      <c r="E6758">
        <v>1268.3800000000001</v>
      </c>
      <c r="F6758">
        <v>0.02</v>
      </c>
      <c r="G6758" t="s">
        <v>21</v>
      </c>
      <c r="H6758">
        <v>0.45</v>
      </c>
      <c r="I6758">
        <v>552.59</v>
      </c>
      <c r="J6758">
        <v>32.130000000000003</v>
      </c>
      <c r="K6758">
        <v>17.670000000000002</v>
      </c>
      <c r="L6758">
        <v>8.99</v>
      </c>
      <c r="M6758" t="s">
        <v>681</v>
      </c>
      <c r="N6758" t="s">
        <v>38</v>
      </c>
      <c r="O6758" t="s">
        <v>60</v>
      </c>
      <c r="P6758" t="s">
        <v>42</v>
      </c>
      <c r="Q6758" t="s">
        <v>43</v>
      </c>
      <c r="R6758" t="s">
        <v>385</v>
      </c>
      <c r="S6758" t="s">
        <v>35</v>
      </c>
      <c r="T6758" s="10">
        <v>39922</v>
      </c>
    </row>
    <row r="6759" spans="1:20" x14ac:dyDescent="0.25">
      <c r="A6759">
        <v>48161</v>
      </c>
      <c r="B6759" s="10">
        <v>40686</v>
      </c>
      <c r="C6759" t="s">
        <v>29</v>
      </c>
      <c r="D6759">
        <v>16</v>
      </c>
      <c r="E6759">
        <v>237.15</v>
      </c>
      <c r="F6759">
        <v>0.01</v>
      </c>
      <c r="G6759" t="s">
        <v>21</v>
      </c>
      <c r="H6759">
        <v>0.46</v>
      </c>
      <c r="I6759">
        <v>103.6</v>
      </c>
      <c r="J6759">
        <v>14.39</v>
      </c>
      <c r="K6759">
        <v>7.77</v>
      </c>
      <c r="L6759">
        <v>9.23</v>
      </c>
      <c r="M6759" t="s">
        <v>514</v>
      </c>
      <c r="N6759" t="s">
        <v>73</v>
      </c>
      <c r="O6759" t="s">
        <v>60</v>
      </c>
      <c r="P6759" t="s">
        <v>25</v>
      </c>
      <c r="Q6759" t="s">
        <v>127</v>
      </c>
      <c r="R6759" t="s">
        <v>1260</v>
      </c>
      <c r="S6759" t="s">
        <v>57</v>
      </c>
      <c r="T6759" s="10">
        <v>40688</v>
      </c>
    </row>
    <row r="6760" spans="1:20" x14ac:dyDescent="0.25">
      <c r="A6760">
        <v>48161</v>
      </c>
      <c r="B6760" s="10">
        <v>40686</v>
      </c>
      <c r="C6760" t="s">
        <v>29</v>
      </c>
      <c r="D6760">
        <v>39</v>
      </c>
      <c r="E6760">
        <v>11227.84</v>
      </c>
      <c r="F6760">
        <v>0.09</v>
      </c>
      <c r="G6760" t="s">
        <v>21</v>
      </c>
      <c r="H6760">
        <v>0.38</v>
      </c>
      <c r="I6760">
        <v>3575.24</v>
      </c>
      <c r="J6760">
        <v>316.11</v>
      </c>
      <c r="K6760">
        <v>195.99</v>
      </c>
      <c r="L6760">
        <v>8.99</v>
      </c>
      <c r="M6760" t="s">
        <v>514</v>
      </c>
      <c r="N6760" t="s">
        <v>73</v>
      </c>
      <c r="O6760" t="s">
        <v>60</v>
      </c>
      <c r="P6760" t="s">
        <v>39</v>
      </c>
      <c r="Q6760" t="s">
        <v>50</v>
      </c>
      <c r="R6760" t="s">
        <v>1414</v>
      </c>
      <c r="S6760" t="s">
        <v>57</v>
      </c>
      <c r="T6760" s="10">
        <v>40687</v>
      </c>
    </row>
    <row r="6761" spans="1:20" x14ac:dyDescent="0.25">
      <c r="A6761">
        <v>48164</v>
      </c>
      <c r="B6761" s="10">
        <v>40845</v>
      </c>
      <c r="C6761" t="s">
        <v>36</v>
      </c>
      <c r="D6761">
        <v>33</v>
      </c>
      <c r="E6761">
        <v>136.68</v>
      </c>
      <c r="F6761">
        <v>7.0000000000000007E-2</v>
      </c>
      <c r="G6761" t="s">
        <v>21</v>
      </c>
      <c r="H6761">
        <v>0.35</v>
      </c>
      <c r="I6761">
        <v>40.94</v>
      </c>
      <c r="J6761">
        <v>4.43</v>
      </c>
      <c r="K6761">
        <v>2.88</v>
      </c>
      <c r="L6761">
        <v>0.7</v>
      </c>
      <c r="M6761" t="s">
        <v>821</v>
      </c>
      <c r="N6761" t="s">
        <v>63</v>
      </c>
      <c r="O6761" t="s">
        <v>24</v>
      </c>
      <c r="P6761" t="s">
        <v>25</v>
      </c>
      <c r="Q6761" t="s">
        <v>53</v>
      </c>
      <c r="R6761" t="s">
        <v>67</v>
      </c>
      <c r="S6761" t="s">
        <v>55</v>
      </c>
      <c r="T6761" s="10">
        <v>40847</v>
      </c>
    </row>
    <row r="6762" spans="1:20" x14ac:dyDescent="0.25">
      <c r="A6762">
        <v>48165</v>
      </c>
      <c r="B6762" s="10">
        <v>40487</v>
      </c>
      <c r="C6762" t="s">
        <v>36</v>
      </c>
      <c r="D6762">
        <v>28</v>
      </c>
      <c r="E6762">
        <v>348.46</v>
      </c>
      <c r="F6762">
        <v>0.01</v>
      </c>
      <c r="G6762" t="s">
        <v>21</v>
      </c>
      <c r="H6762">
        <v>0.47</v>
      </c>
      <c r="I6762">
        <v>157.47999999999999</v>
      </c>
      <c r="J6762">
        <v>12.23</v>
      </c>
      <c r="K6762">
        <v>6.48</v>
      </c>
      <c r="L6762">
        <v>9.5399999999999991</v>
      </c>
      <c r="M6762" t="s">
        <v>874</v>
      </c>
      <c r="N6762" t="s">
        <v>31</v>
      </c>
      <c r="O6762" t="s">
        <v>24</v>
      </c>
      <c r="P6762" t="s">
        <v>25</v>
      </c>
      <c r="Q6762" t="s">
        <v>85</v>
      </c>
      <c r="R6762" t="s">
        <v>606</v>
      </c>
      <c r="S6762" t="s">
        <v>57</v>
      </c>
      <c r="T6762" s="10">
        <v>40489</v>
      </c>
    </row>
    <row r="6763" spans="1:20" x14ac:dyDescent="0.25">
      <c r="A6763">
        <v>48167</v>
      </c>
      <c r="B6763" s="10">
        <v>40062</v>
      </c>
      <c r="C6763" t="s">
        <v>58</v>
      </c>
      <c r="D6763">
        <v>43</v>
      </c>
      <c r="E6763">
        <v>9108.85</v>
      </c>
      <c r="F6763">
        <v>0.06</v>
      </c>
      <c r="G6763" t="s">
        <v>46</v>
      </c>
      <c r="H6763">
        <v>0.45</v>
      </c>
      <c r="I6763">
        <v>3750.08</v>
      </c>
      <c r="J6763">
        <v>223.62</v>
      </c>
      <c r="K6763">
        <v>122.99</v>
      </c>
      <c r="L6763">
        <v>70.2</v>
      </c>
      <c r="M6763" t="s">
        <v>1812</v>
      </c>
      <c r="N6763" t="s">
        <v>38</v>
      </c>
      <c r="O6763" t="s">
        <v>32</v>
      </c>
      <c r="P6763" t="s">
        <v>42</v>
      </c>
      <c r="Q6763" t="s">
        <v>193</v>
      </c>
      <c r="R6763" t="s">
        <v>736</v>
      </c>
      <c r="S6763" t="s">
        <v>132</v>
      </c>
      <c r="T6763" s="10">
        <v>40065</v>
      </c>
    </row>
    <row r="6764" spans="1:20" x14ac:dyDescent="0.25">
      <c r="A6764">
        <v>48167</v>
      </c>
      <c r="B6764" s="10">
        <v>40062</v>
      </c>
      <c r="C6764" t="s">
        <v>58</v>
      </c>
      <c r="D6764">
        <v>45</v>
      </c>
      <c r="E6764">
        <v>437.17</v>
      </c>
      <c r="F6764">
        <v>0.06</v>
      </c>
      <c r="G6764" t="s">
        <v>21</v>
      </c>
      <c r="H6764">
        <v>0.36</v>
      </c>
      <c r="I6764">
        <v>136.69</v>
      </c>
      <c r="J6764">
        <v>10.130000000000001</v>
      </c>
      <c r="K6764">
        <v>6.48</v>
      </c>
      <c r="L6764">
        <v>8.8800000000000008</v>
      </c>
      <c r="M6764" t="s">
        <v>1812</v>
      </c>
      <c r="N6764" t="s">
        <v>38</v>
      </c>
      <c r="O6764" t="s">
        <v>32</v>
      </c>
      <c r="P6764" t="s">
        <v>25</v>
      </c>
      <c r="Q6764" t="s">
        <v>85</v>
      </c>
      <c r="R6764" t="s">
        <v>671</v>
      </c>
      <c r="S6764" t="s">
        <v>57</v>
      </c>
      <c r="T6764" s="10">
        <v>40063</v>
      </c>
    </row>
    <row r="6765" spans="1:20" x14ac:dyDescent="0.25">
      <c r="A6765">
        <v>48167</v>
      </c>
      <c r="B6765" s="10">
        <v>40062</v>
      </c>
      <c r="C6765" t="s">
        <v>58</v>
      </c>
      <c r="D6765">
        <v>27</v>
      </c>
      <c r="E6765">
        <v>18725.189999999999</v>
      </c>
      <c r="F6765">
        <v>0.09</v>
      </c>
      <c r="G6765" t="s">
        <v>46</v>
      </c>
      <c r="H6765">
        <v>0.54</v>
      </c>
      <c r="I6765">
        <v>9230.0400000000009</v>
      </c>
      <c r="J6765">
        <v>759.67</v>
      </c>
      <c r="K6765">
        <v>349.45</v>
      </c>
      <c r="L6765">
        <v>60</v>
      </c>
      <c r="M6765" t="s">
        <v>1812</v>
      </c>
      <c r="N6765" t="s">
        <v>38</v>
      </c>
      <c r="O6765" t="s">
        <v>32</v>
      </c>
      <c r="P6765" t="s">
        <v>42</v>
      </c>
      <c r="Q6765" t="s">
        <v>47</v>
      </c>
      <c r="R6765" t="s">
        <v>941</v>
      </c>
      <c r="S6765" t="s">
        <v>132</v>
      </c>
      <c r="T6765" s="10">
        <v>40063</v>
      </c>
    </row>
    <row r="6766" spans="1:20" x14ac:dyDescent="0.25">
      <c r="A6766">
        <v>48192</v>
      </c>
      <c r="B6766" s="10">
        <v>40163</v>
      </c>
      <c r="C6766" t="s">
        <v>58</v>
      </c>
      <c r="D6766">
        <v>15</v>
      </c>
      <c r="E6766">
        <v>3881</v>
      </c>
      <c r="F6766">
        <v>0</v>
      </c>
      <c r="G6766" t="s">
        <v>46</v>
      </c>
      <c r="H6766">
        <v>0.45</v>
      </c>
      <c r="I6766">
        <v>1730.21</v>
      </c>
      <c r="J6766">
        <v>256.33</v>
      </c>
      <c r="K6766">
        <v>140.97999999999999</v>
      </c>
      <c r="L6766">
        <v>36.090000000000003</v>
      </c>
      <c r="M6766" t="s">
        <v>1610</v>
      </c>
      <c r="N6766" t="s">
        <v>31</v>
      </c>
      <c r="O6766" t="s">
        <v>66</v>
      </c>
      <c r="P6766" t="s">
        <v>42</v>
      </c>
      <c r="Q6766" t="s">
        <v>94</v>
      </c>
      <c r="R6766" t="s">
        <v>949</v>
      </c>
      <c r="S6766" t="s">
        <v>49</v>
      </c>
      <c r="T6766" s="10">
        <v>40164</v>
      </c>
    </row>
    <row r="6767" spans="1:20" x14ac:dyDescent="0.25">
      <c r="A6767">
        <v>48195</v>
      </c>
      <c r="B6767" s="10">
        <v>40509</v>
      </c>
      <c r="C6767" t="s">
        <v>29</v>
      </c>
      <c r="D6767">
        <v>35</v>
      </c>
      <c r="E6767">
        <v>6294.96</v>
      </c>
      <c r="F6767">
        <v>7.0000000000000007E-2</v>
      </c>
      <c r="G6767" t="s">
        <v>21</v>
      </c>
      <c r="H6767">
        <v>0.4</v>
      </c>
      <c r="I6767">
        <v>2232.81</v>
      </c>
      <c r="J6767">
        <v>193.32</v>
      </c>
      <c r="K6767">
        <v>115.99</v>
      </c>
      <c r="L6767">
        <v>2.5</v>
      </c>
      <c r="M6767" t="s">
        <v>1692</v>
      </c>
      <c r="N6767" t="s">
        <v>63</v>
      </c>
      <c r="O6767" t="s">
        <v>32</v>
      </c>
      <c r="P6767" t="s">
        <v>39</v>
      </c>
      <c r="Q6767" t="s">
        <v>50</v>
      </c>
      <c r="R6767" t="s">
        <v>1902</v>
      </c>
      <c r="S6767" t="s">
        <v>57</v>
      </c>
      <c r="T6767" s="10">
        <v>40510</v>
      </c>
    </row>
    <row r="6768" spans="1:20" x14ac:dyDescent="0.25">
      <c r="A6768">
        <v>48195</v>
      </c>
      <c r="B6768" s="10">
        <v>40509</v>
      </c>
      <c r="C6768" t="s">
        <v>29</v>
      </c>
      <c r="D6768">
        <v>35</v>
      </c>
      <c r="E6768">
        <v>2168.79</v>
      </c>
      <c r="F6768">
        <v>0.09</v>
      </c>
      <c r="G6768" t="s">
        <v>21</v>
      </c>
      <c r="H6768">
        <v>0.47</v>
      </c>
      <c r="I6768">
        <v>903.15</v>
      </c>
      <c r="J6768">
        <v>67.91</v>
      </c>
      <c r="K6768">
        <v>35.99</v>
      </c>
      <c r="L6768">
        <v>5.99</v>
      </c>
      <c r="M6768" t="s">
        <v>1692</v>
      </c>
      <c r="N6768" t="s">
        <v>63</v>
      </c>
      <c r="O6768" t="s">
        <v>32</v>
      </c>
      <c r="P6768" t="s">
        <v>39</v>
      </c>
      <c r="Q6768" t="s">
        <v>50</v>
      </c>
      <c r="R6768" t="s">
        <v>1462</v>
      </c>
      <c r="S6768" t="s">
        <v>55</v>
      </c>
      <c r="T6768" s="10">
        <v>40509</v>
      </c>
    </row>
    <row r="6769" spans="1:20" x14ac:dyDescent="0.25">
      <c r="A6769">
        <v>48195</v>
      </c>
      <c r="B6769" s="10">
        <v>40509</v>
      </c>
      <c r="C6769" t="s">
        <v>29</v>
      </c>
      <c r="D6769">
        <v>47</v>
      </c>
      <c r="E6769">
        <v>5406.86</v>
      </c>
      <c r="F6769">
        <v>0.01</v>
      </c>
      <c r="G6769" t="s">
        <v>21</v>
      </c>
      <c r="H6769">
        <v>0.43</v>
      </c>
      <c r="I6769">
        <v>2285.34</v>
      </c>
      <c r="J6769">
        <v>115.77</v>
      </c>
      <c r="K6769">
        <v>65.989999999999995</v>
      </c>
      <c r="L6769">
        <v>19.989999999999998</v>
      </c>
      <c r="M6769" t="s">
        <v>1692</v>
      </c>
      <c r="N6769" t="s">
        <v>63</v>
      </c>
      <c r="O6769" t="s">
        <v>32</v>
      </c>
      <c r="P6769" t="s">
        <v>39</v>
      </c>
      <c r="Q6769" t="s">
        <v>50</v>
      </c>
      <c r="R6769" t="s">
        <v>180</v>
      </c>
      <c r="S6769" t="s">
        <v>57</v>
      </c>
      <c r="T6769" s="10">
        <v>40510</v>
      </c>
    </row>
    <row r="6770" spans="1:20" x14ac:dyDescent="0.25">
      <c r="A6770">
        <v>48197</v>
      </c>
      <c r="B6770" s="10">
        <v>41034</v>
      </c>
      <c r="C6770" t="s">
        <v>29</v>
      </c>
      <c r="D6770">
        <v>32</v>
      </c>
      <c r="E6770">
        <v>2272.35</v>
      </c>
      <c r="F6770">
        <v>7.0000000000000007E-2</v>
      </c>
      <c r="G6770" t="s">
        <v>21</v>
      </c>
      <c r="H6770">
        <v>0.46</v>
      </c>
      <c r="I6770">
        <v>946.86</v>
      </c>
      <c r="J6770">
        <v>75.87</v>
      </c>
      <c r="K6770">
        <v>40.97</v>
      </c>
      <c r="L6770">
        <v>14.45</v>
      </c>
      <c r="M6770" t="s">
        <v>283</v>
      </c>
      <c r="N6770" t="s">
        <v>31</v>
      </c>
      <c r="O6770" t="s">
        <v>66</v>
      </c>
      <c r="P6770" t="s">
        <v>42</v>
      </c>
      <c r="Q6770" t="s">
        <v>43</v>
      </c>
      <c r="R6770" t="s">
        <v>434</v>
      </c>
      <c r="S6770" t="s">
        <v>28</v>
      </c>
      <c r="T6770" s="10">
        <v>41036</v>
      </c>
    </row>
    <row r="6771" spans="1:20" x14ac:dyDescent="0.25">
      <c r="A6771">
        <v>48198</v>
      </c>
      <c r="B6771" s="10">
        <v>40137</v>
      </c>
      <c r="C6771" t="s">
        <v>58</v>
      </c>
      <c r="D6771">
        <v>7</v>
      </c>
      <c r="E6771">
        <v>4735.8599999999997</v>
      </c>
      <c r="F6771">
        <v>0.1</v>
      </c>
      <c r="G6771" t="s">
        <v>46</v>
      </c>
      <c r="H6771">
        <v>0.41</v>
      </c>
      <c r="I6771">
        <v>1626.18</v>
      </c>
      <c r="J6771">
        <v>749.39</v>
      </c>
      <c r="K6771">
        <v>442.14</v>
      </c>
      <c r="L6771">
        <v>14.7</v>
      </c>
      <c r="M6771" t="s">
        <v>424</v>
      </c>
      <c r="N6771" t="s">
        <v>63</v>
      </c>
      <c r="O6771" t="s">
        <v>60</v>
      </c>
      <c r="P6771" t="s">
        <v>39</v>
      </c>
      <c r="Q6771" t="s">
        <v>88</v>
      </c>
      <c r="R6771" t="s">
        <v>1063</v>
      </c>
      <c r="S6771" t="s">
        <v>132</v>
      </c>
      <c r="T6771" s="10">
        <v>40138</v>
      </c>
    </row>
    <row r="6772" spans="1:20" x14ac:dyDescent="0.25">
      <c r="A6772">
        <v>48198</v>
      </c>
      <c r="B6772" s="10">
        <v>40137</v>
      </c>
      <c r="C6772" t="s">
        <v>58</v>
      </c>
      <c r="D6772">
        <v>45</v>
      </c>
      <c r="E6772">
        <v>4130.8900000000003</v>
      </c>
      <c r="F6772">
        <v>0.01</v>
      </c>
      <c r="G6772" t="s">
        <v>21</v>
      </c>
      <c r="H6772">
        <v>0.35</v>
      </c>
      <c r="I6772">
        <v>1417.49</v>
      </c>
      <c r="J6772">
        <v>92.65</v>
      </c>
      <c r="K6772">
        <v>60.22</v>
      </c>
      <c r="L6772">
        <v>3.5</v>
      </c>
      <c r="M6772" t="s">
        <v>424</v>
      </c>
      <c r="N6772" t="s">
        <v>63</v>
      </c>
      <c r="O6772" t="s">
        <v>60</v>
      </c>
      <c r="P6772" t="s">
        <v>25</v>
      </c>
      <c r="Q6772" t="s">
        <v>127</v>
      </c>
      <c r="R6772" t="s">
        <v>1678</v>
      </c>
      <c r="S6772" t="s">
        <v>57</v>
      </c>
      <c r="T6772" s="10">
        <v>40139</v>
      </c>
    </row>
    <row r="6773" spans="1:20" x14ac:dyDescent="0.25">
      <c r="A6773">
        <v>48199</v>
      </c>
      <c r="B6773" s="10">
        <v>39831</v>
      </c>
      <c r="C6773" t="s">
        <v>29</v>
      </c>
      <c r="D6773">
        <v>47</v>
      </c>
      <c r="E6773">
        <v>1111.06</v>
      </c>
      <c r="F6773">
        <v>0.1</v>
      </c>
      <c r="G6773" t="s">
        <v>21</v>
      </c>
      <c r="H6773">
        <v>0.4</v>
      </c>
      <c r="I6773">
        <v>369.89</v>
      </c>
      <c r="J6773">
        <v>26.23</v>
      </c>
      <c r="K6773">
        <v>15.74</v>
      </c>
      <c r="L6773">
        <v>1.39</v>
      </c>
      <c r="M6773" t="s">
        <v>857</v>
      </c>
      <c r="N6773" t="s">
        <v>93</v>
      </c>
      <c r="O6773" t="s">
        <v>32</v>
      </c>
      <c r="P6773" t="s">
        <v>25</v>
      </c>
      <c r="Q6773" t="s">
        <v>139</v>
      </c>
      <c r="R6773" t="s">
        <v>310</v>
      </c>
      <c r="S6773" t="s">
        <v>57</v>
      </c>
      <c r="T6773" s="10">
        <v>39834</v>
      </c>
    </row>
    <row r="6774" spans="1:20" x14ac:dyDescent="0.25">
      <c r="A6774">
        <v>48226</v>
      </c>
      <c r="B6774" s="10">
        <v>39819</v>
      </c>
      <c r="C6774" t="s">
        <v>20</v>
      </c>
      <c r="D6774">
        <v>23</v>
      </c>
      <c r="E6774">
        <v>4412.93</v>
      </c>
      <c r="F6774">
        <v>0.02</v>
      </c>
      <c r="G6774" t="s">
        <v>46</v>
      </c>
      <c r="H6774">
        <v>0.48</v>
      </c>
      <c r="I6774">
        <v>2054.5500000000002</v>
      </c>
      <c r="J6774">
        <v>194.19</v>
      </c>
      <c r="K6774">
        <v>100.98</v>
      </c>
      <c r="L6774">
        <v>35.840000000000003</v>
      </c>
      <c r="M6774" t="s">
        <v>1737</v>
      </c>
      <c r="N6774" t="s">
        <v>93</v>
      </c>
      <c r="O6774" t="s">
        <v>24</v>
      </c>
      <c r="P6774" t="s">
        <v>42</v>
      </c>
      <c r="Q6774" t="s">
        <v>94</v>
      </c>
      <c r="R6774" t="s">
        <v>370</v>
      </c>
      <c r="S6774" t="s">
        <v>49</v>
      </c>
      <c r="T6774" s="10">
        <v>39819</v>
      </c>
    </row>
    <row r="6775" spans="1:20" x14ac:dyDescent="0.25">
      <c r="A6775">
        <v>48230</v>
      </c>
      <c r="B6775" s="10">
        <v>39869</v>
      </c>
      <c r="C6775" t="s">
        <v>29</v>
      </c>
      <c r="D6775">
        <v>39</v>
      </c>
      <c r="E6775">
        <v>2150.71</v>
      </c>
      <c r="F6775">
        <v>0.04</v>
      </c>
      <c r="G6775" t="s">
        <v>70</v>
      </c>
      <c r="H6775">
        <v>0.49</v>
      </c>
      <c r="I6775">
        <v>1004.14</v>
      </c>
      <c r="J6775">
        <v>57.22</v>
      </c>
      <c r="K6775">
        <v>29.18</v>
      </c>
      <c r="L6775">
        <v>8.5500000000000007</v>
      </c>
      <c r="M6775" t="s">
        <v>1812</v>
      </c>
      <c r="N6775" t="s">
        <v>38</v>
      </c>
      <c r="O6775" t="s">
        <v>32</v>
      </c>
      <c r="P6775" t="s">
        <v>42</v>
      </c>
      <c r="Q6775" t="s">
        <v>43</v>
      </c>
      <c r="R6775" t="s">
        <v>783</v>
      </c>
      <c r="S6775" t="s">
        <v>57</v>
      </c>
      <c r="T6775" s="10">
        <v>39871</v>
      </c>
    </row>
    <row r="6776" spans="1:20" x14ac:dyDescent="0.25">
      <c r="A6776">
        <v>48230</v>
      </c>
      <c r="B6776" s="10">
        <v>39869</v>
      </c>
      <c r="C6776" t="s">
        <v>29</v>
      </c>
      <c r="D6776">
        <v>31</v>
      </c>
      <c r="E6776">
        <v>4363.24</v>
      </c>
      <c r="F6776">
        <v>0</v>
      </c>
      <c r="G6776" t="s">
        <v>21</v>
      </c>
      <c r="H6776">
        <v>0.42</v>
      </c>
      <c r="I6776">
        <v>1817.86</v>
      </c>
      <c r="J6776">
        <v>139.62</v>
      </c>
      <c r="K6776">
        <v>80.98</v>
      </c>
      <c r="L6776">
        <v>35</v>
      </c>
      <c r="M6776" t="s">
        <v>1812</v>
      </c>
      <c r="N6776" t="s">
        <v>38</v>
      </c>
      <c r="O6776" t="s">
        <v>32</v>
      </c>
      <c r="P6776" t="s">
        <v>25</v>
      </c>
      <c r="Q6776" t="s">
        <v>26</v>
      </c>
      <c r="R6776" t="s">
        <v>1679</v>
      </c>
      <c r="S6776" t="s">
        <v>28</v>
      </c>
      <c r="T6776" s="10">
        <v>39871</v>
      </c>
    </row>
    <row r="6777" spans="1:20" x14ac:dyDescent="0.25">
      <c r="A6777">
        <v>48257</v>
      </c>
      <c r="B6777" s="10">
        <v>39925</v>
      </c>
      <c r="C6777" t="s">
        <v>20</v>
      </c>
      <c r="D6777">
        <v>45</v>
      </c>
      <c r="E6777">
        <v>358.99</v>
      </c>
      <c r="F6777">
        <v>0.02</v>
      </c>
      <c r="G6777" t="s">
        <v>21</v>
      </c>
      <c r="H6777">
        <v>0.43</v>
      </c>
      <c r="I6777">
        <v>147.91999999999999</v>
      </c>
      <c r="J6777">
        <v>8.02</v>
      </c>
      <c r="K6777">
        <v>4.57</v>
      </c>
      <c r="L6777">
        <v>5.42</v>
      </c>
      <c r="M6777" t="s">
        <v>892</v>
      </c>
      <c r="N6777" t="s">
        <v>38</v>
      </c>
      <c r="O6777" t="s">
        <v>32</v>
      </c>
      <c r="P6777" t="s">
        <v>25</v>
      </c>
      <c r="Q6777" t="s">
        <v>121</v>
      </c>
      <c r="R6777" t="s">
        <v>469</v>
      </c>
      <c r="S6777" t="s">
        <v>57</v>
      </c>
      <c r="T6777" s="10">
        <v>39929</v>
      </c>
    </row>
    <row r="6778" spans="1:20" x14ac:dyDescent="0.25">
      <c r="A6778">
        <v>48261</v>
      </c>
      <c r="B6778" s="10">
        <v>40620</v>
      </c>
      <c r="C6778" t="s">
        <v>79</v>
      </c>
      <c r="D6778">
        <v>15</v>
      </c>
      <c r="E6778">
        <v>3770.49</v>
      </c>
      <c r="F6778">
        <v>0.01</v>
      </c>
      <c r="G6778" t="s">
        <v>46</v>
      </c>
      <c r="H6778">
        <v>0.48</v>
      </c>
      <c r="I6778">
        <v>1775.79</v>
      </c>
      <c r="J6778">
        <v>251.88</v>
      </c>
      <c r="K6778">
        <v>130.97999999999999</v>
      </c>
      <c r="L6778">
        <v>30</v>
      </c>
      <c r="M6778" t="s">
        <v>96</v>
      </c>
      <c r="N6778" t="s">
        <v>63</v>
      </c>
      <c r="O6778" t="s">
        <v>60</v>
      </c>
      <c r="P6778" t="s">
        <v>42</v>
      </c>
      <c r="Q6778" t="s">
        <v>193</v>
      </c>
      <c r="R6778" t="s">
        <v>893</v>
      </c>
      <c r="S6778" t="s">
        <v>132</v>
      </c>
      <c r="T6778" s="10">
        <v>40621</v>
      </c>
    </row>
    <row r="6779" spans="1:20" x14ac:dyDescent="0.25">
      <c r="A6779">
        <v>48263</v>
      </c>
      <c r="B6779" s="10">
        <v>40246</v>
      </c>
      <c r="C6779" t="s">
        <v>79</v>
      </c>
      <c r="D6779">
        <v>28</v>
      </c>
      <c r="E6779">
        <v>342.38</v>
      </c>
      <c r="F6779">
        <v>0.1</v>
      </c>
      <c r="G6779" t="s">
        <v>21</v>
      </c>
      <c r="H6779">
        <v>0.55000000000000004</v>
      </c>
      <c r="I6779">
        <v>167.44</v>
      </c>
      <c r="J6779">
        <v>13.29</v>
      </c>
      <c r="K6779">
        <v>5.98</v>
      </c>
      <c r="L6779">
        <v>7.5</v>
      </c>
      <c r="M6779" t="s">
        <v>721</v>
      </c>
      <c r="N6779" t="s">
        <v>93</v>
      </c>
      <c r="O6779" t="s">
        <v>66</v>
      </c>
      <c r="P6779" t="s">
        <v>25</v>
      </c>
      <c r="Q6779" t="s">
        <v>85</v>
      </c>
      <c r="R6779" t="s">
        <v>1674</v>
      </c>
      <c r="S6779" t="s">
        <v>57</v>
      </c>
      <c r="T6779" s="10">
        <v>40247</v>
      </c>
    </row>
    <row r="6780" spans="1:20" x14ac:dyDescent="0.25">
      <c r="A6780">
        <v>48263</v>
      </c>
      <c r="B6780" s="10">
        <v>40246</v>
      </c>
      <c r="C6780" t="s">
        <v>79</v>
      </c>
      <c r="D6780">
        <v>25</v>
      </c>
      <c r="E6780">
        <v>276.33999999999997</v>
      </c>
      <c r="F6780">
        <v>7.0000000000000007E-2</v>
      </c>
      <c r="G6780" t="s">
        <v>21</v>
      </c>
      <c r="H6780">
        <v>0.52</v>
      </c>
      <c r="I6780">
        <v>133.13</v>
      </c>
      <c r="J6780">
        <v>11.83</v>
      </c>
      <c r="K6780">
        <v>5.68</v>
      </c>
      <c r="L6780">
        <v>1.21</v>
      </c>
      <c r="M6780" t="s">
        <v>721</v>
      </c>
      <c r="N6780" t="s">
        <v>63</v>
      </c>
      <c r="O6780" t="s">
        <v>66</v>
      </c>
      <c r="P6780" t="s">
        <v>25</v>
      </c>
      <c r="Q6780" t="s">
        <v>85</v>
      </c>
      <c r="R6780" t="s">
        <v>2077</v>
      </c>
      <c r="S6780" t="s">
        <v>55</v>
      </c>
      <c r="T6780" s="10">
        <v>40247</v>
      </c>
    </row>
    <row r="6781" spans="1:20" x14ac:dyDescent="0.25">
      <c r="A6781">
        <v>48288</v>
      </c>
      <c r="B6781" s="10">
        <v>40746</v>
      </c>
      <c r="C6781" t="s">
        <v>79</v>
      </c>
      <c r="D6781">
        <v>25</v>
      </c>
      <c r="E6781">
        <v>6464.4</v>
      </c>
      <c r="F6781">
        <v>0.08</v>
      </c>
      <c r="G6781" t="s">
        <v>46</v>
      </c>
      <c r="H6781">
        <v>0.53</v>
      </c>
      <c r="I6781">
        <v>3135.16</v>
      </c>
      <c r="J6781">
        <v>278.68</v>
      </c>
      <c r="K6781">
        <v>130.97999999999999</v>
      </c>
      <c r="L6781">
        <v>54.74</v>
      </c>
      <c r="M6781" t="s">
        <v>348</v>
      </c>
      <c r="N6781" t="s">
        <v>31</v>
      </c>
      <c r="O6781" t="s">
        <v>66</v>
      </c>
      <c r="P6781" t="s">
        <v>42</v>
      </c>
      <c r="Q6781" t="s">
        <v>94</v>
      </c>
      <c r="R6781" t="s">
        <v>95</v>
      </c>
      <c r="S6781" t="s">
        <v>49</v>
      </c>
      <c r="T6781" s="10">
        <v>40748</v>
      </c>
    </row>
    <row r="6782" spans="1:20" x14ac:dyDescent="0.25">
      <c r="A6782">
        <v>48293</v>
      </c>
      <c r="B6782" s="10">
        <v>41008</v>
      </c>
      <c r="C6782" t="s">
        <v>58</v>
      </c>
      <c r="D6782">
        <v>47</v>
      </c>
      <c r="E6782">
        <v>554.26</v>
      </c>
      <c r="F6782">
        <v>0.03</v>
      </c>
      <c r="G6782" t="s">
        <v>21</v>
      </c>
      <c r="H6782">
        <v>0.37</v>
      </c>
      <c r="I6782">
        <v>193.79</v>
      </c>
      <c r="J6782">
        <v>12.13</v>
      </c>
      <c r="K6782">
        <v>7.64</v>
      </c>
      <c r="L6782">
        <v>1.39</v>
      </c>
      <c r="M6782" t="s">
        <v>855</v>
      </c>
      <c r="N6782" t="s">
        <v>31</v>
      </c>
      <c r="O6782" t="s">
        <v>32</v>
      </c>
      <c r="P6782" t="s">
        <v>25</v>
      </c>
      <c r="Q6782" t="s">
        <v>139</v>
      </c>
      <c r="R6782" t="s">
        <v>1171</v>
      </c>
      <c r="S6782" t="s">
        <v>57</v>
      </c>
      <c r="T6782" s="10">
        <v>41009</v>
      </c>
    </row>
    <row r="6783" spans="1:20" x14ac:dyDescent="0.25">
      <c r="A6783">
        <v>48294</v>
      </c>
      <c r="B6783" s="10">
        <v>40324</v>
      </c>
      <c r="C6783" t="s">
        <v>36</v>
      </c>
      <c r="D6783">
        <v>43</v>
      </c>
      <c r="E6783">
        <v>6624.29</v>
      </c>
      <c r="F6783">
        <v>0.01</v>
      </c>
      <c r="G6783" t="s">
        <v>21</v>
      </c>
      <c r="H6783">
        <v>0.42</v>
      </c>
      <c r="I6783">
        <v>2742.98</v>
      </c>
      <c r="J6783">
        <v>155.59</v>
      </c>
      <c r="K6783">
        <v>90.24</v>
      </c>
      <c r="L6783">
        <v>0.99</v>
      </c>
      <c r="M6783" t="s">
        <v>1412</v>
      </c>
      <c r="N6783" t="s">
        <v>31</v>
      </c>
      <c r="O6783" t="s">
        <v>60</v>
      </c>
      <c r="P6783" t="s">
        <v>25</v>
      </c>
      <c r="Q6783" t="s">
        <v>127</v>
      </c>
      <c r="R6783" t="s">
        <v>617</v>
      </c>
      <c r="S6783" t="s">
        <v>57</v>
      </c>
      <c r="T6783" s="10">
        <v>40324</v>
      </c>
    </row>
    <row r="6784" spans="1:20" x14ac:dyDescent="0.25">
      <c r="A6784">
        <v>48295</v>
      </c>
      <c r="B6784" s="10">
        <v>40140</v>
      </c>
      <c r="C6784" t="s">
        <v>79</v>
      </c>
      <c r="D6784">
        <v>48</v>
      </c>
      <c r="E6784">
        <v>17574.29</v>
      </c>
      <c r="F6784">
        <v>0.05</v>
      </c>
      <c r="G6784" t="s">
        <v>21</v>
      </c>
      <c r="H6784">
        <v>0.47</v>
      </c>
      <c r="I6784">
        <v>7763.5</v>
      </c>
      <c r="J6784">
        <v>385.09</v>
      </c>
      <c r="K6784">
        <v>204.1</v>
      </c>
      <c r="L6784">
        <v>13.99</v>
      </c>
      <c r="M6784" t="s">
        <v>1807</v>
      </c>
      <c r="N6784" t="s">
        <v>81</v>
      </c>
      <c r="O6784" t="s">
        <v>24</v>
      </c>
      <c r="P6784" t="s">
        <v>39</v>
      </c>
      <c r="Q6784" t="s">
        <v>88</v>
      </c>
      <c r="R6784" t="s">
        <v>774</v>
      </c>
      <c r="S6784" t="s">
        <v>45</v>
      </c>
      <c r="T6784" s="10">
        <v>40142</v>
      </c>
    </row>
    <row r="6785" spans="1:20" x14ac:dyDescent="0.25">
      <c r="A6785">
        <v>48321</v>
      </c>
      <c r="B6785" s="10">
        <v>40388</v>
      </c>
      <c r="C6785" t="s">
        <v>36</v>
      </c>
      <c r="D6785">
        <v>31</v>
      </c>
      <c r="E6785">
        <v>8361.4</v>
      </c>
      <c r="F6785">
        <v>0.02</v>
      </c>
      <c r="G6785" t="s">
        <v>21</v>
      </c>
      <c r="H6785">
        <v>0.35</v>
      </c>
      <c r="I6785">
        <v>2808.84</v>
      </c>
      <c r="J6785">
        <v>274.57</v>
      </c>
      <c r="K6785">
        <v>178.47</v>
      </c>
      <c r="L6785">
        <v>19.989999999999998</v>
      </c>
      <c r="M6785" t="s">
        <v>652</v>
      </c>
      <c r="N6785" t="s">
        <v>31</v>
      </c>
      <c r="O6785" t="s">
        <v>66</v>
      </c>
      <c r="P6785" t="s">
        <v>25</v>
      </c>
      <c r="Q6785" t="s">
        <v>26</v>
      </c>
      <c r="R6785" t="s">
        <v>176</v>
      </c>
      <c r="S6785" t="s">
        <v>57</v>
      </c>
      <c r="T6785" s="10">
        <v>40389</v>
      </c>
    </row>
    <row r="6786" spans="1:20" x14ac:dyDescent="0.25">
      <c r="A6786">
        <v>48322</v>
      </c>
      <c r="B6786" s="10">
        <v>40972</v>
      </c>
      <c r="C6786" t="s">
        <v>79</v>
      </c>
      <c r="D6786">
        <v>14</v>
      </c>
      <c r="E6786">
        <v>75.900000000000006</v>
      </c>
      <c r="F6786">
        <v>0.05</v>
      </c>
      <c r="G6786" t="s">
        <v>21</v>
      </c>
      <c r="H6786">
        <v>0.48</v>
      </c>
      <c r="I6786">
        <v>34.04</v>
      </c>
      <c r="J6786">
        <v>5.65</v>
      </c>
      <c r="K6786">
        <v>2.94</v>
      </c>
      <c r="L6786">
        <v>0.7</v>
      </c>
      <c r="M6786" t="s">
        <v>1710</v>
      </c>
      <c r="N6786" t="s">
        <v>31</v>
      </c>
      <c r="O6786" t="s">
        <v>66</v>
      </c>
      <c r="P6786" t="s">
        <v>25</v>
      </c>
      <c r="Q6786" t="s">
        <v>53</v>
      </c>
      <c r="R6786" t="s">
        <v>900</v>
      </c>
      <c r="S6786" t="s">
        <v>55</v>
      </c>
      <c r="T6786" s="10">
        <v>40973</v>
      </c>
    </row>
    <row r="6787" spans="1:20" x14ac:dyDescent="0.25">
      <c r="A6787">
        <v>48327</v>
      </c>
      <c r="B6787" s="10">
        <v>40035</v>
      </c>
      <c r="C6787" t="s">
        <v>29</v>
      </c>
      <c r="D6787">
        <v>14</v>
      </c>
      <c r="E6787">
        <v>139.19999999999999</v>
      </c>
      <c r="F6787">
        <v>0.03</v>
      </c>
      <c r="G6787" t="s">
        <v>21</v>
      </c>
      <c r="H6787">
        <v>0.4</v>
      </c>
      <c r="I6787">
        <v>51.63</v>
      </c>
      <c r="J6787">
        <v>9.9700000000000006</v>
      </c>
      <c r="K6787">
        <v>5.98</v>
      </c>
      <c r="L6787">
        <v>3.85</v>
      </c>
      <c r="M6787" t="s">
        <v>1550</v>
      </c>
      <c r="N6787" t="s">
        <v>38</v>
      </c>
      <c r="O6787" t="s">
        <v>60</v>
      </c>
      <c r="P6787" t="s">
        <v>39</v>
      </c>
      <c r="Q6787" t="s">
        <v>40</v>
      </c>
      <c r="R6787" t="s">
        <v>991</v>
      </c>
      <c r="S6787" t="s">
        <v>35</v>
      </c>
      <c r="T6787" s="10">
        <v>40037</v>
      </c>
    </row>
    <row r="6788" spans="1:20" x14ac:dyDescent="0.25">
      <c r="A6788">
        <v>48353</v>
      </c>
      <c r="B6788" s="10">
        <v>41258</v>
      </c>
      <c r="C6788" t="s">
        <v>29</v>
      </c>
      <c r="D6788">
        <v>18</v>
      </c>
      <c r="E6788">
        <v>128.63999999999999</v>
      </c>
      <c r="F6788">
        <v>0.04</v>
      </c>
      <c r="G6788" t="s">
        <v>21</v>
      </c>
      <c r="H6788">
        <v>0.48</v>
      </c>
      <c r="I6788">
        <v>58.64</v>
      </c>
      <c r="J6788">
        <v>7.4</v>
      </c>
      <c r="K6788">
        <v>3.85</v>
      </c>
      <c r="L6788">
        <v>0.7</v>
      </c>
      <c r="M6788" t="s">
        <v>1302</v>
      </c>
      <c r="N6788" t="s">
        <v>31</v>
      </c>
      <c r="O6788" t="s">
        <v>32</v>
      </c>
      <c r="P6788" t="s">
        <v>25</v>
      </c>
      <c r="Q6788" t="s">
        <v>53</v>
      </c>
      <c r="R6788" t="s">
        <v>170</v>
      </c>
      <c r="S6788" t="s">
        <v>55</v>
      </c>
      <c r="T6788" s="10">
        <v>41260</v>
      </c>
    </row>
    <row r="6789" spans="1:20" x14ac:dyDescent="0.25">
      <c r="A6789">
        <v>48354</v>
      </c>
      <c r="B6789" s="10">
        <v>40653</v>
      </c>
      <c r="C6789" t="s">
        <v>79</v>
      </c>
      <c r="D6789">
        <v>25</v>
      </c>
      <c r="E6789">
        <v>2939.06</v>
      </c>
      <c r="F6789">
        <v>0.03</v>
      </c>
      <c r="G6789" t="s">
        <v>70</v>
      </c>
      <c r="H6789">
        <v>0.54</v>
      </c>
      <c r="I6789">
        <v>1537.76</v>
      </c>
      <c r="J6789">
        <v>120.61</v>
      </c>
      <c r="K6789">
        <v>55.48</v>
      </c>
      <c r="L6789">
        <v>14.3</v>
      </c>
      <c r="M6789" t="s">
        <v>1988</v>
      </c>
      <c r="N6789" t="s">
        <v>31</v>
      </c>
      <c r="O6789" t="s">
        <v>60</v>
      </c>
      <c r="P6789" t="s">
        <v>25</v>
      </c>
      <c r="Q6789" t="s">
        <v>85</v>
      </c>
      <c r="R6789" t="s">
        <v>335</v>
      </c>
      <c r="S6789" t="s">
        <v>57</v>
      </c>
      <c r="T6789" s="10">
        <v>40654</v>
      </c>
    </row>
    <row r="6790" spans="1:20" x14ac:dyDescent="0.25">
      <c r="A6790">
        <v>48357</v>
      </c>
      <c r="B6790" s="10">
        <v>39900</v>
      </c>
      <c r="C6790" t="s">
        <v>29</v>
      </c>
      <c r="D6790">
        <v>16</v>
      </c>
      <c r="E6790">
        <v>4012.36</v>
      </c>
      <c r="F6790">
        <v>0.04</v>
      </c>
      <c r="G6790" t="s">
        <v>21</v>
      </c>
      <c r="H6790">
        <v>0.42</v>
      </c>
      <c r="I6790">
        <v>1582.69</v>
      </c>
      <c r="J6790">
        <v>260.31</v>
      </c>
      <c r="K6790">
        <v>150.97999999999999</v>
      </c>
      <c r="L6790">
        <v>13.99</v>
      </c>
      <c r="M6790" t="s">
        <v>594</v>
      </c>
      <c r="N6790" t="s">
        <v>63</v>
      </c>
      <c r="O6790" t="s">
        <v>66</v>
      </c>
      <c r="P6790" t="s">
        <v>39</v>
      </c>
      <c r="Q6790" t="s">
        <v>88</v>
      </c>
      <c r="R6790" t="s">
        <v>89</v>
      </c>
      <c r="S6790" t="s">
        <v>45</v>
      </c>
      <c r="T6790" s="10">
        <v>39900</v>
      </c>
    </row>
    <row r="6791" spans="1:20" x14ac:dyDescent="0.25">
      <c r="A6791">
        <v>48385</v>
      </c>
      <c r="B6791" s="10">
        <v>40074</v>
      </c>
      <c r="C6791" t="s">
        <v>79</v>
      </c>
      <c r="D6791">
        <v>16</v>
      </c>
      <c r="E6791">
        <v>159.29</v>
      </c>
      <c r="F6791">
        <v>0.01</v>
      </c>
      <c r="G6791" t="s">
        <v>21</v>
      </c>
      <c r="H6791">
        <v>0.49</v>
      </c>
      <c r="I6791">
        <v>74.989999999999995</v>
      </c>
      <c r="J6791">
        <v>9.76</v>
      </c>
      <c r="K6791">
        <v>4.9800000000000004</v>
      </c>
      <c r="L6791">
        <v>4.62</v>
      </c>
      <c r="M6791" t="s">
        <v>288</v>
      </c>
      <c r="N6791" t="s">
        <v>31</v>
      </c>
      <c r="O6791" t="s">
        <v>24</v>
      </c>
      <c r="P6791" t="s">
        <v>39</v>
      </c>
      <c r="Q6791" t="s">
        <v>40</v>
      </c>
      <c r="R6791" t="s">
        <v>99</v>
      </c>
      <c r="S6791" t="s">
        <v>35</v>
      </c>
      <c r="T6791" s="10">
        <v>40076</v>
      </c>
    </row>
    <row r="6792" spans="1:20" x14ac:dyDescent="0.25">
      <c r="A6792">
        <v>48388</v>
      </c>
      <c r="B6792" s="10">
        <v>40034</v>
      </c>
      <c r="C6792" t="s">
        <v>36</v>
      </c>
      <c r="D6792">
        <v>3</v>
      </c>
      <c r="E6792">
        <v>29.76</v>
      </c>
      <c r="F6792">
        <v>0.08</v>
      </c>
      <c r="G6792" t="s">
        <v>21</v>
      </c>
      <c r="H6792">
        <v>0.36</v>
      </c>
      <c r="I6792">
        <v>7.53</v>
      </c>
      <c r="J6792">
        <v>8.9700000000000006</v>
      </c>
      <c r="K6792">
        <v>5.74</v>
      </c>
      <c r="L6792">
        <v>5.01</v>
      </c>
      <c r="M6792" t="s">
        <v>1492</v>
      </c>
      <c r="N6792" t="s">
        <v>31</v>
      </c>
      <c r="O6792" t="s">
        <v>32</v>
      </c>
      <c r="P6792" t="s">
        <v>25</v>
      </c>
      <c r="Q6792" t="s">
        <v>121</v>
      </c>
      <c r="R6792" t="s">
        <v>749</v>
      </c>
      <c r="S6792" t="s">
        <v>57</v>
      </c>
      <c r="T6792" s="10">
        <v>40036</v>
      </c>
    </row>
    <row r="6793" spans="1:20" x14ac:dyDescent="0.25">
      <c r="A6793">
        <v>48391</v>
      </c>
      <c r="B6793" s="10">
        <v>40480</v>
      </c>
      <c r="C6793" t="s">
        <v>29</v>
      </c>
      <c r="D6793">
        <v>45</v>
      </c>
      <c r="E6793">
        <v>531.96</v>
      </c>
      <c r="F6793">
        <v>0.1</v>
      </c>
      <c r="G6793" t="s">
        <v>21</v>
      </c>
      <c r="H6793">
        <v>0.54</v>
      </c>
      <c r="I6793">
        <v>257.39999999999998</v>
      </c>
      <c r="J6793">
        <v>13</v>
      </c>
      <c r="K6793">
        <v>5.98</v>
      </c>
      <c r="L6793">
        <v>5.46</v>
      </c>
      <c r="M6793" t="s">
        <v>1757</v>
      </c>
      <c r="N6793" t="s">
        <v>38</v>
      </c>
      <c r="O6793" t="s">
        <v>32</v>
      </c>
      <c r="P6793" t="s">
        <v>25</v>
      </c>
      <c r="Q6793" t="s">
        <v>85</v>
      </c>
      <c r="R6793" t="s">
        <v>1747</v>
      </c>
      <c r="S6793" t="s">
        <v>57</v>
      </c>
      <c r="T6793" s="10">
        <v>40481</v>
      </c>
    </row>
    <row r="6794" spans="1:20" x14ac:dyDescent="0.25">
      <c r="A6794">
        <v>48416</v>
      </c>
      <c r="B6794" s="10">
        <v>40000</v>
      </c>
      <c r="C6794" t="s">
        <v>29</v>
      </c>
      <c r="D6794">
        <v>23</v>
      </c>
      <c r="E6794">
        <v>271.76</v>
      </c>
      <c r="F6794">
        <v>0.01</v>
      </c>
      <c r="G6794" t="s">
        <v>21</v>
      </c>
      <c r="H6794">
        <v>0.43</v>
      </c>
      <c r="I6794">
        <v>113.21</v>
      </c>
      <c r="J6794">
        <v>11.72</v>
      </c>
      <c r="K6794">
        <v>6.68</v>
      </c>
      <c r="L6794">
        <v>4.91</v>
      </c>
      <c r="M6794" t="s">
        <v>1497</v>
      </c>
      <c r="N6794" t="s">
        <v>31</v>
      </c>
      <c r="O6794" t="s">
        <v>24</v>
      </c>
      <c r="P6794" t="s">
        <v>25</v>
      </c>
      <c r="Q6794" t="s">
        <v>85</v>
      </c>
      <c r="R6794" t="s">
        <v>1919</v>
      </c>
      <c r="S6794" t="s">
        <v>57</v>
      </c>
      <c r="T6794" s="10">
        <v>40002</v>
      </c>
    </row>
    <row r="6795" spans="1:20" x14ac:dyDescent="0.25">
      <c r="A6795">
        <v>48420</v>
      </c>
      <c r="B6795" s="10">
        <v>40097</v>
      </c>
      <c r="C6795" t="s">
        <v>20</v>
      </c>
      <c r="D6795">
        <v>46</v>
      </c>
      <c r="E6795">
        <v>1584.52</v>
      </c>
      <c r="F6795">
        <v>0.09</v>
      </c>
      <c r="G6795" t="s">
        <v>70</v>
      </c>
      <c r="H6795">
        <v>0.49</v>
      </c>
      <c r="I6795">
        <v>693.79</v>
      </c>
      <c r="J6795">
        <v>37.71</v>
      </c>
      <c r="K6795">
        <v>19.23</v>
      </c>
      <c r="L6795">
        <v>6.15</v>
      </c>
      <c r="M6795" t="s">
        <v>1459</v>
      </c>
      <c r="N6795" t="s">
        <v>31</v>
      </c>
      <c r="O6795" t="s">
        <v>32</v>
      </c>
      <c r="P6795" t="s">
        <v>42</v>
      </c>
      <c r="Q6795" t="s">
        <v>43</v>
      </c>
      <c r="R6795" t="s">
        <v>1089</v>
      </c>
      <c r="S6795" t="s">
        <v>35</v>
      </c>
      <c r="T6795" s="10">
        <v>40099</v>
      </c>
    </row>
    <row r="6796" spans="1:20" x14ac:dyDescent="0.25">
      <c r="A6796">
        <v>48423</v>
      </c>
      <c r="B6796" s="10">
        <v>41213</v>
      </c>
      <c r="C6796" t="s">
        <v>36</v>
      </c>
      <c r="D6796">
        <v>49</v>
      </c>
      <c r="E6796">
        <v>664.96</v>
      </c>
      <c r="F6796">
        <v>0.08</v>
      </c>
      <c r="G6796" t="s">
        <v>21</v>
      </c>
      <c r="H6796">
        <v>0.4</v>
      </c>
      <c r="I6796">
        <v>228.41</v>
      </c>
      <c r="J6796">
        <v>14.57</v>
      </c>
      <c r="K6796">
        <v>8.74</v>
      </c>
      <c r="L6796">
        <v>8.2899999999999991</v>
      </c>
      <c r="M6796" t="s">
        <v>1636</v>
      </c>
      <c r="N6796" t="s">
        <v>38</v>
      </c>
      <c r="O6796" t="s">
        <v>60</v>
      </c>
      <c r="P6796" t="s">
        <v>25</v>
      </c>
      <c r="Q6796" t="s">
        <v>139</v>
      </c>
      <c r="R6796" t="s">
        <v>505</v>
      </c>
      <c r="S6796" t="s">
        <v>57</v>
      </c>
      <c r="T6796" s="10">
        <v>41213</v>
      </c>
    </row>
    <row r="6797" spans="1:20" x14ac:dyDescent="0.25">
      <c r="A6797">
        <v>48448</v>
      </c>
      <c r="B6797" s="10">
        <v>41229</v>
      </c>
      <c r="C6797" t="s">
        <v>20</v>
      </c>
      <c r="D6797">
        <v>20</v>
      </c>
      <c r="E6797">
        <v>735.64</v>
      </c>
      <c r="F6797">
        <v>0.09</v>
      </c>
      <c r="G6797" t="s">
        <v>21</v>
      </c>
      <c r="H6797">
        <v>0.48</v>
      </c>
      <c r="I6797">
        <v>314.85000000000002</v>
      </c>
      <c r="J6797">
        <v>40.369999999999997</v>
      </c>
      <c r="K6797">
        <v>20.99</v>
      </c>
      <c r="L6797">
        <v>0.99</v>
      </c>
      <c r="M6797" t="s">
        <v>1528</v>
      </c>
      <c r="N6797" t="s">
        <v>38</v>
      </c>
      <c r="O6797" t="s">
        <v>60</v>
      </c>
      <c r="P6797" t="s">
        <v>39</v>
      </c>
      <c r="Q6797" t="s">
        <v>50</v>
      </c>
      <c r="R6797" t="s">
        <v>1008</v>
      </c>
      <c r="S6797" t="s">
        <v>55</v>
      </c>
      <c r="T6797" s="10">
        <v>41229</v>
      </c>
    </row>
    <row r="6798" spans="1:20" x14ac:dyDescent="0.25">
      <c r="A6798">
        <v>48452</v>
      </c>
      <c r="B6798" s="10">
        <v>40460</v>
      </c>
      <c r="C6798" t="s">
        <v>36</v>
      </c>
      <c r="D6798">
        <v>32</v>
      </c>
      <c r="E6798">
        <v>3091.62</v>
      </c>
      <c r="F6798">
        <v>0.09</v>
      </c>
      <c r="G6798" t="s">
        <v>46</v>
      </c>
      <c r="H6798">
        <v>0.42</v>
      </c>
      <c r="I6798">
        <v>1110.26</v>
      </c>
      <c r="J6798">
        <v>105.14</v>
      </c>
      <c r="K6798">
        <v>60.98</v>
      </c>
      <c r="L6798">
        <v>30</v>
      </c>
      <c r="M6798" t="s">
        <v>146</v>
      </c>
      <c r="N6798" t="s">
        <v>93</v>
      </c>
      <c r="O6798" t="s">
        <v>32</v>
      </c>
      <c r="P6798" t="s">
        <v>42</v>
      </c>
      <c r="Q6798" t="s">
        <v>193</v>
      </c>
      <c r="R6798" t="s">
        <v>1435</v>
      </c>
      <c r="S6798" t="s">
        <v>132</v>
      </c>
      <c r="T6798" s="10">
        <v>40462</v>
      </c>
    </row>
    <row r="6799" spans="1:20" x14ac:dyDescent="0.25">
      <c r="A6799">
        <v>48452</v>
      </c>
      <c r="B6799" s="10">
        <v>40460</v>
      </c>
      <c r="C6799" t="s">
        <v>36</v>
      </c>
      <c r="D6799">
        <v>19</v>
      </c>
      <c r="E6799">
        <v>3509.44</v>
      </c>
      <c r="F6799">
        <v>0.1</v>
      </c>
      <c r="G6799" t="s">
        <v>21</v>
      </c>
      <c r="H6799">
        <v>0.51</v>
      </c>
      <c r="I6799">
        <v>1589.64</v>
      </c>
      <c r="J6799">
        <v>204.06</v>
      </c>
      <c r="K6799">
        <v>99.99</v>
      </c>
      <c r="L6799">
        <v>19.989999999999998</v>
      </c>
      <c r="M6799" t="s">
        <v>146</v>
      </c>
      <c r="N6799" t="s">
        <v>93</v>
      </c>
      <c r="O6799" t="s">
        <v>32</v>
      </c>
      <c r="P6799" t="s">
        <v>39</v>
      </c>
      <c r="Q6799" t="s">
        <v>40</v>
      </c>
      <c r="R6799" t="s">
        <v>1673</v>
      </c>
      <c r="S6799" t="s">
        <v>57</v>
      </c>
      <c r="T6799" s="10">
        <v>40460</v>
      </c>
    </row>
    <row r="6800" spans="1:20" x14ac:dyDescent="0.25">
      <c r="A6800">
        <v>48452</v>
      </c>
      <c r="B6800" s="10">
        <v>40460</v>
      </c>
      <c r="C6800" t="s">
        <v>36</v>
      </c>
      <c r="D6800">
        <v>44</v>
      </c>
      <c r="E6800">
        <v>356.73</v>
      </c>
      <c r="F6800">
        <v>0.03</v>
      </c>
      <c r="G6800" t="s">
        <v>21</v>
      </c>
      <c r="H6800">
        <v>0.49</v>
      </c>
      <c r="I6800">
        <v>165.89</v>
      </c>
      <c r="J6800">
        <v>8.1999999999999993</v>
      </c>
      <c r="K6800">
        <v>4.18</v>
      </c>
      <c r="L6800">
        <v>6.92</v>
      </c>
      <c r="M6800" t="s">
        <v>146</v>
      </c>
      <c r="N6800" t="s">
        <v>93</v>
      </c>
      <c r="O6800" t="s">
        <v>32</v>
      </c>
      <c r="P6800" t="s">
        <v>42</v>
      </c>
      <c r="Q6800" t="s">
        <v>43</v>
      </c>
      <c r="R6800" t="s">
        <v>1621</v>
      </c>
      <c r="S6800" t="s">
        <v>57</v>
      </c>
      <c r="T6800" s="10">
        <v>40461</v>
      </c>
    </row>
    <row r="6801" spans="1:20" x14ac:dyDescent="0.25">
      <c r="A6801">
        <v>48452</v>
      </c>
      <c r="B6801" s="10">
        <v>40460</v>
      </c>
      <c r="C6801" t="s">
        <v>36</v>
      </c>
      <c r="D6801">
        <v>15</v>
      </c>
      <c r="E6801">
        <v>116.05</v>
      </c>
      <c r="F6801">
        <v>0.08</v>
      </c>
      <c r="G6801" t="s">
        <v>21</v>
      </c>
      <c r="H6801">
        <v>0.39</v>
      </c>
      <c r="I6801">
        <v>37.43</v>
      </c>
      <c r="J6801">
        <v>8.0500000000000007</v>
      </c>
      <c r="K6801">
        <v>4.91</v>
      </c>
      <c r="L6801">
        <v>4.97</v>
      </c>
      <c r="M6801" t="s">
        <v>146</v>
      </c>
      <c r="N6801" t="s">
        <v>93</v>
      </c>
      <c r="O6801" t="s">
        <v>32</v>
      </c>
      <c r="P6801" t="s">
        <v>25</v>
      </c>
      <c r="Q6801" t="s">
        <v>121</v>
      </c>
      <c r="R6801" t="s">
        <v>1852</v>
      </c>
      <c r="S6801" t="s">
        <v>57</v>
      </c>
      <c r="T6801" s="10">
        <v>40462</v>
      </c>
    </row>
    <row r="6802" spans="1:20" x14ac:dyDescent="0.25">
      <c r="A6802">
        <v>48452</v>
      </c>
      <c r="B6802" s="10">
        <v>40460</v>
      </c>
      <c r="C6802" t="s">
        <v>36</v>
      </c>
      <c r="D6802">
        <v>28</v>
      </c>
      <c r="E6802">
        <v>71.739999999999995</v>
      </c>
      <c r="F6802">
        <v>0.04</v>
      </c>
      <c r="G6802" t="s">
        <v>21</v>
      </c>
      <c r="H6802">
        <v>0.44</v>
      </c>
      <c r="I6802">
        <v>29.6</v>
      </c>
      <c r="J6802">
        <v>2.64</v>
      </c>
      <c r="K6802">
        <v>1.48</v>
      </c>
      <c r="L6802">
        <v>0.7</v>
      </c>
      <c r="M6802" t="s">
        <v>146</v>
      </c>
      <c r="N6802" t="s">
        <v>93</v>
      </c>
      <c r="O6802" t="s">
        <v>32</v>
      </c>
      <c r="P6802" t="s">
        <v>25</v>
      </c>
      <c r="Q6802" t="s">
        <v>74</v>
      </c>
      <c r="R6802" t="s">
        <v>1067</v>
      </c>
      <c r="S6802" t="s">
        <v>55</v>
      </c>
      <c r="T6802" s="10">
        <v>40462</v>
      </c>
    </row>
    <row r="6803" spans="1:20" x14ac:dyDescent="0.25">
      <c r="A6803">
        <v>48453</v>
      </c>
      <c r="B6803" s="10">
        <v>40020</v>
      </c>
      <c r="C6803" t="s">
        <v>79</v>
      </c>
      <c r="D6803">
        <v>50</v>
      </c>
      <c r="E6803">
        <v>754.13</v>
      </c>
      <c r="F6803">
        <v>0.04</v>
      </c>
      <c r="G6803" t="s">
        <v>21</v>
      </c>
      <c r="H6803">
        <v>0.49</v>
      </c>
      <c r="I6803">
        <v>351.18</v>
      </c>
      <c r="J6803">
        <v>15.61</v>
      </c>
      <c r="K6803">
        <v>7.96</v>
      </c>
      <c r="L6803">
        <v>4.95</v>
      </c>
      <c r="M6803" t="s">
        <v>1974</v>
      </c>
      <c r="N6803" t="s">
        <v>63</v>
      </c>
      <c r="O6803" t="s">
        <v>60</v>
      </c>
      <c r="P6803" t="s">
        <v>42</v>
      </c>
      <c r="Q6803" t="s">
        <v>43</v>
      </c>
      <c r="R6803" t="s">
        <v>1021</v>
      </c>
      <c r="S6803" t="s">
        <v>57</v>
      </c>
      <c r="T6803" s="10">
        <v>40020</v>
      </c>
    </row>
    <row r="6804" spans="1:20" x14ac:dyDescent="0.25">
      <c r="A6804">
        <v>48455</v>
      </c>
      <c r="B6804" s="10">
        <v>39966</v>
      </c>
      <c r="C6804" t="s">
        <v>58</v>
      </c>
      <c r="D6804">
        <v>34</v>
      </c>
      <c r="E6804">
        <v>1226.48</v>
      </c>
      <c r="F6804">
        <v>0.03</v>
      </c>
      <c r="G6804" t="s">
        <v>21</v>
      </c>
      <c r="H6804">
        <v>0.38</v>
      </c>
      <c r="I6804">
        <v>438.38</v>
      </c>
      <c r="J6804">
        <v>36.840000000000003</v>
      </c>
      <c r="K6804">
        <v>22.84</v>
      </c>
      <c r="L6804">
        <v>11.54</v>
      </c>
      <c r="M6804" t="s">
        <v>1786</v>
      </c>
      <c r="N6804" t="s">
        <v>93</v>
      </c>
      <c r="O6804" t="s">
        <v>24</v>
      </c>
      <c r="P6804" t="s">
        <v>25</v>
      </c>
      <c r="Q6804" t="s">
        <v>85</v>
      </c>
      <c r="R6804" t="s">
        <v>151</v>
      </c>
      <c r="S6804" t="s">
        <v>57</v>
      </c>
      <c r="T6804" s="10">
        <v>39967</v>
      </c>
    </row>
    <row r="6805" spans="1:20" x14ac:dyDescent="0.25">
      <c r="A6805">
        <v>48455</v>
      </c>
      <c r="B6805" s="10">
        <v>39966</v>
      </c>
      <c r="C6805" t="s">
        <v>58</v>
      </c>
      <c r="D6805">
        <v>17</v>
      </c>
      <c r="E6805">
        <v>320.02999999999997</v>
      </c>
      <c r="F6805">
        <v>0.05</v>
      </c>
      <c r="G6805" t="s">
        <v>21</v>
      </c>
      <c r="H6805">
        <v>0.44</v>
      </c>
      <c r="I6805">
        <v>130</v>
      </c>
      <c r="J6805">
        <v>19.61</v>
      </c>
      <c r="K6805">
        <v>10.98</v>
      </c>
      <c r="L6805">
        <v>3.37</v>
      </c>
      <c r="M6805" t="s">
        <v>1786</v>
      </c>
      <c r="N6805" t="s">
        <v>93</v>
      </c>
      <c r="O6805" t="s">
        <v>24</v>
      </c>
      <c r="P6805" t="s">
        <v>25</v>
      </c>
      <c r="Q6805" t="s">
        <v>33</v>
      </c>
      <c r="R6805" t="s">
        <v>1580</v>
      </c>
      <c r="S6805" t="s">
        <v>35</v>
      </c>
      <c r="T6805" s="10">
        <v>39967</v>
      </c>
    </row>
    <row r="6806" spans="1:20" x14ac:dyDescent="0.25">
      <c r="A6806">
        <v>48455</v>
      </c>
      <c r="B6806" s="10">
        <v>39966</v>
      </c>
      <c r="C6806" t="s">
        <v>58</v>
      </c>
      <c r="D6806">
        <v>2</v>
      </c>
      <c r="E6806">
        <v>38.619999999999997</v>
      </c>
      <c r="F6806">
        <v>0.06</v>
      </c>
      <c r="G6806" t="s">
        <v>21</v>
      </c>
      <c r="H6806">
        <v>0.42</v>
      </c>
      <c r="I6806">
        <v>12.4</v>
      </c>
      <c r="J6806">
        <v>17.22</v>
      </c>
      <c r="K6806">
        <v>9.99</v>
      </c>
      <c r="L6806">
        <v>6.24</v>
      </c>
      <c r="M6806" t="s">
        <v>1786</v>
      </c>
      <c r="N6806" t="s">
        <v>63</v>
      </c>
      <c r="O6806" t="s">
        <v>24</v>
      </c>
      <c r="P6806" t="s">
        <v>39</v>
      </c>
      <c r="Q6806" t="s">
        <v>88</v>
      </c>
      <c r="R6806" t="s">
        <v>1283</v>
      </c>
      <c r="S6806" t="s">
        <v>45</v>
      </c>
      <c r="T6806" s="10">
        <v>39967</v>
      </c>
    </row>
    <row r="6807" spans="1:20" x14ac:dyDescent="0.25">
      <c r="A6807">
        <v>48480</v>
      </c>
      <c r="B6807" s="10">
        <v>40180</v>
      </c>
      <c r="C6807" t="s">
        <v>58</v>
      </c>
      <c r="D6807">
        <v>32</v>
      </c>
      <c r="E6807">
        <v>17906.04</v>
      </c>
      <c r="F6807">
        <v>0.1</v>
      </c>
      <c r="G6807" t="s">
        <v>46</v>
      </c>
      <c r="H6807">
        <v>0.4</v>
      </c>
      <c r="I6807">
        <v>5935.68</v>
      </c>
      <c r="J6807">
        <v>618.29999999999995</v>
      </c>
      <c r="K6807">
        <v>370.98</v>
      </c>
      <c r="L6807">
        <v>99</v>
      </c>
      <c r="M6807" t="s">
        <v>931</v>
      </c>
      <c r="N6807" t="s">
        <v>38</v>
      </c>
      <c r="O6807" t="s">
        <v>32</v>
      </c>
      <c r="P6807" t="s">
        <v>25</v>
      </c>
      <c r="Q6807" t="s">
        <v>26</v>
      </c>
      <c r="R6807" t="s">
        <v>458</v>
      </c>
      <c r="S6807" t="s">
        <v>132</v>
      </c>
      <c r="T6807" s="10">
        <v>40183</v>
      </c>
    </row>
    <row r="6808" spans="1:20" x14ac:dyDescent="0.25">
      <c r="A6808">
        <v>48483</v>
      </c>
      <c r="B6808" s="10">
        <v>40157</v>
      </c>
      <c r="C6808" t="s">
        <v>58</v>
      </c>
      <c r="D6808">
        <v>18</v>
      </c>
      <c r="E6808">
        <v>68.42</v>
      </c>
      <c r="F6808">
        <v>0</v>
      </c>
      <c r="G6808" t="s">
        <v>70</v>
      </c>
      <c r="H6808">
        <v>0.41</v>
      </c>
      <c r="I6808">
        <v>27.64</v>
      </c>
      <c r="J6808">
        <v>3.75</v>
      </c>
      <c r="K6808">
        <v>2.21</v>
      </c>
      <c r="L6808">
        <v>1</v>
      </c>
      <c r="M6808" t="s">
        <v>729</v>
      </c>
      <c r="N6808" t="s">
        <v>63</v>
      </c>
      <c r="O6808" t="s">
        <v>24</v>
      </c>
      <c r="P6808" t="s">
        <v>25</v>
      </c>
      <c r="Q6808" t="s">
        <v>53</v>
      </c>
      <c r="R6808" t="s">
        <v>158</v>
      </c>
      <c r="S6808" t="s">
        <v>55</v>
      </c>
      <c r="T6808" s="10">
        <v>40158</v>
      </c>
    </row>
    <row r="6809" spans="1:20" x14ac:dyDescent="0.25">
      <c r="A6809">
        <v>48484</v>
      </c>
      <c r="B6809" s="10">
        <v>40352</v>
      </c>
      <c r="C6809" t="s">
        <v>79</v>
      </c>
      <c r="D6809">
        <v>22</v>
      </c>
      <c r="E6809">
        <v>704.91</v>
      </c>
      <c r="F6809">
        <v>0.05</v>
      </c>
      <c r="G6809" t="s">
        <v>21</v>
      </c>
      <c r="H6809">
        <v>0.51</v>
      </c>
      <c r="I6809">
        <v>340.36</v>
      </c>
      <c r="J6809">
        <v>33.630000000000003</v>
      </c>
      <c r="K6809">
        <v>16.48</v>
      </c>
      <c r="L6809">
        <v>1.99</v>
      </c>
      <c r="M6809" t="s">
        <v>1256</v>
      </c>
      <c r="N6809" t="s">
        <v>31</v>
      </c>
      <c r="O6809" t="s">
        <v>24</v>
      </c>
      <c r="P6809" t="s">
        <v>39</v>
      </c>
      <c r="Q6809" t="s">
        <v>40</v>
      </c>
      <c r="R6809" t="s">
        <v>1473</v>
      </c>
      <c r="S6809" t="s">
        <v>35</v>
      </c>
      <c r="T6809" s="10">
        <v>40353</v>
      </c>
    </row>
    <row r="6810" spans="1:20" x14ac:dyDescent="0.25">
      <c r="A6810">
        <v>48484</v>
      </c>
      <c r="B6810" s="10">
        <v>40352</v>
      </c>
      <c r="C6810" t="s">
        <v>79</v>
      </c>
      <c r="D6810">
        <v>41</v>
      </c>
      <c r="E6810">
        <v>1447.15</v>
      </c>
      <c r="F6810">
        <v>0.08</v>
      </c>
      <c r="G6810" t="s">
        <v>70</v>
      </c>
      <c r="H6810">
        <v>0.47</v>
      </c>
      <c r="I6810">
        <v>610.64</v>
      </c>
      <c r="J6810">
        <v>38.19</v>
      </c>
      <c r="K6810">
        <v>20.239999999999998</v>
      </c>
      <c r="L6810">
        <v>6.67</v>
      </c>
      <c r="M6810" t="s">
        <v>1256</v>
      </c>
      <c r="N6810" t="s">
        <v>31</v>
      </c>
      <c r="O6810" t="s">
        <v>24</v>
      </c>
      <c r="P6810" t="s">
        <v>42</v>
      </c>
      <c r="Q6810" t="s">
        <v>43</v>
      </c>
      <c r="R6810" t="s">
        <v>873</v>
      </c>
      <c r="S6810" t="s">
        <v>35</v>
      </c>
      <c r="T6810" s="10">
        <v>40353</v>
      </c>
    </row>
    <row r="6811" spans="1:20" x14ac:dyDescent="0.25">
      <c r="A6811">
        <v>48484</v>
      </c>
      <c r="B6811" s="10">
        <v>40352</v>
      </c>
      <c r="C6811" t="s">
        <v>79</v>
      </c>
      <c r="D6811">
        <v>43</v>
      </c>
      <c r="E6811">
        <v>1391.59</v>
      </c>
      <c r="F6811">
        <v>0</v>
      </c>
      <c r="G6811" t="s">
        <v>21</v>
      </c>
      <c r="H6811">
        <v>0.41</v>
      </c>
      <c r="I6811">
        <v>566.85</v>
      </c>
      <c r="J6811">
        <v>32.15</v>
      </c>
      <c r="K6811">
        <v>18.97</v>
      </c>
      <c r="L6811">
        <v>9.0299999999999994</v>
      </c>
      <c r="M6811" t="s">
        <v>1256</v>
      </c>
      <c r="N6811" t="s">
        <v>31</v>
      </c>
      <c r="O6811" t="s">
        <v>24</v>
      </c>
      <c r="P6811" t="s">
        <v>25</v>
      </c>
      <c r="Q6811" t="s">
        <v>85</v>
      </c>
      <c r="R6811" t="s">
        <v>90</v>
      </c>
      <c r="S6811" t="s">
        <v>57</v>
      </c>
      <c r="T6811" s="10">
        <v>40354</v>
      </c>
    </row>
    <row r="6812" spans="1:20" x14ac:dyDescent="0.25">
      <c r="A6812">
        <v>48484</v>
      </c>
      <c r="B6812" s="10">
        <v>40352</v>
      </c>
      <c r="C6812" t="s">
        <v>79</v>
      </c>
      <c r="D6812">
        <v>50</v>
      </c>
      <c r="E6812">
        <v>9892.69</v>
      </c>
      <c r="F6812">
        <v>0.09</v>
      </c>
      <c r="G6812" t="s">
        <v>21</v>
      </c>
      <c r="H6812">
        <v>0.42</v>
      </c>
      <c r="I6812">
        <v>3584.2</v>
      </c>
      <c r="J6812">
        <v>217.22</v>
      </c>
      <c r="K6812">
        <v>125.99</v>
      </c>
      <c r="L6812">
        <v>8.99</v>
      </c>
      <c r="M6812" t="s">
        <v>1256</v>
      </c>
      <c r="N6812" t="s">
        <v>31</v>
      </c>
      <c r="O6812" t="s">
        <v>24</v>
      </c>
      <c r="P6812" t="s">
        <v>39</v>
      </c>
      <c r="Q6812" t="s">
        <v>50</v>
      </c>
      <c r="R6812" t="s">
        <v>1438</v>
      </c>
      <c r="S6812" t="s">
        <v>57</v>
      </c>
      <c r="T6812" s="10">
        <v>40354</v>
      </c>
    </row>
    <row r="6813" spans="1:20" x14ac:dyDescent="0.25">
      <c r="A6813">
        <v>48486</v>
      </c>
      <c r="B6813" s="10">
        <v>40675</v>
      </c>
      <c r="C6813" t="s">
        <v>36</v>
      </c>
      <c r="D6813">
        <v>42</v>
      </c>
      <c r="E6813">
        <v>504.2</v>
      </c>
      <c r="F6813">
        <v>7.0000000000000007E-2</v>
      </c>
      <c r="G6813" t="s">
        <v>21</v>
      </c>
      <c r="H6813">
        <v>0.49</v>
      </c>
      <c r="I6813">
        <v>224.13</v>
      </c>
      <c r="J6813">
        <v>12.71</v>
      </c>
      <c r="K6813">
        <v>6.48</v>
      </c>
      <c r="L6813">
        <v>7.91</v>
      </c>
      <c r="M6813" t="s">
        <v>376</v>
      </c>
      <c r="N6813" t="s">
        <v>31</v>
      </c>
      <c r="O6813" t="s">
        <v>32</v>
      </c>
      <c r="P6813" t="s">
        <v>25</v>
      </c>
      <c r="Q6813" t="s">
        <v>85</v>
      </c>
      <c r="R6813" t="s">
        <v>473</v>
      </c>
      <c r="S6813" t="s">
        <v>57</v>
      </c>
      <c r="T6813" s="10">
        <v>40677</v>
      </c>
    </row>
    <row r="6814" spans="1:20" x14ac:dyDescent="0.25">
      <c r="A6814">
        <v>48487</v>
      </c>
      <c r="B6814" s="10">
        <v>40189</v>
      </c>
      <c r="C6814" t="s">
        <v>20</v>
      </c>
      <c r="D6814">
        <v>27</v>
      </c>
      <c r="E6814">
        <v>595.03</v>
      </c>
      <c r="F6814">
        <v>0</v>
      </c>
      <c r="G6814" t="s">
        <v>21</v>
      </c>
      <c r="H6814">
        <v>0.41</v>
      </c>
      <c r="I6814">
        <v>243.35</v>
      </c>
      <c r="J6814">
        <v>21.98</v>
      </c>
      <c r="K6814">
        <v>12.97</v>
      </c>
      <c r="L6814">
        <v>1.49</v>
      </c>
      <c r="M6814" t="s">
        <v>1801</v>
      </c>
      <c r="N6814" t="s">
        <v>73</v>
      </c>
      <c r="O6814" t="s">
        <v>60</v>
      </c>
      <c r="P6814" t="s">
        <v>25</v>
      </c>
      <c r="Q6814" t="s">
        <v>121</v>
      </c>
      <c r="R6814" t="s">
        <v>787</v>
      </c>
      <c r="S6814" t="s">
        <v>57</v>
      </c>
      <c r="T6814" s="10">
        <v>40191</v>
      </c>
    </row>
    <row r="6815" spans="1:20" x14ac:dyDescent="0.25">
      <c r="A6815">
        <v>48512</v>
      </c>
      <c r="B6815" s="10">
        <v>40758</v>
      </c>
      <c r="C6815" t="s">
        <v>29</v>
      </c>
      <c r="D6815">
        <v>48</v>
      </c>
      <c r="E6815">
        <v>400.37</v>
      </c>
      <c r="F6815">
        <v>0.04</v>
      </c>
      <c r="G6815" t="s">
        <v>21</v>
      </c>
      <c r="H6815">
        <v>0.42</v>
      </c>
      <c r="I6815">
        <v>156.61000000000001</v>
      </c>
      <c r="J6815">
        <v>8.59</v>
      </c>
      <c r="K6815">
        <v>4.9800000000000004</v>
      </c>
      <c r="L6815">
        <v>4.72</v>
      </c>
      <c r="M6815" t="s">
        <v>1304</v>
      </c>
      <c r="N6815" t="s">
        <v>31</v>
      </c>
      <c r="O6815" t="s">
        <v>66</v>
      </c>
      <c r="P6815" t="s">
        <v>25</v>
      </c>
      <c r="Q6815" t="s">
        <v>85</v>
      </c>
      <c r="R6815" t="s">
        <v>244</v>
      </c>
      <c r="S6815" t="s">
        <v>57</v>
      </c>
      <c r="T6815" s="10">
        <v>40759</v>
      </c>
    </row>
    <row r="6816" spans="1:20" x14ac:dyDescent="0.25">
      <c r="A6816">
        <v>48512</v>
      </c>
      <c r="B6816" s="10">
        <v>40758</v>
      </c>
      <c r="C6816" t="s">
        <v>29</v>
      </c>
      <c r="D6816">
        <v>47</v>
      </c>
      <c r="E6816">
        <v>225.65</v>
      </c>
      <c r="F6816">
        <v>0.04</v>
      </c>
      <c r="G6816" t="s">
        <v>70</v>
      </c>
      <c r="H6816">
        <v>0.41</v>
      </c>
      <c r="I6816">
        <v>86.66</v>
      </c>
      <c r="J6816">
        <v>4.9800000000000004</v>
      </c>
      <c r="K6816">
        <v>2.94</v>
      </c>
      <c r="L6816">
        <v>0.81</v>
      </c>
      <c r="M6816" t="s">
        <v>1304</v>
      </c>
      <c r="N6816" t="s">
        <v>31</v>
      </c>
      <c r="O6816" t="s">
        <v>66</v>
      </c>
      <c r="P6816" t="s">
        <v>25</v>
      </c>
      <c r="Q6816" t="s">
        <v>53</v>
      </c>
      <c r="R6816" t="s">
        <v>1469</v>
      </c>
      <c r="S6816" t="s">
        <v>55</v>
      </c>
      <c r="T6816" s="10">
        <v>40758</v>
      </c>
    </row>
    <row r="6817" spans="1:20" x14ac:dyDescent="0.25">
      <c r="A6817">
        <v>48515</v>
      </c>
      <c r="B6817" s="10">
        <v>40897</v>
      </c>
      <c r="C6817" t="s">
        <v>58</v>
      </c>
      <c r="D6817">
        <v>47</v>
      </c>
      <c r="E6817">
        <v>1523.3</v>
      </c>
      <c r="F6817">
        <v>0.01</v>
      </c>
      <c r="G6817" t="s">
        <v>70</v>
      </c>
      <c r="H6817">
        <v>0.54</v>
      </c>
      <c r="I6817">
        <v>814.45</v>
      </c>
      <c r="J6817">
        <v>32.700000000000003</v>
      </c>
      <c r="K6817">
        <v>15.04</v>
      </c>
      <c r="L6817">
        <v>1.97</v>
      </c>
      <c r="M6817" t="s">
        <v>395</v>
      </c>
      <c r="N6817" t="s">
        <v>73</v>
      </c>
      <c r="O6817" t="s">
        <v>66</v>
      </c>
      <c r="P6817" t="s">
        <v>25</v>
      </c>
      <c r="Q6817" t="s">
        <v>85</v>
      </c>
      <c r="R6817" t="s">
        <v>1544</v>
      </c>
      <c r="S6817" t="s">
        <v>55</v>
      </c>
      <c r="T6817" s="10">
        <v>40897</v>
      </c>
    </row>
    <row r="6818" spans="1:20" x14ac:dyDescent="0.25">
      <c r="A6818">
        <v>48518</v>
      </c>
      <c r="B6818" s="10">
        <v>39905</v>
      </c>
      <c r="C6818" t="s">
        <v>79</v>
      </c>
      <c r="D6818">
        <v>17</v>
      </c>
      <c r="E6818">
        <v>926.48</v>
      </c>
      <c r="F6818">
        <v>0.1</v>
      </c>
      <c r="G6818" t="s">
        <v>70</v>
      </c>
      <c r="H6818">
        <v>0.37</v>
      </c>
      <c r="I6818">
        <v>276.42</v>
      </c>
      <c r="J6818">
        <v>60.22</v>
      </c>
      <c r="K6818">
        <v>37.94</v>
      </c>
      <c r="L6818">
        <v>5.08</v>
      </c>
      <c r="M6818" t="s">
        <v>1442</v>
      </c>
      <c r="N6818" t="s">
        <v>63</v>
      </c>
      <c r="O6818" t="s">
        <v>32</v>
      </c>
      <c r="P6818" t="s">
        <v>25</v>
      </c>
      <c r="Q6818" t="s">
        <v>85</v>
      </c>
      <c r="R6818" t="s">
        <v>815</v>
      </c>
      <c r="S6818" t="s">
        <v>55</v>
      </c>
      <c r="T6818" s="10">
        <v>39907</v>
      </c>
    </row>
    <row r="6819" spans="1:20" x14ac:dyDescent="0.25">
      <c r="A6819">
        <v>48544</v>
      </c>
      <c r="B6819" s="10">
        <v>40679</v>
      </c>
      <c r="C6819" t="s">
        <v>36</v>
      </c>
      <c r="D6819">
        <v>44</v>
      </c>
      <c r="E6819">
        <v>1759.31</v>
      </c>
      <c r="F6819">
        <v>0.01</v>
      </c>
      <c r="G6819" t="s">
        <v>21</v>
      </c>
      <c r="H6819">
        <v>0.48</v>
      </c>
      <c r="I6819">
        <v>834.76</v>
      </c>
      <c r="J6819">
        <v>40.369999999999997</v>
      </c>
      <c r="K6819">
        <v>20.99</v>
      </c>
      <c r="L6819">
        <v>0.99</v>
      </c>
      <c r="M6819" t="s">
        <v>518</v>
      </c>
      <c r="N6819" t="s">
        <v>38</v>
      </c>
      <c r="O6819" t="s">
        <v>24</v>
      </c>
      <c r="P6819" t="s">
        <v>39</v>
      </c>
      <c r="Q6819" t="s">
        <v>50</v>
      </c>
      <c r="R6819" t="s">
        <v>1501</v>
      </c>
      <c r="S6819" t="s">
        <v>55</v>
      </c>
      <c r="T6819" s="10">
        <v>40681</v>
      </c>
    </row>
    <row r="6820" spans="1:20" x14ac:dyDescent="0.25">
      <c r="A6820">
        <v>48548</v>
      </c>
      <c r="B6820" s="10">
        <v>40628</v>
      </c>
      <c r="C6820" t="s">
        <v>58</v>
      </c>
      <c r="D6820">
        <v>3</v>
      </c>
      <c r="E6820">
        <v>24.72</v>
      </c>
      <c r="F6820">
        <v>0.03</v>
      </c>
      <c r="G6820" t="s">
        <v>21</v>
      </c>
      <c r="H6820">
        <v>0.54</v>
      </c>
      <c r="I6820">
        <v>10.91</v>
      </c>
      <c r="J6820">
        <v>7.13</v>
      </c>
      <c r="K6820">
        <v>3.28</v>
      </c>
      <c r="L6820">
        <v>3.97</v>
      </c>
      <c r="M6820" t="s">
        <v>1090</v>
      </c>
      <c r="N6820" t="s">
        <v>73</v>
      </c>
      <c r="O6820" t="s">
        <v>32</v>
      </c>
      <c r="P6820" t="s">
        <v>25</v>
      </c>
      <c r="Q6820" t="s">
        <v>53</v>
      </c>
      <c r="R6820" t="s">
        <v>1224</v>
      </c>
      <c r="S6820" t="s">
        <v>55</v>
      </c>
      <c r="T6820" s="10">
        <v>40629</v>
      </c>
    </row>
    <row r="6821" spans="1:20" x14ac:dyDescent="0.25">
      <c r="A6821">
        <v>48576</v>
      </c>
      <c r="B6821" s="10">
        <v>41244</v>
      </c>
      <c r="C6821" t="s">
        <v>29</v>
      </c>
      <c r="D6821">
        <v>17</v>
      </c>
      <c r="E6821">
        <v>706.27</v>
      </c>
      <c r="F6821">
        <v>7.0000000000000007E-2</v>
      </c>
      <c r="G6821" t="s">
        <v>21</v>
      </c>
      <c r="H6821">
        <v>0.36</v>
      </c>
      <c r="I6821">
        <v>219.77</v>
      </c>
      <c r="J6821">
        <v>44.58</v>
      </c>
      <c r="K6821">
        <v>28.53</v>
      </c>
      <c r="L6821">
        <v>1.49</v>
      </c>
      <c r="M6821" t="s">
        <v>488</v>
      </c>
      <c r="N6821" t="s">
        <v>63</v>
      </c>
      <c r="O6821" t="s">
        <v>60</v>
      </c>
      <c r="P6821" t="s">
        <v>25</v>
      </c>
      <c r="Q6821" t="s">
        <v>121</v>
      </c>
      <c r="R6821" t="s">
        <v>1452</v>
      </c>
      <c r="S6821" t="s">
        <v>57</v>
      </c>
      <c r="T6821" s="10">
        <v>41245</v>
      </c>
    </row>
    <row r="6822" spans="1:20" x14ac:dyDescent="0.25">
      <c r="A6822">
        <v>48576</v>
      </c>
      <c r="B6822" s="10">
        <v>41244</v>
      </c>
      <c r="C6822" t="s">
        <v>29</v>
      </c>
      <c r="D6822">
        <v>47</v>
      </c>
      <c r="E6822">
        <v>558.04</v>
      </c>
      <c r="F6822">
        <v>0.06</v>
      </c>
      <c r="G6822" t="s">
        <v>21</v>
      </c>
      <c r="H6822">
        <v>0.48</v>
      </c>
      <c r="I6822">
        <v>245.99</v>
      </c>
      <c r="J6822">
        <v>12.46</v>
      </c>
      <c r="K6822">
        <v>6.48</v>
      </c>
      <c r="L6822">
        <v>7.49</v>
      </c>
      <c r="M6822" t="s">
        <v>488</v>
      </c>
      <c r="N6822" t="s">
        <v>63</v>
      </c>
      <c r="O6822" t="s">
        <v>60</v>
      </c>
      <c r="P6822" t="s">
        <v>25</v>
      </c>
      <c r="Q6822" t="s">
        <v>85</v>
      </c>
      <c r="R6822" t="s">
        <v>898</v>
      </c>
      <c r="S6822" t="s">
        <v>57</v>
      </c>
      <c r="T6822" s="10">
        <v>41246</v>
      </c>
    </row>
    <row r="6823" spans="1:20" x14ac:dyDescent="0.25">
      <c r="A6823">
        <v>48577</v>
      </c>
      <c r="B6823" s="10">
        <v>41098</v>
      </c>
      <c r="C6823" t="s">
        <v>79</v>
      </c>
      <c r="D6823">
        <v>6</v>
      </c>
      <c r="E6823">
        <v>384.6</v>
      </c>
      <c r="F6823">
        <v>0.02</v>
      </c>
      <c r="G6823" t="s">
        <v>21</v>
      </c>
      <c r="H6823">
        <v>0.52</v>
      </c>
      <c r="I6823">
        <v>193.63</v>
      </c>
      <c r="J6823">
        <v>64.540000000000006</v>
      </c>
      <c r="K6823">
        <v>30.98</v>
      </c>
      <c r="L6823">
        <v>5.09</v>
      </c>
      <c r="M6823" t="s">
        <v>87</v>
      </c>
      <c r="N6823" t="s">
        <v>38</v>
      </c>
      <c r="O6823" t="s">
        <v>32</v>
      </c>
      <c r="P6823" t="s">
        <v>25</v>
      </c>
      <c r="Q6823" t="s">
        <v>85</v>
      </c>
      <c r="R6823" t="s">
        <v>1281</v>
      </c>
      <c r="S6823" t="s">
        <v>57</v>
      </c>
      <c r="T6823" s="10">
        <v>41100</v>
      </c>
    </row>
    <row r="6824" spans="1:20" x14ac:dyDescent="0.25">
      <c r="A6824">
        <v>48609</v>
      </c>
      <c r="B6824" s="10">
        <v>40233</v>
      </c>
      <c r="C6824" t="s">
        <v>36</v>
      </c>
      <c r="D6824">
        <v>26</v>
      </c>
      <c r="E6824">
        <v>358.86</v>
      </c>
      <c r="F6824">
        <v>0</v>
      </c>
      <c r="G6824" t="s">
        <v>21</v>
      </c>
      <c r="H6824">
        <v>0.52</v>
      </c>
      <c r="I6824">
        <v>182.52</v>
      </c>
      <c r="J6824">
        <v>13.5</v>
      </c>
      <c r="K6824">
        <v>6.48</v>
      </c>
      <c r="L6824">
        <v>7.86</v>
      </c>
      <c r="M6824" t="s">
        <v>1406</v>
      </c>
      <c r="N6824" t="s">
        <v>93</v>
      </c>
      <c r="O6824" t="s">
        <v>32</v>
      </c>
      <c r="P6824" t="s">
        <v>25</v>
      </c>
      <c r="Q6824" t="s">
        <v>85</v>
      </c>
      <c r="R6824" t="s">
        <v>825</v>
      </c>
      <c r="S6824" t="s">
        <v>57</v>
      </c>
      <c r="T6824" s="10">
        <v>40234</v>
      </c>
    </row>
    <row r="6825" spans="1:20" x14ac:dyDescent="0.25">
      <c r="A6825">
        <v>48609</v>
      </c>
      <c r="B6825" s="10">
        <v>40233</v>
      </c>
      <c r="C6825" t="s">
        <v>36</v>
      </c>
      <c r="D6825">
        <v>5</v>
      </c>
      <c r="E6825">
        <v>343.35</v>
      </c>
      <c r="F6825">
        <v>0.04</v>
      </c>
      <c r="G6825" t="s">
        <v>70</v>
      </c>
      <c r="H6825">
        <v>0.47</v>
      </c>
      <c r="I6825">
        <v>151.88</v>
      </c>
      <c r="J6825">
        <v>70.64</v>
      </c>
      <c r="K6825">
        <v>37.44</v>
      </c>
      <c r="L6825">
        <v>4.2699999999999996</v>
      </c>
      <c r="M6825" t="s">
        <v>1406</v>
      </c>
      <c r="N6825" t="s">
        <v>93</v>
      </c>
      <c r="O6825" t="s">
        <v>32</v>
      </c>
      <c r="P6825" t="s">
        <v>25</v>
      </c>
      <c r="Q6825" t="s">
        <v>53</v>
      </c>
      <c r="R6825" t="s">
        <v>935</v>
      </c>
      <c r="S6825" t="s">
        <v>55</v>
      </c>
      <c r="T6825" s="10">
        <v>40234</v>
      </c>
    </row>
    <row r="6826" spans="1:20" x14ac:dyDescent="0.25">
      <c r="A6826">
        <v>48614</v>
      </c>
      <c r="B6826" s="10">
        <v>41060</v>
      </c>
      <c r="C6826" t="s">
        <v>58</v>
      </c>
      <c r="D6826">
        <v>46</v>
      </c>
      <c r="E6826">
        <v>14884.63</v>
      </c>
      <c r="F6826">
        <v>0.01</v>
      </c>
      <c r="G6826" t="s">
        <v>21</v>
      </c>
      <c r="H6826">
        <v>0.4</v>
      </c>
      <c r="I6826">
        <v>5860.1</v>
      </c>
      <c r="J6826">
        <v>326.64999999999998</v>
      </c>
      <c r="K6826">
        <v>195.99</v>
      </c>
      <c r="L6826">
        <v>8.99</v>
      </c>
      <c r="M6826" t="s">
        <v>1068</v>
      </c>
      <c r="N6826" t="s">
        <v>38</v>
      </c>
      <c r="O6826" t="s">
        <v>32</v>
      </c>
      <c r="P6826" t="s">
        <v>39</v>
      </c>
      <c r="Q6826" t="s">
        <v>50</v>
      </c>
      <c r="R6826" t="s">
        <v>320</v>
      </c>
      <c r="S6826" t="s">
        <v>57</v>
      </c>
      <c r="T6826" s="10">
        <v>41060</v>
      </c>
    </row>
    <row r="6827" spans="1:20" x14ac:dyDescent="0.25">
      <c r="A6827">
        <v>48615</v>
      </c>
      <c r="B6827" s="10">
        <v>41246</v>
      </c>
      <c r="C6827" t="s">
        <v>20</v>
      </c>
      <c r="D6827">
        <v>4</v>
      </c>
      <c r="E6827">
        <v>24.25</v>
      </c>
      <c r="F6827">
        <v>0.08</v>
      </c>
      <c r="G6827" t="s">
        <v>21</v>
      </c>
      <c r="H6827">
        <v>0.36</v>
      </c>
      <c r="I6827">
        <v>7.23</v>
      </c>
      <c r="J6827">
        <v>6.45</v>
      </c>
      <c r="K6827">
        <v>4.13</v>
      </c>
      <c r="L6827">
        <v>0.5</v>
      </c>
      <c r="M6827" t="s">
        <v>1908</v>
      </c>
      <c r="N6827" t="s">
        <v>63</v>
      </c>
      <c r="O6827" t="s">
        <v>32</v>
      </c>
      <c r="P6827" t="s">
        <v>25</v>
      </c>
      <c r="Q6827" t="s">
        <v>82</v>
      </c>
      <c r="R6827" t="s">
        <v>575</v>
      </c>
      <c r="S6827" t="s">
        <v>57</v>
      </c>
      <c r="T6827" s="10">
        <v>41250</v>
      </c>
    </row>
    <row r="6828" spans="1:20" x14ac:dyDescent="0.25">
      <c r="A6828">
        <v>48615</v>
      </c>
      <c r="B6828" s="10">
        <v>41246</v>
      </c>
      <c r="C6828" t="s">
        <v>20</v>
      </c>
      <c r="D6828">
        <v>8</v>
      </c>
      <c r="E6828">
        <v>909.3</v>
      </c>
      <c r="F6828">
        <v>0.04</v>
      </c>
      <c r="G6828" t="s">
        <v>21</v>
      </c>
      <c r="H6828">
        <v>0.53</v>
      </c>
      <c r="I6828">
        <v>456.55</v>
      </c>
      <c r="J6828">
        <v>116.47</v>
      </c>
      <c r="K6828">
        <v>54.74</v>
      </c>
      <c r="L6828">
        <v>14.83</v>
      </c>
      <c r="M6828" t="s">
        <v>1908</v>
      </c>
      <c r="N6828" t="s">
        <v>63</v>
      </c>
      <c r="O6828" t="s">
        <v>32</v>
      </c>
      <c r="P6828" t="s">
        <v>42</v>
      </c>
      <c r="Q6828" t="s">
        <v>43</v>
      </c>
      <c r="R6828" t="s">
        <v>1822</v>
      </c>
      <c r="S6828" t="s">
        <v>57</v>
      </c>
      <c r="T6828" s="10">
        <v>41251</v>
      </c>
    </row>
    <row r="6829" spans="1:20" x14ac:dyDescent="0.25">
      <c r="A6829">
        <v>48641</v>
      </c>
      <c r="B6829" s="10">
        <v>40882</v>
      </c>
      <c r="C6829" t="s">
        <v>36</v>
      </c>
      <c r="D6829">
        <v>13</v>
      </c>
      <c r="E6829">
        <v>127.74</v>
      </c>
      <c r="F6829">
        <v>0</v>
      </c>
      <c r="G6829" t="s">
        <v>21</v>
      </c>
      <c r="H6829">
        <v>0.49</v>
      </c>
      <c r="I6829">
        <v>62.2</v>
      </c>
      <c r="J6829">
        <v>9.76</v>
      </c>
      <c r="K6829">
        <v>4.9800000000000004</v>
      </c>
      <c r="L6829">
        <v>0.8</v>
      </c>
      <c r="M6829" t="s">
        <v>474</v>
      </c>
      <c r="N6829" t="s">
        <v>31</v>
      </c>
      <c r="O6829" t="s">
        <v>24</v>
      </c>
      <c r="P6829" t="s">
        <v>25</v>
      </c>
      <c r="Q6829" t="s">
        <v>85</v>
      </c>
      <c r="R6829" t="s">
        <v>416</v>
      </c>
      <c r="S6829" t="s">
        <v>55</v>
      </c>
      <c r="T6829" s="10">
        <v>40883</v>
      </c>
    </row>
    <row r="6830" spans="1:20" x14ac:dyDescent="0.25">
      <c r="A6830">
        <v>48642</v>
      </c>
      <c r="B6830" s="10">
        <v>40210</v>
      </c>
      <c r="C6830" t="s">
        <v>36</v>
      </c>
      <c r="D6830">
        <v>4</v>
      </c>
      <c r="E6830">
        <v>75.94</v>
      </c>
      <c r="F6830">
        <v>0.06</v>
      </c>
      <c r="G6830" t="s">
        <v>21</v>
      </c>
      <c r="H6830">
        <v>0.55000000000000004</v>
      </c>
      <c r="I6830">
        <v>37.76</v>
      </c>
      <c r="J6830">
        <v>19.27</v>
      </c>
      <c r="K6830">
        <v>8.67</v>
      </c>
      <c r="L6830">
        <v>3.5</v>
      </c>
      <c r="M6830" t="s">
        <v>681</v>
      </c>
      <c r="N6830" t="s">
        <v>63</v>
      </c>
      <c r="O6830" t="s">
        <v>60</v>
      </c>
      <c r="P6830" t="s">
        <v>25</v>
      </c>
      <c r="Q6830" t="s">
        <v>127</v>
      </c>
      <c r="R6830" t="s">
        <v>757</v>
      </c>
      <c r="S6830" t="s">
        <v>57</v>
      </c>
      <c r="T6830" s="10">
        <v>40212</v>
      </c>
    </row>
    <row r="6831" spans="1:20" x14ac:dyDescent="0.25">
      <c r="A6831">
        <v>48642</v>
      </c>
      <c r="B6831" s="10">
        <v>40210</v>
      </c>
      <c r="C6831" t="s">
        <v>36</v>
      </c>
      <c r="D6831">
        <v>5</v>
      </c>
      <c r="E6831">
        <v>923.48</v>
      </c>
      <c r="F6831">
        <v>0.02</v>
      </c>
      <c r="G6831" t="s">
        <v>70</v>
      </c>
      <c r="H6831">
        <v>0.46</v>
      </c>
      <c r="I6831">
        <v>411.4</v>
      </c>
      <c r="J6831">
        <v>187</v>
      </c>
      <c r="K6831">
        <v>100.98</v>
      </c>
      <c r="L6831">
        <v>7.18</v>
      </c>
      <c r="M6831" t="s">
        <v>681</v>
      </c>
      <c r="N6831" t="s">
        <v>63</v>
      </c>
      <c r="O6831" t="s">
        <v>60</v>
      </c>
      <c r="P6831" t="s">
        <v>39</v>
      </c>
      <c r="Q6831" t="s">
        <v>40</v>
      </c>
      <c r="R6831" t="s">
        <v>1567</v>
      </c>
      <c r="S6831" t="s">
        <v>57</v>
      </c>
      <c r="T6831" s="10">
        <v>40211</v>
      </c>
    </row>
    <row r="6832" spans="1:20" x14ac:dyDescent="0.25">
      <c r="A6832">
        <v>48642</v>
      </c>
      <c r="B6832" s="10">
        <v>40210</v>
      </c>
      <c r="C6832" t="s">
        <v>36</v>
      </c>
      <c r="D6832">
        <v>36</v>
      </c>
      <c r="E6832">
        <v>193.14</v>
      </c>
      <c r="F6832">
        <v>0</v>
      </c>
      <c r="G6832" t="s">
        <v>21</v>
      </c>
      <c r="H6832">
        <v>0.45</v>
      </c>
      <c r="I6832">
        <v>86.6</v>
      </c>
      <c r="J6832">
        <v>5.35</v>
      </c>
      <c r="K6832">
        <v>2.94</v>
      </c>
      <c r="L6832">
        <v>0.7</v>
      </c>
      <c r="M6832" t="s">
        <v>681</v>
      </c>
      <c r="N6832" t="s">
        <v>73</v>
      </c>
      <c r="O6832" t="s">
        <v>60</v>
      </c>
      <c r="P6832" t="s">
        <v>25</v>
      </c>
      <c r="Q6832" t="s">
        <v>53</v>
      </c>
      <c r="R6832" t="s">
        <v>900</v>
      </c>
      <c r="S6832" t="s">
        <v>55</v>
      </c>
      <c r="T6832" s="10">
        <v>40210</v>
      </c>
    </row>
    <row r="6833" spans="1:20" x14ac:dyDescent="0.25">
      <c r="A6833">
        <v>48642</v>
      </c>
      <c r="B6833" s="10">
        <v>40210</v>
      </c>
      <c r="C6833" t="s">
        <v>36</v>
      </c>
      <c r="D6833">
        <v>50</v>
      </c>
      <c r="E6833">
        <v>7604.11</v>
      </c>
      <c r="F6833">
        <v>0.05</v>
      </c>
      <c r="G6833" t="s">
        <v>70</v>
      </c>
      <c r="H6833">
        <v>0.4</v>
      </c>
      <c r="I6833">
        <v>2799.71</v>
      </c>
      <c r="J6833">
        <v>159.97999999999999</v>
      </c>
      <c r="K6833">
        <v>95.99</v>
      </c>
      <c r="L6833">
        <v>4.9000000000000004</v>
      </c>
      <c r="M6833" t="s">
        <v>681</v>
      </c>
      <c r="N6833" t="s">
        <v>73</v>
      </c>
      <c r="O6833" t="s">
        <v>60</v>
      </c>
      <c r="P6833" t="s">
        <v>39</v>
      </c>
      <c r="Q6833" t="s">
        <v>50</v>
      </c>
      <c r="R6833" t="s">
        <v>404</v>
      </c>
      <c r="S6833" t="s">
        <v>57</v>
      </c>
      <c r="T6833" s="10">
        <v>40210</v>
      </c>
    </row>
    <row r="6834" spans="1:20" x14ac:dyDescent="0.25">
      <c r="A6834">
        <v>48643</v>
      </c>
      <c r="B6834" s="10">
        <v>41200</v>
      </c>
      <c r="C6834" t="s">
        <v>79</v>
      </c>
      <c r="D6834">
        <v>14</v>
      </c>
      <c r="E6834">
        <v>17497.48</v>
      </c>
      <c r="F6834">
        <v>0.06</v>
      </c>
      <c r="G6834" t="s">
        <v>46</v>
      </c>
      <c r="H6834">
        <v>0.39</v>
      </c>
      <c r="I6834">
        <v>6123.32</v>
      </c>
      <c r="J6834">
        <v>1325.39</v>
      </c>
      <c r="K6834">
        <v>808.49</v>
      </c>
      <c r="L6834">
        <v>55.3</v>
      </c>
      <c r="M6834" t="s">
        <v>1563</v>
      </c>
      <c r="N6834" t="s">
        <v>93</v>
      </c>
      <c r="O6834" t="s">
        <v>60</v>
      </c>
      <c r="P6834" t="s">
        <v>39</v>
      </c>
      <c r="Q6834" t="s">
        <v>88</v>
      </c>
      <c r="R6834" t="s">
        <v>1878</v>
      </c>
      <c r="S6834" t="s">
        <v>132</v>
      </c>
      <c r="T6834" s="10">
        <v>41202</v>
      </c>
    </row>
    <row r="6835" spans="1:20" x14ac:dyDescent="0.25">
      <c r="A6835">
        <v>48643</v>
      </c>
      <c r="B6835" s="10">
        <v>41200</v>
      </c>
      <c r="C6835" t="s">
        <v>79</v>
      </c>
      <c r="D6835">
        <v>6</v>
      </c>
      <c r="E6835">
        <v>35.549999999999997</v>
      </c>
      <c r="F6835">
        <v>0.06</v>
      </c>
      <c r="G6835" t="s">
        <v>21</v>
      </c>
      <c r="H6835">
        <v>0.53</v>
      </c>
      <c r="I6835">
        <v>17.28</v>
      </c>
      <c r="J6835">
        <v>6.13</v>
      </c>
      <c r="K6835">
        <v>2.88</v>
      </c>
      <c r="L6835">
        <v>0.99</v>
      </c>
      <c r="M6835" t="s">
        <v>1563</v>
      </c>
      <c r="N6835" t="s">
        <v>93</v>
      </c>
      <c r="O6835" t="s">
        <v>60</v>
      </c>
      <c r="P6835" t="s">
        <v>25</v>
      </c>
      <c r="Q6835" t="s">
        <v>82</v>
      </c>
      <c r="R6835" t="s">
        <v>1057</v>
      </c>
      <c r="S6835" t="s">
        <v>57</v>
      </c>
      <c r="T6835" s="10">
        <v>41202</v>
      </c>
    </row>
    <row r="6836" spans="1:20" x14ac:dyDescent="0.25">
      <c r="A6836">
        <v>48643</v>
      </c>
      <c r="B6836" s="10">
        <v>41200</v>
      </c>
      <c r="C6836" t="s">
        <v>79</v>
      </c>
      <c r="D6836">
        <v>50</v>
      </c>
      <c r="E6836">
        <v>6478.6</v>
      </c>
      <c r="F6836">
        <v>0</v>
      </c>
      <c r="G6836" t="s">
        <v>21</v>
      </c>
      <c r="H6836">
        <v>0.49</v>
      </c>
      <c r="I6836">
        <v>3170.11</v>
      </c>
      <c r="J6836">
        <v>129.38999999999999</v>
      </c>
      <c r="K6836">
        <v>65.989999999999995</v>
      </c>
      <c r="L6836">
        <v>8.99</v>
      </c>
      <c r="M6836" t="s">
        <v>1563</v>
      </c>
      <c r="N6836" t="s">
        <v>93</v>
      </c>
      <c r="O6836" t="s">
        <v>60</v>
      </c>
      <c r="P6836" t="s">
        <v>39</v>
      </c>
      <c r="Q6836" t="s">
        <v>50</v>
      </c>
      <c r="R6836" t="s">
        <v>1873</v>
      </c>
      <c r="S6836" t="s">
        <v>57</v>
      </c>
      <c r="T6836" s="10">
        <v>41202</v>
      </c>
    </row>
    <row r="6837" spans="1:20" x14ac:dyDescent="0.25">
      <c r="A6837">
        <v>48672</v>
      </c>
      <c r="B6837" s="10">
        <v>41269</v>
      </c>
      <c r="C6837" t="s">
        <v>36</v>
      </c>
      <c r="D6837">
        <v>43</v>
      </c>
      <c r="E6837">
        <v>393.73</v>
      </c>
      <c r="F6837">
        <v>0</v>
      </c>
      <c r="G6837" t="s">
        <v>21</v>
      </c>
      <c r="H6837">
        <v>0.36</v>
      </c>
      <c r="I6837">
        <v>140.53</v>
      </c>
      <c r="J6837">
        <v>9.08</v>
      </c>
      <c r="K6837">
        <v>5.81</v>
      </c>
      <c r="L6837">
        <v>3.37</v>
      </c>
      <c r="M6837" t="s">
        <v>504</v>
      </c>
      <c r="N6837" t="s">
        <v>31</v>
      </c>
      <c r="O6837" t="s">
        <v>24</v>
      </c>
      <c r="P6837" t="s">
        <v>25</v>
      </c>
      <c r="Q6837" t="s">
        <v>74</v>
      </c>
      <c r="R6837" t="s">
        <v>156</v>
      </c>
      <c r="S6837" t="s">
        <v>55</v>
      </c>
      <c r="T6837" s="10">
        <v>41269</v>
      </c>
    </row>
    <row r="6838" spans="1:20" x14ac:dyDescent="0.25">
      <c r="A6838">
        <v>48673</v>
      </c>
      <c r="B6838" s="10">
        <v>41025</v>
      </c>
      <c r="C6838" t="s">
        <v>29</v>
      </c>
      <c r="D6838">
        <v>36</v>
      </c>
      <c r="E6838">
        <v>871.08</v>
      </c>
      <c r="F6838">
        <v>0.03</v>
      </c>
      <c r="G6838" t="s">
        <v>21</v>
      </c>
      <c r="H6838">
        <v>0.38</v>
      </c>
      <c r="I6838">
        <v>311.14</v>
      </c>
      <c r="J6838">
        <v>24.69</v>
      </c>
      <c r="K6838">
        <v>15.31</v>
      </c>
      <c r="L6838">
        <v>8.7799999999999994</v>
      </c>
      <c r="M6838" t="s">
        <v>109</v>
      </c>
      <c r="N6838" t="s">
        <v>31</v>
      </c>
      <c r="O6838" t="s">
        <v>60</v>
      </c>
      <c r="P6838" t="s">
        <v>25</v>
      </c>
      <c r="Q6838" t="s">
        <v>26</v>
      </c>
      <c r="R6838" t="s">
        <v>987</v>
      </c>
      <c r="S6838" t="s">
        <v>57</v>
      </c>
      <c r="T6838" s="10">
        <v>41026</v>
      </c>
    </row>
    <row r="6839" spans="1:20" x14ac:dyDescent="0.25">
      <c r="A6839">
        <v>48704</v>
      </c>
      <c r="B6839" s="10">
        <v>40917</v>
      </c>
      <c r="C6839" t="s">
        <v>36</v>
      </c>
      <c r="D6839">
        <v>11</v>
      </c>
      <c r="E6839">
        <v>2928.21</v>
      </c>
      <c r="F6839">
        <v>0.01</v>
      </c>
      <c r="G6839" t="s">
        <v>21</v>
      </c>
      <c r="H6839">
        <v>0.53</v>
      </c>
      <c r="I6839">
        <v>1533.33</v>
      </c>
      <c r="J6839">
        <v>268.06</v>
      </c>
      <c r="K6839">
        <v>125.99</v>
      </c>
      <c r="L6839">
        <v>8.99</v>
      </c>
      <c r="M6839" t="s">
        <v>852</v>
      </c>
      <c r="N6839" t="s">
        <v>38</v>
      </c>
      <c r="O6839" t="s">
        <v>60</v>
      </c>
      <c r="P6839" t="s">
        <v>39</v>
      </c>
      <c r="Q6839" t="s">
        <v>50</v>
      </c>
      <c r="R6839" t="s">
        <v>1561</v>
      </c>
      <c r="S6839" t="s">
        <v>57</v>
      </c>
      <c r="T6839" s="10">
        <v>40918</v>
      </c>
    </row>
    <row r="6840" spans="1:20" x14ac:dyDescent="0.25">
      <c r="A6840">
        <v>48706</v>
      </c>
      <c r="B6840" s="10">
        <v>41212</v>
      </c>
      <c r="C6840" t="s">
        <v>20</v>
      </c>
      <c r="D6840">
        <v>18</v>
      </c>
      <c r="E6840">
        <v>259.58</v>
      </c>
      <c r="F6840">
        <v>0.09</v>
      </c>
      <c r="G6840" t="s">
        <v>21</v>
      </c>
      <c r="H6840">
        <v>0.52</v>
      </c>
      <c r="I6840">
        <v>117.39</v>
      </c>
      <c r="J6840">
        <v>15.17</v>
      </c>
      <c r="K6840">
        <v>7.28</v>
      </c>
      <c r="L6840">
        <v>11.15</v>
      </c>
      <c r="M6840" t="s">
        <v>1658</v>
      </c>
      <c r="N6840" t="s">
        <v>93</v>
      </c>
      <c r="O6840" t="s">
        <v>24</v>
      </c>
      <c r="P6840" t="s">
        <v>25</v>
      </c>
      <c r="Q6840" t="s">
        <v>85</v>
      </c>
      <c r="R6840" t="s">
        <v>1222</v>
      </c>
      <c r="S6840" t="s">
        <v>57</v>
      </c>
      <c r="T6840" s="10">
        <v>41219</v>
      </c>
    </row>
    <row r="6841" spans="1:20" x14ac:dyDescent="0.25">
      <c r="A6841">
        <v>48706</v>
      </c>
      <c r="B6841" s="10">
        <v>41212</v>
      </c>
      <c r="C6841" t="s">
        <v>20</v>
      </c>
      <c r="D6841">
        <v>28</v>
      </c>
      <c r="E6841">
        <v>58.79</v>
      </c>
      <c r="F6841">
        <v>0.09</v>
      </c>
      <c r="G6841" t="s">
        <v>21</v>
      </c>
      <c r="H6841">
        <v>0.5</v>
      </c>
      <c r="I6841">
        <v>26.17</v>
      </c>
      <c r="J6841">
        <v>2.2799999999999998</v>
      </c>
      <c r="K6841">
        <v>1.1399999999999999</v>
      </c>
      <c r="L6841">
        <v>0.7</v>
      </c>
      <c r="M6841" t="s">
        <v>1658</v>
      </c>
      <c r="N6841" t="s">
        <v>73</v>
      </c>
      <c r="O6841" t="s">
        <v>24</v>
      </c>
      <c r="P6841" t="s">
        <v>25</v>
      </c>
      <c r="Q6841" t="s">
        <v>74</v>
      </c>
      <c r="R6841" t="s">
        <v>1439</v>
      </c>
      <c r="S6841" t="s">
        <v>55</v>
      </c>
      <c r="T6841" s="10">
        <v>41216</v>
      </c>
    </row>
    <row r="6842" spans="1:20" x14ac:dyDescent="0.25">
      <c r="A6842">
        <v>48709</v>
      </c>
      <c r="B6842" s="10">
        <v>40783</v>
      </c>
      <c r="C6842" t="s">
        <v>36</v>
      </c>
      <c r="D6842">
        <v>17</v>
      </c>
      <c r="E6842">
        <v>90.83</v>
      </c>
      <c r="F6842">
        <v>0.01</v>
      </c>
      <c r="G6842" t="s">
        <v>21</v>
      </c>
      <c r="H6842">
        <v>0.51</v>
      </c>
      <c r="I6842">
        <v>43.71</v>
      </c>
      <c r="J6842">
        <v>5.14</v>
      </c>
      <c r="K6842">
        <v>2.52</v>
      </c>
      <c r="L6842">
        <v>4.28</v>
      </c>
      <c r="M6842" t="s">
        <v>676</v>
      </c>
      <c r="N6842" t="s">
        <v>31</v>
      </c>
      <c r="O6842" t="s">
        <v>32</v>
      </c>
      <c r="P6842" t="s">
        <v>25</v>
      </c>
      <c r="Q6842" t="s">
        <v>53</v>
      </c>
      <c r="R6842" t="s">
        <v>1456</v>
      </c>
      <c r="S6842" t="s">
        <v>55</v>
      </c>
      <c r="T6842" s="10">
        <v>40785</v>
      </c>
    </row>
    <row r="6843" spans="1:20" x14ac:dyDescent="0.25">
      <c r="A6843">
        <v>48710</v>
      </c>
      <c r="B6843" s="10">
        <v>40142</v>
      </c>
      <c r="C6843" t="s">
        <v>79</v>
      </c>
      <c r="D6843">
        <v>4</v>
      </c>
      <c r="E6843">
        <v>63.02</v>
      </c>
      <c r="F6843">
        <v>0.01</v>
      </c>
      <c r="G6843" t="s">
        <v>21</v>
      </c>
      <c r="H6843">
        <v>0.55000000000000004</v>
      </c>
      <c r="I6843">
        <v>33.5</v>
      </c>
      <c r="J6843">
        <v>15.51</v>
      </c>
      <c r="K6843">
        <v>6.98</v>
      </c>
      <c r="L6843">
        <v>1.6</v>
      </c>
      <c r="M6843" t="s">
        <v>1079</v>
      </c>
      <c r="N6843" t="s">
        <v>63</v>
      </c>
      <c r="O6843" t="s">
        <v>60</v>
      </c>
      <c r="P6843" t="s">
        <v>25</v>
      </c>
      <c r="Q6843" t="s">
        <v>85</v>
      </c>
      <c r="R6843" t="s">
        <v>1241</v>
      </c>
      <c r="S6843" t="s">
        <v>55</v>
      </c>
      <c r="T6843" s="10">
        <v>40143</v>
      </c>
    </row>
    <row r="6844" spans="1:20" x14ac:dyDescent="0.25">
      <c r="A6844">
        <v>48742</v>
      </c>
      <c r="B6844" s="10">
        <v>41016</v>
      </c>
      <c r="C6844" t="s">
        <v>29</v>
      </c>
      <c r="D6844">
        <v>42</v>
      </c>
      <c r="E6844">
        <v>1188.5899999999999</v>
      </c>
      <c r="F6844">
        <v>0.03</v>
      </c>
      <c r="G6844" t="s">
        <v>21</v>
      </c>
      <c r="H6844">
        <v>0.35</v>
      </c>
      <c r="I6844">
        <v>391.62</v>
      </c>
      <c r="J6844">
        <v>29.14</v>
      </c>
      <c r="K6844">
        <v>18.940000000000001</v>
      </c>
      <c r="L6844">
        <v>1.49</v>
      </c>
      <c r="M6844" t="s">
        <v>1172</v>
      </c>
      <c r="N6844" t="s">
        <v>31</v>
      </c>
      <c r="O6844" t="s">
        <v>66</v>
      </c>
      <c r="P6844" t="s">
        <v>25</v>
      </c>
      <c r="Q6844" t="s">
        <v>121</v>
      </c>
      <c r="R6844" t="s">
        <v>1146</v>
      </c>
      <c r="S6844" t="s">
        <v>57</v>
      </c>
      <c r="T6844" s="10">
        <v>41018</v>
      </c>
    </row>
    <row r="6845" spans="1:20" x14ac:dyDescent="0.25">
      <c r="A6845">
        <v>48772</v>
      </c>
      <c r="B6845" s="10">
        <v>39945</v>
      </c>
      <c r="C6845" t="s">
        <v>79</v>
      </c>
      <c r="D6845">
        <v>44</v>
      </c>
      <c r="E6845">
        <v>5547.62</v>
      </c>
      <c r="F6845">
        <v>0.09</v>
      </c>
      <c r="G6845" t="s">
        <v>21</v>
      </c>
      <c r="H6845">
        <v>0.43</v>
      </c>
      <c r="I6845">
        <v>2065.27</v>
      </c>
      <c r="J6845">
        <v>138.05000000000001</v>
      </c>
      <c r="K6845">
        <v>78.69</v>
      </c>
      <c r="L6845">
        <v>19.989999999999998</v>
      </c>
      <c r="M6845" t="s">
        <v>337</v>
      </c>
      <c r="N6845" t="s">
        <v>38</v>
      </c>
      <c r="O6845" t="s">
        <v>24</v>
      </c>
      <c r="P6845" t="s">
        <v>42</v>
      </c>
      <c r="Q6845" t="s">
        <v>43</v>
      </c>
      <c r="R6845" t="s">
        <v>1782</v>
      </c>
      <c r="S6845" t="s">
        <v>57</v>
      </c>
      <c r="T6845" s="10">
        <v>39947</v>
      </c>
    </row>
    <row r="6846" spans="1:20" x14ac:dyDescent="0.25">
      <c r="A6846">
        <v>48772</v>
      </c>
      <c r="B6846" s="10">
        <v>39945</v>
      </c>
      <c r="C6846" t="s">
        <v>79</v>
      </c>
      <c r="D6846">
        <v>11</v>
      </c>
      <c r="E6846">
        <v>136.16</v>
      </c>
      <c r="F6846">
        <v>0.01</v>
      </c>
      <c r="G6846" t="s">
        <v>21</v>
      </c>
      <c r="H6846">
        <v>0.45</v>
      </c>
      <c r="I6846">
        <v>57.02</v>
      </c>
      <c r="J6846">
        <v>11.78</v>
      </c>
      <c r="K6846">
        <v>6.48</v>
      </c>
      <c r="L6846">
        <v>7.86</v>
      </c>
      <c r="M6846" t="s">
        <v>337</v>
      </c>
      <c r="N6846" t="s">
        <v>38</v>
      </c>
      <c r="O6846" t="s">
        <v>24</v>
      </c>
      <c r="P6846" t="s">
        <v>25</v>
      </c>
      <c r="Q6846" t="s">
        <v>85</v>
      </c>
      <c r="R6846" t="s">
        <v>825</v>
      </c>
      <c r="S6846" t="s">
        <v>57</v>
      </c>
      <c r="T6846" s="10">
        <v>39946</v>
      </c>
    </row>
    <row r="6847" spans="1:20" x14ac:dyDescent="0.25">
      <c r="A6847">
        <v>48772</v>
      </c>
      <c r="B6847" s="10">
        <v>39945</v>
      </c>
      <c r="C6847" t="s">
        <v>79</v>
      </c>
      <c r="D6847">
        <v>18</v>
      </c>
      <c r="E6847">
        <v>87.18</v>
      </c>
      <c r="F6847">
        <v>0.08</v>
      </c>
      <c r="G6847" t="s">
        <v>21</v>
      </c>
      <c r="H6847">
        <v>0.36</v>
      </c>
      <c r="I6847">
        <v>25.83</v>
      </c>
      <c r="J6847">
        <v>5.13</v>
      </c>
      <c r="K6847">
        <v>3.28</v>
      </c>
      <c r="L6847">
        <v>2.31</v>
      </c>
      <c r="M6847" t="s">
        <v>337</v>
      </c>
      <c r="N6847" t="s">
        <v>38</v>
      </c>
      <c r="O6847" t="s">
        <v>24</v>
      </c>
      <c r="P6847" t="s">
        <v>25</v>
      </c>
      <c r="Q6847" t="s">
        <v>53</v>
      </c>
      <c r="R6847" t="s">
        <v>2037</v>
      </c>
      <c r="S6847" t="s">
        <v>55</v>
      </c>
      <c r="T6847" s="10">
        <v>39946</v>
      </c>
    </row>
    <row r="6848" spans="1:20" x14ac:dyDescent="0.25">
      <c r="A6848">
        <v>48772</v>
      </c>
      <c r="B6848" s="10">
        <v>39945</v>
      </c>
      <c r="C6848" t="s">
        <v>79</v>
      </c>
      <c r="D6848">
        <v>12</v>
      </c>
      <c r="E6848">
        <v>78.98</v>
      </c>
      <c r="F6848">
        <v>0.05</v>
      </c>
      <c r="G6848" t="s">
        <v>21</v>
      </c>
      <c r="H6848">
        <v>0.5</v>
      </c>
      <c r="I6848">
        <v>35.42</v>
      </c>
      <c r="J6848">
        <v>6.56</v>
      </c>
      <c r="K6848">
        <v>3.28</v>
      </c>
      <c r="L6848">
        <v>4.2</v>
      </c>
      <c r="M6848" t="s">
        <v>337</v>
      </c>
      <c r="N6848" t="s">
        <v>38</v>
      </c>
      <c r="O6848" t="s">
        <v>24</v>
      </c>
      <c r="P6848" t="s">
        <v>25</v>
      </c>
      <c r="Q6848" t="s">
        <v>53</v>
      </c>
      <c r="R6848" t="s">
        <v>2028</v>
      </c>
      <c r="S6848" t="s">
        <v>55</v>
      </c>
      <c r="T6848" s="10">
        <v>39946</v>
      </c>
    </row>
    <row r="6849" spans="1:20" x14ac:dyDescent="0.25">
      <c r="A6849">
        <v>48772</v>
      </c>
      <c r="B6849" s="10">
        <v>39945</v>
      </c>
      <c r="C6849" t="s">
        <v>79</v>
      </c>
      <c r="D6849">
        <v>10</v>
      </c>
      <c r="E6849">
        <v>71.040000000000006</v>
      </c>
      <c r="F6849">
        <v>0.05</v>
      </c>
      <c r="G6849" t="s">
        <v>21</v>
      </c>
      <c r="H6849">
        <v>0.51</v>
      </c>
      <c r="I6849">
        <v>33.61</v>
      </c>
      <c r="J6849">
        <v>7.31</v>
      </c>
      <c r="K6849">
        <v>3.58</v>
      </c>
      <c r="L6849">
        <v>1.63</v>
      </c>
      <c r="M6849" t="s">
        <v>337</v>
      </c>
      <c r="N6849" t="s">
        <v>38</v>
      </c>
      <c r="O6849" t="s">
        <v>24</v>
      </c>
      <c r="P6849" t="s">
        <v>25</v>
      </c>
      <c r="Q6849" t="s">
        <v>74</v>
      </c>
      <c r="R6849" t="s">
        <v>307</v>
      </c>
      <c r="S6849" t="s">
        <v>55</v>
      </c>
      <c r="T6849" s="10">
        <v>39946</v>
      </c>
    </row>
    <row r="6850" spans="1:20" x14ac:dyDescent="0.25">
      <c r="A6850">
        <v>48773</v>
      </c>
      <c r="B6850" s="10">
        <v>39828</v>
      </c>
      <c r="C6850" t="s">
        <v>79</v>
      </c>
      <c r="D6850">
        <v>7</v>
      </c>
      <c r="E6850">
        <v>83.44</v>
      </c>
      <c r="F6850">
        <v>0.06</v>
      </c>
      <c r="G6850" t="s">
        <v>21</v>
      </c>
      <c r="H6850">
        <v>0.43</v>
      </c>
      <c r="I6850">
        <v>31.99</v>
      </c>
      <c r="J6850">
        <v>12.35</v>
      </c>
      <c r="K6850">
        <v>7.04</v>
      </c>
      <c r="L6850">
        <v>2.17</v>
      </c>
      <c r="M6850" t="s">
        <v>1786</v>
      </c>
      <c r="N6850" t="s">
        <v>63</v>
      </c>
      <c r="O6850" t="s">
        <v>24</v>
      </c>
      <c r="P6850" t="s">
        <v>25</v>
      </c>
      <c r="Q6850" t="s">
        <v>85</v>
      </c>
      <c r="R6850" t="s">
        <v>1687</v>
      </c>
      <c r="S6850" t="s">
        <v>55</v>
      </c>
      <c r="T6850" s="10">
        <v>39830</v>
      </c>
    </row>
    <row r="6851" spans="1:20" x14ac:dyDescent="0.25">
      <c r="A6851">
        <v>48774</v>
      </c>
      <c r="B6851" s="10">
        <v>41130</v>
      </c>
      <c r="C6851" t="s">
        <v>36</v>
      </c>
      <c r="D6851">
        <v>31</v>
      </c>
      <c r="E6851">
        <v>14584.63</v>
      </c>
      <c r="F6851">
        <v>0.04</v>
      </c>
      <c r="G6851" t="s">
        <v>46</v>
      </c>
      <c r="H6851">
        <v>0.5</v>
      </c>
      <c r="I6851">
        <v>6958.31</v>
      </c>
      <c r="J6851">
        <v>487.96</v>
      </c>
      <c r="K6851">
        <v>243.98</v>
      </c>
      <c r="L6851">
        <v>62.94</v>
      </c>
      <c r="M6851" t="s">
        <v>1929</v>
      </c>
      <c r="N6851" t="s">
        <v>73</v>
      </c>
      <c r="O6851" t="s">
        <v>24</v>
      </c>
      <c r="P6851" t="s">
        <v>42</v>
      </c>
      <c r="Q6851" t="s">
        <v>193</v>
      </c>
      <c r="R6851" t="s">
        <v>1214</v>
      </c>
      <c r="S6851" t="s">
        <v>132</v>
      </c>
      <c r="T6851" s="10">
        <v>41132</v>
      </c>
    </row>
    <row r="6852" spans="1:20" x14ac:dyDescent="0.25">
      <c r="A6852">
        <v>48775</v>
      </c>
      <c r="B6852" s="10">
        <v>40062</v>
      </c>
      <c r="C6852" t="s">
        <v>20</v>
      </c>
      <c r="D6852">
        <v>17</v>
      </c>
      <c r="E6852">
        <v>168.55</v>
      </c>
      <c r="F6852">
        <v>0.09</v>
      </c>
      <c r="G6852" t="s">
        <v>21</v>
      </c>
      <c r="H6852">
        <v>0.38</v>
      </c>
      <c r="I6852">
        <v>51.53</v>
      </c>
      <c r="J6852">
        <v>10.45</v>
      </c>
      <c r="K6852">
        <v>6.48</v>
      </c>
      <c r="L6852">
        <v>6.86</v>
      </c>
      <c r="M6852" t="s">
        <v>342</v>
      </c>
      <c r="N6852" t="s">
        <v>31</v>
      </c>
      <c r="O6852" t="s">
        <v>32</v>
      </c>
      <c r="P6852" t="s">
        <v>25</v>
      </c>
      <c r="Q6852" t="s">
        <v>85</v>
      </c>
      <c r="R6852" t="s">
        <v>449</v>
      </c>
      <c r="S6852" t="s">
        <v>57</v>
      </c>
      <c r="T6852" s="10">
        <v>40064</v>
      </c>
    </row>
    <row r="6853" spans="1:20" x14ac:dyDescent="0.25">
      <c r="A6853">
        <v>48800</v>
      </c>
      <c r="B6853" s="10">
        <v>40473</v>
      </c>
      <c r="C6853" t="s">
        <v>29</v>
      </c>
      <c r="D6853">
        <v>8</v>
      </c>
      <c r="E6853">
        <v>44089.94</v>
      </c>
      <c r="F6853">
        <v>0.04</v>
      </c>
      <c r="G6853" t="s">
        <v>21</v>
      </c>
      <c r="H6853">
        <v>0.39</v>
      </c>
      <c r="I6853">
        <v>16065.53</v>
      </c>
      <c r="J6853">
        <v>5737.69</v>
      </c>
      <c r="K6853">
        <v>3499.99</v>
      </c>
      <c r="L6853">
        <v>24.49</v>
      </c>
      <c r="M6853" t="s">
        <v>1980</v>
      </c>
      <c r="N6853" t="s">
        <v>38</v>
      </c>
      <c r="O6853" t="s">
        <v>60</v>
      </c>
      <c r="P6853" t="s">
        <v>39</v>
      </c>
      <c r="Q6853" t="s">
        <v>387</v>
      </c>
      <c r="R6853" t="s">
        <v>1639</v>
      </c>
      <c r="S6853" t="s">
        <v>28</v>
      </c>
      <c r="T6853" s="10">
        <v>40474</v>
      </c>
    </row>
    <row r="6854" spans="1:20" x14ac:dyDescent="0.25">
      <c r="A6854">
        <v>48801</v>
      </c>
      <c r="B6854" s="10">
        <v>41195</v>
      </c>
      <c r="C6854" t="s">
        <v>36</v>
      </c>
      <c r="D6854">
        <v>43</v>
      </c>
      <c r="E6854">
        <v>4817.96</v>
      </c>
      <c r="F6854">
        <v>0.01</v>
      </c>
      <c r="G6854" t="s">
        <v>21</v>
      </c>
      <c r="H6854">
        <v>0.52</v>
      </c>
      <c r="I6854">
        <v>2476.2600000000002</v>
      </c>
      <c r="J6854">
        <v>112.92</v>
      </c>
      <c r="K6854">
        <v>54.2</v>
      </c>
      <c r="L6854">
        <v>11.1</v>
      </c>
      <c r="M6854" t="s">
        <v>1780</v>
      </c>
      <c r="N6854" t="s">
        <v>31</v>
      </c>
      <c r="O6854" t="s">
        <v>60</v>
      </c>
      <c r="P6854" t="s">
        <v>42</v>
      </c>
      <c r="Q6854" t="s">
        <v>43</v>
      </c>
      <c r="R6854" t="s">
        <v>1130</v>
      </c>
      <c r="S6854" t="s">
        <v>45</v>
      </c>
      <c r="T6854" s="10">
        <v>41195</v>
      </c>
    </row>
    <row r="6855" spans="1:20" x14ac:dyDescent="0.25">
      <c r="A6855">
        <v>48803</v>
      </c>
      <c r="B6855" s="10">
        <v>41222</v>
      </c>
      <c r="C6855" t="s">
        <v>58</v>
      </c>
      <c r="D6855">
        <v>19</v>
      </c>
      <c r="E6855">
        <v>302.51</v>
      </c>
      <c r="F6855">
        <v>0.05</v>
      </c>
      <c r="G6855" t="s">
        <v>21</v>
      </c>
      <c r="H6855">
        <v>0.38</v>
      </c>
      <c r="I6855">
        <v>103.46</v>
      </c>
      <c r="J6855">
        <v>16.5</v>
      </c>
      <c r="K6855">
        <v>10.23</v>
      </c>
      <c r="L6855">
        <v>4.68</v>
      </c>
      <c r="M6855" t="s">
        <v>610</v>
      </c>
      <c r="N6855" t="s">
        <v>31</v>
      </c>
      <c r="O6855" t="s">
        <v>60</v>
      </c>
      <c r="P6855" t="s">
        <v>25</v>
      </c>
      <c r="Q6855" t="s">
        <v>33</v>
      </c>
      <c r="R6855" t="s">
        <v>1069</v>
      </c>
      <c r="S6855" t="s">
        <v>35</v>
      </c>
      <c r="T6855" s="10">
        <v>41223</v>
      </c>
    </row>
    <row r="6856" spans="1:20" x14ac:dyDescent="0.25">
      <c r="A6856">
        <v>48832</v>
      </c>
      <c r="B6856" s="10">
        <v>40303</v>
      </c>
      <c r="C6856" t="s">
        <v>36</v>
      </c>
      <c r="D6856">
        <v>48</v>
      </c>
      <c r="E6856">
        <v>7408.79</v>
      </c>
      <c r="F6856">
        <v>0.02</v>
      </c>
      <c r="G6856" t="s">
        <v>46</v>
      </c>
      <c r="H6856">
        <v>0.42</v>
      </c>
      <c r="I6856">
        <v>3011.75</v>
      </c>
      <c r="J6856">
        <v>156.86000000000001</v>
      </c>
      <c r="K6856">
        <v>90.98</v>
      </c>
      <c r="L6856">
        <v>30</v>
      </c>
      <c r="M6856" t="s">
        <v>1625</v>
      </c>
      <c r="N6856" t="s">
        <v>31</v>
      </c>
      <c r="O6856" t="s">
        <v>24</v>
      </c>
      <c r="P6856" t="s">
        <v>42</v>
      </c>
      <c r="Q6856" t="s">
        <v>193</v>
      </c>
      <c r="R6856" t="s">
        <v>543</v>
      </c>
      <c r="S6856" t="s">
        <v>132</v>
      </c>
      <c r="T6856" s="10">
        <v>40303</v>
      </c>
    </row>
    <row r="6857" spans="1:20" x14ac:dyDescent="0.25">
      <c r="A6857">
        <v>48836</v>
      </c>
      <c r="B6857" s="10">
        <v>39858</v>
      </c>
      <c r="C6857" t="s">
        <v>58</v>
      </c>
      <c r="D6857">
        <v>8</v>
      </c>
      <c r="E6857">
        <v>4734.58</v>
      </c>
      <c r="F6857">
        <v>0.09</v>
      </c>
      <c r="G6857" t="s">
        <v>46</v>
      </c>
      <c r="H6857">
        <v>0.46</v>
      </c>
      <c r="I6857">
        <v>1908.71</v>
      </c>
      <c r="J6857">
        <v>644.83000000000004</v>
      </c>
      <c r="K6857">
        <v>348.21</v>
      </c>
      <c r="L6857">
        <v>40.19</v>
      </c>
      <c r="M6857" t="s">
        <v>348</v>
      </c>
      <c r="N6857" t="s">
        <v>31</v>
      </c>
      <c r="O6857" t="s">
        <v>60</v>
      </c>
      <c r="P6857" t="s">
        <v>42</v>
      </c>
      <c r="Q6857" t="s">
        <v>47</v>
      </c>
      <c r="R6857" t="s">
        <v>1046</v>
      </c>
      <c r="S6857" t="s">
        <v>49</v>
      </c>
      <c r="T6857" s="10">
        <v>39860</v>
      </c>
    </row>
    <row r="6858" spans="1:20" x14ac:dyDescent="0.25">
      <c r="A6858">
        <v>48837</v>
      </c>
      <c r="B6858" s="10">
        <v>40742</v>
      </c>
      <c r="C6858" t="s">
        <v>29</v>
      </c>
      <c r="D6858">
        <v>39</v>
      </c>
      <c r="E6858">
        <v>9548.8700000000008</v>
      </c>
      <c r="F6858">
        <v>0.09</v>
      </c>
      <c r="G6858" t="s">
        <v>21</v>
      </c>
      <c r="H6858">
        <v>0.42</v>
      </c>
      <c r="I6858">
        <v>3461.36</v>
      </c>
      <c r="J6858">
        <v>268.95</v>
      </c>
      <c r="K6858">
        <v>155.99</v>
      </c>
      <c r="L6858">
        <v>3.9</v>
      </c>
      <c r="M6858" t="s">
        <v>350</v>
      </c>
      <c r="N6858" t="s">
        <v>38</v>
      </c>
      <c r="O6858" t="s">
        <v>32</v>
      </c>
      <c r="P6858" t="s">
        <v>39</v>
      </c>
      <c r="Q6858" t="s">
        <v>50</v>
      </c>
      <c r="R6858" t="s">
        <v>608</v>
      </c>
      <c r="S6858" t="s">
        <v>57</v>
      </c>
      <c r="T6858" s="10">
        <v>40744</v>
      </c>
    </row>
    <row r="6859" spans="1:20" x14ac:dyDescent="0.25">
      <c r="A6859">
        <v>48839</v>
      </c>
      <c r="B6859" s="10">
        <v>40369</v>
      </c>
      <c r="C6859" t="s">
        <v>58</v>
      </c>
      <c r="D6859">
        <v>1</v>
      </c>
      <c r="E6859">
        <v>146.41999999999999</v>
      </c>
      <c r="F6859">
        <v>0.05</v>
      </c>
      <c r="G6859" t="s">
        <v>21</v>
      </c>
      <c r="H6859">
        <v>0.36</v>
      </c>
      <c r="I6859">
        <v>47.62</v>
      </c>
      <c r="J6859">
        <v>153.61000000000001</v>
      </c>
      <c r="K6859">
        <v>98.31</v>
      </c>
      <c r="L6859">
        <v>0.49</v>
      </c>
      <c r="M6859" t="s">
        <v>270</v>
      </c>
      <c r="N6859" t="s">
        <v>81</v>
      </c>
      <c r="O6859" t="s">
        <v>32</v>
      </c>
      <c r="P6859" t="s">
        <v>25</v>
      </c>
      <c r="Q6859" t="s">
        <v>82</v>
      </c>
      <c r="R6859" t="s">
        <v>2052</v>
      </c>
      <c r="S6859" t="s">
        <v>57</v>
      </c>
      <c r="T6859" s="10">
        <v>40371</v>
      </c>
    </row>
    <row r="6860" spans="1:20" x14ac:dyDescent="0.25">
      <c r="A6860">
        <v>48868</v>
      </c>
      <c r="B6860" s="10">
        <v>41073</v>
      </c>
      <c r="C6860" t="s">
        <v>29</v>
      </c>
      <c r="D6860">
        <v>47</v>
      </c>
      <c r="E6860">
        <v>14679.32</v>
      </c>
      <c r="F6860">
        <v>0.05</v>
      </c>
      <c r="G6860" t="s">
        <v>70</v>
      </c>
      <c r="H6860">
        <v>0.49</v>
      </c>
      <c r="I6860">
        <v>6782.63</v>
      </c>
      <c r="J6860">
        <v>327.98</v>
      </c>
      <c r="K6860">
        <v>167.27</v>
      </c>
      <c r="L6860">
        <v>35</v>
      </c>
      <c r="M6860" t="s">
        <v>1975</v>
      </c>
      <c r="N6860" t="s">
        <v>38</v>
      </c>
      <c r="O6860" t="s">
        <v>32</v>
      </c>
      <c r="P6860" t="s">
        <v>25</v>
      </c>
      <c r="Q6860" t="s">
        <v>26</v>
      </c>
      <c r="R6860" t="s">
        <v>1362</v>
      </c>
      <c r="S6860" t="s">
        <v>28</v>
      </c>
      <c r="T6860" s="10">
        <v>41075</v>
      </c>
    </row>
    <row r="6861" spans="1:20" x14ac:dyDescent="0.25">
      <c r="A6861">
        <v>48868</v>
      </c>
      <c r="B6861" s="10">
        <v>41073</v>
      </c>
      <c r="C6861" t="s">
        <v>29</v>
      </c>
      <c r="D6861">
        <v>43</v>
      </c>
      <c r="E6861">
        <v>15679.27</v>
      </c>
      <c r="F6861">
        <v>7.0000000000000007E-2</v>
      </c>
      <c r="G6861" t="s">
        <v>21</v>
      </c>
      <c r="H6861">
        <v>0.5</v>
      </c>
      <c r="I6861">
        <v>7247.71</v>
      </c>
      <c r="J6861">
        <v>391.98</v>
      </c>
      <c r="K6861">
        <v>195.99</v>
      </c>
      <c r="L6861">
        <v>3.99</v>
      </c>
      <c r="M6861" t="s">
        <v>1975</v>
      </c>
      <c r="N6861" t="s">
        <v>38</v>
      </c>
      <c r="O6861" t="s">
        <v>32</v>
      </c>
      <c r="P6861" t="s">
        <v>39</v>
      </c>
      <c r="Q6861" t="s">
        <v>50</v>
      </c>
      <c r="R6861" t="s">
        <v>1877</v>
      </c>
      <c r="S6861" t="s">
        <v>57</v>
      </c>
      <c r="T6861" s="10">
        <v>41074</v>
      </c>
    </row>
    <row r="6862" spans="1:20" x14ac:dyDescent="0.25">
      <c r="A6862">
        <v>48896</v>
      </c>
      <c r="B6862" s="10">
        <v>40114</v>
      </c>
      <c r="C6862" t="s">
        <v>58</v>
      </c>
      <c r="D6862">
        <v>43</v>
      </c>
      <c r="E6862">
        <v>1462.99</v>
      </c>
      <c r="F6862">
        <v>0.02</v>
      </c>
      <c r="G6862" t="s">
        <v>21</v>
      </c>
      <c r="H6862">
        <v>0.45</v>
      </c>
      <c r="I6862">
        <v>637.74</v>
      </c>
      <c r="J6862">
        <v>34.49</v>
      </c>
      <c r="K6862">
        <v>18.97</v>
      </c>
      <c r="L6862">
        <v>9.5399999999999991</v>
      </c>
      <c r="M6862" t="s">
        <v>740</v>
      </c>
      <c r="N6862" t="s">
        <v>93</v>
      </c>
      <c r="O6862" t="s">
        <v>60</v>
      </c>
      <c r="P6862" t="s">
        <v>25</v>
      </c>
      <c r="Q6862" t="s">
        <v>85</v>
      </c>
      <c r="R6862" t="s">
        <v>219</v>
      </c>
      <c r="S6862" t="s">
        <v>57</v>
      </c>
      <c r="T6862" s="10">
        <v>40116</v>
      </c>
    </row>
    <row r="6863" spans="1:20" x14ac:dyDescent="0.25">
      <c r="A6863">
        <v>48900</v>
      </c>
      <c r="B6863" s="10">
        <v>39894</v>
      </c>
      <c r="C6863" t="s">
        <v>29</v>
      </c>
      <c r="D6863">
        <v>27</v>
      </c>
      <c r="E6863">
        <v>580.66</v>
      </c>
      <c r="F6863">
        <v>0.03</v>
      </c>
      <c r="G6863" t="s">
        <v>21</v>
      </c>
      <c r="H6863">
        <v>0.44</v>
      </c>
      <c r="I6863">
        <v>242.75</v>
      </c>
      <c r="J6863">
        <v>21.93</v>
      </c>
      <c r="K6863">
        <v>12.28</v>
      </c>
      <c r="L6863">
        <v>6.35</v>
      </c>
      <c r="M6863" t="s">
        <v>518</v>
      </c>
      <c r="N6863" t="s">
        <v>38</v>
      </c>
      <c r="O6863" t="s">
        <v>24</v>
      </c>
      <c r="P6863" t="s">
        <v>25</v>
      </c>
      <c r="Q6863" t="s">
        <v>85</v>
      </c>
      <c r="R6863" t="s">
        <v>2078</v>
      </c>
      <c r="S6863" t="s">
        <v>57</v>
      </c>
      <c r="T6863" s="10">
        <v>39896</v>
      </c>
    </row>
    <row r="6864" spans="1:20" x14ac:dyDescent="0.25">
      <c r="A6864">
        <v>48900</v>
      </c>
      <c r="B6864" s="10">
        <v>39894</v>
      </c>
      <c r="C6864" t="s">
        <v>29</v>
      </c>
      <c r="D6864">
        <v>42</v>
      </c>
      <c r="E6864">
        <v>1049.19</v>
      </c>
      <c r="F6864">
        <v>0.08</v>
      </c>
      <c r="G6864" t="s">
        <v>21</v>
      </c>
      <c r="H6864">
        <v>0.44</v>
      </c>
      <c r="I6864">
        <v>408.78</v>
      </c>
      <c r="J6864">
        <v>27.04</v>
      </c>
      <c r="K6864">
        <v>15.14</v>
      </c>
      <c r="L6864">
        <v>4.53</v>
      </c>
      <c r="M6864" t="s">
        <v>518</v>
      </c>
      <c r="N6864" t="s">
        <v>38</v>
      </c>
      <c r="O6864" t="s">
        <v>24</v>
      </c>
      <c r="P6864" t="s">
        <v>25</v>
      </c>
      <c r="Q6864" t="s">
        <v>26</v>
      </c>
      <c r="R6864" t="s">
        <v>712</v>
      </c>
      <c r="S6864" t="s">
        <v>57</v>
      </c>
      <c r="T6864" s="10">
        <v>39895</v>
      </c>
    </row>
    <row r="6865" spans="1:20" x14ac:dyDescent="0.25">
      <c r="A6865">
        <v>48902</v>
      </c>
      <c r="B6865" s="10">
        <v>41205</v>
      </c>
      <c r="C6865" t="s">
        <v>79</v>
      </c>
      <c r="D6865">
        <v>7</v>
      </c>
      <c r="E6865">
        <v>99.14</v>
      </c>
      <c r="F6865">
        <v>0.01</v>
      </c>
      <c r="G6865" t="s">
        <v>21</v>
      </c>
      <c r="H6865">
        <v>0.51</v>
      </c>
      <c r="I6865">
        <v>46.29</v>
      </c>
      <c r="J6865">
        <v>13.22</v>
      </c>
      <c r="K6865">
        <v>6.48</v>
      </c>
      <c r="L6865">
        <v>7.49</v>
      </c>
      <c r="M6865" t="s">
        <v>1797</v>
      </c>
      <c r="N6865" t="s">
        <v>63</v>
      </c>
      <c r="O6865" t="s">
        <v>32</v>
      </c>
      <c r="P6865" t="s">
        <v>25</v>
      </c>
      <c r="Q6865" t="s">
        <v>85</v>
      </c>
      <c r="R6865" t="s">
        <v>898</v>
      </c>
      <c r="S6865" t="s">
        <v>57</v>
      </c>
      <c r="T6865" s="10">
        <v>41207</v>
      </c>
    </row>
    <row r="6866" spans="1:20" x14ac:dyDescent="0.25">
      <c r="A6866">
        <v>48929</v>
      </c>
      <c r="B6866" s="10">
        <v>40108</v>
      </c>
      <c r="C6866" t="s">
        <v>36</v>
      </c>
      <c r="D6866">
        <v>1</v>
      </c>
      <c r="E6866">
        <v>97.96</v>
      </c>
      <c r="F6866">
        <v>0.01</v>
      </c>
      <c r="G6866" t="s">
        <v>21</v>
      </c>
      <c r="H6866">
        <v>0.55000000000000004</v>
      </c>
      <c r="I6866">
        <v>42.53</v>
      </c>
      <c r="J6866">
        <v>78.760000000000005</v>
      </c>
      <c r="K6866">
        <v>35.44</v>
      </c>
      <c r="L6866">
        <v>19.989999999999998</v>
      </c>
      <c r="M6866" t="s">
        <v>557</v>
      </c>
      <c r="N6866" t="s">
        <v>93</v>
      </c>
      <c r="O6866" t="s">
        <v>24</v>
      </c>
      <c r="P6866" t="s">
        <v>25</v>
      </c>
      <c r="Q6866" t="s">
        <v>85</v>
      </c>
      <c r="R6866" t="s">
        <v>1000</v>
      </c>
      <c r="S6866" t="s">
        <v>57</v>
      </c>
      <c r="T6866" s="10">
        <v>40109</v>
      </c>
    </row>
    <row r="6867" spans="1:20" x14ac:dyDescent="0.25">
      <c r="A6867">
        <v>48929</v>
      </c>
      <c r="B6867" s="10">
        <v>40108</v>
      </c>
      <c r="C6867" t="s">
        <v>36</v>
      </c>
      <c r="D6867">
        <v>45</v>
      </c>
      <c r="E6867">
        <v>3739.49</v>
      </c>
      <c r="F6867">
        <v>0.03</v>
      </c>
      <c r="G6867" t="s">
        <v>21</v>
      </c>
      <c r="H6867">
        <v>0.44</v>
      </c>
      <c r="I6867">
        <v>1578.13</v>
      </c>
      <c r="J6867">
        <v>85.54</v>
      </c>
      <c r="K6867">
        <v>47.9</v>
      </c>
      <c r="L6867">
        <v>5.86</v>
      </c>
      <c r="M6867" t="s">
        <v>557</v>
      </c>
      <c r="N6867" t="s">
        <v>93</v>
      </c>
      <c r="O6867" t="s">
        <v>24</v>
      </c>
      <c r="P6867" t="s">
        <v>25</v>
      </c>
      <c r="Q6867" t="s">
        <v>85</v>
      </c>
      <c r="R6867" t="s">
        <v>618</v>
      </c>
      <c r="S6867" t="s">
        <v>57</v>
      </c>
      <c r="T6867" s="10">
        <v>40111</v>
      </c>
    </row>
    <row r="6868" spans="1:20" x14ac:dyDescent="0.25">
      <c r="A6868">
        <v>48931</v>
      </c>
      <c r="B6868" s="10">
        <v>39981</v>
      </c>
      <c r="C6868" t="s">
        <v>20</v>
      </c>
      <c r="D6868">
        <v>33</v>
      </c>
      <c r="E6868">
        <v>1506.93</v>
      </c>
      <c r="F6868">
        <v>0</v>
      </c>
      <c r="G6868" t="s">
        <v>21</v>
      </c>
      <c r="H6868">
        <v>0.54</v>
      </c>
      <c r="I6868">
        <v>811.58</v>
      </c>
      <c r="J6868">
        <v>45.54</v>
      </c>
      <c r="K6868">
        <v>20.95</v>
      </c>
      <c r="L6868">
        <v>4</v>
      </c>
      <c r="M6868" t="s">
        <v>1637</v>
      </c>
      <c r="N6868" t="s">
        <v>38</v>
      </c>
      <c r="O6868" t="s">
        <v>32</v>
      </c>
      <c r="P6868" t="s">
        <v>39</v>
      </c>
      <c r="Q6868" t="s">
        <v>40</v>
      </c>
      <c r="R6868" t="s">
        <v>1159</v>
      </c>
      <c r="S6868" t="s">
        <v>57</v>
      </c>
      <c r="T6868" s="10">
        <v>39988</v>
      </c>
    </row>
    <row r="6869" spans="1:20" x14ac:dyDescent="0.25">
      <c r="A6869">
        <v>48931</v>
      </c>
      <c r="B6869" s="10">
        <v>39981</v>
      </c>
      <c r="C6869" t="s">
        <v>20</v>
      </c>
      <c r="D6869">
        <v>8</v>
      </c>
      <c r="E6869">
        <v>487.6</v>
      </c>
      <c r="F6869">
        <v>0.01</v>
      </c>
      <c r="G6869" t="s">
        <v>21</v>
      </c>
      <c r="H6869">
        <v>0.49</v>
      </c>
      <c r="I6869">
        <v>233.26</v>
      </c>
      <c r="J6869">
        <v>60.75</v>
      </c>
      <c r="K6869">
        <v>30.98</v>
      </c>
      <c r="L6869">
        <v>6.5</v>
      </c>
      <c r="M6869" t="s">
        <v>1637</v>
      </c>
      <c r="N6869" t="s">
        <v>38</v>
      </c>
      <c r="O6869" t="s">
        <v>32</v>
      </c>
      <c r="P6869" t="s">
        <v>39</v>
      </c>
      <c r="Q6869" t="s">
        <v>40</v>
      </c>
      <c r="R6869" t="s">
        <v>1242</v>
      </c>
      <c r="S6869" t="s">
        <v>57</v>
      </c>
      <c r="T6869" s="10">
        <v>39983</v>
      </c>
    </row>
    <row r="6870" spans="1:20" x14ac:dyDescent="0.25">
      <c r="A6870">
        <v>48931</v>
      </c>
      <c r="B6870" s="10">
        <v>39981</v>
      </c>
      <c r="C6870" t="s">
        <v>20</v>
      </c>
      <c r="D6870">
        <v>42</v>
      </c>
      <c r="E6870">
        <v>3593.37</v>
      </c>
      <c r="F6870">
        <v>0.03</v>
      </c>
      <c r="G6870" t="s">
        <v>21</v>
      </c>
      <c r="H6870">
        <v>0.41</v>
      </c>
      <c r="I6870">
        <v>1399.88</v>
      </c>
      <c r="J6870">
        <v>87.71</v>
      </c>
      <c r="K6870">
        <v>51.75</v>
      </c>
      <c r="L6870">
        <v>19.989999999999998</v>
      </c>
      <c r="M6870" t="s">
        <v>1637</v>
      </c>
      <c r="N6870" t="s">
        <v>38</v>
      </c>
      <c r="O6870" t="s">
        <v>32</v>
      </c>
      <c r="P6870" t="s">
        <v>42</v>
      </c>
      <c r="Q6870" t="s">
        <v>43</v>
      </c>
      <c r="R6870" t="s">
        <v>1851</v>
      </c>
      <c r="S6870" t="s">
        <v>57</v>
      </c>
      <c r="T6870" s="10">
        <v>39986</v>
      </c>
    </row>
    <row r="6871" spans="1:20" x14ac:dyDescent="0.25">
      <c r="A6871">
        <v>48935</v>
      </c>
      <c r="B6871" s="10">
        <v>40185</v>
      </c>
      <c r="C6871" t="s">
        <v>20</v>
      </c>
      <c r="D6871">
        <v>21</v>
      </c>
      <c r="E6871">
        <v>169.53</v>
      </c>
      <c r="F6871">
        <v>0</v>
      </c>
      <c r="G6871" t="s">
        <v>21</v>
      </c>
      <c r="H6871">
        <v>0.39</v>
      </c>
      <c r="I6871">
        <v>65.92</v>
      </c>
      <c r="J6871">
        <v>8.0500000000000007</v>
      </c>
      <c r="K6871">
        <v>4.91</v>
      </c>
      <c r="L6871">
        <v>0.5</v>
      </c>
      <c r="M6871" t="s">
        <v>1610</v>
      </c>
      <c r="N6871" t="s">
        <v>31</v>
      </c>
      <c r="O6871" t="s">
        <v>66</v>
      </c>
      <c r="P6871" t="s">
        <v>25</v>
      </c>
      <c r="Q6871" t="s">
        <v>82</v>
      </c>
      <c r="R6871" t="s">
        <v>703</v>
      </c>
      <c r="S6871" t="s">
        <v>57</v>
      </c>
      <c r="T6871" s="10">
        <v>40187</v>
      </c>
    </row>
    <row r="6872" spans="1:20" x14ac:dyDescent="0.25">
      <c r="A6872">
        <v>48961</v>
      </c>
      <c r="B6872" s="10">
        <v>40015</v>
      </c>
      <c r="C6872" t="s">
        <v>29</v>
      </c>
      <c r="D6872">
        <v>24</v>
      </c>
      <c r="E6872">
        <v>958.05</v>
      </c>
      <c r="F6872">
        <v>0.09</v>
      </c>
      <c r="G6872" t="s">
        <v>21</v>
      </c>
      <c r="H6872">
        <v>0.47</v>
      </c>
      <c r="I6872">
        <v>393.02</v>
      </c>
      <c r="J6872">
        <v>43.09</v>
      </c>
      <c r="K6872">
        <v>22.84</v>
      </c>
      <c r="L6872">
        <v>16.87</v>
      </c>
      <c r="M6872" t="s">
        <v>426</v>
      </c>
      <c r="N6872" t="s">
        <v>63</v>
      </c>
      <c r="O6872" t="s">
        <v>24</v>
      </c>
      <c r="P6872" t="s">
        <v>25</v>
      </c>
      <c r="Q6872" t="s">
        <v>85</v>
      </c>
      <c r="R6872" t="s">
        <v>1715</v>
      </c>
      <c r="S6872" t="s">
        <v>57</v>
      </c>
      <c r="T6872" s="10">
        <v>40017</v>
      </c>
    </row>
    <row r="6873" spans="1:20" x14ac:dyDescent="0.25">
      <c r="A6873">
        <v>48961</v>
      </c>
      <c r="B6873" s="10">
        <v>40015</v>
      </c>
      <c r="C6873" t="s">
        <v>29</v>
      </c>
      <c r="D6873">
        <v>25</v>
      </c>
      <c r="E6873">
        <v>655.86</v>
      </c>
      <c r="F6873">
        <v>0.1</v>
      </c>
      <c r="G6873" t="s">
        <v>70</v>
      </c>
      <c r="H6873">
        <v>0.48</v>
      </c>
      <c r="I6873">
        <v>273.67</v>
      </c>
      <c r="J6873">
        <v>28.81</v>
      </c>
      <c r="K6873">
        <v>14.98</v>
      </c>
      <c r="L6873">
        <v>7.69</v>
      </c>
      <c r="M6873" t="s">
        <v>426</v>
      </c>
      <c r="N6873" t="s">
        <v>63</v>
      </c>
      <c r="O6873" t="s">
        <v>24</v>
      </c>
      <c r="P6873" t="s">
        <v>25</v>
      </c>
      <c r="Q6873" t="s">
        <v>26</v>
      </c>
      <c r="R6873" t="s">
        <v>996</v>
      </c>
      <c r="S6873" t="s">
        <v>57</v>
      </c>
      <c r="T6873" s="10">
        <v>40017</v>
      </c>
    </row>
    <row r="6874" spans="1:20" x14ac:dyDescent="0.25">
      <c r="A6874">
        <v>48963</v>
      </c>
      <c r="B6874" s="10">
        <v>40470</v>
      </c>
      <c r="C6874" t="s">
        <v>29</v>
      </c>
      <c r="D6874">
        <v>12</v>
      </c>
      <c r="E6874">
        <v>166.64</v>
      </c>
      <c r="F6874">
        <v>7.0000000000000007E-2</v>
      </c>
      <c r="G6874" t="s">
        <v>21</v>
      </c>
      <c r="H6874">
        <v>0.55000000000000004</v>
      </c>
      <c r="I6874">
        <v>82.94</v>
      </c>
      <c r="J6874">
        <v>14.4</v>
      </c>
      <c r="K6874">
        <v>6.48</v>
      </c>
      <c r="L6874">
        <v>5.94</v>
      </c>
      <c r="M6874" t="s">
        <v>1684</v>
      </c>
      <c r="N6874" t="s">
        <v>93</v>
      </c>
      <c r="O6874" t="s">
        <v>60</v>
      </c>
      <c r="P6874" t="s">
        <v>25</v>
      </c>
      <c r="Q6874" t="s">
        <v>85</v>
      </c>
      <c r="R6874" t="s">
        <v>1123</v>
      </c>
      <c r="S6874" t="s">
        <v>57</v>
      </c>
      <c r="T6874" s="10">
        <v>40472</v>
      </c>
    </row>
    <row r="6875" spans="1:20" x14ac:dyDescent="0.25">
      <c r="A6875">
        <v>48993</v>
      </c>
      <c r="B6875" s="10">
        <v>41060</v>
      </c>
      <c r="C6875" t="s">
        <v>20</v>
      </c>
      <c r="D6875">
        <v>17</v>
      </c>
      <c r="E6875">
        <v>162.13999999999999</v>
      </c>
      <c r="F6875">
        <v>0.08</v>
      </c>
      <c r="G6875" t="s">
        <v>70</v>
      </c>
      <c r="H6875">
        <v>0.35</v>
      </c>
      <c r="I6875">
        <v>45.76</v>
      </c>
      <c r="J6875">
        <v>9.9700000000000006</v>
      </c>
      <c r="K6875">
        <v>6.48</v>
      </c>
      <c r="L6875">
        <v>6.22</v>
      </c>
      <c r="M6875" t="s">
        <v>1218</v>
      </c>
      <c r="N6875" t="s">
        <v>38</v>
      </c>
      <c r="O6875" t="s">
        <v>66</v>
      </c>
      <c r="P6875" t="s">
        <v>25</v>
      </c>
      <c r="Q6875" t="s">
        <v>85</v>
      </c>
      <c r="R6875" t="s">
        <v>1221</v>
      </c>
      <c r="S6875" t="s">
        <v>57</v>
      </c>
      <c r="T6875" s="10">
        <v>41060</v>
      </c>
    </row>
    <row r="6876" spans="1:20" x14ac:dyDescent="0.25">
      <c r="A6876">
        <v>48994</v>
      </c>
      <c r="B6876" s="10">
        <v>40473</v>
      </c>
      <c r="C6876" t="s">
        <v>29</v>
      </c>
      <c r="D6876">
        <v>6</v>
      </c>
      <c r="E6876">
        <v>1532.71</v>
      </c>
      <c r="F6876">
        <v>0.03</v>
      </c>
      <c r="G6876" t="s">
        <v>21</v>
      </c>
      <c r="H6876">
        <v>0.35</v>
      </c>
      <c r="I6876">
        <v>494.09</v>
      </c>
      <c r="J6876">
        <v>257.33999999999997</v>
      </c>
      <c r="K6876">
        <v>167.27</v>
      </c>
      <c r="L6876">
        <v>35</v>
      </c>
      <c r="M6876" t="s">
        <v>665</v>
      </c>
      <c r="N6876" t="s">
        <v>93</v>
      </c>
      <c r="O6876" t="s">
        <v>66</v>
      </c>
      <c r="P6876" t="s">
        <v>25</v>
      </c>
      <c r="Q6876" t="s">
        <v>26</v>
      </c>
      <c r="R6876" t="s">
        <v>1362</v>
      </c>
      <c r="S6876" t="s">
        <v>28</v>
      </c>
      <c r="T6876" s="10">
        <v>40475</v>
      </c>
    </row>
    <row r="6877" spans="1:20" x14ac:dyDescent="0.25">
      <c r="A6877">
        <v>48998</v>
      </c>
      <c r="B6877" s="10">
        <v>39860</v>
      </c>
      <c r="C6877" t="s">
        <v>20</v>
      </c>
      <c r="D6877">
        <v>15</v>
      </c>
      <c r="E6877">
        <v>275.92</v>
      </c>
      <c r="F6877">
        <v>0.04</v>
      </c>
      <c r="G6877" t="s">
        <v>21</v>
      </c>
      <c r="H6877">
        <v>0.38</v>
      </c>
      <c r="I6877">
        <v>95.25</v>
      </c>
      <c r="J6877">
        <v>18.68</v>
      </c>
      <c r="K6877">
        <v>11.58</v>
      </c>
      <c r="L6877">
        <v>6.97</v>
      </c>
      <c r="M6877" t="s">
        <v>2079</v>
      </c>
      <c r="N6877" t="s">
        <v>31</v>
      </c>
      <c r="O6877" t="s">
        <v>60</v>
      </c>
      <c r="P6877" t="s">
        <v>25</v>
      </c>
      <c r="Q6877" t="s">
        <v>139</v>
      </c>
      <c r="R6877" t="s">
        <v>888</v>
      </c>
      <c r="S6877" t="s">
        <v>57</v>
      </c>
      <c r="T6877" s="10">
        <v>39862</v>
      </c>
    </row>
    <row r="6878" spans="1:20" x14ac:dyDescent="0.25">
      <c r="A6878">
        <v>49026</v>
      </c>
      <c r="B6878" s="10">
        <v>40609</v>
      </c>
      <c r="C6878" t="s">
        <v>20</v>
      </c>
      <c r="D6878">
        <v>36</v>
      </c>
      <c r="E6878">
        <v>721.08</v>
      </c>
      <c r="F6878">
        <v>0.05</v>
      </c>
      <c r="G6878" t="s">
        <v>21</v>
      </c>
      <c r="H6878">
        <v>0.44</v>
      </c>
      <c r="I6878">
        <v>292.33</v>
      </c>
      <c r="J6878">
        <v>20.82</v>
      </c>
      <c r="K6878">
        <v>11.66</v>
      </c>
      <c r="L6878">
        <v>8.99</v>
      </c>
      <c r="M6878" t="s">
        <v>579</v>
      </c>
      <c r="N6878" t="s">
        <v>31</v>
      </c>
      <c r="O6878" t="s">
        <v>32</v>
      </c>
      <c r="P6878" t="s">
        <v>25</v>
      </c>
      <c r="Q6878" t="s">
        <v>53</v>
      </c>
      <c r="R6878" t="s">
        <v>831</v>
      </c>
      <c r="S6878" t="s">
        <v>35</v>
      </c>
      <c r="T6878" s="10">
        <v>40614</v>
      </c>
    </row>
    <row r="6879" spans="1:20" x14ac:dyDescent="0.25">
      <c r="A6879">
        <v>49027</v>
      </c>
      <c r="B6879" s="10">
        <v>40644</v>
      </c>
      <c r="C6879" t="s">
        <v>36</v>
      </c>
      <c r="D6879">
        <v>41</v>
      </c>
      <c r="E6879">
        <v>1101.6300000000001</v>
      </c>
      <c r="F6879">
        <v>0.08</v>
      </c>
      <c r="G6879" t="s">
        <v>21</v>
      </c>
      <c r="H6879">
        <v>0.39</v>
      </c>
      <c r="I6879">
        <v>368.17</v>
      </c>
      <c r="J6879">
        <v>28.97</v>
      </c>
      <c r="K6879">
        <v>17.670000000000002</v>
      </c>
      <c r="L6879">
        <v>8.99</v>
      </c>
      <c r="M6879" t="s">
        <v>553</v>
      </c>
      <c r="N6879" t="s">
        <v>31</v>
      </c>
      <c r="O6879" t="s">
        <v>60</v>
      </c>
      <c r="P6879" t="s">
        <v>42</v>
      </c>
      <c r="Q6879" t="s">
        <v>43</v>
      </c>
      <c r="R6879" t="s">
        <v>385</v>
      </c>
      <c r="S6879" t="s">
        <v>35</v>
      </c>
      <c r="T6879" s="10">
        <v>40645</v>
      </c>
    </row>
    <row r="6880" spans="1:20" x14ac:dyDescent="0.25">
      <c r="A6880">
        <v>49029</v>
      </c>
      <c r="B6880" s="10">
        <v>41049</v>
      </c>
      <c r="C6880" t="s">
        <v>36</v>
      </c>
      <c r="D6880">
        <v>49</v>
      </c>
      <c r="E6880">
        <v>15568.3</v>
      </c>
      <c r="F6880">
        <v>0.06</v>
      </c>
      <c r="G6880" t="s">
        <v>70</v>
      </c>
      <c r="H6880">
        <v>0.42</v>
      </c>
      <c r="I6880">
        <v>5960.8</v>
      </c>
      <c r="J6880">
        <v>337.91</v>
      </c>
      <c r="K6880">
        <v>195.99</v>
      </c>
      <c r="L6880">
        <v>3.99</v>
      </c>
      <c r="M6880" t="s">
        <v>1784</v>
      </c>
      <c r="N6880" t="s">
        <v>93</v>
      </c>
      <c r="O6880" t="s">
        <v>32</v>
      </c>
      <c r="P6880" t="s">
        <v>39</v>
      </c>
      <c r="Q6880" t="s">
        <v>50</v>
      </c>
      <c r="R6880" t="s">
        <v>1877</v>
      </c>
      <c r="S6880" t="s">
        <v>57</v>
      </c>
      <c r="T6880" s="10">
        <v>41051</v>
      </c>
    </row>
    <row r="6881" spans="1:20" x14ac:dyDescent="0.25">
      <c r="A6881">
        <v>49056</v>
      </c>
      <c r="B6881" s="10">
        <v>40087</v>
      </c>
      <c r="C6881" t="s">
        <v>36</v>
      </c>
      <c r="D6881">
        <v>46</v>
      </c>
      <c r="E6881">
        <v>488.36</v>
      </c>
      <c r="F6881">
        <v>0.05</v>
      </c>
      <c r="G6881" t="s">
        <v>21</v>
      </c>
      <c r="H6881">
        <v>0.41</v>
      </c>
      <c r="I6881">
        <v>181.88</v>
      </c>
      <c r="J6881">
        <v>10.98</v>
      </c>
      <c r="K6881">
        <v>6.48</v>
      </c>
      <c r="L6881">
        <v>8.4</v>
      </c>
      <c r="M6881" t="s">
        <v>1970</v>
      </c>
      <c r="N6881" t="s">
        <v>73</v>
      </c>
      <c r="O6881" t="s">
        <v>60</v>
      </c>
      <c r="P6881" t="s">
        <v>25</v>
      </c>
      <c r="Q6881" t="s">
        <v>85</v>
      </c>
      <c r="R6881" t="s">
        <v>649</v>
      </c>
      <c r="S6881" t="s">
        <v>57</v>
      </c>
      <c r="T6881" s="10">
        <v>40089</v>
      </c>
    </row>
    <row r="6882" spans="1:20" x14ac:dyDescent="0.25">
      <c r="A6882">
        <v>49056</v>
      </c>
      <c r="B6882" s="10">
        <v>40087</v>
      </c>
      <c r="C6882" t="s">
        <v>36</v>
      </c>
      <c r="D6882">
        <v>5</v>
      </c>
      <c r="E6882">
        <v>455.77</v>
      </c>
      <c r="F6882">
        <v>0.05</v>
      </c>
      <c r="G6882" t="s">
        <v>21</v>
      </c>
      <c r="H6882">
        <v>0.41</v>
      </c>
      <c r="I6882">
        <v>170.82</v>
      </c>
      <c r="J6882">
        <v>94.9</v>
      </c>
      <c r="K6882">
        <v>55.99</v>
      </c>
      <c r="L6882">
        <v>5</v>
      </c>
      <c r="M6882" t="s">
        <v>1970</v>
      </c>
      <c r="N6882" t="s">
        <v>63</v>
      </c>
      <c r="O6882" t="s">
        <v>60</v>
      </c>
      <c r="P6882" t="s">
        <v>39</v>
      </c>
      <c r="Q6882" t="s">
        <v>50</v>
      </c>
      <c r="R6882" t="s">
        <v>889</v>
      </c>
      <c r="S6882" t="s">
        <v>35</v>
      </c>
      <c r="T6882" s="10">
        <v>40087</v>
      </c>
    </row>
    <row r="6883" spans="1:20" x14ac:dyDescent="0.25">
      <c r="A6883">
        <v>49059</v>
      </c>
      <c r="B6883" s="10">
        <v>40076</v>
      </c>
      <c r="C6883" t="s">
        <v>79</v>
      </c>
      <c r="D6883">
        <v>48</v>
      </c>
      <c r="E6883">
        <v>258.12</v>
      </c>
      <c r="F6883">
        <v>0.09</v>
      </c>
      <c r="G6883" t="s">
        <v>21</v>
      </c>
      <c r="H6883">
        <v>0.51</v>
      </c>
      <c r="I6883">
        <v>118.9</v>
      </c>
      <c r="J6883">
        <v>5.9</v>
      </c>
      <c r="K6883">
        <v>2.89</v>
      </c>
      <c r="L6883">
        <v>0.5</v>
      </c>
      <c r="M6883" t="s">
        <v>811</v>
      </c>
      <c r="N6883" t="s">
        <v>31</v>
      </c>
      <c r="O6883" t="s">
        <v>60</v>
      </c>
      <c r="P6883" t="s">
        <v>25</v>
      </c>
      <c r="Q6883" t="s">
        <v>82</v>
      </c>
      <c r="R6883" t="s">
        <v>83</v>
      </c>
      <c r="S6883" t="s">
        <v>57</v>
      </c>
      <c r="T6883" s="10">
        <v>40078</v>
      </c>
    </row>
    <row r="6884" spans="1:20" x14ac:dyDescent="0.25">
      <c r="A6884">
        <v>49059</v>
      </c>
      <c r="B6884" s="10">
        <v>40076</v>
      </c>
      <c r="C6884" t="s">
        <v>79</v>
      </c>
      <c r="D6884">
        <v>5</v>
      </c>
      <c r="E6884">
        <v>441.55</v>
      </c>
      <c r="F6884">
        <v>0.02</v>
      </c>
      <c r="G6884" t="s">
        <v>21</v>
      </c>
      <c r="H6884">
        <v>0.45</v>
      </c>
      <c r="I6884">
        <v>191.19</v>
      </c>
      <c r="J6884">
        <v>88.93</v>
      </c>
      <c r="K6884">
        <v>48.91</v>
      </c>
      <c r="L6884">
        <v>5.81</v>
      </c>
      <c r="M6884" t="s">
        <v>811</v>
      </c>
      <c r="N6884" t="s">
        <v>31</v>
      </c>
      <c r="O6884" t="s">
        <v>60</v>
      </c>
      <c r="P6884" t="s">
        <v>25</v>
      </c>
      <c r="Q6884" t="s">
        <v>85</v>
      </c>
      <c r="R6884" t="s">
        <v>584</v>
      </c>
      <c r="S6884" t="s">
        <v>57</v>
      </c>
      <c r="T6884" s="10">
        <v>40077</v>
      </c>
    </row>
    <row r="6885" spans="1:20" x14ac:dyDescent="0.25">
      <c r="A6885">
        <v>49062</v>
      </c>
      <c r="B6885" s="10">
        <v>41010</v>
      </c>
      <c r="C6885" t="s">
        <v>20</v>
      </c>
      <c r="D6885">
        <v>33</v>
      </c>
      <c r="E6885">
        <v>206.91</v>
      </c>
      <c r="F6885">
        <v>0</v>
      </c>
      <c r="G6885" t="s">
        <v>21</v>
      </c>
      <c r="H6885">
        <v>0.52</v>
      </c>
      <c r="I6885">
        <v>106.54</v>
      </c>
      <c r="J6885">
        <v>6.21</v>
      </c>
      <c r="K6885">
        <v>2.98</v>
      </c>
      <c r="L6885">
        <v>2.0299999999999998</v>
      </c>
      <c r="M6885" t="s">
        <v>327</v>
      </c>
      <c r="N6885" t="s">
        <v>38</v>
      </c>
      <c r="O6885" t="s">
        <v>60</v>
      </c>
      <c r="P6885" t="s">
        <v>25</v>
      </c>
      <c r="Q6885" t="s">
        <v>53</v>
      </c>
      <c r="R6885" t="s">
        <v>1826</v>
      </c>
      <c r="S6885" t="s">
        <v>55</v>
      </c>
      <c r="T6885" s="10">
        <v>41017</v>
      </c>
    </row>
    <row r="6886" spans="1:20" x14ac:dyDescent="0.25">
      <c r="A6886">
        <v>49088</v>
      </c>
      <c r="B6886" s="10">
        <v>40079</v>
      </c>
      <c r="C6886" t="s">
        <v>58</v>
      </c>
      <c r="D6886">
        <v>16</v>
      </c>
      <c r="E6886">
        <v>209.42</v>
      </c>
      <c r="F6886">
        <v>0.03</v>
      </c>
      <c r="G6886" t="s">
        <v>21</v>
      </c>
      <c r="H6886">
        <v>0.39</v>
      </c>
      <c r="I6886">
        <v>76.67</v>
      </c>
      <c r="J6886">
        <v>13.31</v>
      </c>
      <c r="K6886">
        <v>8.1199999999999992</v>
      </c>
      <c r="L6886">
        <v>2.83</v>
      </c>
      <c r="M6886" t="s">
        <v>993</v>
      </c>
      <c r="N6886" t="s">
        <v>93</v>
      </c>
      <c r="O6886" t="s">
        <v>66</v>
      </c>
      <c r="P6886" t="s">
        <v>39</v>
      </c>
      <c r="Q6886" t="s">
        <v>40</v>
      </c>
      <c r="R6886" t="s">
        <v>793</v>
      </c>
      <c r="S6886" t="s">
        <v>35</v>
      </c>
      <c r="T6886" s="10">
        <v>40080</v>
      </c>
    </row>
    <row r="6887" spans="1:20" x14ac:dyDescent="0.25">
      <c r="A6887">
        <v>49088</v>
      </c>
      <c r="B6887" s="10">
        <v>40079</v>
      </c>
      <c r="C6887" t="s">
        <v>58</v>
      </c>
      <c r="D6887">
        <v>15</v>
      </c>
      <c r="E6887">
        <v>7844</v>
      </c>
      <c r="F6887">
        <v>0.05</v>
      </c>
      <c r="G6887" t="s">
        <v>70</v>
      </c>
      <c r="H6887">
        <v>0.49</v>
      </c>
      <c r="I6887">
        <v>3616.8</v>
      </c>
      <c r="J6887">
        <v>548</v>
      </c>
      <c r="K6887">
        <v>279.48</v>
      </c>
      <c r="L6887">
        <v>35</v>
      </c>
      <c r="M6887" t="s">
        <v>993</v>
      </c>
      <c r="N6887" t="s">
        <v>93</v>
      </c>
      <c r="O6887" t="s">
        <v>66</v>
      </c>
      <c r="P6887" t="s">
        <v>25</v>
      </c>
      <c r="Q6887" t="s">
        <v>26</v>
      </c>
      <c r="R6887" t="s">
        <v>818</v>
      </c>
      <c r="S6887" t="s">
        <v>28</v>
      </c>
      <c r="T6887" s="10">
        <v>40080</v>
      </c>
    </row>
    <row r="6888" spans="1:20" x14ac:dyDescent="0.25">
      <c r="A6888">
        <v>49088</v>
      </c>
      <c r="B6888" s="10">
        <v>40079</v>
      </c>
      <c r="C6888" t="s">
        <v>58</v>
      </c>
      <c r="D6888">
        <v>31</v>
      </c>
      <c r="E6888">
        <v>1855.09</v>
      </c>
      <c r="F6888">
        <v>0.06</v>
      </c>
      <c r="G6888" t="s">
        <v>21</v>
      </c>
      <c r="H6888">
        <v>0.35</v>
      </c>
      <c r="I6888">
        <v>566.91999999999996</v>
      </c>
      <c r="J6888">
        <v>63.06</v>
      </c>
      <c r="K6888">
        <v>40.99</v>
      </c>
      <c r="L6888">
        <v>17.48</v>
      </c>
      <c r="M6888" t="s">
        <v>993</v>
      </c>
      <c r="N6888" t="s">
        <v>93</v>
      </c>
      <c r="O6888" t="s">
        <v>66</v>
      </c>
      <c r="P6888" t="s">
        <v>25</v>
      </c>
      <c r="Q6888" t="s">
        <v>85</v>
      </c>
      <c r="R6888" t="s">
        <v>507</v>
      </c>
      <c r="S6888" t="s">
        <v>57</v>
      </c>
      <c r="T6888" s="10">
        <v>40081</v>
      </c>
    </row>
    <row r="6889" spans="1:20" x14ac:dyDescent="0.25">
      <c r="A6889">
        <v>49094</v>
      </c>
      <c r="B6889" s="10">
        <v>41155</v>
      </c>
      <c r="C6889" t="s">
        <v>58</v>
      </c>
      <c r="D6889">
        <v>31</v>
      </c>
      <c r="E6889">
        <v>1762.14</v>
      </c>
      <c r="F6889">
        <v>0.03</v>
      </c>
      <c r="G6889" t="s">
        <v>21</v>
      </c>
      <c r="H6889">
        <v>0.53</v>
      </c>
      <c r="I6889">
        <v>906.26</v>
      </c>
      <c r="J6889">
        <v>58.47</v>
      </c>
      <c r="K6889">
        <v>27.48</v>
      </c>
      <c r="L6889">
        <v>4</v>
      </c>
      <c r="M6889" t="s">
        <v>1370</v>
      </c>
      <c r="N6889" t="s">
        <v>63</v>
      </c>
      <c r="O6889" t="s">
        <v>66</v>
      </c>
      <c r="P6889" t="s">
        <v>39</v>
      </c>
      <c r="Q6889" t="s">
        <v>40</v>
      </c>
      <c r="R6889" t="s">
        <v>1220</v>
      </c>
      <c r="S6889" t="s">
        <v>57</v>
      </c>
      <c r="T6889" s="10">
        <v>41157</v>
      </c>
    </row>
    <row r="6890" spans="1:20" x14ac:dyDescent="0.25">
      <c r="A6890">
        <v>49123</v>
      </c>
      <c r="B6890" s="10">
        <v>39869</v>
      </c>
      <c r="C6890" t="s">
        <v>36</v>
      </c>
      <c r="D6890">
        <v>31</v>
      </c>
      <c r="E6890">
        <v>638.96</v>
      </c>
      <c r="F6890">
        <v>0.1</v>
      </c>
      <c r="G6890" t="s">
        <v>21</v>
      </c>
      <c r="H6890">
        <v>0.54</v>
      </c>
      <c r="I6890">
        <v>309.57</v>
      </c>
      <c r="J6890">
        <v>22.7</v>
      </c>
      <c r="K6890">
        <v>10.44</v>
      </c>
      <c r="L6890">
        <v>5.75</v>
      </c>
      <c r="M6890" t="s">
        <v>735</v>
      </c>
      <c r="N6890" t="s">
        <v>38</v>
      </c>
      <c r="O6890" t="s">
        <v>32</v>
      </c>
      <c r="P6890" t="s">
        <v>25</v>
      </c>
      <c r="Q6890" t="s">
        <v>121</v>
      </c>
      <c r="R6890" t="s">
        <v>1969</v>
      </c>
      <c r="S6890" t="s">
        <v>57</v>
      </c>
      <c r="T6890" s="10">
        <v>39870</v>
      </c>
    </row>
    <row r="6891" spans="1:20" x14ac:dyDescent="0.25">
      <c r="A6891">
        <v>49123</v>
      </c>
      <c r="B6891" s="10">
        <v>39869</v>
      </c>
      <c r="C6891" t="s">
        <v>36</v>
      </c>
      <c r="D6891">
        <v>3</v>
      </c>
      <c r="E6891">
        <v>39.880000000000003</v>
      </c>
      <c r="F6891">
        <v>0.06</v>
      </c>
      <c r="G6891" t="s">
        <v>21</v>
      </c>
      <c r="H6891">
        <v>0.38</v>
      </c>
      <c r="I6891">
        <v>12.9</v>
      </c>
      <c r="J6891">
        <v>13.44</v>
      </c>
      <c r="K6891">
        <v>8.33</v>
      </c>
      <c r="L6891">
        <v>1.99</v>
      </c>
      <c r="M6891" t="s">
        <v>735</v>
      </c>
      <c r="N6891" t="s">
        <v>38</v>
      </c>
      <c r="O6891" t="s">
        <v>32</v>
      </c>
      <c r="P6891" t="s">
        <v>39</v>
      </c>
      <c r="Q6891" t="s">
        <v>40</v>
      </c>
      <c r="R6891" t="s">
        <v>880</v>
      </c>
      <c r="S6891" t="s">
        <v>35</v>
      </c>
      <c r="T6891" s="10">
        <v>39870</v>
      </c>
    </row>
    <row r="6892" spans="1:20" x14ac:dyDescent="0.25">
      <c r="A6892">
        <v>49125</v>
      </c>
      <c r="B6892" s="10">
        <v>39901</v>
      </c>
      <c r="C6892" t="s">
        <v>29</v>
      </c>
      <c r="D6892">
        <v>29</v>
      </c>
      <c r="E6892">
        <v>319.87</v>
      </c>
      <c r="F6892">
        <v>0.05</v>
      </c>
      <c r="G6892" t="s">
        <v>70</v>
      </c>
      <c r="H6892">
        <v>0.49</v>
      </c>
      <c r="I6892">
        <v>144.61000000000001</v>
      </c>
      <c r="J6892">
        <v>11.33</v>
      </c>
      <c r="K6892">
        <v>5.78</v>
      </c>
      <c r="L6892">
        <v>7.64</v>
      </c>
      <c r="M6892" t="s">
        <v>696</v>
      </c>
      <c r="N6892" t="s">
        <v>63</v>
      </c>
      <c r="O6892" t="s">
        <v>32</v>
      </c>
      <c r="P6892" t="s">
        <v>25</v>
      </c>
      <c r="Q6892" t="s">
        <v>85</v>
      </c>
      <c r="R6892" t="s">
        <v>965</v>
      </c>
      <c r="S6892" t="s">
        <v>57</v>
      </c>
      <c r="T6892" s="10">
        <v>39903</v>
      </c>
    </row>
    <row r="6893" spans="1:20" x14ac:dyDescent="0.25">
      <c r="A6893">
        <v>49126</v>
      </c>
      <c r="B6893" s="10">
        <v>40734</v>
      </c>
      <c r="C6893" t="s">
        <v>20</v>
      </c>
      <c r="D6893">
        <v>33</v>
      </c>
      <c r="E6893">
        <v>8462.2900000000009</v>
      </c>
      <c r="F6893">
        <v>0</v>
      </c>
      <c r="G6893" t="s">
        <v>46</v>
      </c>
      <c r="H6893">
        <v>0.37</v>
      </c>
      <c r="I6893">
        <v>3119.95</v>
      </c>
      <c r="J6893">
        <v>255.52</v>
      </c>
      <c r="K6893">
        <v>160.97999999999999</v>
      </c>
      <c r="L6893">
        <v>30</v>
      </c>
      <c r="M6893" t="s">
        <v>1490</v>
      </c>
      <c r="N6893" t="s">
        <v>38</v>
      </c>
      <c r="O6893" t="s">
        <v>32</v>
      </c>
      <c r="P6893" t="s">
        <v>42</v>
      </c>
      <c r="Q6893" t="s">
        <v>193</v>
      </c>
      <c r="R6893" t="s">
        <v>646</v>
      </c>
      <c r="S6893" t="s">
        <v>132</v>
      </c>
      <c r="T6893" s="10">
        <v>40741</v>
      </c>
    </row>
    <row r="6894" spans="1:20" x14ac:dyDescent="0.25">
      <c r="A6894">
        <v>49153</v>
      </c>
      <c r="B6894" s="10">
        <v>41118</v>
      </c>
      <c r="C6894" t="s">
        <v>79</v>
      </c>
      <c r="D6894">
        <v>31</v>
      </c>
      <c r="E6894">
        <v>4384.92</v>
      </c>
      <c r="F6894">
        <v>0.05</v>
      </c>
      <c r="G6894" t="s">
        <v>46</v>
      </c>
      <c r="H6894">
        <v>0.52</v>
      </c>
      <c r="I6894">
        <v>2154.54</v>
      </c>
      <c r="J6894">
        <v>147.88</v>
      </c>
      <c r="K6894">
        <v>70.98</v>
      </c>
      <c r="L6894">
        <v>30</v>
      </c>
      <c r="M6894" t="s">
        <v>1256</v>
      </c>
      <c r="N6894" t="s">
        <v>31</v>
      </c>
      <c r="O6894" t="s">
        <v>24</v>
      </c>
      <c r="P6894" t="s">
        <v>42</v>
      </c>
      <c r="Q6894" t="s">
        <v>193</v>
      </c>
      <c r="R6894" t="s">
        <v>878</v>
      </c>
      <c r="S6894" t="s">
        <v>132</v>
      </c>
      <c r="T6894" s="10">
        <v>41118</v>
      </c>
    </row>
    <row r="6895" spans="1:20" x14ac:dyDescent="0.25">
      <c r="A6895">
        <v>49154</v>
      </c>
      <c r="B6895" s="10">
        <v>39878</v>
      </c>
      <c r="C6895" t="s">
        <v>79</v>
      </c>
      <c r="D6895">
        <v>26</v>
      </c>
      <c r="E6895">
        <v>2548.15</v>
      </c>
      <c r="F6895">
        <v>7.0000000000000007E-2</v>
      </c>
      <c r="G6895" t="s">
        <v>21</v>
      </c>
      <c r="H6895">
        <v>0.41</v>
      </c>
      <c r="I6895">
        <v>913.67</v>
      </c>
      <c r="J6895">
        <v>103.36</v>
      </c>
      <c r="K6895">
        <v>60.98</v>
      </c>
      <c r="L6895">
        <v>49</v>
      </c>
      <c r="M6895" t="s">
        <v>1017</v>
      </c>
      <c r="N6895" t="s">
        <v>81</v>
      </c>
      <c r="O6895" t="s">
        <v>60</v>
      </c>
      <c r="P6895" t="s">
        <v>25</v>
      </c>
      <c r="Q6895" t="s">
        <v>127</v>
      </c>
      <c r="R6895" t="s">
        <v>460</v>
      </c>
      <c r="S6895" t="s">
        <v>28</v>
      </c>
      <c r="T6895" s="10">
        <v>39879</v>
      </c>
    </row>
    <row r="6896" spans="1:20" x14ac:dyDescent="0.25">
      <c r="A6896">
        <v>49155</v>
      </c>
      <c r="B6896" s="10">
        <v>40439</v>
      </c>
      <c r="C6896" t="s">
        <v>20</v>
      </c>
      <c r="D6896">
        <v>22</v>
      </c>
      <c r="E6896">
        <v>6835.98</v>
      </c>
      <c r="F6896">
        <v>0.05</v>
      </c>
      <c r="G6896" t="s">
        <v>21</v>
      </c>
      <c r="H6896">
        <v>0.4</v>
      </c>
      <c r="I6896">
        <v>2515.21</v>
      </c>
      <c r="J6896">
        <v>326.64999999999998</v>
      </c>
      <c r="K6896">
        <v>195.99</v>
      </c>
      <c r="L6896">
        <v>8.99</v>
      </c>
      <c r="M6896" t="s">
        <v>1190</v>
      </c>
      <c r="N6896" t="s">
        <v>38</v>
      </c>
      <c r="O6896" t="s">
        <v>24</v>
      </c>
      <c r="P6896" t="s">
        <v>39</v>
      </c>
      <c r="Q6896" t="s">
        <v>50</v>
      </c>
      <c r="R6896" t="s">
        <v>320</v>
      </c>
      <c r="S6896" t="s">
        <v>57</v>
      </c>
      <c r="T6896" s="10">
        <v>40444</v>
      </c>
    </row>
    <row r="6897" spans="1:20" x14ac:dyDescent="0.25">
      <c r="A6897">
        <v>49189</v>
      </c>
      <c r="B6897" s="10">
        <v>40558</v>
      </c>
      <c r="C6897" t="s">
        <v>58</v>
      </c>
      <c r="D6897">
        <v>32</v>
      </c>
      <c r="E6897">
        <v>372.05</v>
      </c>
      <c r="F6897">
        <v>0.06</v>
      </c>
      <c r="G6897" t="s">
        <v>21</v>
      </c>
      <c r="H6897">
        <v>0.38</v>
      </c>
      <c r="I6897">
        <v>126.18</v>
      </c>
      <c r="J6897">
        <v>12.32</v>
      </c>
      <c r="K6897">
        <v>7.64</v>
      </c>
      <c r="L6897">
        <v>1.39</v>
      </c>
      <c r="M6897" t="s">
        <v>1691</v>
      </c>
      <c r="N6897" t="s">
        <v>63</v>
      </c>
      <c r="O6897" t="s">
        <v>60</v>
      </c>
      <c r="P6897" t="s">
        <v>25</v>
      </c>
      <c r="Q6897" t="s">
        <v>139</v>
      </c>
      <c r="R6897" t="s">
        <v>1596</v>
      </c>
      <c r="S6897" t="s">
        <v>57</v>
      </c>
      <c r="T6897" s="10">
        <v>40561</v>
      </c>
    </row>
    <row r="6898" spans="1:20" x14ac:dyDescent="0.25">
      <c r="A6898">
        <v>49190</v>
      </c>
      <c r="B6898" s="10">
        <v>41254</v>
      </c>
      <c r="C6898" t="s">
        <v>36</v>
      </c>
      <c r="D6898">
        <v>4</v>
      </c>
      <c r="E6898">
        <v>47.53</v>
      </c>
      <c r="F6898">
        <v>0.09</v>
      </c>
      <c r="G6898" t="s">
        <v>21</v>
      </c>
      <c r="H6898">
        <v>0.45</v>
      </c>
      <c r="I6898">
        <v>18.010000000000002</v>
      </c>
      <c r="J6898">
        <v>12.51</v>
      </c>
      <c r="K6898">
        <v>6.88</v>
      </c>
      <c r="L6898">
        <v>2</v>
      </c>
      <c r="M6898" t="s">
        <v>777</v>
      </c>
      <c r="N6898" t="s">
        <v>63</v>
      </c>
      <c r="O6898" t="s">
        <v>32</v>
      </c>
      <c r="P6898" t="s">
        <v>25</v>
      </c>
      <c r="Q6898" t="s">
        <v>85</v>
      </c>
      <c r="R6898" t="s">
        <v>289</v>
      </c>
      <c r="S6898" t="s">
        <v>55</v>
      </c>
      <c r="T6898" s="10">
        <v>41255</v>
      </c>
    </row>
    <row r="6899" spans="1:20" x14ac:dyDescent="0.25">
      <c r="A6899">
        <v>49216</v>
      </c>
      <c r="B6899" s="10">
        <v>39891</v>
      </c>
      <c r="C6899" t="s">
        <v>36</v>
      </c>
      <c r="D6899">
        <v>11</v>
      </c>
      <c r="E6899">
        <v>392.53</v>
      </c>
      <c r="F6899">
        <v>0.1</v>
      </c>
      <c r="G6899" t="s">
        <v>21</v>
      </c>
      <c r="H6899">
        <v>0.35</v>
      </c>
      <c r="I6899">
        <v>105.43</v>
      </c>
      <c r="J6899">
        <v>38.340000000000003</v>
      </c>
      <c r="K6899">
        <v>24.92</v>
      </c>
      <c r="L6899">
        <v>12.98</v>
      </c>
      <c r="M6899" t="s">
        <v>1894</v>
      </c>
      <c r="N6899" t="s">
        <v>93</v>
      </c>
      <c r="O6899" t="s">
        <v>60</v>
      </c>
      <c r="P6899" t="s">
        <v>25</v>
      </c>
      <c r="Q6899" t="s">
        <v>121</v>
      </c>
      <c r="R6899" t="s">
        <v>122</v>
      </c>
      <c r="S6899" t="s">
        <v>57</v>
      </c>
      <c r="T6899" s="10">
        <v>39891</v>
      </c>
    </row>
    <row r="6900" spans="1:20" x14ac:dyDescent="0.25">
      <c r="A6900">
        <v>49216</v>
      </c>
      <c r="B6900" s="10">
        <v>39891</v>
      </c>
      <c r="C6900" t="s">
        <v>36</v>
      </c>
      <c r="D6900">
        <v>9</v>
      </c>
      <c r="E6900">
        <v>3725.49</v>
      </c>
      <c r="F6900">
        <v>0.06</v>
      </c>
      <c r="G6900" t="s">
        <v>46</v>
      </c>
      <c r="H6900">
        <v>0.38</v>
      </c>
      <c r="I6900">
        <v>1258.7</v>
      </c>
      <c r="J6900">
        <v>437.05</v>
      </c>
      <c r="K6900">
        <v>270.97000000000003</v>
      </c>
      <c r="L6900">
        <v>28.06</v>
      </c>
      <c r="M6900" t="s">
        <v>1894</v>
      </c>
      <c r="N6900" t="s">
        <v>38</v>
      </c>
      <c r="O6900" t="s">
        <v>60</v>
      </c>
      <c r="P6900" t="s">
        <v>39</v>
      </c>
      <c r="Q6900" t="s">
        <v>88</v>
      </c>
      <c r="R6900" t="s">
        <v>1732</v>
      </c>
      <c r="S6900" t="s">
        <v>132</v>
      </c>
      <c r="T6900" s="10">
        <v>39891</v>
      </c>
    </row>
    <row r="6901" spans="1:20" x14ac:dyDescent="0.25">
      <c r="A6901">
        <v>49216</v>
      </c>
      <c r="B6901" s="10">
        <v>39891</v>
      </c>
      <c r="C6901" t="s">
        <v>36</v>
      </c>
      <c r="D6901">
        <v>29</v>
      </c>
      <c r="E6901">
        <v>580.74</v>
      </c>
      <c r="F6901">
        <v>0</v>
      </c>
      <c r="G6901" t="s">
        <v>70</v>
      </c>
      <c r="H6901">
        <v>0.38</v>
      </c>
      <c r="I6901">
        <v>218.27</v>
      </c>
      <c r="J6901">
        <v>19.809999999999999</v>
      </c>
      <c r="K6901">
        <v>12.28</v>
      </c>
      <c r="L6901">
        <v>6.35</v>
      </c>
      <c r="M6901" t="s">
        <v>1894</v>
      </c>
      <c r="N6901" t="s">
        <v>38</v>
      </c>
      <c r="O6901" t="s">
        <v>60</v>
      </c>
      <c r="P6901" t="s">
        <v>25</v>
      </c>
      <c r="Q6901" t="s">
        <v>85</v>
      </c>
      <c r="R6901" t="s">
        <v>2078</v>
      </c>
      <c r="S6901" t="s">
        <v>57</v>
      </c>
      <c r="T6901" s="10">
        <v>39892</v>
      </c>
    </row>
    <row r="6902" spans="1:20" x14ac:dyDescent="0.25">
      <c r="A6902">
        <v>49216</v>
      </c>
      <c r="B6902" s="10">
        <v>39891</v>
      </c>
      <c r="C6902" t="s">
        <v>36</v>
      </c>
      <c r="D6902">
        <v>28</v>
      </c>
      <c r="E6902">
        <v>163.47999999999999</v>
      </c>
      <c r="F6902">
        <v>0.01</v>
      </c>
      <c r="G6902" t="s">
        <v>21</v>
      </c>
      <c r="H6902">
        <v>0.43</v>
      </c>
      <c r="I6902">
        <v>67.67</v>
      </c>
      <c r="J6902">
        <v>5.75</v>
      </c>
      <c r="K6902">
        <v>3.28</v>
      </c>
      <c r="L6902">
        <v>3.97</v>
      </c>
      <c r="M6902" t="s">
        <v>1894</v>
      </c>
      <c r="N6902" t="s">
        <v>63</v>
      </c>
      <c r="O6902" t="s">
        <v>60</v>
      </c>
      <c r="P6902" t="s">
        <v>25</v>
      </c>
      <c r="Q6902" t="s">
        <v>53</v>
      </c>
      <c r="R6902" t="s">
        <v>1545</v>
      </c>
      <c r="S6902" t="s">
        <v>55</v>
      </c>
      <c r="T6902" s="10">
        <v>39891</v>
      </c>
    </row>
    <row r="6903" spans="1:20" x14ac:dyDescent="0.25">
      <c r="A6903">
        <v>49218</v>
      </c>
      <c r="B6903" s="10">
        <v>40333</v>
      </c>
      <c r="C6903" t="s">
        <v>20</v>
      </c>
      <c r="D6903">
        <v>21</v>
      </c>
      <c r="E6903">
        <v>154.38999999999999</v>
      </c>
      <c r="F6903">
        <v>0.09</v>
      </c>
      <c r="G6903" t="s">
        <v>21</v>
      </c>
      <c r="H6903">
        <v>0.49</v>
      </c>
      <c r="I6903">
        <v>65.55</v>
      </c>
      <c r="J6903">
        <v>7.8</v>
      </c>
      <c r="K6903">
        <v>3.98</v>
      </c>
      <c r="L6903">
        <v>5.26</v>
      </c>
      <c r="M6903" t="s">
        <v>1506</v>
      </c>
      <c r="N6903" t="s">
        <v>31</v>
      </c>
      <c r="O6903" t="s">
        <v>32</v>
      </c>
      <c r="P6903" t="s">
        <v>25</v>
      </c>
      <c r="Q6903" t="s">
        <v>121</v>
      </c>
      <c r="R6903" t="s">
        <v>374</v>
      </c>
      <c r="S6903" t="s">
        <v>57</v>
      </c>
      <c r="T6903" s="10">
        <v>40333</v>
      </c>
    </row>
    <row r="6904" spans="1:20" x14ac:dyDescent="0.25">
      <c r="A6904">
        <v>49220</v>
      </c>
      <c r="B6904" s="10">
        <v>40768</v>
      </c>
      <c r="C6904" t="s">
        <v>58</v>
      </c>
      <c r="D6904">
        <v>13</v>
      </c>
      <c r="E6904">
        <v>756.21</v>
      </c>
      <c r="F6904">
        <v>7.0000000000000007E-2</v>
      </c>
      <c r="G6904" t="s">
        <v>21</v>
      </c>
      <c r="H6904">
        <v>0.46</v>
      </c>
      <c r="I6904">
        <v>315.64999999999998</v>
      </c>
      <c r="J6904">
        <v>62.26</v>
      </c>
      <c r="K6904">
        <v>33.619999999999997</v>
      </c>
      <c r="L6904">
        <v>3.5</v>
      </c>
      <c r="M6904" t="s">
        <v>1177</v>
      </c>
      <c r="N6904" t="s">
        <v>38</v>
      </c>
      <c r="O6904" t="s">
        <v>32</v>
      </c>
      <c r="P6904" t="s">
        <v>25</v>
      </c>
      <c r="Q6904" t="s">
        <v>127</v>
      </c>
      <c r="R6904" t="s">
        <v>2080</v>
      </c>
      <c r="S6904" t="s">
        <v>57</v>
      </c>
      <c r="T6904" s="10">
        <v>40769</v>
      </c>
    </row>
    <row r="6905" spans="1:20" x14ac:dyDescent="0.25">
      <c r="A6905">
        <v>49221</v>
      </c>
      <c r="B6905" s="10">
        <v>40362</v>
      </c>
      <c r="C6905" t="s">
        <v>29</v>
      </c>
      <c r="D6905">
        <v>22</v>
      </c>
      <c r="E6905">
        <v>816.46</v>
      </c>
      <c r="F6905">
        <v>0.04</v>
      </c>
      <c r="G6905" t="s">
        <v>21</v>
      </c>
      <c r="H6905">
        <v>0.53</v>
      </c>
      <c r="I6905">
        <v>412.39</v>
      </c>
      <c r="J6905">
        <v>38.26</v>
      </c>
      <c r="K6905">
        <v>17.98</v>
      </c>
      <c r="L6905">
        <v>8.51</v>
      </c>
      <c r="M6905" t="s">
        <v>1039</v>
      </c>
      <c r="N6905" t="s">
        <v>63</v>
      </c>
      <c r="O6905" t="s">
        <v>32</v>
      </c>
      <c r="P6905" t="s">
        <v>39</v>
      </c>
      <c r="Q6905" t="s">
        <v>88</v>
      </c>
      <c r="R6905" t="s">
        <v>1255</v>
      </c>
      <c r="S6905" t="s">
        <v>45</v>
      </c>
      <c r="T6905" s="10">
        <v>40363</v>
      </c>
    </row>
    <row r="6906" spans="1:20" x14ac:dyDescent="0.25">
      <c r="A6906">
        <v>49221</v>
      </c>
      <c r="B6906" s="10">
        <v>40362</v>
      </c>
      <c r="C6906" t="s">
        <v>29</v>
      </c>
      <c r="D6906">
        <v>41</v>
      </c>
      <c r="E6906">
        <v>440.51</v>
      </c>
      <c r="F6906">
        <v>0.02</v>
      </c>
      <c r="G6906" t="s">
        <v>21</v>
      </c>
      <c r="H6906">
        <v>0.4</v>
      </c>
      <c r="I6906">
        <v>168.26</v>
      </c>
      <c r="J6906">
        <v>10.8</v>
      </c>
      <c r="K6906">
        <v>6.48</v>
      </c>
      <c r="L6906">
        <v>6.57</v>
      </c>
      <c r="M6906" t="s">
        <v>1039</v>
      </c>
      <c r="N6906" t="s">
        <v>63</v>
      </c>
      <c r="O6906" t="s">
        <v>32</v>
      </c>
      <c r="P6906" t="s">
        <v>25</v>
      </c>
      <c r="Q6906" t="s">
        <v>85</v>
      </c>
      <c r="R6906" t="s">
        <v>1708</v>
      </c>
      <c r="S6906" t="s">
        <v>57</v>
      </c>
      <c r="T6906" s="10">
        <v>40363</v>
      </c>
    </row>
    <row r="6907" spans="1:20" x14ac:dyDescent="0.25">
      <c r="A6907">
        <v>49223</v>
      </c>
      <c r="B6907" s="10">
        <v>40818</v>
      </c>
      <c r="C6907" t="s">
        <v>79</v>
      </c>
      <c r="D6907">
        <v>24</v>
      </c>
      <c r="E6907">
        <v>352.22</v>
      </c>
      <c r="F6907">
        <v>0.05</v>
      </c>
      <c r="G6907" t="s">
        <v>21</v>
      </c>
      <c r="H6907">
        <v>0.38</v>
      </c>
      <c r="I6907">
        <v>119.82</v>
      </c>
      <c r="J6907">
        <v>15.13</v>
      </c>
      <c r="K6907">
        <v>9.3800000000000008</v>
      </c>
      <c r="L6907">
        <v>7.28</v>
      </c>
      <c r="M6907" t="s">
        <v>1102</v>
      </c>
      <c r="N6907" t="s">
        <v>93</v>
      </c>
      <c r="O6907" t="s">
        <v>32</v>
      </c>
      <c r="P6907" t="s">
        <v>25</v>
      </c>
      <c r="Q6907" t="s">
        <v>26</v>
      </c>
      <c r="R6907" t="s">
        <v>1727</v>
      </c>
      <c r="S6907" t="s">
        <v>57</v>
      </c>
      <c r="T6907" s="10">
        <v>40818</v>
      </c>
    </row>
    <row r="6908" spans="1:20" x14ac:dyDescent="0.25">
      <c r="A6908">
        <v>49255</v>
      </c>
      <c r="B6908" s="10">
        <v>41082</v>
      </c>
      <c r="C6908" t="s">
        <v>36</v>
      </c>
      <c r="D6908">
        <v>20</v>
      </c>
      <c r="E6908">
        <v>2835.19</v>
      </c>
      <c r="F6908">
        <v>0.09</v>
      </c>
      <c r="G6908" t="s">
        <v>46</v>
      </c>
      <c r="H6908">
        <v>0.54</v>
      </c>
      <c r="I6908">
        <v>1388.74</v>
      </c>
      <c r="J6908">
        <v>154.30000000000001</v>
      </c>
      <c r="K6908">
        <v>70.98</v>
      </c>
      <c r="L6908">
        <v>26.85</v>
      </c>
      <c r="M6908" t="s">
        <v>1490</v>
      </c>
      <c r="N6908" t="s">
        <v>63</v>
      </c>
      <c r="O6908" t="s">
        <v>32</v>
      </c>
      <c r="P6908" t="s">
        <v>42</v>
      </c>
      <c r="Q6908" t="s">
        <v>94</v>
      </c>
      <c r="R6908" t="s">
        <v>1965</v>
      </c>
      <c r="S6908" t="s">
        <v>49</v>
      </c>
      <c r="T6908" s="10">
        <v>41083</v>
      </c>
    </row>
    <row r="6909" spans="1:20" x14ac:dyDescent="0.25">
      <c r="A6909">
        <v>49283</v>
      </c>
      <c r="B6909" s="10">
        <v>40158</v>
      </c>
      <c r="C6909" t="s">
        <v>36</v>
      </c>
      <c r="D6909">
        <v>25</v>
      </c>
      <c r="E6909">
        <v>488.9</v>
      </c>
      <c r="F6909">
        <v>0.01</v>
      </c>
      <c r="G6909" t="s">
        <v>21</v>
      </c>
      <c r="H6909">
        <v>0.37</v>
      </c>
      <c r="I6909">
        <v>175.43</v>
      </c>
      <c r="J6909">
        <v>19.489999999999998</v>
      </c>
      <c r="K6909">
        <v>12.28</v>
      </c>
      <c r="L6909">
        <v>6.47</v>
      </c>
      <c r="M6909" t="s">
        <v>1125</v>
      </c>
      <c r="N6909" t="s">
        <v>38</v>
      </c>
      <c r="O6909" t="s">
        <v>60</v>
      </c>
      <c r="P6909" t="s">
        <v>25</v>
      </c>
      <c r="Q6909" t="s">
        <v>85</v>
      </c>
      <c r="R6909" t="s">
        <v>748</v>
      </c>
      <c r="S6909" t="s">
        <v>57</v>
      </c>
      <c r="T6909" s="10">
        <v>40159</v>
      </c>
    </row>
    <row r="6910" spans="1:20" x14ac:dyDescent="0.25">
      <c r="A6910">
        <v>49312</v>
      </c>
      <c r="B6910" s="10">
        <v>40595</v>
      </c>
      <c r="C6910" t="s">
        <v>58</v>
      </c>
      <c r="D6910">
        <v>30</v>
      </c>
      <c r="E6910">
        <v>256.54000000000002</v>
      </c>
      <c r="F6910">
        <v>0</v>
      </c>
      <c r="G6910" t="s">
        <v>21</v>
      </c>
      <c r="H6910">
        <v>0.4</v>
      </c>
      <c r="I6910">
        <v>99.6</v>
      </c>
      <c r="J6910">
        <v>8.3000000000000007</v>
      </c>
      <c r="K6910">
        <v>4.9800000000000004</v>
      </c>
      <c r="L6910">
        <v>7.54</v>
      </c>
      <c r="M6910" t="s">
        <v>445</v>
      </c>
      <c r="N6910" t="s">
        <v>93</v>
      </c>
      <c r="O6910" t="s">
        <v>32</v>
      </c>
      <c r="P6910" t="s">
        <v>25</v>
      </c>
      <c r="Q6910" t="s">
        <v>85</v>
      </c>
      <c r="R6910" t="s">
        <v>1934</v>
      </c>
      <c r="S6910" t="s">
        <v>57</v>
      </c>
      <c r="T6910" s="10">
        <v>40596</v>
      </c>
    </row>
    <row r="6911" spans="1:20" x14ac:dyDescent="0.25">
      <c r="A6911">
        <v>49312</v>
      </c>
      <c r="B6911" s="10">
        <v>40595</v>
      </c>
      <c r="C6911" t="s">
        <v>58</v>
      </c>
      <c r="D6911">
        <v>19</v>
      </c>
      <c r="E6911">
        <v>3386.16</v>
      </c>
      <c r="F6911">
        <v>0.09</v>
      </c>
      <c r="G6911" t="s">
        <v>70</v>
      </c>
      <c r="H6911">
        <v>0.45</v>
      </c>
      <c r="I6911">
        <v>1337.28</v>
      </c>
      <c r="J6911">
        <v>195.51</v>
      </c>
      <c r="K6911">
        <v>107.53</v>
      </c>
      <c r="L6911">
        <v>5.81</v>
      </c>
      <c r="M6911" t="s">
        <v>445</v>
      </c>
      <c r="N6911" t="s">
        <v>93</v>
      </c>
      <c r="O6911" t="s">
        <v>32</v>
      </c>
      <c r="P6911" t="s">
        <v>42</v>
      </c>
      <c r="Q6911" t="s">
        <v>43</v>
      </c>
      <c r="R6911" t="s">
        <v>44</v>
      </c>
      <c r="S6911" t="s">
        <v>45</v>
      </c>
      <c r="T6911" s="10">
        <v>40597</v>
      </c>
    </row>
    <row r="6912" spans="1:20" x14ac:dyDescent="0.25">
      <c r="A6912">
        <v>49313</v>
      </c>
      <c r="B6912" s="10">
        <v>40090</v>
      </c>
      <c r="C6912" t="s">
        <v>79</v>
      </c>
      <c r="D6912">
        <v>34</v>
      </c>
      <c r="E6912">
        <v>508.49</v>
      </c>
      <c r="F6912">
        <v>0.1</v>
      </c>
      <c r="G6912" t="s">
        <v>70</v>
      </c>
      <c r="H6912">
        <v>0.43</v>
      </c>
      <c r="I6912">
        <v>184.64</v>
      </c>
      <c r="J6912">
        <v>16.46</v>
      </c>
      <c r="K6912">
        <v>9.3800000000000008</v>
      </c>
      <c r="L6912">
        <v>4.93</v>
      </c>
      <c r="M6912" t="s">
        <v>538</v>
      </c>
      <c r="N6912" t="s">
        <v>63</v>
      </c>
      <c r="O6912" t="s">
        <v>24</v>
      </c>
      <c r="P6912" t="s">
        <v>42</v>
      </c>
      <c r="Q6912" t="s">
        <v>43</v>
      </c>
      <c r="R6912" t="s">
        <v>513</v>
      </c>
      <c r="S6912" t="s">
        <v>57</v>
      </c>
      <c r="T6912" s="10">
        <v>40090</v>
      </c>
    </row>
    <row r="6913" spans="1:20" x14ac:dyDescent="0.25">
      <c r="A6913">
        <v>49313</v>
      </c>
      <c r="B6913" s="10">
        <v>40090</v>
      </c>
      <c r="C6913" t="s">
        <v>79</v>
      </c>
      <c r="D6913">
        <v>36</v>
      </c>
      <c r="E6913">
        <v>2513.21</v>
      </c>
      <c r="F6913">
        <v>0.05</v>
      </c>
      <c r="G6913" t="s">
        <v>21</v>
      </c>
      <c r="H6913">
        <v>0.51</v>
      </c>
      <c r="I6913">
        <v>1216.32</v>
      </c>
      <c r="J6913">
        <v>73.45</v>
      </c>
      <c r="K6913">
        <v>35.99</v>
      </c>
      <c r="L6913">
        <v>1.25</v>
      </c>
      <c r="M6913" t="s">
        <v>538</v>
      </c>
      <c r="N6913" t="s">
        <v>63</v>
      </c>
      <c r="O6913" t="s">
        <v>24</v>
      </c>
      <c r="P6913" t="s">
        <v>39</v>
      </c>
      <c r="Q6913" t="s">
        <v>50</v>
      </c>
      <c r="R6913" t="s">
        <v>1604</v>
      </c>
      <c r="S6913" t="s">
        <v>35</v>
      </c>
      <c r="T6913" s="10">
        <v>40091</v>
      </c>
    </row>
    <row r="6914" spans="1:20" x14ac:dyDescent="0.25">
      <c r="A6914">
        <v>49319</v>
      </c>
      <c r="B6914" s="10">
        <v>40780</v>
      </c>
      <c r="C6914" t="s">
        <v>20</v>
      </c>
      <c r="D6914">
        <v>13</v>
      </c>
      <c r="E6914">
        <v>183.46</v>
      </c>
      <c r="F6914">
        <v>0.09</v>
      </c>
      <c r="G6914" t="s">
        <v>21</v>
      </c>
      <c r="H6914">
        <v>0.51</v>
      </c>
      <c r="I6914">
        <v>82.12</v>
      </c>
      <c r="J6914">
        <v>15.04</v>
      </c>
      <c r="K6914">
        <v>7.37</v>
      </c>
      <c r="L6914">
        <v>5.53</v>
      </c>
      <c r="M6914" t="s">
        <v>2018</v>
      </c>
      <c r="N6914" t="s">
        <v>38</v>
      </c>
      <c r="O6914" t="s">
        <v>32</v>
      </c>
      <c r="P6914" t="s">
        <v>39</v>
      </c>
      <c r="Q6914" t="s">
        <v>40</v>
      </c>
      <c r="R6914" t="s">
        <v>977</v>
      </c>
      <c r="S6914" t="s">
        <v>35</v>
      </c>
      <c r="T6914" s="10">
        <v>40782</v>
      </c>
    </row>
    <row r="6915" spans="1:20" x14ac:dyDescent="0.25">
      <c r="A6915">
        <v>49319</v>
      </c>
      <c r="B6915" s="10">
        <v>40780</v>
      </c>
      <c r="C6915" t="s">
        <v>20</v>
      </c>
      <c r="D6915">
        <v>40</v>
      </c>
      <c r="E6915">
        <v>505.26</v>
      </c>
      <c r="F6915">
        <v>0.01</v>
      </c>
      <c r="G6915" t="s">
        <v>21</v>
      </c>
      <c r="H6915">
        <v>0.47</v>
      </c>
      <c r="I6915">
        <v>231.91</v>
      </c>
      <c r="J6915">
        <v>12.6</v>
      </c>
      <c r="K6915">
        <v>6.68</v>
      </c>
      <c r="L6915">
        <v>6.15</v>
      </c>
      <c r="M6915" t="s">
        <v>2018</v>
      </c>
      <c r="N6915" t="s">
        <v>38</v>
      </c>
      <c r="O6915" t="s">
        <v>32</v>
      </c>
      <c r="P6915" t="s">
        <v>25</v>
      </c>
      <c r="Q6915" t="s">
        <v>85</v>
      </c>
      <c r="R6915" t="s">
        <v>2022</v>
      </c>
      <c r="S6915" t="s">
        <v>57</v>
      </c>
      <c r="T6915" s="10">
        <v>40782</v>
      </c>
    </row>
    <row r="6916" spans="1:20" x14ac:dyDescent="0.25">
      <c r="A6916">
        <v>49344</v>
      </c>
      <c r="B6916" s="10">
        <v>41273</v>
      </c>
      <c r="C6916" t="s">
        <v>20</v>
      </c>
      <c r="D6916">
        <v>31</v>
      </c>
      <c r="E6916">
        <v>1090.6300000000001</v>
      </c>
      <c r="F6916">
        <v>0</v>
      </c>
      <c r="G6916" t="s">
        <v>21</v>
      </c>
      <c r="H6916">
        <v>0.43</v>
      </c>
      <c r="I6916">
        <v>467.25</v>
      </c>
      <c r="J6916">
        <v>35.049999999999997</v>
      </c>
      <c r="K6916">
        <v>19.98</v>
      </c>
      <c r="L6916">
        <v>4</v>
      </c>
      <c r="M6916" t="s">
        <v>1788</v>
      </c>
      <c r="N6916" t="s">
        <v>38</v>
      </c>
      <c r="O6916" t="s">
        <v>60</v>
      </c>
      <c r="P6916" t="s">
        <v>39</v>
      </c>
      <c r="Q6916" t="s">
        <v>40</v>
      </c>
      <c r="R6916" t="s">
        <v>722</v>
      </c>
      <c r="S6916" t="s">
        <v>57</v>
      </c>
      <c r="T6916" s="10">
        <v>41273</v>
      </c>
    </row>
    <row r="6917" spans="1:20" x14ac:dyDescent="0.25">
      <c r="A6917">
        <v>49344</v>
      </c>
      <c r="B6917" s="10">
        <v>41273</v>
      </c>
      <c r="C6917" t="s">
        <v>20</v>
      </c>
      <c r="D6917">
        <v>1</v>
      </c>
      <c r="E6917">
        <v>1454.41</v>
      </c>
      <c r="F6917">
        <v>0.09</v>
      </c>
      <c r="G6917" t="s">
        <v>21</v>
      </c>
      <c r="H6917">
        <v>0.47</v>
      </c>
      <c r="I6917">
        <v>597.11</v>
      </c>
      <c r="J6917">
        <v>1571.34</v>
      </c>
      <c r="K6917">
        <v>832.81</v>
      </c>
      <c r="L6917">
        <v>24.49</v>
      </c>
      <c r="M6917" t="s">
        <v>1788</v>
      </c>
      <c r="N6917" t="s">
        <v>38</v>
      </c>
      <c r="O6917" t="s">
        <v>60</v>
      </c>
      <c r="P6917" t="s">
        <v>25</v>
      </c>
      <c r="Q6917" t="s">
        <v>33</v>
      </c>
      <c r="R6917" t="s">
        <v>2081</v>
      </c>
      <c r="S6917" t="s">
        <v>45</v>
      </c>
      <c r="T6917" s="10">
        <v>41273</v>
      </c>
    </row>
    <row r="6918" spans="1:20" x14ac:dyDescent="0.25">
      <c r="A6918">
        <v>49346</v>
      </c>
      <c r="B6918" s="10">
        <v>40668</v>
      </c>
      <c r="C6918" t="s">
        <v>29</v>
      </c>
      <c r="D6918">
        <v>8</v>
      </c>
      <c r="E6918">
        <v>168.86</v>
      </c>
      <c r="F6918">
        <v>0.1</v>
      </c>
      <c r="G6918" t="s">
        <v>21</v>
      </c>
      <c r="H6918">
        <v>0.47</v>
      </c>
      <c r="I6918">
        <v>68.25</v>
      </c>
      <c r="J6918">
        <v>23.06</v>
      </c>
      <c r="K6918">
        <v>12.22</v>
      </c>
      <c r="L6918">
        <v>2.85</v>
      </c>
      <c r="M6918" t="s">
        <v>978</v>
      </c>
      <c r="N6918" t="s">
        <v>38</v>
      </c>
      <c r="O6918" t="s">
        <v>32</v>
      </c>
      <c r="P6918" t="s">
        <v>42</v>
      </c>
      <c r="Q6918" t="s">
        <v>43</v>
      </c>
      <c r="R6918" t="s">
        <v>981</v>
      </c>
      <c r="S6918" t="s">
        <v>35</v>
      </c>
      <c r="T6918" s="10">
        <v>40671</v>
      </c>
    </row>
    <row r="6919" spans="1:20" x14ac:dyDescent="0.25">
      <c r="A6919">
        <v>49346</v>
      </c>
      <c r="B6919" s="10">
        <v>40668</v>
      </c>
      <c r="C6919" t="s">
        <v>29</v>
      </c>
      <c r="D6919">
        <v>50</v>
      </c>
      <c r="E6919">
        <v>414.34</v>
      </c>
      <c r="F6919">
        <v>0.04</v>
      </c>
      <c r="G6919" t="s">
        <v>21</v>
      </c>
      <c r="H6919">
        <v>0.38</v>
      </c>
      <c r="I6919">
        <v>144.77000000000001</v>
      </c>
      <c r="J6919">
        <v>8.52</v>
      </c>
      <c r="K6919">
        <v>5.28</v>
      </c>
      <c r="L6919">
        <v>5.57</v>
      </c>
      <c r="M6919" t="s">
        <v>978</v>
      </c>
      <c r="N6919" t="s">
        <v>38</v>
      </c>
      <c r="O6919" t="s">
        <v>32</v>
      </c>
      <c r="P6919" t="s">
        <v>25</v>
      </c>
      <c r="Q6919" t="s">
        <v>85</v>
      </c>
      <c r="R6919" t="s">
        <v>349</v>
      </c>
      <c r="S6919" t="s">
        <v>57</v>
      </c>
      <c r="T6919" s="10">
        <v>40669</v>
      </c>
    </row>
    <row r="6920" spans="1:20" x14ac:dyDescent="0.25">
      <c r="A6920">
        <v>49349</v>
      </c>
      <c r="B6920" s="10">
        <v>40695</v>
      </c>
      <c r="C6920" t="s">
        <v>36</v>
      </c>
      <c r="D6920">
        <v>11</v>
      </c>
      <c r="E6920">
        <v>195.19</v>
      </c>
      <c r="F6920">
        <v>7.0000000000000007E-2</v>
      </c>
      <c r="G6920" t="s">
        <v>21</v>
      </c>
      <c r="H6920">
        <v>0.39</v>
      </c>
      <c r="I6920">
        <v>65.44</v>
      </c>
      <c r="J6920">
        <v>18.59</v>
      </c>
      <c r="K6920">
        <v>11.34</v>
      </c>
      <c r="L6920">
        <v>5.01</v>
      </c>
      <c r="M6920" t="s">
        <v>265</v>
      </c>
      <c r="N6920" t="s">
        <v>63</v>
      </c>
      <c r="O6920" t="s">
        <v>60</v>
      </c>
      <c r="P6920" t="s">
        <v>25</v>
      </c>
      <c r="Q6920" t="s">
        <v>85</v>
      </c>
      <c r="R6920" t="s">
        <v>1316</v>
      </c>
      <c r="S6920" t="s">
        <v>57</v>
      </c>
      <c r="T6920" s="10">
        <v>40695</v>
      </c>
    </row>
    <row r="6921" spans="1:20" x14ac:dyDescent="0.25">
      <c r="A6921">
        <v>49349</v>
      </c>
      <c r="B6921" s="10">
        <v>40695</v>
      </c>
      <c r="C6921" t="s">
        <v>36</v>
      </c>
      <c r="D6921">
        <v>23</v>
      </c>
      <c r="E6921">
        <v>3132.16</v>
      </c>
      <c r="F6921">
        <v>0.01</v>
      </c>
      <c r="G6921" t="s">
        <v>46</v>
      </c>
      <c r="H6921">
        <v>0.49</v>
      </c>
      <c r="I6921">
        <v>1489.53</v>
      </c>
      <c r="J6921">
        <v>134.91999999999999</v>
      </c>
      <c r="K6921">
        <v>68.81</v>
      </c>
      <c r="L6921">
        <v>60</v>
      </c>
      <c r="M6921" t="s">
        <v>265</v>
      </c>
      <c r="N6921" t="s">
        <v>63</v>
      </c>
      <c r="O6921" t="s">
        <v>60</v>
      </c>
      <c r="P6921" t="s">
        <v>25</v>
      </c>
      <c r="Q6921" t="s">
        <v>127</v>
      </c>
      <c r="R6921" t="s">
        <v>296</v>
      </c>
      <c r="S6921" t="s">
        <v>132</v>
      </c>
      <c r="T6921" s="10">
        <v>40697</v>
      </c>
    </row>
    <row r="6922" spans="1:20" x14ac:dyDescent="0.25">
      <c r="A6922">
        <v>49350</v>
      </c>
      <c r="B6922" s="10">
        <v>41143</v>
      </c>
      <c r="C6922" t="s">
        <v>36</v>
      </c>
      <c r="D6922">
        <v>50</v>
      </c>
      <c r="E6922">
        <v>691.07</v>
      </c>
      <c r="F6922">
        <v>0.01</v>
      </c>
      <c r="G6922" t="s">
        <v>21</v>
      </c>
      <c r="H6922">
        <v>0.47</v>
      </c>
      <c r="I6922">
        <v>315.92</v>
      </c>
      <c r="J6922">
        <v>13.74</v>
      </c>
      <c r="K6922">
        <v>7.28</v>
      </c>
      <c r="L6922">
        <v>11.15</v>
      </c>
      <c r="M6922" t="s">
        <v>1760</v>
      </c>
      <c r="N6922" t="s">
        <v>63</v>
      </c>
      <c r="O6922" t="s">
        <v>24</v>
      </c>
      <c r="P6922" t="s">
        <v>25</v>
      </c>
      <c r="Q6922" t="s">
        <v>85</v>
      </c>
      <c r="R6922" t="s">
        <v>1222</v>
      </c>
      <c r="S6922" t="s">
        <v>57</v>
      </c>
      <c r="T6922" s="10">
        <v>41145</v>
      </c>
    </row>
    <row r="6923" spans="1:20" x14ac:dyDescent="0.25">
      <c r="A6923">
        <v>49351</v>
      </c>
      <c r="B6923" s="10">
        <v>40998</v>
      </c>
      <c r="C6923" t="s">
        <v>20</v>
      </c>
      <c r="D6923">
        <v>27</v>
      </c>
      <c r="E6923">
        <v>178.04</v>
      </c>
      <c r="F6923">
        <v>0.06</v>
      </c>
      <c r="G6923" t="s">
        <v>21</v>
      </c>
      <c r="H6923">
        <v>0.43</v>
      </c>
      <c r="I6923">
        <v>69.75</v>
      </c>
      <c r="J6923">
        <v>6.98</v>
      </c>
      <c r="K6923">
        <v>3.98</v>
      </c>
      <c r="L6923">
        <v>0.83</v>
      </c>
      <c r="M6923" t="s">
        <v>1175</v>
      </c>
      <c r="N6923" t="s">
        <v>38</v>
      </c>
      <c r="O6923" t="s">
        <v>32</v>
      </c>
      <c r="P6923" t="s">
        <v>25</v>
      </c>
      <c r="Q6923" t="s">
        <v>53</v>
      </c>
      <c r="R6923" t="s">
        <v>1363</v>
      </c>
      <c r="S6923" t="s">
        <v>55</v>
      </c>
      <c r="T6923" s="10">
        <v>41002</v>
      </c>
    </row>
    <row r="6924" spans="1:20" x14ac:dyDescent="0.25">
      <c r="A6924">
        <v>49380</v>
      </c>
      <c r="B6924" s="10">
        <v>41033</v>
      </c>
      <c r="C6924" t="s">
        <v>79</v>
      </c>
      <c r="D6924">
        <v>11</v>
      </c>
      <c r="E6924">
        <v>42650.43</v>
      </c>
      <c r="F6924">
        <v>0.02</v>
      </c>
      <c r="G6924" t="s">
        <v>21</v>
      </c>
      <c r="H6924">
        <v>0.51</v>
      </c>
      <c r="I6924">
        <v>21318.22</v>
      </c>
      <c r="J6924">
        <v>3955.14</v>
      </c>
      <c r="K6924">
        <v>1938.02</v>
      </c>
      <c r="L6924">
        <v>13.99</v>
      </c>
      <c r="M6924" t="s">
        <v>1411</v>
      </c>
      <c r="N6924" t="s">
        <v>93</v>
      </c>
      <c r="O6924" t="s">
        <v>66</v>
      </c>
      <c r="P6924" t="s">
        <v>39</v>
      </c>
      <c r="Q6924" t="s">
        <v>88</v>
      </c>
      <c r="R6924" t="s">
        <v>1527</v>
      </c>
      <c r="S6924" t="s">
        <v>45</v>
      </c>
      <c r="T6924" s="10">
        <v>41035</v>
      </c>
    </row>
    <row r="6925" spans="1:20" x14ac:dyDescent="0.25">
      <c r="A6925">
        <v>49381</v>
      </c>
      <c r="B6925" s="10">
        <v>41256</v>
      </c>
      <c r="C6925" t="s">
        <v>29</v>
      </c>
      <c r="D6925">
        <v>21</v>
      </c>
      <c r="E6925">
        <v>2786.84</v>
      </c>
      <c r="F6925">
        <v>0.04</v>
      </c>
      <c r="G6925" t="s">
        <v>21</v>
      </c>
      <c r="H6925">
        <v>0.48</v>
      </c>
      <c r="I6925">
        <v>1261.26</v>
      </c>
      <c r="J6925">
        <v>136.5</v>
      </c>
      <c r="K6925">
        <v>70.98</v>
      </c>
      <c r="L6925">
        <v>35</v>
      </c>
      <c r="M6925" t="s">
        <v>1093</v>
      </c>
      <c r="N6925" t="s">
        <v>73</v>
      </c>
      <c r="O6925" t="s">
        <v>66</v>
      </c>
      <c r="P6925" t="s">
        <v>25</v>
      </c>
      <c r="Q6925" t="s">
        <v>26</v>
      </c>
      <c r="R6925" t="s">
        <v>2075</v>
      </c>
      <c r="S6925" t="s">
        <v>28</v>
      </c>
      <c r="T6925" s="10">
        <v>41257</v>
      </c>
    </row>
    <row r="6926" spans="1:20" x14ac:dyDescent="0.25">
      <c r="A6926">
        <v>49409</v>
      </c>
      <c r="B6926" s="10">
        <v>40771</v>
      </c>
      <c r="C6926" t="s">
        <v>36</v>
      </c>
      <c r="D6926">
        <v>28</v>
      </c>
      <c r="E6926">
        <v>3006.06</v>
      </c>
      <c r="F6926">
        <v>0.04</v>
      </c>
      <c r="G6926" t="s">
        <v>21</v>
      </c>
      <c r="H6926">
        <v>0.55000000000000004</v>
      </c>
      <c r="I6926">
        <v>1586.35</v>
      </c>
      <c r="J6926">
        <v>111.09</v>
      </c>
      <c r="K6926">
        <v>49.99</v>
      </c>
      <c r="L6926">
        <v>19.989999999999998</v>
      </c>
      <c r="M6926" t="s">
        <v>1091</v>
      </c>
      <c r="N6926" t="s">
        <v>38</v>
      </c>
      <c r="O6926" t="s">
        <v>66</v>
      </c>
      <c r="P6926" t="s">
        <v>39</v>
      </c>
      <c r="Q6926" t="s">
        <v>40</v>
      </c>
      <c r="R6926" t="s">
        <v>1163</v>
      </c>
      <c r="S6926" t="s">
        <v>57</v>
      </c>
      <c r="T6926" s="10">
        <v>40772</v>
      </c>
    </row>
    <row r="6927" spans="1:20" x14ac:dyDescent="0.25">
      <c r="A6927">
        <v>49412</v>
      </c>
      <c r="B6927" s="10">
        <v>39879</v>
      </c>
      <c r="C6927" t="s">
        <v>58</v>
      </c>
      <c r="D6927">
        <v>20</v>
      </c>
      <c r="E6927">
        <v>16254.8</v>
      </c>
      <c r="F6927">
        <v>0.09</v>
      </c>
      <c r="G6927" t="s">
        <v>46</v>
      </c>
      <c r="H6927">
        <v>0.42</v>
      </c>
      <c r="I6927">
        <v>5888.57</v>
      </c>
      <c r="J6927">
        <v>892.21</v>
      </c>
      <c r="K6927">
        <v>517.48</v>
      </c>
      <c r="L6927">
        <v>16.63</v>
      </c>
      <c r="M6927" t="s">
        <v>874</v>
      </c>
      <c r="N6927" t="s">
        <v>31</v>
      </c>
      <c r="O6927" t="s">
        <v>24</v>
      </c>
      <c r="P6927" t="s">
        <v>39</v>
      </c>
      <c r="Q6927" t="s">
        <v>88</v>
      </c>
      <c r="R6927" t="s">
        <v>1971</v>
      </c>
      <c r="S6927" t="s">
        <v>49</v>
      </c>
      <c r="T6927" s="10">
        <v>39879</v>
      </c>
    </row>
    <row r="6928" spans="1:20" x14ac:dyDescent="0.25">
      <c r="A6928">
        <v>49441</v>
      </c>
      <c r="B6928" s="10">
        <v>40083</v>
      </c>
      <c r="C6928" t="s">
        <v>79</v>
      </c>
      <c r="D6928">
        <v>49</v>
      </c>
      <c r="E6928">
        <v>3432.21</v>
      </c>
      <c r="F6928">
        <v>7.0000000000000007E-2</v>
      </c>
      <c r="G6928" t="s">
        <v>70</v>
      </c>
      <c r="H6928">
        <v>0.45</v>
      </c>
      <c r="I6928">
        <v>1398.87</v>
      </c>
      <c r="J6928">
        <v>75.13</v>
      </c>
      <c r="K6928">
        <v>41.32</v>
      </c>
      <c r="L6928">
        <v>8.66</v>
      </c>
      <c r="M6928" t="s">
        <v>2015</v>
      </c>
      <c r="N6928" t="s">
        <v>38</v>
      </c>
      <c r="O6928" t="s">
        <v>60</v>
      </c>
      <c r="P6928" t="s">
        <v>42</v>
      </c>
      <c r="Q6928" t="s">
        <v>43</v>
      </c>
      <c r="R6928" t="s">
        <v>234</v>
      </c>
      <c r="S6928" t="s">
        <v>45</v>
      </c>
      <c r="T6928" s="10">
        <v>40084</v>
      </c>
    </row>
    <row r="6929" spans="1:20" x14ac:dyDescent="0.25">
      <c r="A6929">
        <v>49442</v>
      </c>
      <c r="B6929" s="10">
        <v>41130</v>
      </c>
      <c r="C6929" t="s">
        <v>36</v>
      </c>
      <c r="D6929">
        <v>11</v>
      </c>
      <c r="E6929">
        <v>195.97</v>
      </c>
      <c r="F6929">
        <v>0.03</v>
      </c>
      <c r="G6929" t="s">
        <v>21</v>
      </c>
      <c r="H6929">
        <v>0.35</v>
      </c>
      <c r="I6929">
        <v>62.28</v>
      </c>
      <c r="J6929">
        <v>17.690000000000001</v>
      </c>
      <c r="K6929">
        <v>11.5</v>
      </c>
      <c r="L6929">
        <v>7.19</v>
      </c>
      <c r="M6929" t="s">
        <v>1482</v>
      </c>
      <c r="N6929" t="s">
        <v>31</v>
      </c>
      <c r="O6929" t="s">
        <v>32</v>
      </c>
      <c r="P6929" t="s">
        <v>25</v>
      </c>
      <c r="Q6929" t="s">
        <v>121</v>
      </c>
      <c r="R6929" t="s">
        <v>519</v>
      </c>
      <c r="S6929" t="s">
        <v>57</v>
      </c>
      <c r="T6929" s="10">
        <v>41130</v>
      </c>
    </row>
    <row r="6930" spans="1:20" x14ac:dyDescent="0.25">
      <c r="A6930">
        <v>49443</v>
      </c>
      <c r="B6930" s="10">
        <v>40566</v>
      </c>
      <c r="C6930" t="s">
        <v>36</v>
      </c>
      <c r="D6930">
        <v>41</v>
      </c>
      <c r="E6930">
        <v>604.28</v>
      </c>
      <c r="F6930">
        <v>0.05</v>
      </c>
      <c r="G6930" t="s">
        <v>21</v>
      </c>
      <c r="H6930">
        <v>0.36</v>
      </c>
      <c r="I6930">
        <v>195.61</v>
      </c>
      <c r="J6930">
        <v>15.39</v>
      </c>
      <c r="K6930">
        <v>9.85</v>
      </c>
      <c r="L6930">
        <v>4.82</v>
      </c>
      <c r="M6930" t="s">
        <v>348</v>
      </c>
      <c r="N6930" t="s">
        <v>73</v>
      </c>
      <c r="O6930" t="s">
        <v>60</v>
      </c>
      <c r="P6930" t="s">
        <v>25</v>
      </c>
      <c r="Q6930" t="s">
        <v>53</v>
      </c>
      <c r="R6930" t="s">
        <v>1910</v>
      </c>
      <c r="S6930" t="s">
        <v>55</v>
      </c>
      <c r="T6930" s="10">
        <v>40567</v>
      </c>
    </row>
    <row r="6931" spans="1:20" x14ac:dyDescent="0.25">
      <c r="A6931">
        <v>49472</v>
      </c>
      <c r="B6931" s="10">
        <v>40375</v>
      </c>
      <c r="C6931" t="s">
        <v>20</v>
      </c>
      <c r="D6931">
        <v>15</v>
      </c>
      <c r="E6931">
        <v>311.69</v>
      </c>
      <c r="F6931">
        <v>0.05</v>
      </c>
      <c r="G6931" t="s">
        <v>21</v>
      </c>
      <c r="H6931">
        <v>0.55000000000000004</v>
      </c>
      <c r="I6931">
        <v>163</v>
      </c>
      <c r="J6931">
        <v>21.73</v>
      </c>
      <c r="K6931">
        <v>9.7799999999999994</v>
      </c>
      <c r="L6931">
        <v>1.99</v>
      </c>
      <c r="M6931" t="s">
        <v>174</v>
      </c>
      <c r="N6931" t="s">
        <v>93</v>
      </c>
      <c r="O6931" t="s">
        <v>24</v>
      </c>
      <c r="P6931" t="s">
        <v>39</v>
      </c>
      <c r="Q6931" t="s">
        <v>40</v>
      </c>
      <c r="R6931" t="s">
        <v>1377</v>
      </c>
      <c r="S6931" t="s">
        <v>35</v>
      </c>
      <c r="T6931" s="10">
        <v>40380</v>
      </c>
    </row>
    <row r="6932" spans="1:20" x14ac:dyDescent="0.25">
      <c r="A6932">
        <v>49472</v>
      </c>
      <c r="B6932" s="10">
        <v>40375</v>
      </c>
      <c r="C6932" t="s">
        <v>20</v>
      </c>
      <c r="D6932">
        <v>9</v>
      </c>
      <c r="E6932">
        <v>62.46</v>
      </c>
      <c r="F6932">
        <v>0.03</v>
      </c>
      <c r="G6932" t="s">
        <v>21</v>
      </c>
      <c r="H6932">
        <v>0.53</v>
      </c>
      <c r="I6932">
        <v>31.5</v>
      </c>
      <c r="J6932">
        <v>7</v>
      </c>
      <c r="K6932">
        <v>3.29</v>
      </c>
      <c r="L6932">
        <v>1.35</v>
      </c>
      <c r="M6932" t="s">
        <v>174</v>
      </c>
      <c r="N6932" t="s">
        <v>93</v>
      </c>
      <c r="O6932" t="s">
        <v>24</v>
      </c>
      <c r="P6932" t="s">
        <v>25</v>
      </c>
      <c r="Q6932" t="s">
        <v>74</v>
      </c>
      <c r="R6932" t="s">
        <v>781</v>
      </c>
      <c r="S6932" t="s">
        <v>55</v>
      </c>
      <c r="T6932" s="10">
        <v>40379</v>
      </c>
    </row>
    <row r="6933" spans="1:20" x14ac:dyDescent="0.25">
      <c r="A6933">
        <v>49472</v>
      </c>
      <c r="B6933" s="10">
        <v>40375</v>
      </c>
      <c r="C6933" t="s">
        <v>20</v>
      </c>
      <c r="D6933">
        <v>23</v>
      </c>
      <c r="E6933">
        <v>161.72999999999999</v>
      </c>
      <c r="F6933">
        <v>0.02</v>
      </c>
      <c r="G6933" t="s">
        <v>21</v>
      </c>
      <c r="H6933">
        <v>0.4</v>
      </c>
      <c r="I6933">
        <v>62.35</v>
      </c>
      <c r="J6933">
        <v>7.13</v>
      </c>
      <c r="K6933">
        <v>4.28</v>
      </c>
      <c r="L6933">
        <v>0.94</v>
      </c>
      <c r="M6933" t="s">
        <v>174</v>
      </c>
      <c r="N6933" t="s">
        <v>93</v>
      </c>
      <c r="O6933" t="s">
        <v>24</v>
      </c>
      <c r="P6933" t="s">
        <v>25</v>
      </c>
      <c r="Q6933" t="s">
        <v>53</v>
      </c>
      <c r="R6933" t="s">
        <v>523</v>
      </c>
      <c r="S6933" t="s">
        <v>55</v>
      </c>
      <c r="T6933" s="10">
        <v>40380</v>
      </c>
    </row>
    <row r="6934" spans="1:20" x14ac:dyDescent="0.25">
      <c r="A6934">
        <v>49477</v>
      </c>
      <c r="B6934" s="10">
        <v>40876</v>
      </c>
      <c r="C6934" t="s">
        <v>79</v>
      </c>
      <c r="D6934">
        <v>9</v>
      </c>
      <c r="E6934">
        <v>157.1</v>
      </c>
      <c r="F6934">
        <v>0.01</v>
      </c>
      <c r="G6934" t="s">
        <v>21</v>
      </c>
      <c r="H6934">
        <v>0.55000000000000004</v>
      </c>
      <c r="I6934">
        <v>82.51</v>
      </c>
      <c r="J6934">
        <v>16.98</v>
      </c>
      <c r="K6934">
        <v>7.64</v>
      </c>
      <c r="L6934">
        <v>5.83</v>
      </c>
      <c r="M6934" t="s">
        <v>538</v>
      </c>
      <c r="N6934" t="s">
        <v>63</v>
      </c>
      <c r="O6934" t="s">
        <v>32</v>
      </c>
      <c r="P6934" t="s">
        <v>25</v>
      </c>
      <c r="Q6934" t="s">
        <v>85</v>
      </c>
      <c r="R6934" t="s">
        <v>138</v>
      </c>
      <c r="S6934" t="s">
        <v>55</v>
      </c>
      <c r="T6934" s="10">
        <v>40876</v>
      </c>
    </row>
    <row r="6935" spans="1:20" x14ac:dyDescent="0.25">
      <c r="A6935">
        <v>49479</v>
      </c>
      <c r="B6935" s="10">
        <v>40751</v>
      </c>
      <c r="C6935" t="s">
        <v>79</v>
      </c>
      <c r="D6935">
        <v>46</v>
      </c>
      <c r="E6935">
        <v>8651.4599999999991</v>
      </c>
      <c r="F6935">
        <v>7.0000000000000007E-2</v>
      </c>
      <c r="G6935" t="s">
        <v>46</v>
      </c>
      <c r="H6935">
        <v>0.4</v>
      </c>
      <c r="I6935">
        <v>3060.54</v>
      </c>
      <c r="J6935">
        <v>201.62</v>
      </c>
      <c r="K6935">
        <v>120.97</v>
      </c>
      <c r="L6935">
        <v>26.3</v>
      </c>
      <c r="M6935" t="s">
        <v>1103</v>
      </c>
      <c r="N6935" t="s">
        <v>38</v>
      </c>
      <c r="O6935" t="s">
        <v>66</v>
      </c>
      <c r="P6935" t="s">
        <v>39</v>
      </c>
      <c r="Q6935" t="s">
        <v>88</v>
      </c>
      <c r="R6935" t="s">
        <v>1746</v>
      </c>
      <c r="S6935" t="s">
        <v>132</v>
      </c>
      <c r="T6935" s="10">
        <v>40753</v>
      </c>
    </row>
    <row r="6936" spans="1:20" x14ac:dyDescent="0.25">
      <c r="A6936">
        <v>49504</v>
      </c>
      <c r="B6936" s="10">
        <v>40133</v>
      </c>
      <c r="C6936" t="s">
        <v>29</v>
      </c>
      <c r="D6936">
        <v>45</v>
      </c>
      <c r="E6936">
        <v>471.91</v>
      </c>
      <c r="F6936">
        <v>0.1</v>
      </c>
      <c r="G6936" t="s">
        <v>21</v>
      </c>
      <c r="H6936">
        <v>0.36</v>
      </c>
      <c r="I6936">
        <v>134.72999999999999</v>
      </c>
      <c r="J6936">
        <v>11.52</v>
      </c>
      <c r="K6936">
        <v>7.37</v>
      </c>
      <c r="L6936">
        <v>5.53</v>
      </c>
      <c r="M6936" t="s">
        <v>1850</v>
      </c>
      <c r="N6936" t="s">
        <v>38</v>
      </c>
      <c r="O6936" t="s">
        <v>66</v>
      </c>
      <c r="P6936" t="s">
        <v>39</v>
      </c>
      <c r="Q6936" t="s">
        <v>40</v>
      </c>
      <c r="R6936" t="s">
        <v>977</v>
      </c>
      <c r="S6936" t="s">
        <v>35</v>
      </c>
      <c r="T6936" s="10">
        <v>40133</v>
      </c>
    </row>
    <row r="6937" spans="1:20" x14ac:dyDescent="0.25">
      <c r="A6937">
        <v>49505</v>
      </c>
      <c r="B6937" s="10">
        <v>39834</v>
      </c>
      <c r="C6937" t="s">
        <v>58</v>
      </c>
      <c r="D6937">
        <v>12</v>
      </c>
      <c r="E6937">
        <v>201.05</v>
      </c>
      <c r="F6937">
        <v>0.04</v>
      </c>
      <c r="G6937" t="s">
        <v>21</v>
      </c>
      <c r="H6937">
        <v>0.54</v>
      </c>
      <c r="I6937">
        <v>102.26</v>
      </c>
      <c r="J6937">
        <v>17.04</v>
      </c>
      <c r="K6937">
        <v>7.84</v>
      </c>
      <c r="L6937">
        <v>4.71</v>
      </c>
      <c r="M6937" t="s">
        <v>399</v>
      </c>
      <c r="N6937" t="s">
        <v>63</v>
      </c>
      <c r="O6937" t="s">
        <v>60</v>
      </c>
      <c r="P6937" t="s">
        <v>25</v>
      </c>
      <c r="Q6937" t="s">
        <v>121</v>
      </c>
      <c r="R6937" t="s">
        <v>693</v>
      </c>
      <c r="S6937" t="s">
        <v>57</v>
      </c>
      <c r="T6937" s="10">
        <v>39836</v>
      </c>
    </row>
    <row r="6938" spans="1:20" x14ac:dyDescent="0.25">
      <c r="A6938">
        <v>49505</v>
      </c>
      <c r="B6938" s="10">
        <v>39834</v>
      </c>
      <c r="C6938" t="s">
        <v>58</v>
      </c>
      <c r="D6938">
        <v>34</v>
      </c>
      <c r="E6938">
        <v>681.18</v>
      </c>
      <c r="F6938">
        <v>0.04</v>
      </c>
      <c r="G6938" t="s">
        <v>70</v>
      </c>
      <c r="H6938">
        <v>0.53</v>
      </c>
      <c r="I6938">
        <v>346.67</v>
      </c>
      <c r="J6938">
        <v>20.81</v>
      </c>
      <c r="K6938">
        <v>9.7799999999999994</v>
      </c>
      <c r="L6938">
        <v>1.99</v>
      </c>
      <c r="M6938" t="s">
        <v>399</v>
      </c>
      <c r="N6938" t="s">
        <v>63</v>
      </c>
      <c r="O6938" t="s">
        <v>60</v>
      </c>
      <c r="P6938" t="s">
        <v>39</v>
      </c>
      <c r="Q6938" t="s">
        <v>40</v>
      </c>
      <c r="R6938" t="s">
        <v>1377</v>
      </c>
      <c r="S6938" t="s">
        <v>35</v>
      </c>
      <c r="T6938" s="10">
        <v>39835</v>
      </c>
    </row>
    <row r="6939" spans="1:20" x14ac:dyDescent="0.25">
      <c r="A6939">
        <v>49510</v>
      </c>
      <c r="B6939" s="10">
        <v>40988</v>
      </c>
      <c r="C6939" t="s">
        <v>58</v>
      </c>
      <c r="D6939">
        <v>16</v>
      </c>
      <c r="E6939">
        <v>89.36</v>
      </c>
      <c r="F6939">
        <v>0.04</v>
      </c>
      <c r="G6939" t="s">
        <v>21</v>
      </c>
      <c r="H6939">
        <v>0.55000000000000004</v>
      </c>
      <c r="I6939">
        <v>46.78</v>
      </c>
      <c r="J6939">
        <v>5.73</v>
      </c>
      <c r="K6939">
        <v>2.58</v>
      </c>
      <c r="L6939">
        <v>1.3</v>
      </c>
      <c r="M6939" t="s">
        <v>1810</v>
      </c>
      <c r="N6939" t="s">
        <v>31</v>
      </c>
      <c r="O6939" t="s">
        <v>32</v>
      </c>
      <c r="P6939" t="s">
        <v>25</v>
      </c>
      <c r="Q6939" t="s">
        <v>53</v>
      </c>
      <c r="R6939" t="s">
        <v>970</v>
      </c>
      <c r="S6939" t="s">
        <v>55</v>
      </c>
      <c r="T6939" s="10">
        <v>40989</v>
      </c>
    </row>
    <row r="6940" spans="1:20" x14ac:dyDescent="0.25">
      <c r="A6940">
        <v>49511</v>
      </c>
      <c r="B6940" s="10">
        <v>39923</v>
      </c>
      <c r="C6940" t="s">
        <v>36</v>
      </c>
      <c r="D6940">
        <v>35</v>
      </c>
      <c r="E6940">
        <v>201.35</v>
      </c>
      <c r="F6940">
        <v>0.03</v>
      </c>
      <c r="G6940" t="s">
        <v>70</v>
      </c>
      <c r="H6940">
        <v>0.37</v>
      </c>
      <c r="I6940">
        <v>69.7</v>
      </c>
      <c r="J6940">
        <v>5.86</v>
      </c>
      <c r="K6940">
        <v>3.69</v>
      </c>
      <c r="L6940">
        <v>2.5</v>
      </c>
      <c r="M6940" t="s">
        <v>267</v>
      </c>
      <c r="N6940" t="s">
        <v>38</v>
      </c>
      <c r="O6940" t="s">
        <v>60</v>
      </c>
      <c r="P6940" t="s">
        <v>25</v>
      </c>
      <c r="Q6940" t="s">
        <v>139</v>
      </c>
      <c r="R6940" t="s">
        <v>1739</v>
      </c>
      <c r="S6940" t="s">
        <v>57</v>
      </c>
      <c r="T6940" s="10">
        <v>39923</v>
      </c>
    </row>
    <row r="6941" spans="1:20" x14ac:dyDescent="0.25">
      <c r="A6941">
        <v>49538</v>
      </c>
      <c r="B6941" s="10">
        <v>40254</v>
      </c>
      <c r="C6941" t="s">
        <v>20</v>
      </c>
      <c r="D6941">
        <v>29</v>
      </c>
      <c r="E6941">
        <v>1413.22</v>
      </c>
      <c r="F6941">
        <v>0.08</v>
      </c>
      <c r="G6941" t="s">
        <v>21</v>
      </c>
      <c r="H6941">
        <v>0.5</v>
      </c>
      <c r="I6941">
        <v>642.62</v>
      </c>
      <c r="J6941">
        <v>52.76</v>
      </c>
      <c r="K6941">
        <v>26.38</v>
      </c>
      <c r="L6941">
        <v>5.58</v>
      </c>
      <c r="M6941" t="s">
        <v>1181</v>
      </c>
      <c r="N6941" t="s">
        <v>63</v>
      </c>
      <c r="O6941" t="s">
        <v>66</v>
      </c>
      <c r="P6941" t="s">
        <v>42</v>
      </c>
      <c r="Q6941" t="s">
        <v>43</v>
      </c>
      <c r="R6941" t="s">
        <v>1829</v>
      </c>
      <c r="S6941" t="s">
        <v>132</v>
      </c>
      <c r="T6941" s="10">
        <v>40258</v>
      </c>
    </row>
    <row r="6942" spans="1:20" x14ac:dyDescent="0.25">
      <c r="A6942">
        <v>49541</v>
      </c>
      <c r="B6942" s="10">
        <v>39829</v>
      </c>
      <c r="C6942" t="s">
        <v>79</v>
      </c>
      <c r="D6942">
        <v>35</v>
      </c>
      <c r="E6942">
        <v>984.77</v>
      </c>
      <c r="F6942">
        <v>0</v>
      </c>
      <c r="G6942" t="s">
        <v>21</v>
      </c>
      <c r="H6942">
        <v>0.52</v>
      </c>
      <c r="I6942">
        <v>509.22</v>
      </c>
      <c r="J6942">
        <v>27.98</v>
      </c>
      <c r="K6942">
        <v>13.43</v>
      </c>
      <c r="L6942">
        <v>5.5</v>
      </c>
      <c r="M6942" t="s">
        <v>206</v>
      </c>
      <c r="N6942" t="s">
        <v>38</v>
      </c>
      <c r="O6942" t="s">
        <v>60</v>
      </c>
      <c r="P6942" t="s">
        <v>25</v>
      </c>
      <c r="Q6942" t="s">
        <v>26</v>
      </c>
      <c r="R6942" t="s">
        <v>1016</v>
      </c>
      <c r="S6942" t="s">
        <v>57</v>
      </c>
      <c r="T6942" s="10">
        <v>39830</v>
      </c>
    </row>
    <row r="6943" spans="1:20" x14ac:dyDescent="0.25">
      <c r="A6943">
        <v>49575</v>
      </c>
      <c r="B6943" s="10">
        <v>40528</v>
      </c>
      <c r="C6943" t="s">
        <v>36</v>
      </c>
      <c r="D6943">
        <v>12</v>
      </c>
      <c r="E6943">
        <v>844.23</v>
      </c>
      <c r="F6943">
        <v>0.05</v>
      </c>
      <c r="G6943" t="s">
        <v>21</v>
      </c>
      <c r="H6943">
        <v>0.42</v>
      </c>
      <c r="I6943">
        <v>327.64</v>
      </c>
      <c r="J6943">
        <v>73.790000000000006</v>
      </c>
      <c r="K6943">
        <v>42.8</v>
      </c>
      <c r="L6943">
        <v>2.99</v>
      </c>
      <c r="M6943" t="s">
        <v>1454</v>
      </c>
      <c r="N6943" t="s">
        <v>63</v>
      </c>
      <c r="O6943" t="s">
        <v>32</v>
      </c>
      <c r="P6943" t="s">
        <v>25</v>
      </c>
      <c r="Q6943" t="s">
        <v>121</v>
      </c>
      <c r="R6943" t="s">
        <v>1286</v>
      </c>
      <c r="S6943" t="s">
        <v>57</v>
      </c>
      <c r="T6943" s="10">
        <v>40529</v>
      </c>
    </row>
    <row r="6944" spans="1:20" x14ac:dyDescent="0.25">
      <c r="A6944">
        <v>49600</v>
      </c>
      <c r="B6944" s="10">
        <v>40609</v>
      </c>
      <c r="C6944" t="s">
        <v>20</v>
      </c>
      <c r="D6944">
        <v>33</v>
      </c>
      <c r="E6944">
        <v>2601.7199999999998</v>
      </c>
      <c r="F6944">
        <v>0.1</v>
      </c>
      <c r="G6944" t="s">
        <v>21</v>
      </c>
      <c r="H6944">
        <v>0.37</v>
      </c>
      <c r="I6944">
        <v>777.29</v>
      </c>
      <c r="J6944">
        <v>87.24</v>
      </c>
      <c r="K6944">
        <v>54.96</v>
      </c>
      <c r="L6944">
        <v>10.75</v>
      </c>
      <c r="M6944" t="s">
        <v>603</v>
      </c>
      <c r="N6944" t="s">
        <v>38</v>
      </c>
      <c r="O6944" t="s">
        <v>60</v>
      </c>
      <c r="P6944" t="s">
        <v>25</v>
      </c>
      <c r="Q6944" t="s">
        <v>85</v>
      </c>
      <c r="R6944" t="s">
        <v>1496</v>
      </c>
      <c r="S6944" t="s">
        <v>57</v>
      </c>
      <c r="T6944" s="10">
        <v>40614</v>
      </c>
    </row>
    <row r="6945" spans="1:20" x14ac:dyDescent="0.25">
      <c r="A6945">
        <v>49601</v>
      </c>
      <c r="B6945" s="10">
        <v>40569</v>
      </c>
      <c r="C6945" t="s">
        <v>20</v>
      </c>
      <c r="D6945">
        <v>15</v>
      </c>
      <c r="E6945">
        <v>2851.01</v>
      </c>
      <c r="F6945">
        <v>0.01</v>
      </c>
      <c r="G6945" t="s">
        <v>46</v>
      </c>
      <c r="H6945">
        <v>0.4</v>
      </c>
      <c r="I6945">
        <v>1111.31</v>
      </c>
      <c r="J6945">
        <v>189.97</v>
      </c>
      <c r="K6945">
        <v>113.98</v>
      </c>
      <c r="L6945">
        <v>30</v>
      </c>
      <c r="M6945" t="s">
        <v>1490</v>
      </c>
      <c r="N6945" t="s">
        <v>38</v>
      </c>
      <c r="O6945" t="s">
        <v>60</v>
      </c>
      <c r="P6945" t="s">
        <v>42</v>
      </c>
      <c r="Q6945" t="s">
        <v>193</v>
      </c>
      <c r="R6945" t="s">
        <v>448</v>
      </c>
      <c r="S6945" t="s">
        <v>132</v>
      </c>
      <c r="T6945" s="10">
        <v>40576</v>
      </c>
    </row>
    <row r="6946" spans="1:20" x14ac:dyDescent="0.25">
      <c r="A6946">
        <v>49602</v>
      </c>
      <c r="B6946" s="10">
        <v>40976</v>
      </c>
      <c r="C6946" t="s">
        <v>29</v>
      </c>
      <c r="D6946">
        <v>31</v>
      </c>
      <c r="E6946">
        <v>9524.5400000000009</v>
      </c>
      <c r="F6946">
        <v>0.03</v>
      </c>
      <c r="G6946" t="s">
        <v>46</v>
      </c>
      <c r="H6946">
        <v>0.52</v>
      </c>
      <c r="I6946">
        <v>4777.8900000000003</v>
      </c>
      <c r="J6946">
        <v>314.54000000000002</v>
      </c>
      <c r="K6946">
        <v>150.97999999999999</v>
      </c>
      <c r="L6946">
        <v>66.27</v>
      </c>
      <c r="M6946" t="s">
        <v>1335</v>
      </c>
      <c r="N6946" t="s">
        <v>31</v>
      </c>
      <c r="O6946" t="s">
        <v>60</v>
      </c>
      <c r="P6946" t="s">
        <v>42</v>
      </c>
      <c r="Q6946" t="s">
        <v>94</v>
      </c>
      <c r="R6946" t="s">
        <v>1020</v>
      </c>
      <c r="S6946" t="s">
        <v>49</v>
      </c>
      <c r="T6946" s="10">
        <v>40977</v>
      </c>
    </row>
    <row r="6947" spans="1:20" x14ac:dyDescent="0.25">
      <c r="A6947">
        <v>49607</v>
      </c>
      <c r="B6947" s="10">
        <v>39937</v>
      </c>
      <c r="C6947" t="s">
        <v>79</v>
      </c>
      <c r="D6947">
        <v>6</v>
      </c>
      <c r="E6947">
        <v>2534.61</v>
      </c>
      <c r="F6947">
        <v>0.06</v>
      </c>
      <c r="G6947" t="s">
        <v>21</v>
      </c>
      <c r="H6947">
        <v>0.54</v>
      </c>
      <c r="I6947">
        <v>1289.68</v>
      </c>
      <c r="J6947">
        <v>447.8</v>
      </c>
      <c r="K6947">
        <v>205.99</v>
      </c>
      <c r="L6947">
        <v>8.99</v>
      </c>
      <c r="M6947" t="s">
        <v>1121</v>
      </c>
      <c r="N6947" t="s">
        <v>93</v>
      </c>
      <c r="O6947" t="s">
        <v>66</v>
      </c>
      <c r="P6947" t="s">
        <v>39</v>
      </c>
      <c r="Q6947" t="s">
        <v>50</v>
      </c>
      <c r="R6947" t="s">
        <v>1355</v>
      </c>
      <c r="S6947" t="s">
        <v>57</v>
      </c>
      <c r="T6947" s="10">
        <v>39938</v>
      </c>
    </row>
    <row r="6948" spans="1:20" x14ac:dyDescent="0.25">
      <c r="A6948">
        <v>49634</v>
      </c>
      <c r="B6948" s="10">
        <v>40991</v>
      </c>
      <c r="C6948" t="s">
        <v>29</v>
      </c>
      <c r="D6948">
        <v>45</v>
      </c>
      <c r="E6948">
        <v>216.76</v>
      </c>
      <c r="F6948">
        <v>0.02</v>
      </c>
      <c r="G6948" t="s">
        <v>21</v>
      </c>
      <c r="H6948">
        <v>0.41</v>
      </c>
      <c r="I6948">
        <v>85.67</v>
      </c>
      <c r="J6948">
        <v>4.88</v>
      </c>
      <c r="K6948">
        <v>2.88</v>
      </c>
      <c r="L6948">
        <v>1.49</v>
      </c>
      <c r="M6948" t="s">
        <v>1349</v>
      </c>
      <c r="N6948" t="s">
        <v>31</v>
      </c>
      <c r="O6948" t="s">
        <v>66</v>
      </c>
      <c r="P6948" t="s">
        <v>25</v>
      </c>
      <c r="Q6948" t="s">
        <v>121</v>
      </c>
      <c r="R6948" t="s">
        <v>723</v>
      </c>
      <c r="S6948" t="s">
        <v>57</v>
      </c>
      <c r="T6948" s="10">
        <v>40993</v>
      </c>
    </row>
    <row r="6949" spans="1:20" x14ac:dyDescent="0.25">
      <c r="A6949">
        <v>49634</v>
      </c>
      <c r="B6949" s="10">
        <v>40991</v>
      </c>
      <c r="C6949" t="s">
        <v>29</v>
      </c>
      <c r="D6949">
        <v>39</v>
      </c>
      <c r="E6949">
        <v>681.16</v>
      </c>
      <c r="F6949">
        <v>0.06</v>
      </c>
      <c r="G6949" t="s">
        <v>21</v>
      </c>
      <c r="H6949">
        <v>0.41</v>
      </c>
      <c r="I6949">
        <v>251.95</v>
      </c>
      <c r="J6949">
        <v>18.46</v>
      </c>
      <c r="K6949">
        <v>10.89</v>
      </c>
      <c r="L6949">
        <v>4.5</v>
      </c>
      <c r="M6949" t="s">
        <v>1349</v>
      </c>
      <c r="N6949" t="s">
        <v>93</v>
      </c>
      <c r="O6949" t="s">
        <v>66</v>
      </c>
      <c r="P6949" t="s">
        <v>25</v>
      </c>
      <c r="Q6949" t="s">
        <v>127</v>
      </c>
      <c r="R6949" t="s">
        <v>191</v>
      </c>
      <c r="S6949" t="s">
        <v>57</v>
      </c>
      <c r="T6949" s="10">
        <v>40992</v>
      </c>
    </row>
    <row r="6950" spans="1:20" x14ac:dyDescent="0.25">
      <c r="A6950">
        <v>49634</v>
      </c>
      <c r="B6950" s="10">
        <v>40991</v>
      </c>
      <c r="C6950" t="s">
        <v>29</v>
      </c>
      <c r="D6950">
        <v>3</v>
      </c>
      <c r="E6950">
        <v>144.38999999999999</v>
      </c>
      <c r="F6950">
        <v>0.05</v>
      </c>
      <c r="G6950" t="s">
        <v>21</v>
      </c>
      <c r="H6950">
        <v>0.43</v>
      </c>
      <c r="I6950">
        <v>56.96</v>
      </c>
      <c r="J6950">
        <v>49.96</v>
      </c>
      <c r="K6950">
        <v>28.48</v>
      </c>
      <c r="L6950">
        <v>1.99</v>
      </c>
      <c r="M6950" t="s">
        <v>1349</v>
      </c>
      <c r="N6950" t="s">
        <v>93</v>
      </c>
      <c r="O6950" t="s">
        <v>66</v>
      </c>
      <c r="P6950" t="s">
        <v>39</v>
      </c>
      <c r="Q6950" t="s">
        <v>40</v>
      </c>
      <c r="R6950" t="s">
        <v>315</v>
      </c>
      <c r="S6950" t="s">
        <v>35</v>
      </c>
      <c r="T6950" s="10">
        <v>40993</v>
      </c>
    </row>
    <row r="6951" spans="1:20" x14ac:dyDescent="0.25">
      <c r="A6951">
        <v>49638</v>
      </c>
      <c r="B6951" s="10">
        <v>40397</v>
      </c>
      <c r="C6951" t="s">
        <v>79</v>
      </c>
      <c r="D6951">
        <v>17</v>
      </c>
      <c r="E6951">
        <v>322.87</v>
      </c>
      <c r="F6951">
        <v>0.05</v>
      </c>
      <c r="G6951" t="s">
        <v>21</v>
      </c>
      <c r="H6951">
        <v>0.44</v>
      </c>
      <c r="I6951">
        <v>129.88</v>
      </c>
      <c r="J6951">
        <v>19.59</v>
      </c>
      <c r="K6951">
        <v>10.97</v>
      </c>
      <c r="L6951">
        <v>6.5</v>
      </c>
      <c r="M6951" t="s">
        <v>518</v>
      </c>
      <c r="N6951" t="s">
        <v>38</v>
      </c>
      <c r="O6951" t="s">
        <v>60</v>
      </c>
      <c r="P6951" t="s">
        <v>39</v>
      </c>
      <c r="Q6951" t="s">
        <v>40</v>
      </c>
      <c r="R6951" t="s">
        <v>287</v>
      </c>
      <c r="S6951" t="s">
        <v>57</v>
      </c>
      <c r="T6951" s="10">
        <v>40398</v>
      </c>
    </row>
    <row r="6952" spans="1:20" x14ac:dyDescent="0.25">
      <c r="A6952">
        <v>49666</v>
      </c>
      <c r="B6952" s="10">
        <v>40031</v>
      </c>
      <c r="C6952" t="s">
        <v>20</v>
      </c>
      <c r="D6952">
        <v>46</v>
      </c>
      <c r="E6952">
        <v>464.68</v>
      </c>
      <c r="F6952">
        <v>0.1</v>
      </c>
      <c r="G6952" t="s">
        <v>70</v>
      </c>
      <c r="H6952">
        <v>0.49</v>
      </c>
      <c r="I6952">
        <v>199.8</v>
      </c>
      <c r="J6952">
        <v>11.14</v>
      </c>
      <c r="K6952">
        <v>5.68</v>
      </c>
      <c r="L6952">
        <v>3.6</v>
      </c>
      <c r="M6952" t="s">
        <v>666</v>
      </c>
      <c r="N6952" t="s">
        <v>73</v>
      </c>
      <c r="O6952" t="s">
        <v>60</v>
      </c>
      <c r="P6952" t="s">
        <v>25</v>
      </c>
      <c r="Q6952" t="s">
        <v>33</v>
      </c>
      <c r="R6952" t="s">
        <v>1350</v>
      </c>
      <c r="S6952" t="s">
        <v>35</v>
      </c>
      <c r="T6952" s="10">
        <v>40035</v>
      </c>
    </row>
    <row r="6953" spans="1:20" x14ac:dyDescent="0.25">
      <c r="A6953">
        <v>49668</v>
      </c>
      <c r="B6953" s="10">
        <v>40149</v>
      </c>
      <c r="C6953" t="s">
        <v>20</v>
      </c>
      <c r="D6953">
        <v>25</v>
      </c>
      <c r="E6953">
        <v>192.01</v>
      </c>
      <c r="F6953">
        <v>0.06</v>
      </c>
      <c r="G6953" t="s">
        <v>21</v>
      </c>
      <c r="H6953">
        <v>0.54</v>
      </c>
      <c r="I6953">
        <v>97.57</v>
      </c>
      <c r="J6953">
        <v>8.1300000000000008</v>
      </c>
      <c r="K6953">
        <v>3.74</v>
      </c>
      <c r="L6953">
        <v>0.94</v>
      </c>
      <c r="M6953" t="s">
        <v>1207</v>
      </c>
      <c r="N6953" t="s">
        <v>63</v>
      </c>
      <c r="O6953" t="s">
        <v>60</v>
      </c>
      <c r="P6953" t="s">
        <v>25</v>
      </c>
      <c r="Q6953" t="s">
        <v>74</v>
      </c>
      <c r="R6953" t="s">
        <v>2046</v>
      </c>
      <c r="S6953" t="s">
        <v>55</v>
      </c>
      <c r="T6953" s="10">
        <v>40156</v>
      </c>
    </row>
    <row r="6954" spans="1:20" x14ac:dyDescent="0.25">
      <c r="A6954">
        <v>49730</v>
      </c>
      <c r="B6954" s="10">
        <v>39817</v>
      </c>
      <c r="C6954" t="s">
        <v>36</v>
      </c>
      <c r="D6954">
        <v>3</v>
      </c>
      <c r="E6954">
        <v>2092.0100000000002</v>
      </c>
      <c r="F6954">
        <v>0.06</v>
      </c>
      <c r="G6954" t="s">
        <v>46</v>
      </c>
      <c r="H6954">
        <v>0.52</v>
      </c>
      <c r="I6954">
        <v>1009.07</v>
      </c>
      <c r="J6954">
        <v>731.21</v>
      </c>
      <c r="K6954">
        <v>350.98</v>
      </c>
      <c r="L6954">
        <v>30</v>
      </c>
      <c r="M6954" t="s">
        <v>214</v>
      </c>
      <c r="N6954" t="s">
        <v>63</v>
      </c>
      <c r="O6954" t="s">
        <v>60</v>
      </c>
      <c r="P6954" t="s">
        <v>42</v>
      </c>
      <c r="Q6954" t="s">
        <v>193</v>
      </c>
      <c r="R6954" t="s">
        <v>1856</v>
      </c>
      <c r="S6954" t="s">
        <v>132</v>
      </c>
      <c r="T6954" s="10">
        <v>39818</v>
      </c>
    </row>
    <row r="6955" spans="1:20" x14ac:dyDescent="0.25">
      <c r="A6955">
        <v>49735</v>
      </c>
      <c r="B6955" s="10">
        <v>40079</v>
      </c>
      <c r="C6955" t="s">
        <v>29</v>
      </c>
      <c r="D6955">
        <v>32</v>
      </c>
      <c r="E6955">
        <v>3290.46</v>
      </c>
      <c r="F6955">
        <v>0.04</v>
      </c>
      <c r="G6955" t="s">
        <v>21</v>
      </c>
      <c r="H6955">
        <v>0.43</v>
      </c>
      <c r="I6955">
        <v>1334.92</v>
      </c>
      <c r="J6955">
        <v>106.96</v>
      </c>
      <c r="K6955">
        <v>60.97</v>
      </c>
      <c r="L6955">
        <v>4.5</v>
      </c>
      <c r="M6955" t="s">
        <v>360</v>
      </c>
      <c r="N6955" t="s">
        <v>38</v>
      </c>
      <c r="O6955" t="s">
        <v>32</v>
      </c>
      <c r="P6955" t="s">
        <v>25</v>
      </c>
      <c r="Q6955" t="s">
        <v>127</v>
      </c>
      <c r="R6955" t="s">
        <v>495</v>
      </c>
      <c r="S6955" t="s">
        <v>57</v>
      </c>
      <c r="T6955" s="10">
        <v>40080</v>
      </c>
    </row>
    <row r="6956" spans="1:20" x14ac:dyDescent="0.25">
      <c r="A6956">
        <v>49760</v>
      </c>
      <c r="B6956" s="10">
        <v>40817</v>
      </c>
      <c r="C6956" t="s">
        <v>79</v>
      </c>
      <c r="D6956">
        <v>3</v>
      </c>
      <c r="E6956">
        <v>81.31</v>
      </c>
      <c r="F6956">
        <v>0.09</v>
      </c>
      <c r="G6956" t="s">
        <v>21</v>
      </c>
      <c r="H6956">
        <v>0.49</v>
      </c>
      <c r="I6956">
        <v>33.409999999999997</v>
      </c>
      <c r="J6956">
        <v>27.84</v>
      </c>
      <c r="K6956">
        <v>14.2</v>
      </c>
      <c r="L6956">
        <v>5.3</v>
      </c>
      <c r="M6956" t="s">
        <v>770</v>
      </c>
      <c r="N6956" t="s">
        <v>38</v>
      </c>
      <c r="O6956" t="s">
        <v>60</v>
      </c>
      <c r="P6956" t="s">
        <v>42</v>
      </c>
      <c r="Q6956" t="s">
        <v>43</v>
      </c>
      <c r="R6956" t="s">
        <v>843</v>
      </c>
      <c r="S6956" t="s">
        <v>55</v>
      </c>
      <c r="T6956" s="10">
        <v>40818</v>
      </c>
    </row>
    <row r="6957" spans="1:20" x14ac:dyDescent="0.25">
      <c r="A6957">
        <v>49760</v>
      </c>
      <c r="B6957" s="10">
        <v>40817</v>
      </c>
      <c r="C6957" t="s">
        <v>79</v>
      </c>
      <c r="D6957">
        <v>13</v>
      </c>
      <c r="E6957">
        <v>2351.5</v>
      </c>
      <c r="F6957">
        <v>0.02</v>
      </c>
      <c r="G6957" t="s">
        <v>21</v>
      </c>
      <c r="H6957">
        <v>0.37</v>
      </c>
      <c r="I6957">
        <v>837.71</v>
      </c>
      <c r="J6957">
        <v>184.11</v>
      </c>
      <c r="K6957">
        <v>115.99</v>
      </c>
      <c r="L6957">
        <v>5.92</v>
      </c>
      <c r="M6957" t="s">
        <v>770</v>
      </c>
      <c r="N6957" t="s">
        <v>38</v>
      </c>
      <c r="O6957" t="s">
        <v>60</v>
      </c>
      <c r="P6957" t="s">
        <v>39</v>
      </c>
      <c r="Q6957" t="s">
        <v>50</v>
      </c>
      <c r="R6957" t="s">
        <v>76</v>
      </c>
      <c r="S6957" t="s">
        <v>57</v>
      </c>
      <c r="T6957" s="10">
        <v>40819</v>
      </c>
    </row>
    <row r="6958" spans="1:20" x14ac:dyDescent="0.25">
      <c r="A6958">
        <v>49760</v>
      </c>
      <c r="B6958" s="10">
        <v>40817</v>
      </c>
      <c r="C6958" t="s">
        <v>79</v>
      </c>
      <c r="D6958">
        <v>38</v>
      </c>
      <c r="E6958">
        <v>1034</v>
      </c>
      <c r="F6958">
        <v>0.09</v>
      </c>
      <c r="G6958" t="s">
        <v>70</v>
      </c>
      <c r="H6958">
        <v>0.36</v>
      </c>
      <c r="I6958">
        <v>304.11</v>
      </c>
      <c r="J6958">
        <v>29.64</v>
      </c>
      <c r="K6958">
        <v>18.97</v>
      </c>
      <c r="L6958">
        <v>9.0299999999999994</v>
      </c>
      <c r="M6958" t="s">
        <v>770</v>
      </c>
      <c r="N6958" t="s">
        <v>38</v>
      </c>
      <c r="O6958" t="s">
        <v>60</v>
      </c>
      <c r="P6958" t="s">
        <v>25</v>
      </c>
      <c r="Q6958" t="s">
        <v>85</v>
      </c>
      <c r="R6958" t="s">
        <v>90</v>
      </c>
      <c r="S6958" t="s">
        <v>57</v>
      </c>
      <c r="T6958" s="10">
        <v>40819</v>
      </c>
    </row>
    <row r="6959" spans="1:20" x14ac:dyDescent="0.25">
      <c r="A6959">
        <v>49761</v>
      </c>
      <c r="B6959" s="10">
        <v>40567</v>
      </c>
      <c r="C6959" t="s">
        <v>29</v>
      </c>
      <c r="D6959">
        <v>45</v>
      </c>
      <c r="E6959">
        <v>1679.6</v>
      </c>
      <c r="F6959">
        <v>7.0000000000000007E-2</v>
      </c>
      <c r="G6959" t="s">
        <v>21</v>
      </c>
      <c r="H6959">
        <v>0.4</v>
      </c>
      <c r="I6959">
        <v>593.75</v>
      </c>
      <c r="J6959">
        <v>39.979999999999997</v>
      </c>
      <c r="K6959">
        <v>23.99</v>
      </c>
      <c r="L6959">
        <v>6.3</v>
      </c>
      <c r="M6959" t="s">
        <v>725</v>
      </c>
      <c r="N6959" t="s">
        <v>31</v>
      </c>
      <c r="O6959" t="s">
        <v>32</v>
      </c>
      <c r="P6959" t="s">
        <v>39</v>
      </c>
      <c r="Q6959" t="s">
        <v>88</v>
      </c>
      <c r="R6959" t="s">
        <v>1108</v>
      </c>
      <c r="S6959" t="s">
        <v>45</v>
      </c>
      <c r="T6959" s="10">
        <v>40568</v>
      </c>
    </row>
    <row r="6960" spans="1:20" x14ac:dyDescent="0.25">
      <c r="A6960">
        <v>49762</v>
      </c>
      <c r="B6960" s="10">
        <v>40709</v>
      </c>
      <c r="C6960" t="s">
        <v>36</v>
      </c>
      <c r="D6960">
        <v>35</v>
      </c>
      <c r="E6960">
        <v>180.89</v>
      </c>
      <c r="F6960">
        <v>0.09</v>
      </c>
      <c r="G6960" t="s">
        <v>21</v>
      </c>
      <c r="H6960">
        <v>0.48</v>
      </c>
      <c r="I6960">
        <v>77.180000000000007</v>
      </c>
      <c r="J6960">
        <v>5.65</v>
      </c>
      <c r="K6960">
        <v>2.94</v>
      </c>
      <c r="L6960">
        <v>0.81</v>
      </c>
      <c r="M6960" t="s">
        <v>973</v>
      </c>
      <c r="N6960" t="s">
        <v>73</v>
      </c>
      <c r="O6960" t="s">
        <v>32</v>
      </c>
      <c r="P6960" t="s">
        <v>25</v>
      </c>
      <c r="Q6960" t="s">
        <v>53</v>
      </c>
      <c r="R6960" t="s">
        <v>1469</v>
      </c>
      <c r="S6960" t="s">
        <v>55</v>
      </c>
      <c r="T6960" s="10">
        <v>40711</v>
      </c>
    </row>
    <row r="6961" spans="1:20" x14ac:dyDescent="0.25">
      <c r="A6961">
        <v>49763</v>
      </c>
      <c r="B6961" s="10">
        <v>40587</v>
      </c>
      <c r="C6961" t="s">
        <v>58</v>
      </c>
      <c r="D6961">
        <v>8</v>
      </c>
      <c r="E6961">
        <v>96.14</v>
      </c>
      <c r="F6961">
        <v>0.02</v>
      </c>
      <c r="G6961" t="s">
        <v>21</v>
      </c>
      <c r="H6961">
        <v>0.53</v>
      </c>
      <c r="I6961">
        <v>49.31</v>
      </c>
      <c r="J6961">
        <v>12.09</v>
      </c>
      <c r="K6961">
        <v>5.68</v>
      </c>
      <c r="L6961">
        <v>1.39</v>
      </c>
      <c r="M6961" t="s">
        <v>1515</v>
      </c>
      <c r="N6961" t="s">
        <v>38</v>
      </c>
      <c r="O6961" t="s">
        <v>32</v>
      </c>
      <c r="P6961" t="s">
        <v>25</v>
      </c>
      <c r="Q6961" t="s">
        <v>139</v>
      </c>
      <c r="R6961" t="s">
        <v>150</v>
      </c>
      <c r="S6961" t="s">
        <v>57</v>
      </c>
      <c r="T6961" s="10">
        <v>40588</v>
      </c>
    </row>
    <row r="6962" spans="1:20" x14ac:dyDescent="0.25">
      <c r="A6962">
        <v>49763</v>
      </c>
      <c r="B6962" s="10">
        <v>40587</v>
      </c>
      <c r="C6962" t="s">
        <v>58</v>
      </c>
      <c r="D6962">
        <v>6</v>
      </c>
      <c r="E6962">
        <v>4437.47</v>
      </c>
      <c r="F6962">
        <v>0</v>
      </c>
      <c r="G6962" t="s">
        <v>46</v>
      </c>
      <c r="H6962">
        <v>0.52</v>
      </c>
      <c r="I6962">
        <v>2263.37</v>
      </c>
      <c r="J6962">
        <v>725.44</v>
      </c>
      <c r="K6962">
        <v>348.21</v>
      </c>
      <c r="L6962">
        <v>84.84</v>
      </c>
      <c r="M6962" t="s">
        <v>1515</v>
      </c>
      <c r="N6962" t="s">
        <v>38</v>
      </c>
      <c r="O6962" t="s">
        <v>32</v>
      </c>
      <c r="P6962" t="s">
        <v>42</v>
      </c>
      <c r="Q6962" t="s">
        <v>47</v>
      </c>
      <c r="R6962" t="s">
        <v>1046</v>
      </c>
      <c r="S6962" t="s">
        <v>49</v>
      </c>
      <c r="T6962" s="10">
        <v>40587</v>
      </c>
    </row>
    <row r="6963" spans="1:20" x14ac:dyDescent="0.25">
      <c r="A6963">
        <v>49764</v>
      </c>
      <c r="B6963" s="10">
        <v>40454</v>
      </c>
      <c r="C6963" t="s">
        <v>20</v>
      </c>
      <c r="D6963">
        <v>37</v>
      </c>
      <c r="E6963">
        <v>643.75</v>
      </c>
      <c r="F6963">
        <v>7.0000000000000007E-2</v>
      </c>
      <c r="G6963" t="s">
        <v>70</v>
      </c>
      <c r="H6963">
        <v>0.41</v>
      </c>
      <c r="I6963">
        <v>234.12</v>
      </c>
      <c r="J6963">
        <v>18.61</v>
      </c>
      <c r="K6963">
        <v>10.98</v>
      </c>
      <c r="L6963">
        <v>3.37</v>
      </c>
      <c r="M6963" t="s">
        <v>1219</v>
      </c>
      <c r="N6963" t="s">
        <v>81</v>
      </c>
      <c r="O6963" t="s">
        <v>60</v>
      </c>
      <c r="P6963" t="s">
        <v>25</v>
      </c>
      <c r="Q6963" t="s">
        <v>33</v>
      </c>
      <c r="R6963" t="s">
        <v>1580</v>
      </c>
      <c r="S6963" t="s">
        <v>35</v>
      </c>
      <c r="T6963" s="10">
        <v>40458</v>
      </c>
    </row>
    <row r="6964" spans="1:20" x14ac:dyDescent="0.25">
      <c r="A6964">
        <v>49767</v>
      </c>
      <c r="B6964" s="10">
        <v>40490</v>
      </c>
      <c r="C6964" t="s">
        <v>58</v>
      </c>
      <c r="D6964">
        <v>43</v>
      </c>
      <c r="E6964">
        <v>1121.22</v>
      </c>
      <c r="F6964">
        <v>0.09</v>
      </c>
      <c r="G6964" t="s">
        <v>21</v>
      </c>
      <c r="H6964">
        <v>0.45</v>
      </c>
      <c r="I6964">
        <v>443.01</v>
      </c>
      <c r="J6964">
        <v>28.62</v>
      </c>
      <c r="K6964">
        <v>15.74</v>
      </c>
      <c r="L6964">
        <v>1.39</v>
      </c>
      <c r="M6964" t="s">
        <v>1601</v>
      </c>
      <c r="N6964" t="s">
        <v>31</v>
      </c>
      <c r="O6964" t="s">
        <v>24</v>
      </c>
      <c r="P6964" t="s">
        <v>25</v>
      </c>
      <c r="Q6964" t="s">
        <v>139</v>
      </c>
      <c r="R6964" t="s">
        <v>310</v>
      </c>
      <c r="S6964" t="s">
        <v>57</v>
      </c>
      <c r="T6964" s="10">
        <v>40490</v>
      </c>
    </row>
    <row r="6965" spans="1:20" x14ac:dyDescent="0.25">
      <c r="A6965">
        <v>49767</v>
      </c>
      <c r="B6965" s="10">
        <v>40490</v>
      </c>
      <c r="C6965" t="s">
        <v>58</v>
      </c>
      <c r="D6965">
        <v>39</v>
      </c>
      <c r="E6965">
        <v>9911.49</v>
      </c>
      <c r="F6965">
        <v>0.1</v>
      </c>
      <c r="G6965" t="s">
        <v>21</v>
      </c>
      <c r="H6965">
        <v>0.5</v>
      </c>
      <c r="I6965">
        <v>4398.8900000000003</v>
      </c>
      <c r="J6965">
        <v>281.98</v>
      </c>
      <c r="K6965">
        <v>140.99</v>
      </c>
      <c r="L6965">
        <v>13.99</v>
      </c>
      <c r="M6965" t="s">
        <v>1601</v>
      </c>
      <c r="N6965" t="s">
        <v>31</v>
      </c>
      <c r="O6965" t="s">
        <v>24</v>
      </c>
      <c r="P6965" t="s">
        <v>39</v>
      </c>
      <c r="Q6965" t="s">
        <v>88</v>
      </c>
      <c r="R6965" t="s">
        <v>1828</v>
      </c>
      <c r="S6965" t="s">
        <v>45</v>
      </c>
      <c r="T6965" s="10">
        <v>40491</v>
      </c>
    </row>
    <row r="6966" spans="1:20" x14ac:dyDescent="0.25">
      <c r="A6966">
        <v>49767</v>
      </c>
      <c r="B6966" s="10">
        <v>40490</v>
      </c>
      <c r="C6966" t="s">
        <v>58</v>
      </c>
      <c r="D6966">
        <v>7</v>
      </c>
      <c r="E6966">
        <v>71.69</v>
      </c>
      <c r="F6966">
        <v>0.08</v>
      </c>
      <c r="G6966" t="s">
        <v>21</v>
      </c>
      <c r="H6966">
        <v>0.35</v>
      </c>
      <c r="I6966">
        <v>18.84</v>
      </c>
      <c r="J6966">
        <v>9.9700000000000006</v>
      </c>
      <c r="K6966">
        <v>6.48</v>
      </c>
      <c r="L6966">
        <v>7.49</v>
      </c>
      <c r="M6966" t="s">
        <v>1601</v>
      </c>
      <c r="N6966" t="s">
        <v>31</v>
      </c>
      <c r="O6966" t="s">
        <v>24</v>
      </c>
      <c r="P6966" t="s">
        <v>25</v>
      </c>
      <c r="Q6966" t="s">
        <v>85</v>
      </c>
      <c r="R6966" t="s">
        <v>898</v>
      </c>
      <c r="S6966" t="s">
        <v>57</v>
      </c>
      <c r="T6966" s="10">
        <v>40492</v>
      </c>
    </row>
    <row r="6967" spans="1:20" x14ac:dyDescent="0.25">
      <c r="A6967">
        <v>49797</v>
      </c>
      <c r="B6967" s="10">
        <v>40610</v>
      </c>
      <c r="C6967" t="s">
        <v>29</v>
      </c>
      <c r="D6967">
        <v>27</v>
      </c>
      <c r="E6967">
        <v>626.5</v>
      </c>
      <c r="F6967">
        <v>0</v>
      </c>
      <c r="G6967" t="s">
        <v>21</v>
      </c>
      <c r="H6967">
        <v>0.48</v>
      </c>
      <c r="I6967">
        <v>298.33</v>
      </c>
      <c r="J6967">
        <v>23.02</v>
      </c>
      <c r="K6967">
        <v>11.97</v>
      </c>
      <c r="L6967">
        <v>4.9800000000000004</v>
      </c>
      <c r="M6967" t="s">
        <v>413</v>
      </c>
      <c r="N6967" t="s">
        <v>63</v>
      </c>
      <c r="O6967" t="s">
        <v>24</v>
      </c>
      <c r="P6967" t="s">
        <v>25</v>
      </c>
      <c r="Q6967" t="s">
        <v>127</v>
      </c>
      <c r="R6967" t="s">
        <v>1613</v>
      </c>
      <c r="S6967" t="s">
        <v>57</v>
      </c>
      <c r="T6967" s="10">
        <v>40611</v>
      </c>
    </row>
    <row r="6968" spans="1:20" x14ac:dyDescent="0.25">
      <c r="A6968">
        <v>49797</v>
      </c>
      <c r="B6968" s="10">
        <v>40610</v>
      </c>
      <c r="C6968" t="s">
        <v>29</v>
      </c>
      <c r="D6968">
        <v>26</v>
      </c>
      <c r="E6968">
        <v>287.99</v>
      </c>
      <c r="F6968">
        <v>7.0000000000000007E-2</v>
      </c>
      <c r="G6968" t="s">
        <v>70</v>
      </c>
      <c r="H6968">
        <v>0.44</v>
      </c>
      <c r="I6968">
        <v>111.32</v>
      </c>
      <c r="J6968">
        <v>11.57</v>
      </c>
      <c r="K6968">
        <v>6.48</v>
      </c>
      <c r="L6968">
        <v>8.19</v>
      </c>
      <c r="M6968" t="s">
        <v>413</v>
      </c>
      <c r="N6968" t="s">
        <v>63</v>
      </c>
      <c r="O6968" t="s">
        <v>24</v>
      </c>
      <c r="P6968" t="s">
        <v>25</v>
      </c>
      <c r="Q6968" t="s">
        <v>85</v>
      </c>
      <c r="R6968" t="s">
        <v>86</v>
      </c>
      <c r="S6968" t="s">
        <v>57</v>
      </c>
      <c r="T6968" s="10">
        <v>40611</v>
      </c>
    </row>
    <row r="6969" spans="1:20" x14ac:dyDescent="0.25">
      <c r="A6969">
        <v>49798</v>
      </c>
      <c r="B6969" s="10">
        <v>41251</v>
      </c>
      <c r="C6969" t="s">
        <v>58</v>
      </c>
      <c r="D6969">
        <v>5</v>
      </c>
      <c r="E6969">
        <v>2339.96</v>
      </c>
      <c r="F6969">
        <v>0.09</v>
      </c>
      <c r="G6969" t="s">
        <v>46</v>
      </c>
      <c r="H6969">
        <v>0.44</v>
      </c>
      <c r="I6969">
        <v>878.06</v>
      </c>
      <c r="J6969">
        <v>501.75</v>
      </c>
      <c r="K6969">
        <v>280.98</v>
      </c>
      <c r="L6969">
        <v>57</v>
      </c>
      <c r="M6969" t="s">
        <v>1988</v>
      </c>
      <c r="N6969" t="s">
        <v>31</v>
      </c>
      <c r="O6969" t="s">
        <v>60</v>
      </c>
      <c r="P6969" t="s">
        <v>42</v>
      </c>
      <c r="Q6969" t="s">
        <v>193</v>
      </c>
      <c r="R6969" t="s">
        <v>1122</v>
      </c>
      <c r="S6969" t="s">
        <v>132</v>
      </c>
      <c r="T6969" s="10">
        <v>41252</v>
      </c>
    </row>
    <row r="6970" spans="1:20" x14ac:dyDescent="0.25">
      <c r="A6970">
        <v>49798</v>
      </c>
      <c r="B6970" s="10">
        <v>41251</v>
      </c>
      <c r="C6970" t="s">
        <v>58</v>
      </c>
      <c r="D6970">
        <v>29</v>
      </c>
      <c r="E6970">
        <v>608.99</v>
      </c>
      <c r="F6970">
        <v>0.03</v>
      </c>
      <c r="G6970" t="s">
        <v>21</v>
      </c>
      <c r="H6970">
        <v>0.49</v>
      </c>
      <c r="I6970">
        <v>287.2</v>
      </c>
      <c r="J6970">
        <v>21.53</v>
      </c>
      <c r="K6970">
        <v>10.98</v>
      </c>
      <c r="L6970">
        <v>3.37</v>
      </c>
      <c r="M6970" t="s">
        <v>1988</v>
      </c>
      <c r="N6970" t="s">
        <v>31</v>
      </c>
      <c r="O6970" t="s">
        <v>60</v>
      </c>
      <c r="P6970" t="s">
        <v>25</v>
      </c>
      <c r="Q6970" t="s">
        <v>33</v>
      </c>
      <c r="R6970" t="s">
        <v>1580</v>
      </c>
      <c r="S6970" t="s">
        <v>35</v>
      </c>
      <c r="T6970" s="10">
        <v>41251</v>
      </c>
    </row>
    <row r="6971" spans="1:20" x14ac:dyDescent="0.25">
      <c r="A6971">
        <v>49799</v>
      </c>
      <c r="B6971" s="10">
        <v>40049</v>
      </c>
      <c r="C6971" t="s">
        <v>36</v>
      </c>
      <c r="D6971">
        <v>4</v>
      </c>
      <c r="E6971">
        <v>2637.94</v>
      </c>
      <c r="F6971">
        <v>0.05</v>
      </c>
      <c r="G6971" t="s">
        <v>46</v>
      </c>
      <c r="H6971">
        <v>0.44</v>
      </c>
      <c r="I6971">
        <v>1047.79</v>
      </c>
      <c r="J6971">
        <v>671.66</v>
      </c>
      <c r="K6971">
        <v>376.13</v>
      </c>
      <c r="L6971">
        <v>85.63</v>
      </c>
      <c r="M6971" t="s">
        <v>77</v>
      </c>
      <c r="N6971" t="s">
        <v>38</v>
      </c>
      <c r="O6971" t="s">
        <v>60</v>
      </c>
      <c r="P6971" t="s">
        <v>42</v>
      </c>
      <c r="Q6971" t="s">
        <v>47</v>
      </c>
      <c r="R6971" t="s">
        <v>1062</v>
      </c>
      <c r="S6971" t="s">
        <v>49</v>
      </c>
      <c r="T6971" s="10">
        <v>40051</v>
      </c>
    </row>
    <row r="6972" spans="1:20" x14ac:dyDescent="0.25">
      <c r="A6972">
        <v>49799</v>
      </c>
      <c r="B6972" s="10">
        <v>40049</v>
      </c>
      <c r="C6972" t="s">
        <v>36</v>
      </c>
      <c r="D6972">
        <v>12</v>
      </c>
      <c r="E6972">
        <v>4135.1000000000004</v>
      </c>
      <c r="F6972">
        <v>0</v>
      </c>
      <c r="G6972" t="s">
        <v>21</v>
      </c>
      <c r="H6972">
        <v>0.43</v>
      </c>
      <c r="I6972">
        <v>1774.23</v>
      </c>
      <c r="J6972">
        <v>343.84</v>
      </c>
      <c r="K6972">
        <v>195.99</v>
      </c>
      <c r="L6972">
        <v>8.99</v>
      </c>
      <c r="M6972" t="s">
        <v>77</v>
      </c>
      <c r="N6972" t="s">
        <v>38</v>
      </c>
      <c r="O6972" t="s">
        <v>60</v>
      </c>
      <c r="P6972" t="s">
        <v>39</v>
      </c>
      <c r="Q6972" t="s">
        <v>50</v>
      </c>
      <c r="R6972" t="s">
        <v>320</v>
      </c>
      <c r="S6972" t="s">
        <v>57</v>
      </c>
      <c r="T6972" s="10">
        <v>40050</v>
      </c>
    </row>
    <row r="6973" spans="1:20" x14ac:dyDescent="0.25">
      <c r="A6973">
        <v>49824</v>
      </c>
      <c r="B6973" s="10">
        <v>40624</v>
      </c>
      <c r="C6973" t="s">
        <v>36</v>
      </c>
      <c r="D6973">
        <v>33</v>
      </c>
      <c r="E6973">
        <v>4151.26</v>
      </c>
      <c r="F6973">
        <v>0.01</v>
      </c>
      <c r="G6973" t="s">
        <v>70</v>
      </c>
      <c r="H6973">
        <v>0.48</v>
      </c>
      <c r="I6973">
        <v>1968.28</v>
      </c>
      <c r="J6973">
        <v>126.9</v>
      </c>
      <c r="K6973">
        <v>65.989999999999995</v>
      </c>
      <c r="L6973">
        <v>5.31</v>
      </c>
      <c r="M6973" t="s">
        <v>1658</v>
      </c>
      <c r="N6973" t="s">
        <v>73</v>
      </c>
      <c r="O6973" t="s">
        <v>24</v>
      </c>
      <c r="P6973" t="s">
        <v>39</v>
      </c>
      <c r="Q6973" t="s">
        <v>50</v>
      </c>
      <c r="R6973" t="s">
        <v>76</v>
      </c>
      <c r="S6973" t="s">
        <v>57</v>
      </c>
      <c r="T6973" s="10">
        <v>40625</v>
      </c>
    </row>
    <row r="6974" spans="1:20" x14ac:dyDescent="0.25">
      <c r="A6974">
        <v>49828</v>
      </c>
      <c r="B6974" s="10">
        <v>40785</v>
      </c>
      <c r="C6974" t="s">
        <v>79</v>
      </c>
      <c r="D6974">
        <v>39</v>
      </c>
      <c r="E6974">
        <v>415.16</v>
      </c>
      <c r="F6974">
        <v>0.03</v>
      </c>
      <c r="G6974" t="s">
        <v>70</v>
      </c>
      <c r="H6974">
        <v>0.4</v>
      </c>
      <c r="I6974">
        <v>155.84</v>
      </c>
      <c r="J6974">
        <v>10.8</v>
      </c>
      <c r="K6974">
        <v>6.48</v>
      </c>
      <c r="L6974">
        <v>6.6</v>
      </c>
      <c r="M6974" t="s">
        <v>327</v>
      </c>
      <c r="N6974" t="s">
        <v>38</v>
      </c>
      <c r="O6974" t="s">
        <v>66</v>
      </c>
      <c r="P6974" t="s">
        <v>25</v>
      </c>
      <c r="Q6974" t="s">
        <v>85</v>
      </c>
      <c r="R6974" t="s">
        <v>664</v>
      </c>
      <c r="S6974" t="s">
        <v>57</v>
      </c>
      <c r="T6974" s="10">
        <v>40786</v>
      </c>
    </row>
    <row r="6975" spans="1:20" x14ac:dyDescent="0.25">
      <c r="A6975">
        <v>49830</v>
      </c>
      <c r="B6975" s="10">
        <v>40003</v>
      </c>
      <c r="C6975" t="s">
        <v>58</v>
      </c>
      <c r="D6975">
        <v>16</v>
      </c>
      <c r="E6975">
        <v>867.58</v>
      </c>
      <c r="F6975">
        <v>0.03</v>
      </c>
      <c r="G6975" t="s">
        <v>70</v>
      </c>
      <c r="H6975">
        <v>0.44</v>
      </c>
      <c r="I6975">
        <v>362.91</v>
      </c>
      <c r="J6975">
        <v>55.32</v>
      </c>
      <c r="K6975">
        <v>30.98</v>
      </c>
      <c r="L6975">
        <v>8.99</v>
      </c>
      <c r="M6975" t="s">
        <v>334</v>
      </c>
      <c r="N6975" t="s">
        <v>93</v>
      </c>
      <c r="O6975" t="s">
        <v>24</v>
      </c>
      <c r="P6975" t="s">
        <v>25</v>
      </c>
      <c r="Q6975" t="s">
        <v>53</v>
      </c>
      <c r="R6975" t="s">
        <v>423</v>
      </c>
      <c r="S6975" t="s">
        <v>35</v>
      </c>
      <c r="T6975" s="10">
        <v>40005</v>
      </c>
    </row>
    <row r="6976" spans="1:20" x14ac:dyDescent="0.25">
      <c r="A6976">
        <v>49830</v>
      </c>
      <c r="B6976" s="10">
        <v>40003</v>
      </c>
      <c r="C6976" t="s">
        <v>58</v>
      </c>
      <c r="D6976">
        <v>31</v>
      </c>
      <c r="E6976">
        <v>26923.87</v>
      </c>
      <c r="F6976">
        <v>0.01</v>
      </c>
      <c r="G6976" t="s">
        <v>21</v>
      </c>
      <c r="H6976">
        <v>0.4</v>
      </c>
      <c r="I6976">
        <v>10598.5</v>
      </c>
      <c r="J6976">
        <v>876.63</v>
      </c>
      <c r="K6976">
        <v>525.98</v>
      </c>
      <c r="L6976">
        <v>19.989999999999998</v>
      </c>
      <c r="M6976" t="s">
        <v>334</v>
      </c>
      <c r="N6976" t="s">
        <v>38</v>
      </c>
      <c r="O6976" t="s">
        <v>24</v>
      </c>
      <c r="P6976" t="s">
        <v>25</v>
      </c>
      <c r="Q6976" t="s">
        <v>121</v>
      </c>
      <c r="R6976" t="s">
        <v>989</v>
      </c>
      <c r="S6976" t="s">
        <v>57</v>
      </c>
      <c r="T6976" s="10">
        <v>40005</v>
      </c>
    </row>
    <row r="6977" spans="1:20" x14ac:dyDescent="0.25">
      <c r="A6977">
        <v>49831</v>
      </c>
      <c r="B6977" s="10">
        <v>40413</v>
      </c>
      <c r="C6977" t="s">
        <v>58</v>
      </c>
      <c r="D6977">
        <v>18</v>
      </c>
      <c r="E6977">
        <v>446.82</v>
      </c>
      <c r="F6977">
        <v>0.01</v>
      </c>
      <c r="G6977" t="s">
        <v>21</v>
      </c>
      <c r="H6977">
        <v>0.39</v>
      </c>
      <c r="I6977">
        <v>169.77</v>
      </c>
      <c r="J6977">
        <v>24.82</v>
      </c>
      <c r="K6977">
        <v>15.14</v>
      </c>
      <c r="L6977">
        <v>4.53</v>
      </c>
      <c r="M6977" t="s">
        <v>585</v>
      </c>
      <c r="N6977" t="s">
        <v>73</v>
      </c>
      <c r="O6977" t="s">
        <v>24</v>
      </c>
      <c r="P6977" t="s">
        <v>25</v>
      </c>
      <c r="Q6977" t="s">
        <v>26</v>
      </c>
      <c r="R6977" t="s">
        <v>712</v>
      </c>
      <c r="S6977" t="s">
        <v>57</v>
      </c>
      <c r="T6977" s="10">
        <v>40415</v>
      </c>
    </row>
    <row r="6978" spans="1:20" x14ac:dyDescent="0.25">
      <c r="A6978">
        <v>49862</v>
      </c>
      <c r="B6978" s="10">
        <v>41164</v>
      </c>
      <c r="C6978" t="s">
        <v>29</v>
      </c>
      <c r="D6978">
        <v>24</v>
      </c>
      <c r="E6978">
        <v>121.72</v>
      </c>
      <c r="F6978">
        <v>7.0000000000000007E-2</v>
      </c>
      <c r="G6978" t="s">
        <v>21</v>
      </c>
      <c r="H6978">
        <v>0.42</v>
      </c>
      <c r="I6978">
        <v>45.62</v>
      </c>
      <c r="J6978">
        <v>5.43</v>
      </c>
      <c r="K6978">
        <v>3.15</v>
      </c>
      <c r="L6978">
        <v>0.5</v>
      </c>
      <c r="M6978" t="s">
        <v>648</v>
      </c>
      <c r="N6978" t="s">
        <v>93</v>
      </c>
      <c r="O6978" t="s">
        <v>24</v>
      </c>
      <c r="P6978" t="s">
        <v>25</v>
      </c>
      <c r="Q6978" t="s">
        <v>82</v>
      </c>
      <c r="R6978" t="s">
        <v>1597</v>
      </c>
      <c r="S6978" t="s">
        <v>57</v>
      </c>
      <c r="T6978" s="10">
        <v>41166</v>
      </c>
    </row>
    <row r="6979" spans="1:20" x14ac:dyDescent="0.25">
      <c r="A6979">
        <v>49889</v>
      </c>
      <c r="B6979" s="10">
        <v>41255</v>
      </c>
      <c r="C6979" t="s">
        <v>58</v>
      </c>
      <c r="D6979">
        <v>47</v>
      </c>
      <c r="E6979">
        <v>1053.69</v>
      </c>
      <c r="F6979">
        <v>0.09</v>
      </c>
      <c r="G6979" t="s">
        <v>21</v>
      </c>
      <c r="H6979">
        <v>0.53</v>
      </c>
      <c r="I6979">
        <v>506</v>
      </c>
      <c r="J6979">
        <v>24.47</v>
      </c>
      <c r="K6979">
        <v>11.5</v>
      </c>
      <c r="L6979">
        <v>7.19</v>
      </c>
      <c r="M6979" t="s">
        <v>1557</v>
      </c>
      <c r="N6979" t="s">
        <v>63</v>
      </c>
      <c r="O6979" t="s">
        <v>60</v>
      </c>
      <c r="P6979" t="s">
        <v>25</v>
      </c>
      <c r="Q6979" t="s">
        <v>121</v>
      </c>
      <c r="R6979" t="s">
        <v>519</v>
      </c>
      <c r="S6979" t="s">
        <v>57</v>
      </c>
      <c r="T6979" s="10">
        <v>41257</v>
      </c>
    </row>
    <row r="6980" spans="1:20" x14ac:dyDescent="0.25">
      <c r="A6980">
        <v>49889</v>
      </c>
      <c r="B6980" s="10">
        <v>41255</v>
      </c>
      <c r="C6980" t="s">
        <v>58</v>
      </c>
      <c r="D6980">
        <v>21</v>
      </c>
      <c r="E6980">
        <v>95.39</v>
      </c>
      <c r="F6980">
        <v>0.09</v>
      </c>
      <c r="G6980" t="s">
        <v>70</v>
      </c>
      <c r="H6980">
        <v>0.39</v>
      </c>
      <c r="I6980">
        <v>30.78</v>
      </c>
      <c r="J6980">
        <v>4.8899999999999997</v>
      </c>
      <c r="K6980">
        <v>2.98</v>
      </c>
      <c r="L6980">
        <v>2.0299999999999998</v>
      </c>
      <c r="M6980" t="s">
        <v>1557</v>
      </c>
      <c r="N6980" t="s">
        <v>63</v>
      </c>
      <c r="O6980" t="s">
        <v>60</v>
      </c>
      <c r="P6980" t="s">
        <v>25</v>
      </c>
      <c r="Q6980" t="s">
        <v>53</v>
      </c>
      <c r="R6980" t="s">
        <v>1826</v>
      </c>
      <c r="S6980" t="s">
        <v>55</v>
      </c>
      <c r="T6980" s="10">
        <v>41257</v>
      </c>
    </row>
    <row r="6981" spans="1:20" x14ac:dyDescent="0.25">
      <c r="A6981">
        <v>49891</v>
      </c>
      <c r="B6981" s="10">
        <v>40068</v>
      </c>
      <c r="C6981" t="s">
        <v>29</v>
      </c>
      <c r="D6981">
        <v>40</v>
      </c>
      <c r="E6981">
        <v>375.24</v>
      </c>
      <c r="F6981">
        <v>0</v>
      </c>
      <c r="G6981" t="s">
        <v>21</v>
      </c>
      <c r="H6981">
        <v>0.36</v>
      </c>
      <c r="I6981">
        <v>134.55000000000001</v>
      </c>
      <c r="J6981">
        <v>9.34</v>
      </c>
      <c r="K6981">
        <v>5.98</v>
      </c>
      <c r="L6981">
        <v>1.49</v>
      </c>
      <c r="M6981" t="s">
        <v>1665</v>
      </c>
      <c r="N6981" t="s">
        <v>93</v>
      </c>
      <c r="O6981" t="s">
        <v>66</v>
      </c>
      <c r="P6981" t="s">
        <v>25</v>
      </c>
      <c r="Q6981" t="s">
        <v>121</v>
      </c>
      <c r="R6981" t="s">
        <v>299</v>
      </c>
      <c r="S6981" t="s">
        <v>57</v>
      </c>
      <c r="T6981" s="10">
        <v>40070</v>
      </c>
    </row>
    <row r="6982" spans="1:20" x14ac:dyDescent="0.25">
      <c r="A6982">
        <v>49891</v>
      </c>
      <c r="B6982" s="10">
        <v>40068</v>
      </c>
      <c r="C6982" t="s">
        <v>29</v>
      </c>
      <c r="D6982">
        <v>19</v>
      </c>
      <c r="E6982">
        <v>138.93</v>
      </c>
      <c r="F6982">
        <v>0.08</v>
      </c>
      <c r="G6982" t="s">
        <v>21</v>
      </c>
      <c r="H6982">
        <v>0.38</v>
      </c>
      <c r="I6982">
        <v>45.14</v>
      </c>
      <c r="J6982">
        <v>7.92</v>
      </c>
      <c r="K6982">
        <v>4.91</v>
      </c>
      <c r="L6982">
        <v>0.5</v>
      </c>
      <c r="M6982" t="s">
        <v>1665</v>
      </c>
      <c r="N6982" t="s">
        <v>93</v>
      </c>
      <c r="O6982" t="s">
        <v>66</v>
      </c>
      <c r="P6982" t="s">
        <v>25</v>
      </c>
      <c r="Q6982" t="s">
        <v>82</v>
      </c>
      <c r="R6982" t="s">
        <v>703</v>
      </c>
      <c r="S6982" t="s">
        <v>57</v>
      </c>
      <c r="T6982" s="10">
        <v>40068</v>
      </c>
    </row>
    <row r="6983" spans="1:20" x14ac:dyDescent="0.25">
      <c r="A6983">
        <v>49892</v>
      </c>
      <c r="B6983" s="10">
        <v>40584</v>
      </c>
      <c r="C6983" t="s">
        <v>20</v>
      </c>
      <c r="D6983">
        <v>26</v>
      </c>
      <c r="E6983">
        <v>239.25</v>
      </c>
      <c r="F6983">
        <v>0.02</v>
      </c>
      <c r="G6983" t="s">
        <v>21</v>
      </c>
      <c r="H6983">
        <v>0.4</v>
      </c>
      <c r="I6983">
        <v>73.77</v>
      </c>
      <c r="J6983">
        <v>7.47</v>
      </c>
      <c r="K6983">
        <v>4.4800000000000004</v>
      </c>
      <c r="L6983">
        <v>49</v>
      </c>
      <c r="M6983" t="s">
        <v>222</v>
      </c>
      <c r="N6983" t="s">
        <v>73</v>
      </c>
      <c r="O6983" t="s">
        <v>32</v>
      </c>
      <c r="P6983" t="s">
        <v>25</v>
      </c>
      <c r="Q6983" t="s">
        <v>127</v>
      </c>
      <c r="R6983" t="s">
        <v>250</v>
      </c>
      <c r="S6983" t="s">
        <v>28</v>
      </c>
      <c r="T6983" s="10">
        <v>40584</v>
      </c>
    </row>
    <row r="6984" spans="1:20" x14ac:dyDescent="0.25">
      <c r="A6984">
        <v>49921</v>
      </c>
      <c r="B6984" s="10">
        <v>40591</v>
      </c>
      <c r="C6984" t="s">
        <v>20</v>
      </c>
      <c r="D6984">
        <v>5</v>
      </c>
      <c r="E6984">
        <v>1176.52</v>
      </c>
      <c r="F6984">
        <v>0.06</v>
      </c>
      <c r="G6984" t="s">
        <v>46</v>
      </c>
      <c r="H6984">
        <v>0.41</v>
      </c>
      <c r="I6984">
        <v>431.42</v>
      </c>
      <c r="J6984">
        <v>246.53</v>
      </c>
      <c r="K6984">
        <v>145.44999999999999</v>
      </c>
      <c r="L6984">
        <v>17.850000000000001</v>
      </c>
      <c r="M6984" t="s">
        <v>290</v>
      </c>
      <c r="N6984" t="s">
        <v>81</v>
      </c>
      <c r="O6984" t="s">
        <v>24</v>
      </c>
      <c r="P6984" t="s">
        <v>39</v>
      </c>
      <c r="Q6984" t="s">
        <v>88</v>
      </c>
      <c r="R6984" t="s">
        <v>235</v>
      </c>
      <c r="S6984" t="s">
        <v>132</v>
      </c>
      <c r="T6984" s="10">
        <v>40595</v>
      </c>
    </row>
    <row r="6985" spans="1:20" x14ac:dyDescent="0.25">
      <c r="A6985">
        <v>49921</v>
      </c>
      <c r="B6985" s="10">
        <v>40591</v>
      </c>
      <c r="C6985" t="s">
        <v>20</v>
      </c>
      <c r="D6985">
        <v>1</v>
      </c>
      <c r="E6985">
        <v>28.37</v>
      </c>
      <c r="F6985">
        <v>0.04</v>
      </c>
      <c r="G6985" t="s">
        <v>21</v>
      </c>
      <c r="H6985">
        <v>0.47</v>
      </c>
      <c r="I6985">
        <v>9.9600000000000009</v>
      </c>
      <c r="J6985">
        <v>23.17</v>
      </c>
      <c r="K6985">
        <v>12.28</v>
      </c>
      <c r="L6985">
        <v>6.13</v>
      </c>
      <c r="M6985" t="s">
        <v>290</v>
      </c>
      <c r="N6985" t="s">
        <v>81</v>
      </c>
      <c r="O6985" t="s">
        <v>24</v>
      </c>
      <c r="P6985" t="s">
        <v>25</v>
      </c>
      <c r="Q6985" t="s">
        <v>26</v>
      </c>
      <c r="R6985" t="s">
        <v>1588</v>
      </c>
      <c r="S6985" t="s">
        <v>57</v>
      </c>
      <c r="T6985" s="10">
        <v>40593</v>
      </c>
    </row>
    <row r="6986" spans="1:20" x14ac:dyDescent="0.25">
      <c r="A6986">
        <v>49924</v>
      </c>
      <c r="B6986" s="10">
        <v>40688</v>
      </c>
      <c r="C6986" t="s">
        <v>58</v>
      </c>
      <c r="D6986">
        <v>48</v>
      </c>
      <c r="E6986">
        <v>320.87</v>
      </c>
      <c r="F6986">
        <v>7.0000000000000007E-2</v>
      </c>
      <c r="G6986" t="s">
        <v>21</v>
      </c>
      <c r="H6986">
        <v>0.4</v>
      </c>
      <c r="I6986">
        <v>111.94</v>
      </c>
      <c r="J6986">
        <v>7.07</v>
      </c>
      <c r="K6986">
        <v>4.24</v>
      </c>
      <c r="L6986">
        <v>5.41</v>
      </c>
      <c r="M6986" t="s">
        <v>275</v>
      </c>
      <c r="N6986" t="s">
        <v>63</v>
      </c>
      <c r="O6986" t="s">
        <v>60</v>
      </c>
      <c r="P6986" t="s">
        <v>25</v>
      </c>
      <c r="Q6986" t="s">
        <v>121</v>
      </c>
      <c r="R6986" t="s">
        <v>347</v>
      </c>
      <c r="S6986" t="s">
        <v>57</v>
      </c>
      <c r="T6986" s="10">
        <v>40690</v>
      </c>
    </row>
    <row r="6987" spans="1:20" x14ac:dyDescent="0.25">
      <c r="A6987">
        <v>49924</v>
      </c>
      <c r="B6987" s="10">
        <v>40688</v>
      </c>
      <c r="C6987" t="s">
        <v>58</v>
      </c>
      <c r="D6987">
        <v>13</v>
      </c>
      <c r="E6987">
        <v>60.13</v>
      </c>
      <c r="F6987">
        <v>0.08</v>
      </c>
      <c r="G6987" t="s">
        <v>21</v>
      </c>
      <c r="H6987">
        <v>0.52</v>
      </c>
      <c r="I6987">
        <v>26.57</v>
      </c>
      <c r="J6987">
        <v>4.6500000000000004</v>
      </c>
      <c r="K6987">
        <v>2.23</v>
      </c>
      <c r="L6987">
        <v>4.57</v>
      </c>
      <c r="M6987" t="s">
        <v>275</v>
      </c>
      <c r="N6987" t="s">
        <v>63</v>
      </c>
      <c r="O6987" t="s">
        <v>60</v>
      </c>
      <c r="P6987" t="s">
        <v>42</v>
      </c>
      <c r="Q6987" t="s">
        <v>43</v>
      </c>
      <c r="R6987" t="s">
        <v>1149</v>
      </c>
      <c r="S6987" t="s">
        <v>35</v>
      </c>
      <c r="T6987" s="10">
        <v>40690</v>
      </c>
    </row>
    <row r="6988" spans="1:20" x14ac:dyDescent="0.25">
      <c r="A6988">
        <v>49925</v>
      </c>
      <c r="B6988" s="10">
        <v>40200</v>
      </c>
      <c r="C6988" t="s">
        <v>36</v>
      </c>
      <c r="D6988">
        <v>1</v>
      </c>
      <c r="E6988">
        <v>5.07</v>
      </c>
      <c r="F6988">
        <v>0.06</v>
      </c>
      <c r="G6988" t="s">
        <v>21</v>
      </c>
      <c r="H6988">
        <v>0.38</v>
      </c>
      <c r="I6988">
        <v>1.49</v>
      </c>
      <c r="J6988">
        <v>4.6500000000000004</v>
      </c>
      <c r="K6988">
        <v>2.88</v>
      </c>
      <c r="L6988">
        <v>0.7</v>
      </c>
      <c r="M6988" t="s">
        <v>565</v>
      </c>
      <c r="N6988" t="s">
        <v>31</v>
      </c>
      <c r="O6988" t="s">
        <v>32</v>
      </c>
      <c r="P6988" t="s">
        <v>25</v>
      </c>
      <c r="Q6988" t="s">
        <v>53</v>
      </c>
      <c r="R6988" t="s">
        <v>932</v>
      </c>
      <c r="S6988" t="s">
        <v>55</v>
      </c>
      <c r="T6988" s="10">
        <v>40201</v>
      </c>
    </row>
    <row r="6989" spans="1:20" x14ac:dyDescent="0.25">
      <c r="A6989">
        <v>49927</v>
      </c>
      <c r="B6989" s="10">
        <v>41110</v>
      </c>
      <c r="C6989" t="s">
        <v>29</v>
      </c>
      <c r="D6989">
        <v>26</v>
      </c>
      <c r="E6989">
        <v>266.55</v>
      </c>
      <c r="F6989">
        <v>0.01</v>
      </c>
      <c r="G6989" t="s">
        <v>21</v>
      </c>
      <c r="H6989">
        <v>0.51</v>
      </c>
      <c r="I6989">
        <v>132.12</v>
      </c>
      <c r="J6989">
        <v>10.16</v>
      </c>
      <c r="K6989">
        <v>4.9800000000000004</v>
      </c>
      <c r="L6989">
        <v>4.95</v>
      </c>
      <c r="M6989" t="s">
        <v>1980</v>
      </c>
      <c r="N6989" t="s">
        <v>38</v>
      </c>
      <c r="O6989" t="s">
        <v>60</v>
      </c>
      <c r="P6989" t="s">
        <v>25</v>
      </c>
      <c r="Q6989" t="s">
        <v>121</v>
      </c>
      <c r="R6989" t="s">
        <v>1455</v>
      </c>
      <c r="S6989" t="s">
        <v>57</v>
      </c>
      <c r="T6989" s="10">
        <v>41110</v>
      </c>
    </row>
    <row r="6990" spans="1:20" x14ac:dyDescent="0.25">
      <c r="A6990">
        <v>49927</v>
      </c>
      <c r="B6990" s="10">
        <v>41110</v>
      </c>
      <c r="C6990" t="s">
        <v>29</v>
      </c>
      <c r="D6990">
        <v>28</v>
      </c>
      <c r="E6990">
        <v>335.39</v>
      </c>
      <c r="F6990">
        <v>0.08</v>
      </c>
      <c r="G6990" t="s">
        <v>21</v>
      </c>
      <c r="H6990">
        <v>0.41</v>
      </c>
      <c r="I6990">
        <v>118.87</v>
      </c>
      <c r="J6990">
        <v>12.86</v>
      </c>
      <c r="K6990">
        <v>7.59</v>
      </c>
      <c r="L6990">
        <v>4</v>
      </c>
      <c r="M6990" t="s">
        <v>1980</v>
      </c>
      <c r="N6990" t="s">
        <v>38</v>
      </c>
      <c r="O6990" t="s">
        <v>60</v>
      </c>
      <c r="P6990" t="s">
        <v>42</v>
      </c>
      <c r="Q6990" t="s">
        <v>43</v>
      </c>
      <c r="R6990" t="s">
        <v>864</v>
      </c>
      <c r="S6990" t="s">
        <v>55</v>
      </c>
      <c r="T6990" s="10">
        <v>41112</v>
      </c>
    </row>
    <row r="6991" spans="1:20" x14ac:dyDescent="0.25">
      <c r="A6991">
        <v>49927</v>
      </c>
      <c r="B6991" s="10">
        <v>41110</v>
      </c>
      <c r="C6991" t="s">
        <v>29</v>
      </c>
      <c r="D6991">
        <v>39</v>
      </c>
      <c r="E6991">
        <v>151.93</v>
      </c>
      <c r="F6991">
        <v>0.04</v>
      </c>
      <c r="G6991" t="s">
        <v>21</v>
      </c>
      <c r="H6991">
        <v>0.46</v>
      </c>
      <c r="I6991">
        <v>66.13</v>
      </c>
      <c r="J6991">
        <v>4.04</v>
      </c>
      <c r="K6991">
        <v>2.1800000000000002</v>
      </c>
      <c r="L6991">
        <v>0.78</v>
      </c>
      <c r="M6991" t="s">
        <v>1980</v>
      </c>
      <c r="N6991" t="s">
        <v>38</v>
      </c>
      <c r="O6991" t="s">
        <v>60</v>
      </c>
      <c r="P6991" t="s">
        <v>25</v>
      </c>
      <c r="Q6991" t="s">
        <v>74</v>
      </c>
      <c r="R6991" t="s">
        <v>1587</v>
      </c>
      <c r="S6991" t="s">
        <v>55</v>
      </c>
      <c r="T6991" s="10">
        <v>41111</v>
      </c>
    </row>
    <row r="6992" spans="1:20" x14ac:dyDescent="0.25">
      <c r="A6992">
        <v>49952</v>
      </c>
      <c r="B6992" s="10">
        <v>40866</v>
      </c>
      <c r="C6992" t="s">
        <v>36</v>
      </c>
      <c r="D6992">
        <v>12</v>
      </c>
      <c r="E6992">
        <v>2258.0700000000002</v>
      </c>
      <c r="F6992">
        <v>0.04</v>
      </c>
      <c r="G6992" t="s">
        <v>70</v>
      </c>
      <c r="H6992">
        <v>0.45</v>
      </c>
      <c r="I6992">
        <v>961.9</v>
      </c>
      <c r="J6992">
        <v>195.51</v>
      </c>
      <c r="K6992">
        <v>107.53</v>
      </c>
      <c r="L6992">
        <v>5.81</v>
      </c>
      <c r="M6992" t="s">
        <v>967</v>
      </c>
      <c r="N6992" t="s">
        <v>81</v>
      </c>
      <c r="O6992" t="s">
        <v>32</v>
      </c>
      <c r="P6992" t="s">
        <v>42</v>
      </c>
      <c r="Q6992" t="s">
        <v>43</v>
      </c>
      <c r="R6992" t="s">
        <v>44</v>
      </c>
      <c r="S6992" t="s">
        <v>45</v>
      </c>
      <c r="T6992" s="10">
        <v>40867</v>
      </c>
    </row>
    <row r="6993" spans="1:20" x14ac:dyDescent="0.25">
      <c r="A6993">
        <v>49953</v>
      </c>
      <c r="B6993" s="10">
        <v>40985</v>
      </c>
      <c r="C6993" t="s">
        <v>29</v>
      </c>
      <c r="D6993">
        <v>18</v>
      </c>
      <c r="E6993">
        <v>545.83000000000004</v>
      </c>
      <c r="F6993">
        <v>0.1</v>
      </c>
      <c r="G6993" t="s">
        <v>21</v>
      </c>
      <c r="H6993">
        <v>0.52</v>
      </c>
      <c r="I6993">
        <v>251.69</v>
      </c>
      <c r="J6993">
        <v>33.29</v>
      </c>
      <c r="K6993">
        <v>15.98</v>
      </c>
      <c r="L6993">
        <v>6.5</v>
      </c>
      <c r="M6993" t="s">
        <v>2030</v>
      </c>
      <c r="N6993" t="s">
        <v>38</v>
      </c>
      <c r="O6993" t="s">
        <v>60</v>
      </c>
      <c r="P6993" t="s">
        <v>39</v>
      </c>
      <c r="Q6993" t="s">
        <v>40</v>
      </c>
      <c r="R6993" t="s">
        <v>277</v>
      </c>
      <c r="S6993" t="s">
        <v>57</v>
      </c>
      <c r="T6993" s="10">
        <v>40986</v>
      </c>
    </row>
    <row r="6994" spans="1:20" x14ac:dyDescent="0.25">
      <c r="A6994">
        <v>49953</v>
      </c>
      <c r="B6994" s="10">
        <v>40985</v>
      </c>
      <c r="C6994" t="s">
        <v>29</v>
      </c>
      <c r="D6994">
        <v>36</v>
      </c>
      <c r="E6994">
        <v>354.61</v>
      </c>
      <c r="F6994">
        <v>0.09</v>
      </c>
      <c r="G6994" t="s">
        <v>70</v>
      </c>
      <c r="H6994">
        <v>0.39</v>
      </c>
      <c r="I6994">
        <v>114.73</v>
      </c>
      <c r="J6994">
        <v>10.62</v>
      </c>
      <c r="K6994">
        <v>6.48</v>
      </c>
      <c r="L6994">
        <v>6.6</v>
      </c>
      <c r="M6994" t="s">
        <v>2030</v>
      </c>
      <c r="N6994" t="s">
        <v>38</v>
      </c>
      <c r="O6994" t="s">
        <v>60</v>
      </c>
      <c r="P6994" t="s">
        <v>25</v>
      </c>
      <c r="Q6994" t="s">
        <v>85</v>
      </c>
      <c r="R6994" t="s">
        <v>664</v>
      </c>
      <c r="S6994" t="s">
        <v>57</v>
      </c>
      <c r="T6994" s="10">
        <v>40985</v>
      </c>
    </row>
    <row r="6995" spans="1:20" x14ac:dyDescent="0.25">
      <c r="A6995">
        <v>49954</v>
      </c>
      <c r="B6995" s="10">
        <v>40966</v>
      </c>
      <c r="C6995" t="s">
        <v>58</v>
      </c>
      <c r="D6995">
        <v>36</v>
      </c>
      <c r="E6995">
        <v>4469.38</v>
      </c>
      <c r="F6995">
        <v>0.08</v>
      </c>
      <c r="G6995" t="s">
        <v>21</v>
      </c>
      <c r="H6995">
        <v>0.51</v>
      </c>
      <c r="I6995">
        <v>2084.75</v>
      </c>
      <c r="J6995">
        <v>134.66999999999999</v>
      </c>
      <c r="K6995">
        <v>65.989999999999995</v>
      </c>
      <c r="L6995">
        <v>8.99</v>
      </c>
      <c r="M6995" t="s">
        <v>1437</v>
      </c>
      <c r="N6995" t="s">
        <v>31</v>
      </c>
      <c r="O6995" t="s">
        <v>60</v>
      </c>
      <c r="P6995" t="s">
        <v>39</v>
      </c>
      <c r="Q6995" t="s">
        <v>50</v>
      </c>
      <c r="R6995" t="s">
        <v>248</v>
      </c>
      <c r="S6995" t="s">
        <v>57</v>
      </c>
      <c r="T6995" s="10">
        <v>40968</v>
      </c>
    </row>
    <row r="6996" spans="1:20" x14ac:dyDescent="0.25">
      <c r="A6996">
        <v>49984</v>
      </c>
      <c r="B6996" s="10">
        <v>39944</v>
      </c>
      <c r="C6996" t="s">
        <v>20</v>
      </c>
      <c r="D6996">
        <v>14</v>
      </c>
      <c r="E6996">
        <v>92.96</v>
      </c>
      <c r="F6996">
        <v>0.02</v>
      </c>
      <c r="G6996" t="s">
        <v>21</v>
      </c>
      <c r="H6996">
        <v>0.43</v>
      </c>
      <c r="I6996">
        <v>38.270000000000003</v>
      </c>
      <c r="J6996">
        <v>6.67</v>
      </c>
      <c r="K6996">
        <v>3.8</v>
      </c>
      <c r="L6996">
        <v>1.49</v>
      </c>
      <c r="M6996" t="s">
        <v>557</v>
      </c>
      <c r="N6996" t="s">
        <v>93</v>
      </c>
      <c r="O6996" t="s">
        <v>24</v>
      </c>
      <c r="P6996" t="s">
        <v>25</v>
      </c>
      <c r="Q6996" t="s">
        <v>121</v>
      </c>
      <c r="R6996" t="s">
        <v>533</v>
      </c>
      <c r="S6996" t="s">
        <v>57</v>
      </c>
      <c r="T6996" s="10">
        <v>39948</v>
      </c>
    </row>
    <row r="6997" spans="1:20" x14ac:dyDescent="0.25">
      <c r="A6997">
        <v>49984</v>
      </c>
      <c r="B6997" s="10">
        <v>39944</v>
      </c>
      <c r="C6997" t="s">
        <v>20</v>
      </c>
      <c r="D6997">
        <v>32</v>
      </c>
      <c r="E6997">
        <v>414.83</v>
      </c>
      <c r="F6997">
        <v>0.02</v>
      </c>
      <c r="G6997" t="s">
        <v>21</v>
      </c>
      <c r="H6997">
        <v>0.5</v>
      </c>
      <c r="I6997">
        <v>199.07</v>
      </c>
      <c r="J6997">
        <v>12.96</v>
      </c>
      <c r="K6997">
        <v>6.48</v>
      </c>
      <c r="L6997">
        <v>8.4</v>
      </c>
      <c r="M6997" t="s">
        <v>557</v>
      </c>
      <c r="N6997" t="s">
        <v>93</v>
      </c>
      <c r="O6997" t="s">
        <v>24</v>
      </c>
      <c r="P6997" t="s">
        <v>25</v>
      </c>
      <c r="Q6997" t="s">
        <v>85</v>
      </c>
      <c r="R6997" t="s">
        <v>649</v>
      </c>
      <c r="S6997" t="s">
        <v>57</v>
      </c>
      <c r="T6997" s="10">
        <v>39944</v>
      </c>
    </row>
    <row r="6998" spans="1:20" x14ac:dyDescent="0.25">
      <c r="A6998">
        <v>49986</v>
      </c>
      <c r="B6998" s="10">
        <v>40465</v>
      </c>
      <c r="C6998" t="s">
        <v>58</v>
      </c>
      <c r="D6998">
        <v>39</v>
      </c>
      <c r="E6998">
        <v>211.37</v>
      </c>
      <c r="F6998">
        <v>0.05</v>
      </c>
      <c r="G6998" t="s">
        <v>21</v>
      </c>
      <c r="H6998">
        <v>0.5</v>
      </c>
      <c r="I6998">
        <v>99.68</v>
      </c>
      <c r="J6998">
        <v>5.68</v>
      </c>
      <c r="K6998">
        <v>2.84</v>
      </c>
      <c r="L6998">
        <v>0.93</v>
      </c>
      <c r="M6998" t="s">
        <v>1259</v>
      </c>
      <c r="N6998" t="s">
        <v>63</v>
      </c>
      <c r="O6998" t="s">
        <v>66</v>
      </c>
      <c r="P6998" t="s">
        <v>25</v>
      </c>
      <c r="Q6998" t="s">
        <v>53</v>
      </c>
      <c r="R6998" t="s">
        <v>436</v>
      </c>
      <c r="S6998" t="s">
        <v>55</v>
      </c>
      <c r="T6998" s="10">
        <v>40467</v>
      </c>
    </row>
    <row r="6999" spans="1:20" x14ac:dyDescent="0.25">
      <c r="A6999">
        <v>49987</v>
      </c>
      <c r="B6999" s="10">
        <v>40562</v>
      </c>
      <c r="C6999" t="s">
        <v>36</v>
      </c>
      <c r="D6999">
        <v>15</v>
      </c>
      <c r="E6999">
        <v>3620.6</v>
      </c>
      <c r="F6999">
        <v>0.05</v>
      </c>
      <c r="G6999" t="s">
        <v>46</v>
      </c>
      <c r="H6999">
        <v>0.54</v>
      </c>
      <c r="I6999">
        <v>1837.18</v>
      </c>
      <c r="J6999">
        <v>249.96</v>
      </c>
      <c r="K6999">
        <v>114.98</v>
      </c>
      <c r="L6999">
        <v>58.72</v>
      </c>
      <c r="M6999" t="s">
        <v>350</v>
      </c>
      <c r="N6999" t="s">
        <v>93</v>
      </c>
      <c r="O6999" t="s">
        <v>66</v>
      </c>
      <c r="P6999" t="s">
        <v>42</v>
      </c>
      <c r="Q6999" t="s">
        <v>94</v>
      </c>
      <c r="R6999" t="s">
        <v>1382</v>
      </c>
      <c r="S6999" t="s">
        <v>49</v>
      </c>
      <c r="T6999" s="10">
        <v>40565</v>
      </c>
    </row>
    <row r="7000" spans="1:20" x14ac:dyDescent="0.25">
      <c r="A7000">
        <v>49987</v>
      </c>
      <c r="B7000" s="10">
        <v>40562</v>
      </c>
      <c r="C7000" t="s">
        <v>36</v>
      </c>
      <c r="D7000">
        <v>4</v>
      </c>
      <c r="E7000">
        <v>1321.26</v>
      </c>
      <c r="F7000">
        <v>0.03</v>
      </c>
      <c r="G7000" t="s">
        <v>46</v>
      </c>
      <c r="H7000">
        <v>0.35</v>
      </c>
      <c r="I7000">
        <v>418.66</v>
      </c>
      <c r="J7000">
        <v>327.08</v>
      </c>
      <c r="K7000">
        <v>212.6</v>
      </c>
      <c r="L7000">
        <v>52.2</v>
      </c>
      <c r="M7000" t="s">
        <v>350</v>
      </c>
      <c r="N7000" t="s">
        <v>93</v>
      </c>
      <c r="O7000" t="s">
        <v>66</v>
      </c>
      <c r="P7000" t="s">
        <v>42</v>
      </c>
      <c r="Q7000" t="s">
        <v>47</v>
      </c>
      <c r="R7000" t="s">
        <v>537</v>
      </c>
      <c r="S7000" t="s">
        <v>49</v>
      </c>
      <c r="T7000" s="10">
        <v>40565</v>
      </c>
    </row>
    <row r="7001" spans="1:20" x14ac:dyDescent="0.25">
      <c r="A7001">
        <v>49987</v>
      </c>
      <c r="B7001" s="10">
        <v>40562</v>
      </c>
      <c r="C7001" t="s">
        <v>36</v>
      </c>
      <c r="D7001">
        <v>14</v>
      </c>
      <c r="E7001">
        <v>559.9</v>
      </c>
      <c r="F7001">
        <v>0.03</v>
      </c>
      <c r="G7001" t="s">
        <v>21</v>
      </c>
      <c r="H7001">
        <v>0.49</v>
      </c>
      <c r="I7001">
        <v>265.05</v>
      </c>
      <c r="J7001">
        <v>41.16</v>
      </c>
      <c r="K7001">
        <v>20.99</v>
      </c>
      <c r="L7001">
        <v>0.99</v>
      </c>
      <c r="M7001" t="s">
        <v>350</v>
      </c>
      <c r="N7001" t="s">
        <v>38</v>
      </c>
      <c r="O7001" t="s">
        <v>66</v>
      </c>
      <c r="P7001" t="s">
        <v>39</v>
      </c>
      <c r="Q7001" t="s">
        <v>50</v>
      </c>
      <c r="R7001" t="s">
        <v>1008</v>
      </c>
      <c r="S7001" t="s">
        <v>55</v>
      </c>
      <c r="T7001" s="10">
        <v>40564</v>
      </c>
    </row>
    <row r="7002" spans="1:20" x14ac:dyDescent="0.25">
      <c r="A7002">
        <v>49988</v>
      </c>
      <c r="B7002" s="10">
        <v>40532</v>
      </c>
      <c r="C7002" t="s">
        <v>36</v>
      </c>
      <c r="D7002">
        <v>43</v>
      </c>
      <c r="E7002">
        <v>12878.95</v>
      </c>
      <c r="F7002">
        <v>0</v>
      </c>
      <c r="G7002" t="s">
        <v>21</v>
      </c>
      <c r="H7002">
        <v>0.44</v>
      </c>
      <c r="I7002">
        <v>5651.34</v>
      </c>
      <c r="J7002">
        <v>298.7</v>
      </c>
      <c r="K7002">
        <v>167.27</v>
      </c>
      <c r="L7002">
        <v>35</v>
      </c>
      <c r="M7002" t="s">
        <v>72</v>
      </c>
      <c r="N7002" t="s">
        <v>73</v>
      </c>
      <c r="O7002" t="s">
        <v>60</v>
      </c>
      <c r="P7002" t="s">
        <v>25</v>
      </c>
      <c r="Q7002" t="s">
        <v>26</v>
      </c>
      <c r="R7002" t="s">
        <v>1362</v>
      </c>
      <c r="S7002" t="s">
        <v>28</v>
      </c>
      <c r="T7002" s="10">
        <v>40535</v>
      </c>
    </row>
    <row r="7003" spans="1:20" x14ac:dyDescent="0.25">
      <c r="A7003">
        <v>49988</v>
      </c>
      <c r="B7003" s="10">
        <v>40532</v>
      </c>
      <c r="C7003" t="s">
        <v>36</v>
      </c>
      <c r="D7003">
        <v>33</v>
      </c>
      <c r="E7003">
        <v>20676</v>
      </c>
      <c r="F7003">
        <v>0.08</v>
      </c>
      <c r="G7003" t="s">
        <v>46</v>
      </c>
      <c r="H7003">
        <v>0.41</v>
      </c>
      <c r="I7003">
        <v>7401.14</v>
      </c>
      <c r="J7003">
        <v>679.63</v>
      </c>
      <c r="K7003">
        <v>400.98</v>
      </c>
      <c r="L7003">
        <v>42.52</v>
      </c>
      <c r="M7003" t="s">
        <v>72</v>
      </c>
      <c r="N7003" t="s">
        <v>73</v>
      </c>
      <c r="O7003" t="s">
        <v>60</v>
      </c>
      <c r="P7003" t="s">
        <v>42</v>
      </c>
      <c r="Q7003" t="s">
        <v>47</v>
      </c>
      <c r="R7003" t="s">
        <v>912</v>
      </c>
      <c r="S7003" t="s">
        <v>49</v>
      </c>
      <c r="T7003" s="10">
        <v>40534</v>
      </c>
    </row>
    <row r="7004" spans="1:20" x14ac:dyDescent="0.25">
      <c r="A7004">
        <v>49988</v>
      </c>
      <c r="B7004" s="10">
        <v>40532</v>
      </c>
      <c r="C7004" t="s">
        <v>36</v>
      </c>
      <c r="D7004">
        <v>33</v>
      </c>
      <c r="E7004">
        <v>11218.95</v>
      </c>
      <c r="F7004">
        <v>0.01</v>
      </c>
      <c r="G7004" t="s">
        <v>21</v>
      </c>
      <c r="H7004">
        <v>0.4</v>
      </c>
      <c r="I7004">
        <v>4418.49</v>
      </c>
      <c r="J7004">
        <v>343.32</v>
      </c>
      <c r="K7004">
        <v>205.99</v>
      </c>
      <c r="L7004">
        <v>2.79</v>
      </c>
      <c r="M7004" t="s">
        <v>72</v>
      </c>
      <c r="N7004" t="s">
        <v>73</v>
      </c>
      <c r="O7004" t="s">
        <v>60</v>
      </c>
      <c r="P7004" t="s">
        <v>39</v>
      </c>
      <c r="Q7004" t="s">
        <v>50</v>
      </c>
      <c r="R7004" t="s">
        <v>2071</v>
      </c>
      <c r="S7004" t="s">
        <v>57</v>
      </c>
      <c r="T7004" s="10">
        <v>40535</v>
      </c>
    </row>
    <row r="7005" spans="1:20" x14ac:dyDescent="0.25">
      <c r="A7005">
        <v>49989</v>
      </c>
      <c r="B7005" s="10">
        <v>40294</v>
      </c>
      <c r="C7005" t="s">
        <v>29</v>
      </c>
      <c r="D7005">
        <v>6</v>
      </c>
      <c r="E7005">
        <v>2803.29</v>
      </c>
      <c r="F7005">
        <v>0.04</v>
      </c>
      <c r="G7005" t="s">
        <v>21</v>
      </c>
      <c r="H7005">
        <v>0.38</v>
      </c>
      <c r="I7005">
        <v>990.29</v>
      </c>
      <c r="J7005">
        <v>485.44</v>
      </c>
      <c r="K7005">
        <v>300.97000000000003</v>
      </c>
      <c r="L7005">
        <v>7.18</v>
      </c>
      <c r="M7005" t="s">
        <v>1418</v>
      </c>
      <c r="N7005" t="s">
        <v>63</v>
      </c>
      <c r="O7005" t="s">
        <v>24</v>
      </c>
      <c r="P7005" t="s">
        <v>39</v>
      </c>
      <c r="Q7005" t="s">
        <v>40</v>
      </c>
      <c r="R7005" t="s">
        <v>637</v>
      </c>
      <c r="S7005" t="s">
        <v>57</v>
      </c>
      <c r="T7005" s="10">
        <v>40295</v>
      </c>
    </row>
    <row r="7006" spans="1:20" x14ac:dyDescent="0.25">
      <c r="A7006">
        <v>49990</v>
      </c>
      <c r="B7006" s="10">
        <v>40061</v>
      </c>
      <c r="C7006" t="s">
        <v>29</v>
      </c>
      <c r="D7006">
        <v>11</v>
      </c>
      <c r="E7006">
        <v>8257.99</v>
      </c>
      <c r="F7006">
        <v>0</v>
      </c>
      <c r="G7006" t="s">
        <v>46</v>
      </c>
      <c r="H7006">
        <v>0.41</v>
      </c>
      <c r="I7006">
        <v>3379.75</v>
      </c>
      <c r="J7006">
        <v>749.39</v>
      </c>
      <c r="K7006">
        <v>442.14</v>
      </c>
      <c r="L7006">
        <v>14.7</v>
      </c>
      <c r="M7006" t="s">
        <v>1388</v>
      </c>
      <c r="N7006" t="s">
        <v>38</v>
      </c>
      <c r="O7006" t="s">
        <v>32</v>
      </c>
      <c r="P7006" t="s">
        <v>39</v>
      </c>
      <c r="Q7006" t="s">
        <v>88</v>
      </c>
      <c r="R7006" t="s">
        <v>1063</v>
      </c>
      <c r="S7006" t="s">
        <v>132</v>
      </c>
      <c r="T7006" s="10">
        <v>40061</v>
      </c>
    </row>
    <row r="7007" spans="1:20" x14ac:dyDescent="0.25">
      <c r="A7007">
        <v>50016</v>
      </c>
      <c r="B7007" s="10">
        <v>39908</v>
      </c>
      <c r="C7007" t="s">
        <v>36</v>
      </c>
      <c r="D7007">
        <v>15</v>
      </c>
      <c r="E7007">
        <v>2077.87</v>
      </c>
      <c r="F7007">
        <v>0.05</v>
      </c>
      <c r="G7007" t="s">
        <v>21</v>
      </c>
      <c r="H7007">
        <v>0.41</v>
      </c>
      <c r="I7007">
        <v>787.03</v>
      </c>
      <c r="J7007">
        <v>145.75</v>
      </c>
      <c r="K7007">
        <v>85.99</v>
      </c>
      <c r="L7007">
        <v>0.99</v>
      </c>
      <c r="M7007" t="s">
        <v>323</v>
      </c>
      <c r="N7007" t="s">
        <v>38</v>
      </c>
      <c r="O7007" t="s">
        <v>66</v>
      </c>
      <c r="P7007" t="s">
        <v>39</v>
      </c>
      <c r="Q7007" t="s">
        <v>50</v>
      </c>
      <c r="R7007" t="s">
        <v>1480</v>
      </c>
      <c r="S7007" t="s">
        <v>55</v>
      </c>
      <c r="T7007" s="10">
        <v>39910</v>
      </c>
    </row>
    <row r="7008" spans="1:20" x14ac:dyDescent="0.25">
      <c r="A7008">
        <v>50017</v>
      </c>
      <c r="B7008" s="10">
        <v>41233</v>
      </c>
      <c r="C7008" t="s">
        <v>20</v>
      </c>
      <c r="D7008">
        <v>43</v>
      </c>
      <c r="E7008">
        <v>2393.2199999999998</v>
      </c>
      <c r="F7008">
        <v>7.0000000000000007E-2</v>
      </c>
      <c r="G7008" t="s">
        <v>21</v>
      </c>
      <c r="H7008">
        <v>0.42</v>
      </c>
      <c r="I7008">
        <v>897.29</v>
      </c>
      <c r="J7008">
        <v>59.62</v>
      </c>
      <c r="K7008">
        <v>34.58</v>
      </c>
      <c r="L7008">
        <v>8.99</v>
      </c>
      <c r="M7008" t="s">
        <v>1541</v>
      </c>
      <c r="N7008" t="s">
        <v>63</v>
      </c>
      <c r="O7008" t="s">
        <v>60</v>
      </c>
      <c r="P7008" t="s">
        <v>25</v>
      </c>
      <c r="Q7008" t="s">
        <v>53</v>
      </c>
      <c r="R7008" t="s">
        <v>183</v>
      </c>
      <c r="S7008" t="s">
        <v>35</v>
      </c>
      <c r="T7008" s="10">
        <v>41235</v>
      </c>
    </row>
    <row r="7009" spans="1:20" x14ac:dyDescent="0.25">
      <c r="A7009">
        <v>50017</v>
      </c>
      <c r="B7009" s="10">
        <v>41233</v>
      </c>
      <c r="C7009" t="s">
        <v>20</v>
      </c>
      <c r="D7009">
        <v>24</v>
      </c>
      <c r="E7009">
        <v>3439.08</v>
      </c>
      <c r="F7009">
        <v>0.1</v>
      </c>
      <c r="G7009" t="s">
        <v>21</v>
      </c>
      <c r="H7009">
        <v>0.43</v>
      </c>
      <c r="I7009">
        <v>1248.1600000000001</v>
      </c>
      <c r="J7009">
        <v>157.6</v>
      </c>
      <c r="K7009">
        <v>89.83</v>
      </c>
      <c r="L7009">
        <v>35</v>
      </c>
      <c r="M7009" t="s">
        <v>1541</v>
      </c>
      <c r="N7009" t="s">
        <v>63</v>
      </c>
      <c r="O7009" t="s">
        <v>60</v>
      </c>
      <c r="P7009" t="s">
        <v>25</v>
      </c>
      <c r="Q7009" t="s">
        <v>26</v>
      </c>
      <c r="R7009" t="s">
        <v>1645</v>
      </c>
      <c r="S7009" t="s">
        <v>28</v>
      </c>
      <c r="T7009" s="10">
        <v>41233</v>
      </c>
    </row>
    <row r="7010" spans="1:20" x14ac:dyDescent="0.25">
      <c r="A7010">
        <v>50048</v>
      </c>
      <c r="B7010" s="10">
        <v>40196</v>
      </c>
      <c r="C7010" t="s">
        <v>36</v>
      </c>
      <c r="D7010">
        <v>14</v>
      </c>
      <c r="E7010">
        <v>58.97</v>
      </c>
      <c r="F7010">
        <v>0.09</v>
      </c>
      <c r="G7010" t="s">
        <v>21</v>
      </c>
      <c r="H7010">
        <v>0.43</v>
      </c>
      <c r="I7010">
        <v>21.55</v>
      </c>
      <c r="J7010">
        <v>4.53</v>
      </c>
      <c r="K7010">
        <v>2.58</v>
      </c>
      <c r="L7010">
        <v>1.3</v>
      </c>
      <c r="M7010" t="s">
        <v>1087</v>
      </c>
      <c r="N7010" t="s">
        <v>38</v>
      </c>
      <c r="O7010" t="s">
        <v>32</v>
      </c>
      <c r="P7010" t="s">
        <v>25</v>
      </c>
      <c r="Q7010" t="s">
        <v>53</v>
      </c>
      <c r="R7010" t="s">
        <v>970</v>
      </c>
      <c r="S7010" t="s">
        <v>55</v>
      </c>
      <c r="T7010" s="10">
        <v>40198</v>
      </c>
    </row>
    <row r="7011" spans="1:20" x14ac:dyDescent="0.25">
      <c r="A7011">
        <v>50048</v>
      </c>
      <c r="B7011" s="10">
        <v>40196</v>
      </c>
      <c r="C7011" t="s">
        <v>36</v>
      </c>
      <c r="D7011">
        <v>1</v>
      </c>
      <c r="E7011">
        <v>21.37</v>
      </c>
      <c r="F7011">
        <v>0.05</v>
      </c>
      <c r="G7011" t="s">
        <v>21</v>
      </c>
      <c r="H7011">
        <v>0.5</v>
      </c>
      <c r="I7011">
        <v>6.16</v>
      </c>
      <c r="J7011">
        <v>13.68</v>
      </c>
      <c r="K7011">
        <v>6.84</v>
      </c>
      <c r="L7011">
        <v>8.3699999999999992</v>
      </c>
      <c r="M7011" t="s">
        <v>1087</v>
      </c>
      <c r="N7011" t="s">
        <v>38</v>
      </c>
      <c r="O7011" t="s">
        <v>32</v>
      </c>
      <c r="P7011" t="s">
        <v>25</v>
      </c>
      <c r="Q7011" t="s">
        <v>33</v>
      </c>
      <c r="R7011" t="s">
        <v>1085</v>
      </c>
      <c r="S7011" t="s">
        <v>35</v>
      </c>
      <c r="T7011" s="10">
        <v>40198</v>
      </c>
    </row>
    <row r="7012" spans="1:20" x14ac:dyDescent="0.25">
      <c r="A7012">
        <v>50051</v>
      </c>
      <c r="B7012" s="10">
        <v>40090</v>
      </c>
      <c r="C7012" t="s">
        <v>79</v>
      </c>
      <c r="D7012">
        <v>17</v>
      </c>
      <c r="E7012">
        <v>168.61</v>
      </c>
      <c r="F7012">
        <v>0.02</v>
      </c>
      <c r="G7012" t="s">
        <v>21</v>
      </c>
      <c r="H7012">
        <v>0.43</v>
      </c>
      <c r="I7012">
        <v>67.62</v>
      </c>
      <c r="J7012">
        <v>9.6999999999999993</v>
      </c>
      <c r="K7012">
        <v>5.53</v>
      </c>
      <c r="L7012">
        <v>6.98</v>
      </c>
      <c r="M7012" t="s">
        <v>300</v>
      </c>
      <c r="N7012" t="s">
        <v>63</v>
      </c>
      <c r="O7012" t="s">
        <v>32</v>
      </c>
      <c r="P7012" t="s">
        <v>25</v>
      </c>
      <c r="Q7012" t="s">
        <v>121</v>
      </c>
      <c r="R7012" t="s">
        <v>1376</v>
      </c>
      <c r="S7012" t="s">
        <v>57</v>
      </c>
      <c r="T7012" s="10">
        <v>40092</v>
      </c>
    </row>
    <row r="7013" spans="1:20" x14ac:dyDescent="0.25">
      <c r="A7013">
        <v>50051</v>
      </c>
      <c r="B7013" s="10">
        <v>40090</v>
      </c>
      <c r="C7013" t="s">
        <v>79</v>
      </c>
      <c r="D7013">
        <v>4</v>
      </c>
      <c r="E7013">
        <v>285.77999999999997</v>
      </c>
      <c r="F7013">
        <v>0.09</v>
      </c>
      <c r="G7013" t="s">
        <v>21</v>
      </c>
      <c r="H7013">
        <v>0.4</v>
      </c>
      <c r="I7013">
        <v>85.7</v>
      </c>
      <c r="J7013">
        <v>69.12</v>
      </c>
      <c r="K7013">
        <v>41.47</v>
      </c>
      <c r="L7013">
        <v>34.200000000000003</v>
      </c>
      <c r="M7013" t="s">
        <v>300</v>
      </c>
      <c r="N7013" t="s">
        <v>63</v>
      </c>
      <c r="O7013" t="s">
        <v>32</v>
      </c>
      <c r="P7013" t="s">
        <v>42</v>
      </c>
      <c r="Q7013" t="s">
        <v>43</v>
      </c>
      <c r="R7013" t="s">
        <v>1413</v>
      </c>
      <c r="S7013" t="s">
        <v>55</v>
      </c>
      <c r="T7013" s="10">
        <v>40092</v>
      </c>
    </row>
    <row r="7014" spans="1:20" x14ac:dyDescent="0.25">
      <c r="A7014">
        <v>50051</v>
      </c>
      <c r="B7014" s="10">
        <v>40090</v>
      </c>
      <c r="C7014" t="s">
        <v>79</v>
      </c>
      <c r="D7014">
        <v>15</v>
      </c>
      <c r="E7014">
        <v>595.80999999999995</v>
      </c>
      <c r="F7014">
        <v>0.03</v>
      </c>
      <c r="G7014" t="s">
        <v>70</v>
      </c>
      <c r="H7014">
        <v>0.53</v>
      </c>
      <c r="I7014">
        <v>303.83</v>
      </c>
      <c r="J7014">
        <v>40.51</v>
      </c>
      <c r="K7014">
        <v>19.04</v>
      </c>
      <c r="L7014">
        <v>6.38</v>
      </c>
      <c r="M7014" t="s">
        <v>300</v>
      </c>
      <c r="N7014" t="s">
        <v>63</v>
      </c>
      <c r="O7014" t="s">
        <v>32</v>
      </c>
      <c r="P7014" t="s">
        <v>42</v>
      </c>
      <c r="Q7014" t="s">
        <v>43</v>
      </c>
      <c r="R7014" t="s">
        <v>1939</v>
      </c>
      <c r="S7014" t="s">
        <v>57</v>
      </c>
      <c r="T7014" s="10">
        <v>40090</v>
      </c>
    </row>
    <row r="7015" spans="1:20" x14ac:dyDescent="0.25">
      <c r="A7015">
        <v>50054</v>
      </c>
      <c r="B7015" s="10">
        <v>40427</v>
      </c>
      <c r="C7015" t="s">
        <v>29</v>
      </c>
      <c r="D7015">
        <v>50</v>
      </c>
      <c r="E7015">
        <v>8791.0400000000009</v>
      </c>
      <c r="F7015">
        <v>0</v>
      </c>
      <c r="G7015" t="s">
        <v>21</v>
      </c>
      <c r="H7015">
        <v>0.43</v>
      </c>
      <c r="I7015">
        <v>3771.55</v>
      </c>
      <c r="J7015">
        <v>175.42</v>
      </c>
      <c r="K7015">
        <v>99.99</v>
      </c>
      <c r="L7015">
        <v>19.989999999999998</v>
      </c>
      <c r="M7015" t="s">
        <v>1445</v>
      </c>
      <c r="N7015" t="s">
        <v>38</v>
      </c>
      <c r="O7015" t="s">
        <v>32</v>
      </c>
      <c r="P7015" t="s">
        <v>39</v>
      </c>
      <c r="Q7015" t="s">
        <v>88</v>
      </c>
      <c r="R7015" t="s">
        <v>1206</v>
      </c>
      <c r="S7015" t="s">
        <v>57</v>
      </c>
      <c r="T7015" s="10">
        <v>40429</v>
      </c>
    </row>
    <row r="7016" spans="1:20" x14ac:dyDescent="0.25">
      <c r="A7016">
        <v>50054</v>
      </c>
      <c r="B7016" s="10">
        <v>40427</v>
      </c>
      <c r="C7016" t="s">
        <v>29</v>
      </c>
      <c r="D7016">
        <v>41</v>
      </c>
      <c r="E7016">
        <v>2738.52</v>
      </c>
      <c r="F7016">
        <v>0.02</v>
      </c>
      <c r="G7016" t="s">
        <v>21</v>
      </c>
      <c r="H7016">
        <v>0.51</v>
      </c>
      <c r="I7016">
        <v>1364.89</v>
      </c>
      <c r="J7016">
        <v>67.94</v>
      </c>
      <c r="K7016">
        <v>33.29</v>
      </c>
      <c r="L7016">
        <v>8.74</v>
      </c>
      <c r="M7016" t="s">
        <v>1445</v>
      </c>
      <c r="N7016" t="s">
        <v>38</v>
      </c>
      <c r="O7016" t="s">
        <v>32</v>
      </c>
      <c r="P7016" t="s">
        <v>25</v>
      </c>
      <c r="Q7016" t="s">
        <v>26</v>
      </c>
      <c r="R7016" t="s">
        <v>1753</v>
      </c>
      <c r="S7016" t="s">
        <v>57</v>
      </c>
      <c r="T7016" s="10">
        <v>40429</v>
      </c>
    </row>
    <row r="7017" spans="1:20" x14ac:dyDescent="0.25">
      <c r="A7017">
        <v>50055</v>
      </c>
      <c r="B7017" s="10">
        <v>41200</v>
      </c>
      <c r="C7017" t="s">
        <v>79</v>
      </c>
      <c r="D7017">
        <v>1</v>
      </c>
      <c r="E7017">
        <v>18.37</v>
      </c>
      <c r="F7017">
        <v>0</v>
      </c>
      <c r="G7017" t="s">
        <v>21</v>
      </c>
      <c r="H7017">
        <v>0.49</v>
      </c>
      <c r="I7017">
        <v>5.19</v>
      </c>
      <c r="J7017">
        <v>10.59</v>
      </c>
      <c r="K7017">
        <v>5.4</v>
      </c>
      <c r="L7017">
        <v>7.78</v>
      </c>
      <c r="M7017" t="s">
        <v>518</v>
      </c>
      <c r="N7017" t="s">
        <v>38</v>
      </c>
      <c r="O7017" t="s">
        <v>24</v>
      </c>
      <c r="P7017" t="s">
        <v>25</v>
      </c>
      <c r="Q7017" t="s">
        <v>121</v>
      </c>
      <c r="R7017" t="s">
        <v>136</v>
      </c>
      <c r="S7017" t="s">
        <v>57</v>
      </c>
      <c r="T7017" s="10">
        <v>41202</v>
      </c>
    </row>
    <row r="7018" spans="1:20" x14ac:dyDescent="0.25">
      <c r="A7018">
        <v>50055</v>
      </c>
      <c r="B7018" s="10">
        <v>41200</v>
      </c>
      <c r="C7018" t="s">
        <v>79</v>
      </c>
      <c r="D7018">
        <v>11</v>
      </c>
      <c r="E7018">
        <v>128.74</v>
      </c>
      <c r="F7018">
        <v>0.09</v>
      </c>
      <c r="G7018" t="s">
        <v>21</v>
      </c>
      <c r="H7018">
        <v>0.46</v>
      </c>
      <c r="I7018">
        <v>50.35</v>
      </c>
      <c r="J7018">
        <v>12.37</v>
      </c>
      <c r="K7018">
        <v>6.68</v>
      </c>
      <c r="L7018">
        <v>4.91</v>
      </c>
      <c r="M7018" t="s">
        <v>518</v>
      </c>
      <c r="N7018" t="s">
        <v>38</v>
      </c>
      <c r="O7018" t="s">
        <v>24</v>
      </c>
      <c r="P7018" t="s">
        <v>25</v>
      </c>
      <c r="Q7018" t="s">
        <v>85</v>
      </c>
      <c r="R7018" t="s">
        <v>1919</v>
      </c>
      <c r="S7018" t="s">
        <v>57</v>
      </c>
      <c r="T7018" s="10">
        <v>41202</v>
      </c>
    </row>
    <row r="7019" spans="1:20" x14ac:dyDescent="0.25">
      <c r="A7019">
        <v>50081</v>
      </c>
      <c r="B7019" s="10">
        <v>40120</v>
      </c>
      <c r="C7019" t="s">
        <v>29</v>
      </c>
      <c r="D7019">
        <v>7</v>
      </c>
      <c r="E7019">
        <v>1130.8699999999999</v>
      </c>
      <c r="F7019">
        <v>0</v>
      </c>
      <c r="G7019" t="s">
        <v>46</v>
      </c>
      <c r="H7019">
        <v>0.55000000000000004</v>
      </c>
      <c r="I7019">
        <v>607.27</v>
      </c>
      <c r="J7019">
        <v>157.72999999999999</v>
      </c>
      <c r="K7019">
        <v>70.98</v>
      </c>
      <c r="L7019">
        <v>26.74</v>
      </c>
      <c r="M7019" t="s">
        <v>336</v>
      </c>
      <c r="N7019" t="s">
        <v>38</v>
      </c>
      <c r="O7019" t="s">
        <v>32</v>
      </c>
      <c r="P7019" t="s">
        <v>42</v>
      </c>
      <c r="Q7019" t="s">
        <v>94</v>
      </c>
      <c r="R7019" t="s">
        <v>1136</v>
      </c>
      <c r="S7019" t="s">
        <v>49</v>
      </c>
      <c r="T7019" s="10">
        <v>40121</v>
      </c>
    </row>
    <row r="7020" spans="1:20" x14ac:dyDescent="0.25">
      <c r="A7020">
        <v>50083</v>
      </c>
      <c r="B7020" s="10">
        <v>40641</v>
      </c>
      <c r="C7020" t="s">
        <v>29</v>
      </c>
      <c r="D7020">
        <v>33</v>
      </c>
      <c r="E7020">
        <v>24306.95</v>
      </c>
      <c r="F7020">
        <v>0.01</v>
      </c>
      <c r="G7020" t="s">
        <v>46</v>
      </c>
      <c r="H7020">
        <v>0.46</v>
      </c>
      <c r="I7020">
        <v>11026.68</v>
      </c>
      <c r="J7020">
        <v>742.54</v>
      </c>
      <c r="K7020">
        <v>400.97</v>
      </c>
      <c r="L7020">
        <v>48.26</v>
      </c>
      <c r="M7020" t="s">
        <v>933</v>
      </c>
      <c r="N7020" t="s">
        <v>63</v>
      </c>
      <c r="O7020" t="s">
        <v>24</v>
      </c>
      <c r="P7020" t="s">
        <v>39</v>
      </c>
      <c r="Q7020" t="s">
        <v>88</v>
      </c>
      <c r="R7020" t="s">
        <v>1795</v>
      </c>
      <c r="S7020" t="s">
        <v>49</v>
      </c>
      <c r="T7020" s="10">
        <v>40643</v>
      </c>
    </row>
    <row r="7021" spans="1:20" x14ac:dyDescent="0.25">
      <c r="A7021">
        <v>50087</v>
      </c>
      <c r="B7021" s="10">
        <v>40313</v>
      </c>
      <c r="C7021" t="s">
        <v>29</v>
      </c>
      <c r="D7021">
        <v>17</v>
      </c>
      <c r="E7021">
        <v>103.71</v>
      </c>
      <c r="F7021">
        <v>0.03</v>
      </c>
      <c r="G7021" t="s">
        <v>21</v>
      </c>
      <c r="H7021">
        <v>0.47</v>
      </c>
      <c r="I7021">
        <v>46.43</v>
      </c>
      <c r="J7021">
        <v>6.21</v>
      </c>
      <c r="K7021">
        <v>3.29</v>
      </c>
      <c r="L7021">
        <v>1.35</v>
      </c>
      <c r="M7021" t="s">
        <v>596</v>
      </c>
      <c r="N7021" t="s">
        <v>38</v>
      </c>
      <c r="O7021" t="s">
        <v>32</v>
      </c>
      <c r="P7021" t="s">
        <v>25</v>
      </c>
      <c r="Q7021" t="s">
        <v>74</v>
      </c>
      <c r="R7021" t="s">
        <v>781</v>
      </c>
      <c r="S7021" t="s">
        <v>55</v>
      </c>
      <c r="T7021" s="10">
        <v>40315</v>
      </c>
    </row>
    <row r="7022" spans="1:20" x14ac:dyDescent="0.25">
      <c r="A7022">
        <v>50117</v>
      </c>
      <c r="B7022" s="10">
        <v>40697</v>
      </c>
      <c r="C7022" t="s">
        <v>58</v>
      </c>
      <c r="D7022">
        <v>17</v>
      </c>
      <c r="E7022">
        <v>83.29</v>
      </c>
      <c r="F7022">
        <v>0.09</v>
      </c>
      <c r="G7022" t="s">
        <v>21</v>
      </c>
      <c r="H7022">
        <v>0.46</v>
      </c>
      <c r="I7022">
        <v>33.659999999999997</v>
      </c>
      <c r="J7022">
        <v>5.35</v>
      </c>
      <c r="K7022">
        <v>2.89</v>
      </c>
      <c r="L7022">
        <v>0.5</v>
      </c>
      <c r="M7022" t="s">
        <v>309</v>
      </c>
      <c r="N7022" t="s">
        <v>81</v>
      </c>
      <c r="O7022" t="s">
        <v>24</v>
      </c>
      <c r="P7022" t="s">
        <v>25</v>
      </c>
      <c r="Q7022" t="s">
        <v>82</v>
      </c>
      <c r="R7022" t="s">
        <v>83</v>
      </c>
      <c r="S7022" t="s">
        <v>57</v>
      </c>
      <c r="T7022" s="10">
        <v>40699</v>
      </c>
    </row>
    <row r="7023" spans="1:20" x14ac:dyDescent="0.25">
      <c r="A7023">
        <v>50118</v>
      </c>
      <c r="B7023" s="10">
        <v>40255</v>
      </c>
      <c r="C7023" t="s">
        <v>29</v>
      </c>
      <c r="D7023">
        <v>19</v>
      </c>
      <c r="E7023">
        <v>553.88</v>
      </c>
      <c r="F7023">
        <v>0</v>
      </c>
      <c r="G7023" t="s">
        <v>46</v>
      </c>
      <c r="H7023">
        <v>0.45</v>
      </c>
      <c r="I7023">
        <v>236.76</v>
      </c>
      <c r="J7023">
        <v>27.69</v>
      </c>
      <c r="K7023">
        <v>15.23</v>
      </c>
      <c r="L7023">
        <v>27.75</v>
      </c>
      <c r="M7023" t="s">
        <v>1373</v>
      </c>
      <c r="N7023" t="s">
        <v>81</v>
      </c>
      <c r="O7023" t="s">
        <v>32</v>
      </c>
      <c r="P7023" t="s">
        <v>42</v>
      </c>
      <c r="Q7023" t="s">
        <v>47</v>
      </c>
      <c r="R7023" t="s">
        <v>1518</v>
      </c>
      <c r="S7023" t="s">
        <v>49</v>
      </c>
      <c r="T7023" s="10">
        <v>40256</v>
      </c>
    </row>
    <row r="7024" spans="1:20" x14ac:dyDescent="0.25">
      <c r="A7024">
        <v>50144</v>
      </c>
      <c r="B7024" s="10">
        <v>41067</v>
      </c>
      <c r="C7024" t="s">
        <v>58</v>
      </c>
      <c r="D7024">
        <v>36</v>
      </c>
      <c r="E7024">
        <v>8348.9699999999993</v>
      </c>
      <c r="F7024">
        <v>0.1</v>
      </c>
      <c r="G7024" t="s">
        <v>70</v>
      </c>
      <c r="H7024">
        <v>0.53</v>
      </c>
      <c r="I7024">
        <v>3984.62</v>
      </c>
      <c r="J7024">
        <v>257.39999999999998</v>
      </c>
      <c r="K7024">
        <v>120.98</v>
      </c>
      <c r="L7024">
        <v>9.07</v>
      </c>
      <c r="M7024" t="s">
        <v>96</v>
      </c>
      <c r="N7024" t="s">
        <v>63</v>
      </c>
      <c r="O7024" t="s">
        <v>60</v>
      </c>
      <c r="P7024" t="s">
        <v>25</v>
      </c>
      <c r="Q7024" t="s">
        <v>121</v>
      </c>
      <c r="R7024" t="s">
        <v>1336</v>
      </c>
      <c r="S7024" t="s">
        <v>57</v>
      </c>
      <c r="T7024" s="10">
        <v>41067</v>
      </c>
    </row>
    <row r="7025" spans="1:20" x14ac:dyDescent="0.25">
      <c r="A7025">
        <v>50145</v>
      </c>
      <c r="B7025" s="10">
        <v>40600</v>
      </c>
      <c r="C7025" t="s">
        <v>36</v>
      </c>
      <c r="D7025">
        <v>18</v>
      </c>
      <c r="E7025">
        <v>605.08000000000004</v>
      </c>
      <c r="F7025">
        <v>0.06</v>
      </c>
      <c r="G7025" t="s">
        <v>21</v>
      </c>
      <c r="H7025">
        <v>0.47</v>
      </c>
      <c r="I7025">
        <v>262.33999999999997</v>
      </c>
      <c r="J7025">
        <v>35.549999999999997</v>
      </c>
      <c r="K7025">
        <v>18.84</v>
      </c>
      <c r="L7025">
        <v>3.62</v>
      </c>
      <c r="M7025" t="s">
        <v>1399</v>
      </c>
      <c r="N7025" t="s">
        <v>38</v>
      </c>
      <c r="O7025" t="s">
        <v>32</v>
      </c>
      <c r="P7025" t="s">
        <v>42</v>
      </c>
      <c r="Q7025" t="s">
        <v>43</v>
      </c>
      <c r="R7025" t="s">
        <v>1513</v>
      </c>
      <c r="S7025" t="s">
        <v>55</v>
      </c>
      <c r="T7025" s="10">
        <v>40601</v>
      </c>
    </row>
    <row r="7026" spans="1:20" x14ac:dyDescent="0.25">
      <c r="A7026">
        <v>50145</v>
      </c>
      <c r="B7026" s="10">
        <v>40600</v>
      </c>
      <c r="C7026" t="s">
        <v>36</v>
      </c>
      <c r="D7026">
        <v>9</v>
      </c>
      <c r="E7026">
        <v>774.88</v>
      </c>
      <c r="F7026">
        <v>0</v>
      </c>
      <c r="G7026" t="s">
        <v>21</v>
      </c>
      <c r="H7026">
        <v>0.45</v>
      </c>
      <c r="I7026">
        <v>345.65</v>
      </c>
      <c r="J7026">
        <v>85.35</v>
      </c>
      <c r="K7026">
        <v>46.94</v>
      </c>
      <c r="L7026">
        <v>6.77</v>
      </c>
      <c r="M7026" t="s">
        <v>1399</v>
      </c>
      <c r="N7026" t="s">
        <v>38</v>
      </c>
      <c r="O7026" t="s">
        <v>32</v>
      </c>
      <c r="P7026" t="s">
        <v>42</v>
      </c>
      <c r="Q7026" t="s">
        <v>43</v>
      </c>
      <c r="R7026" t="s">
        <v>1319</v>
      </c>
      <c r="S7026" t="s">
        <v>57</v>
      </c>
      <c r="T7026" s="10">
        <v>40600</v>
      </c>
    </row>
    <row r="7027" spans="1:20" x14ac:dyDescent="0.25">
      <c r="A7027">
        <v>50146</v>
      </c>
      <c r="B7027" s="10">
        <v>40399</v>
      </c>
      <c r="C7027" t="s">
        <v>29</v>
      </c>
      <c r="D7027">
        <v>32</v>
      </c>
      <c r="E7027">
        <v>5337.68</v>
      </c>
      <c r="F7027">
        <v>0.05</v>
      </c>
      <c r="G7027" t="s">
        <v>21</v>
      </c>
      <c r="H7027">
        <v>0.51</v>
      </c>
      <c r="I7027">
        <v>2583.21</v>
      </c>
      <c r="J7027">
        <v>175.49</v>
      </c>
      <c r="K7027">
        <v>85.99</v>
      </c>
      <c r="L7027">
        <v>2.79</v>
      </c>
      <c r="M7027" t="s">
        <v>1728</v>
      </c>
      <c r="N7027" t="s">
        <v>31</v>
      </c>
      <c r="O7027" t="s">
        <v>66</v>
      </c>
      <c r="P7027" t="s">
        <v>39</v>
      </c>
      <c r="Q7027" t="s">
        <v>50</v>
      </c>
      <c r="R7027" t="s">
        <v>76</v>
      </c>
      <c r="S7027" t="s">
        <v>57</v>
      </c>
      <c r="T7027" s="10">
        <v>40399</v>
      </c>
    </row>
    <row r="7028" spans="1:20" x14ac:dyDescent="0.25">
      <c r="A7028">
        <v>50147</v>
      </c>
      <c r="B7028" s="10">
        <v>40094</v>
      </c>
      <c r="C7028" t="s">
        <v>79</v>
      </c>
      <c r="D7028">
        <v>42</v>
      </c>
      <c r="E7028">
        <v>3061.55</v>
      </c>
      <c r="F7028">
        <v>0.05</v>
      </c>
      <c r="G7028" t="s">
        <v>21</v>
      </c>
      <c r="H7028">
        <v>0.53</v>
      </c>
      <c r="I7028">
        <v>1539.45</v>
      </c>
      <c r="J7028">
        <v>76.36</v>
      </c>
      <c r="K7028">
        <v>35.89</v>
      </c>
      <c r="L7028">
        <v>14.72</v>
      </c>
      <c r="M7028" t="s">
        <v>770</v>
      </c>
      <c r="N7028" t="s">
        <v>38</v>
      </c>
      <c r="O7028" t="s">
        <v>60</v>
      </c>
      <c r="P7028" t="s">
        <v>25</v>
      </c>
      <c r="Q7028" t="s">
        <v>139</v>
      </c>
      <c r="R7028" t="s">
        <v>1559</v>
      </c>
      <c r="S7028" t="s">
        <v>57</v>
      </c>
      <c r="T7028" s="10">
        <v>40095</v>
      </c>
    </row>
    <row r="7029" spans="1:20" x14ac:dyDescent="0.25">
      <c r="A7029">
        <v>50147</v>
      </c>
      <c r="B7029" s="10">
        <v>40094</v>
      </c>
      <c r="C7029" t="s">
        <v>79</v>
      </c>
      <c r="D7029">
        <v>13</v>
      </c>
      <c r="E7029">
        <v>258.38</v>
      </c>
      <c r="F7029">
        <v>0</v>
      </c>
      <c r="G7029" t="s">
        <v>21</v>
      </c>
      <c r="H7029">
        <v>0.41</v>
      </c>
      <c r="I7029">
        <v>103.71</v>
      </c>
      <c r="J7029">
        <v>19.46</v>
      </c>
      <c r="K7029">
        <v>11.48</v>
      </c>
      <c r="L7029">
        <v>5.43</v>
      </c>
      <c r="M7029" t="s">
        <v>770</v>
      </c>
      <c r="N7029" t="s">
        <v>38</v>
      </c>
      <c r="O7029" t="s">
        <v>60</v>
      </c>
      <c r="P7029" t="s">
        <v>25</v>
      </c>
      <c r="Q7029" t="s">
        <v>85</v>
      </c>
      <c r="R7029" t="s">
        <v>1031</v>
      </c>
      <c r="S7029" t="s">
        <v>57</v>
      </c>
      <c r="T7029" s="10">
        <v>40094</v>
      </c>
    </row>
    <row r="7030" spans="1:20" x14ac:dyDescent="0.25">
      <c r="A7030">
        <v>50148</v>
      </c>
      <c r="B7030" s="10">
        <v>40940</v>
      </c>
      <c r="C7030" t="s">
        <v>79</v>
      </c>
      <c r="D7030">
        <v>9</v>
      </c>
      <c r="E7030">
        <v>31727.040000000001</v>
      </c>
      <c r="F7030">
        <v>0</v>
      </c>
      <c r="G7030" t="s">
        <v>21</v>
      </c>
      <c r="H7030">
        <v>0.45</v>
      </c>
      <c r="I7030">
        <v>14270.87</v>
      </c>
      <c r="J7030">
        <v>3523.67</v>
      </c>
      <c r="K7030">
        <v>1938.02</v>
      </c>
      <c r="L7030">
        <v>13.99</v>
      </c>
      <c r="M7030" t="s">
        <v>463</v>
      </c>
      <c r="N7030" t="s">
        <v>31</v>
      </c>
      <c r="O7030" t="s">
        <v>66</v>
      </c>
      <c r="P7030" t="s">
        <v>39</v>
      </c>
      <c r="Q7030" t="s">
        <v>88</v>
      </c>
      <c r="R7030" t="s">
        <v>1527</v>
      </c>
      <c r="S7030" t="s">
        <v>45</v>
      </c>
      <c r="T7030" s="10">
        <v>40942</v>
      </c>
    </row>
    <row r="7031" spans="1:20" x14ac:dyDescent="0.25">
      <c r="A7031">
        <v>50181</v>
      </c>
      <c r="B7031" s="10">
        <v>41059</v>
      </c>
      <c r="C7031" t="s">
        <v>36</v>
      </c>
      <c r="D7031">
        <v>2</v>
      </c>
      <c r="E7031">
        <v>456.66</v>
      </c>
      <c r="F7031">
        <v>0.04</v>
      </c>
      <c r="G7031" t="s">
        <v>46</v>
      </c>
      <c r="H7031">
        <v>0.39</v>
      </c>
      <c r="I7031">
        <v>156.05000000000001</v>
      </c>
      <c r="J7031">
        <v>222.93</v>
      </c>
      <c r="K7031">
        <v>135.99</v>
      </c>
      <c r="L7031">
        <v>28.63</v>
      </c>
      <c r="M7031" t="s">
        <v>879</v>
      </c>
      <c r="N7031" t="s">
        <v>63</v>
      </c>
      <c r="O7031" t="s">
        <v>24</v>
      </c>
      <c r="P7031" t="s">
        <v>42</v>
      </c>
      <c r="Q7031" t="s">
        <v>193</v>
      </c>
      <c r="R7031" t="s">
        <v>1198</v>
      </c>
      <c r="S7031" t="s">
        <v>132</v>
      </c>
      <c r="T7031" s="10">
        <v>41060</v>
      </c>
    </row>
    <row r="7032" spans="1:20" x14ac:dyDescent="0.25">
      <c r="A7032">
        <v>50183</v>
      </c>
      <c r="B7032" s="10">
        <v>40322</v>
      </c>
      <c r="C7032" t="s">
        <v>36</v>
      </c>
      <c r="D7032">
        <v>20</v>
      </c>
      <c r="E7032">
        <v>171.79</v>
      </c>
      <c r="F7032">
        <v>0.09</v>
      </c>
      <c r="G7032" t="s">
        <v>70</v>
      </c>
      <c r="H7032">
        <v>0.39</v>
      </c>
      <c r="I7032">
        <v>54.89</v>
      </c>
      <c r="J7032">
        <v>9.15</v>
      </c>
      <c r="K7032">
        <v>5.58</v>
      </c>
      <c r="L7032">
        <v>5.3</v>
      </c>
      <c r="M7032" t="s">
        <v>149</v>
      </c>
      <c r="N7032" t="s">
        <v>81</v>
      </c>
      <c r="O7032" t="s">
        <v>24</v>
      </c>
      <c r="P7032" t="s">
        <v>25</v>
      </c>
      <c r="Q7032" t="s">
        <v>139</v>
      </c>
      <c r="R7032" t="s">
        <v>765</v>
      </c>
      <c r="S7032" t="s">
        <v>57</v>
      </c>
      <c r="T7032" s="10">
        <v>40323</v>
      </c>
    </row>
    <row r="7033" spans="1:20" x14ac:dyDescent="0.25">
      <c r="A7033">
        <v>50208</v>
      </c>
      <c r="B7033" s="10">
        <v>40565</v>
      </c>
      <c r="C7033" t="s">
        <v>79</v>
      </c>
      <c r="D7033">
        <v>4</v>
      </c>
      <c r="E7033">
        <v>55.73</v>
      </c>
      <c r="F7033">
        <v>0.1</v>
      </c>
      <c r="G7033" t="s">
        <v>70</v>
      </c>
      <c r="H7033">
        <v>0.54</v>
      </c>
      <c r="I7033">
        <v>23.84</v>
      </c>
      <c r="J7033">
        <v>13.54</v>
      </c>
      <c r="K7033">
        <v>6.23</v>
      </c>
      <c r="L7033">
        <v>6.97</v>
      </c>
      <c r="M7033" t="s">
        <v>1465</v>
      </c>
      <c r="N7033" t="s">
        <v>93</v>
      </c>
      <c r="O7033" t="s">
        <v>32</v>
      </c>
      <c r="P7033" t="s">
        <v>25</v>
      </c>
      <c r="Q7033" t="s">
        <v>121</v>
      </c>
      <c r="R7033" t="s">
        <v>1953</v>
      </c>
      <c r="S7033" t="s">
        <v>57</v>
      </c>
      <c r="T7033" s="10">
        <v>40566</v>
      </c>
    </row>
    <row r="7034" spans="1:20" x14ac:dyDescent="0.25">
      <c r="A7034">
        <v>50209</v>
      </c>
      <c r="B7034" s="10">
        <v>40431</v>
      </c>
      <c r="C7034" t="s">
        <v>36</v>
      </c>
      <c r="D7034">
        <v>34</v>
      </c>
      <c r="E7034">
        <v>3459.11</v>
      </c>
      <c r="F7034">
        <v>0.03</v>
      </c>
      <c r="G7034" t="s">
        <v>70</v>
      </c>
      <c r="H7034">
        <v>0.47</v>
      </c>
      <c r="I7034">
        <v>1566</v>
      </c>
      <c r="J7034">
        <v>104.68</v>
      </c>
      <c r="K7034">
        <v>55.48</v>
      </c>
      <c r="L7034">
        <v>6.79</v>
      </c>
      <c r="M7034" t="s">
        <v>958</v>
      </c>
      <c r="N7034" t="s">
        <v>93</v>
      </c>
      <c r="O7034" t="s">
        <v>66</v>
      </c>
      <c r="P7034" t="s">
        <v>25</v>
      </c>
      <c r="Q7034" t="s">
        <v>85</v>
      </c>
      <c r="R7034" t="s">
        <v>1372</v>
      </c>
      <c r="S7034" t="s">
        <v>57</v>
      </c>
      <c r="T7034" s="10">
        <v>40433</v>
      </c>
    </row>
    <row r="7035" spans="1:20" x14ac:dyDescent="0.25">
      <c r="A7035">
        <v>50209</v>
      </c>
      <c r="B7035" s="10">
        <v>40431</v>
      </c>
      <c r="C7035" t="s">
        <v>36</v>
      </c>
      <c r="D7035">
        <v>2</v>
      </c>
      <c r="E7035">
        <v>77.84</v>
      </c>
      <c r="F7035">
        <v>0</v>
      </c>
      <c r="G7035" t="s">
        <v>21</v>
      </c>
      <c r="H7035">
        <v>0.37</v>
      </c>
      <c r="I7035">
        <v>24.54</v>
      </c>
      <c r="J7035">
        <v>33.159999999999997</v>
      </c>
      <c r="K7035">
        <v>20.89</v>
      </c>
      <c r="L7035">
        <v>11.52</v>
      </c>
      <c r="M7035" t="s">
        <v>958</v>
      </c>
      <c r="N7035" t="s">
        <v>93</v>
      </c>
      <c r="O7035" t="s">
        <v>66</v>
      </c>
      <c r="P7035" t="s">
        <v>25</v>
      </c>
      <c r="Q7035" t="s">
        <v>26</v>
      </c>
      <c r="R7035" t="s">
        <v>720</v>
      </c>
      <c r="S7035" t="s">
        <v>57</v>
      </c>
      <c r="T7035" s="10">
        <v>40432</v>
      </c>
    </row>
    <row r="7036" spans="1:20" x14ac:dyDescent="0.25">
      <c r="A7036">
        <v>50210</v>
      </c>
      <c r="B7036" s="10">
        <v>40378</v>
      </c>
      <c r="C7036" t="s">
        <v>20</v>
      </c>
      <c r="D7036">
        <v>47</v>
      </c>
      <c r="E7036">
        <v>353</v>
      </c>
      <c r="F7036">
        <v>0</v>
      </c>
      <c r="G7036" t="s">
        <v>21</v>
      </c>
      <c r="H7036">
        <v>0.5</v>
      </c>
      <c r="I7036">
        <v>176.25</v>
      </c>
      <c r="J7036">
        <v>7.5</v>
      </c>
      <c r="K7036">
        <v>3.75</v>
      </c>
      <c r="L7036">
        <v>0.5</v>
      </c>
      <c r="M7036" t="s">
        <v>1740</v>
      </c>
      <c r="N7036" t="s">
        <v>31</v>
      </c>
      <c r="O7036" t="s">
        <v>60</v>
      </c>
      <c r="P7036" t="s">
        <v>25</v>
      </c>
      <c r="Q7036" t="s">
        <v>82</v>
      </c>
      <c r="R7036" t="s">
        <v>895</v>
      </c>
      <c r="S7036" t="s">
        <v>57</v>
      </c>
      <c r="T7036" s="10">
        <v>40383</v>
      </c>
    </row>
    <row r="7037" spans="1:20" x14ac:dyDescent="0.25">
      <c r="A7037">
        <v>50210</v>
      </c>
      <c r="B7037" s="10">
        <v>40378</v>
      </c>
      <c r="C7037" t="s">
        <v>20</v>
      </c>
      <c r="D7037">
        <v>15</v>
      </c>
      <c r="E7037">
        <v>63.23</v>
      </c>
      <c r="F7037">
        <v>0</v>
      </c>
      <c r="G7037" t="s">
        <v>21</v>
      </c>
      <c r="H7037">
        <v>0.54</v>
      </c>
      <c r="I7037">
        <v>32.75</v>
      </c>
      <c r="J7037">
        <v>4.04</v>
      </c>
      <c r="K7037">
        <v>1.86</v>
      </c>
      <c r="L7037">
        <v>2.58</v>
      </c>
      <c r="M7037" t="s">
        <v>1740</v>
      </c>
      <c r="N7037" t="s">
        <v>31</v>
      </c>
      <c r="O7037" t="s">
        <v>60</v>
      </c>
      <c r="P7037" t="s">
        <v>25</v>
      </c>
      <c r="Q7037" t="s">
        <v>74</v>
      </c>
      <c r="R7037" t="s">
        <v>75</v>
      </c>
      <c r="S7037" t="s">
        <v>55</v>
      </c>
      <c r="T7037" s="10">
        <v>40387</v>
      </c>
    </row>
    <row r="7038" spans="1:20" x14ac:dyDescent="0.25">
      <c r="A7038">
        <v>50242</v>
      </c>
      <c r="B7038" s="10">
        <v>40378</v>
      </c>
      <c r="C7038" t="s">
        <v>29</v>
      </c>
      <c r="D7038">
        <v>8</v>
      </c>
      <c r="E7038">
        <v>2377.88</v>
      </c>
      <c r="F7038">
        <v>0.08</v>
      </c>
      <c r="G7038" t="s">
        <v>21</v>
      </c>
      <c r="H7038">
        <v>0.36</v>
      </c>
      <c r="I7038">
        <v>720.97</v>
      </c>
      <c r="J7038">
        <v>321.86</v>
      </c>
      <c r="K7038">
        <v>205.99</v>
      </c>
      <c r="L7038">
        <v>8.99</v>
      </c>
      <c r="M7038" t="s">
        <v>634</v>
      </c>
      <c r="N7038" t="s">
        <v>38</v>
      </c>
      <c r="O7038" t="s">
        <v>32</v>
      </c>
      <c r="P7038" t="s">
        <v>39</v>
      </c>
      <c r="Q7038" t="s">
        <v>50</v>
      </c>
      <c r="R7038" t="s">
        <v>1355</v>
      </c>
      <c r="S7038" t="s">
        <v>57</v>
      </c>
      <c r="T7038" s="10">
        <v>40380</v>
      </c>
    </row>
    <row r="7039" spans="1:20" x14ac:dyDescent="0.25">
      <c r="A7039">
        <v>50246</v>
      </c>
      <c r="B7039" s="10">
        <v>40408</v>
      </c>
      <c r="C7039" t="s">
        <v>79</v>
      </c>
      <c r="D7039">
        <v>14</v>
      </c>
      <c r="E7039">
        <v>151.01</v>
      </c>
      <c r="F7039">
        <v>0.05</v>
      </c>
      <c r="G7039" t="s">
        <v>70</v>
      </c>
      <c r="H7039">
        <v>0.4</v>
      </c>
      <c r="I7039">
        <v>52.92</v>
      </c>
      <c r="J7039">
        <v>10.8</v>
      </c>
      <c r="K7039">
        <v>6.48</v>
      </c>
      <c r="L7039">
        <v>7.37</v>
      </c>
      <c r="M7039" t="s">
        <v>1403</v>
      </c>
      <c r="N7039" t="s">
        <v>31</v>
      </c>
      <c r="O7039" t="s">
        <v>32</v>
      </c>
      <c r="P7039" t="s">
        <v>25</v>
      </c>
      <c r="Q7039" t="s">
        <v>85</v>
      </c>
      <c r="R7039" t="s">
        <v>909</v>
      </c>
      <c r="S7039" t="s">
        <v>57</v>
      </c>
      <c r="T7039" s="10">
        <v>40409</v>
      </c>
    </row>
    <row r="7040" spans="1:20" x14ac:dyDescent="0.25">
      <c r="A7040">
        <v>50275</v>
      </c>
      <c r="B7040" s="10">
        <v>40152</v>
      </c>
      <c r="C7040" t="s">
        <v>79</v>
      </c>
      <c r="D7040">
        <v>5</v>
      </c>
      <c r="E7040">
        <v>14474.6</v>
      </c>
      <c r="F7040">
        <v>0.03</v>
      </c>
      <c r="G7040" t="s">
        <v>70</v>
      </c>
      <c r="H7040">
        <v>0.35</v>
      </c>
      <c r="I7040">
        <v>4770.51</v>
      </c>
      <c r="J7040">
        <v>2981.57</v>
      </c>
      <c r="K7040">
        <v>1938.02</v>
      </c>
      <c r="L7040">
        <v>13.99</v>
      </c>
      <c r="M7040" t="s">
        <v>1235</v>
      </c>
      <c r="N7040" t="s">
        <v>38</v>
      </c>
      <c r="O7040" t="s">
        <v>60</v>
      </c>
      <c r="P7040" t="s">
        <v>39</v>
      </c>
      <c r="Q7040" t="s">
        <v>88</v>
      </c>
      <c r="R7040" t="s">
        <v>1527</v>
      </c>
      <c r="S7040" t="s">
        <v>45</v>
      </c>
      <c r="T7040" s="10">
        <v>40153</v>
      </c>
    </row>
    <row r="7041" spans="1:20" x14ac:dyDescent="0.25">
      <c r="A7041">
        <v>50275</v>
      </c>
      <c r="B7041" s="10">
        <v>40152</v>
      </c>
      <c r="C7041" t="s">
        <v>79</v>
      </c>
      <c r="D7041">
        <v>31</v>
      </c>
      <c r="E7041">
        <v>365.91</v>
      </c>
      <c r="F7041">
        <v>0.05</v>
      </c>
      <c r="G7041" t="s">
        <v>21</v>
      </c>
      <c r="H7041">
        <v>0.47</v>
      </c>
      <c r="I7041">
        <v>159.19</v>
      </c>
      <c r="J7041">
        <v>12.23</v>
      </c>
      <c r="K7041">
        <v>6.48</v>
      </c>
      <c r="L7041">
        <v>5.84</v>
      </c>
      <c r="M7041" t="s">
        <v>1235</v>
      </c>
      <c r="N7041" t="s">
        <v>38</v>
      </c>
      <c r="O7041" t="s">
        <v>60</v>
      </c>
      <c r="P7041" t="s">
        <v>25</v>
      </c>
      <c r="Q7041" t="s">
        <v>85</v>
      </c>
      <c r="R7041" t="s">
        <v>1881</v>
      </c>
      <c r="S7041" t="s">
        <v>57</v>
      </c>
      <c r="T7041" s="10">
        <v>40153</v>
      </c>
    </row>
    <row r="7042" spans="1:20" x14ac:dyDescent="0.25">
      <c r="A7042">
        <v>50276</v>
      </c>
      <c r="B7042" s="10">
        <v>40588</v>
      </c>
      <c r="C7042" t="s">
        <v>29</v>
      </c>
      <c r="D7042">
        <v>34</v>
      </c>
      <c r="E7042">
        <v>645.58000000000004</v>
      </c>
      <c r="F7042">
        <v>0.05</v>
      </c>
      <c r="G7042" t="s">
        <v>21</v>
      </c>
      <c r="H7042">
        <v>0.42</v>
      </c>
      <c r="I7042">
        <v>250.52</v>
      </c>
      <c r="J7042">
        <v>19.91</v>
      </c>
      <c r="K7042">
        <v>11.55</v>
      </c>
      <c r="L7042">
        <v>2.36</v>
      </c>
      <c r="M7042" t="s">
        <v>1869</v>
      </c>
      <c r="N7042" t="s">
        <v>93</v>
      </c>
      <c r="O7042" t="s">
        <v>24</v>
      </c>
      <c r="P7042" t="s">
        <v>25</v>
      </c>
      <c r="Q7042" t="s">
        <v>53</v>
      </c>
      <c r="R7042" t="s">
        <v>907</v>
      </c>
      <c r="S7042" t="s">
        <v>55</v>
      </c>
      <c r="T7042" s="10">
        <v>40589</v>
      </c>
    </row>
    <row r="7043" spans="1:20" x14ac:dyDescent="0.25">
      <c r="A7043">
        <v>50278</v>
      </c>
      <c r="B7043" s="10">
        <v>40323</v>
      </c>
      <c r="C7043" t="s">
        <v>36</v>
      </c>
      <c r="D7043">
        <v>2</v>
      </c>
      <c r="E7043">
        <v>83.76</v>
      </c>
      <c r="F7043">
        <v>0</v>
      </c>
      <c r="G7043" t="s">
        <v>21</v>
      </c>
      <c r="H7043">
        <v>0.44</v>
      </c>
      <c r="I7043">
        <v>32.97</v>
      </c>
      <c r="J7043">
        <v>37.46</v>
      </c>
      <c r="K7043">
        <v>20.98</v>
      </c>
      <c r="L7043">
        <v>8.83</v>
      </c>
      <c r="M7043" t="s">
        <v>967</v>
      </c>
      <c r="N7043" t="s">
        <v>81</v>
      </c>
      <c r="O7043" t="s">
        <v>32</v>
      </c>
      <c r="P7043" t="s">
        <v>25</v>
      </c>
      <c r="Q7043" t="s">
        <v>121</v>
      </c>
      <c r="R7043" t="s">
        <v>1758</v>
      </c>
      <c r="S7043" t="s">
        <v>57</v>
      </c>
      <c r="T7043" s="10">
        <v>40323</v>
      </c>
    </row>
    <row r="7044" spans="1:20" x14ac:dyDescent="0.25">
      <c r="A7044">
        <v>50278</v>
      </c>
      <c r="B7044" s="10">
        <v>40323</v>
      </c>
      <c r="C7044" t="s">
        <v>36</v>
      </c>
      <c r="D7044">
        <v>20</v>
      </c>
      <c r="E7044">
        <v>3178.5</v>
      </c>
      <c r="F7044">
        <v>0.01</v>
      </c>
      <c r="G7044" t="s">
        <v>46</v>
      </c>
      <c r="H7044">
        <v>0.36</v>
      </c>
      <c r="I7044">
        <v>1102.5</v>
      </c>
      <c r="J7044">
        <v>157.5</v>
      </c>
      <c r="K7044">
        <v>100.8</v>
      </c>
      <c r="L7044">
        <v>60</v>
      </c>
      <c r="M7044" t="s">
        <v>967</v>
      </c>
      <c r="N7044" t="s">
        <v>81</v>
      </c>
      <c r="O7044" t="s">
        <v>32</v>
      </c>
      <c r="P7044" t="s">
        <v>42</v>
      </c>
      <c r="Q7044" t="s">
        <v>47</v>
      </c>
      <c r="R7044" t="s">
        <v>340</v>
      </c>
      <c r="S7044" t="s">
        <v>132</v>
      </c>
      <c r="T7044" s="10">
        <v>40325</v>
      </c>
    </row>
    <row r="7045" spans="1:20" x14ac:dyDescent="0.25">
      <c r="A7045">
        <v>50304</v>
      </c>
      <c r="B7045" s="10">
        <v>40209</v>
      </c>
      <c r="C7045" t="s">
        <v>58</v>
      </c>
      <c r="D7045">
        <v>22</v>
      </c>
      <c r="E7045">
        <v>1491.19</v>
      </c>
      <c r="F7045">
        <v>0.04</v>
      </c>
      <c r="G7045" t="s">
        <v>21</v>
      </c>
      <c r="H7045">
        <v>0.43</v>
      </c>
      <c r="I7045">
        <v>601.79999999999995</v>
      </c>
      <c r="J7045">
        <v>70.14</v>
      </c>
      <c r="K7045">
        <v>39.979999999999997</v>
      </c>
      <c r="L7045">
        <v>9.83</v>
      </c>
      <c r="M7045" t="s">
        <v>68</v>
      </c>
      <c r="N7045" t="s">
        <v>38</v>
      </c>
      <c r="O7045" t="s">
        <v>32</v>
      </c>
      <c r="P7045" t="s">
        <v>25</v>
      </c>
      <c r="Q7045" t="s">
        <v>139</v>
      </c>
      <c r="R7045" t="s">
        <v>1499</v>
      </c>
      <c r="S7045" t="s">
        <v>57</v>
      </c>
      <c r="T7045" s="10">
        <v>40211</v>
      </c>
    </row>
    <row r="7046" spans="1:20" x14ac:dyDescent="0.25">
      <c r="A7046">
        <v>50304</v>
      </c>
      <c r="B7046" s="10">
        <v>40209</v>
      </c>
      <c r="C7046" t="s">
        <v>58</v>
      </c>
      <c r="D7046">
        <v>3</v>
      </c>
      <c r="E7046">
        <v>100.09</v>
      </c>
      <c r="F7046">
        <v>0.05</v>
      </c>
      <c r="G7046" t="s">
        <v>46</v>
      </c>
      <c r="H7046">
        <v>0.4</v>
      </c>
      <c r="I7046">
        <v>26.65</v>
      </c>
      <c r="J7046">
        <v>25.38</v>
      </c>
      <c r="K7046">
        <v>15.23</v>
      </c>
      <c r="L7046">
        <v>27.75</v>
      </c>
      <c r="M7046" t="s">
        <v>68</v>
      </c>
      <c r="N7046" t="s">
        <v>38</v>
      </c>
      <c r="O7046" t="s">
        <v>32</v>
      </c>
      <c r="P7046" t="s">
        <v>42</v>
      </c>
      <c r="Q7046" t="s">
        <v>47</v>
      </c>
      <c r="R7046" t="s">
        <v>1518</v>
      </c>
      <c r="S7046" t="s">
        <v>49</v>
      </c>
      <c r="T7046" s="10">
        <v>40211</v>
      </c>
    </row>
    <row r="7047" spans="1:20" x14ac:dyDescent="0.25">
      <c r="A7047">
        <v>50306</v>
      </c>
      <c r="B7047" s="10">
        <v>40683</v>
      </c>
      <c r="C7047" t="s">
        <v>79</v>
      </c>
      <c r="D7047">
        <v>34</v>
      </c>
      <c r="E7047">
        <v>3310.79</v>
      </c>
      <c r="F7047">
        <v>0.09</v>
      </c>
      <c r="G7047" t="s">
        <v>21</v>
      </c>
      <c r="H7047">
        <v>0.4</v>
      </c>
      <c r="I7047">
        <v>1123.92</v>
      </c>
      <c r="J7047">
        <v>106.63</v>
      </c>
      <c r="K7047">
        <v>63.98</v>
      </c>
      <c r="L7047">
        <v>11.55</v>
      </c>
      <c r="M7047" t="s">
        <v>1677</v>
      </c>
      <c r="N7047" t="s">
        <v>63</v>
      </c>
      <c r="O7047" t="s">
        <v>24</v>
      </c>
      <c r="P7047" t="s">
        <v>25</v>
      </c>
      <c r="Q7047" t="s">
        <v>121</v>
      </c>
      <c r="R7047" t="s">
        <v>2068</v>
      </c>
      <c r="S7047" t="s">
        <v>57</v>
      </c>
      <c r="T7047" s="10">
        <v>40685</v>
      </c>
    </row>
    <row r="7048" spans="1:20" x14ac:dyDescent="0.25">
      <c r="A7048">
        <v>50307</v>
      </c>
      <c r="B7048" s="10">
        <v>40466</v>
      </c>
      <c r="C7048" t="s">
        <v>20</v>
      </c>
      <c r="D7048">
        <v>31</v>
      </c>
      <c r="E7048">
        <v>797.88</v>
      </c>
      <c r="F7048">
        <v>0.06</v>
      </c>
      <c r="G7048" t="s">
        <v>21</v>
      </c>
      <c r="H7048">
        <v>0.36</v>
      </c>
      <c r="I7048">
        <v>254.01</v>
      </c>
      <c r="J7048">
        <v>27.31</v>
      </c>
      <c r="K7048">
        <v>17.48</v>
      </c>
      <c r="L7048">
        <v>1.99</v>
      </c>
      <c r="M7048" t="s">
        <v>1094</v>
      </c>
      <c r="N7048" t="s">
        <v>63</v>
      </c>
      <c r="O7048" t="s">
        <v>32</v>
      </c>
      <c r="P7048" t="s">
        <v>39</v>
      </c>
      <c r="Q7048" t="s">
        <v>40</v>
      </c>
      <c r="R7048" t="s">
        <v>1162</v>
      </c>
      <c r="S7048" t="s">
        <v>35</v>
      </c>
      <c r="T7048" s="10">
        <v>40466</v>
      </c>
    </row>
    <row r="7049" spans="1:20" x14ac:dyDescent="0.25">
      <c r="A7049">
        <v>50307</v>
      </c>
      <c r="B7049" s="10">
        <v>40466</v>
      </c>
      <c r="C7049" t="s">
        <v>20</v>
      </c>
      <c r="D7049">
        <v>32</v>
      </c>
      <c r="E7049">
        <v>3528.19</v>
      </c>
      <c r="F7049">
        <v>0.06</v>
      </c>
      <c r="G7049" t="s">
        <v>70</v>
      </c>
      <c r="H7049">
        <v>0.53</v>
      </c>
      <c r="I7049">
        <v>1758.72</v>
      </c>
      <c r="J7049">
        <v>116.94</v>
      </c>
      <c r="K7049">
        <v>54.96</v>
      </c>
      <c r="L7049">
        <v>10.75</v>
      </c>
      <c r="M7049" t="s">
        <v>1094</v>
      </c>
      <c r="N7049" t="s">
        <v>63</v>
      </c>
      <c r="O7049" t="s">
        <v>32</v>
      </c>
      <c r="P7049" t="s">
        <v>25</v>
      </c>
      <c r="Q7049" t="s">
        <v>85</v>
      </c>
      <c r="R7049" t="s">
        <v>1496</v>
      </c>
      <c r="S7049" t="s">
        <v>57</v>
      </c>
      <c r="T7049" s="10">
        <v>40468</v>
      </c>
    </row>
    <row r="7050" spans="1:20" x14ac:dyDescent="0.25">
      <c r="A7050">
        <v>50308</v>
      </c>
      <c r="B7050" s="10">
        <v>41200</v>
      </c>
      <c r="C7050" t="s">
        <v>20</v>
      </c>
      <c r="D7050">
        <v>19</v>
      </c>
      <c r="E7050">
        <v>155.97999999999999</v>
      </c>
      <c r="F7050">
        <v>0.1</v>
      </c>
      <c r="G7050" t="s">
        <v>21</v>
      </c>
      <c r="H7050">
        <v>0.46</v>
      </c>
      <c r="I7050">
        <v>62.19</v>
      </c>
      <c r="J7050">
        <v>9.09</v>
      </c>
      <c r="K7050">
        <v>4.91</v>
      </c>
      <c r="L7050">
        <v>0.5</v>
      </c>
      <c r="M7050" t="s">
        <v>129</v>
      </c>
      <c r="N7050" t="s">
        <v>73</v>
      </c>
      <c r="O7050" t="s">
        <v>60</v>
      </c>
      <c r="P7050" t="s">
        <v>25</v>
      </c>
      <c r="Q7050" t="s">
        <v>82</v>
      </c>
      <c r="R7050" t="s">
        <v>703</v>
      </c>
      <c r="S7050" t="s">
        <v>57</v>
      </c>
      <c r="T7050" s="10">
        <v>41207</v>
      </c>
    </row>
    <row r="7051" spans="1:20" x14ac:dyDescent="0.25">
      <c r="A7051">
        <v>50309</v>
      </c>
      <c r="B7051" s="10">
        <v>40617</v>
      </c>
      <c r="C7051" t="s">
        <v>20</v>
      </c>
      <c r="D7051">
        <v>36</v>
      </c>
      <c r="E7051">
        <v>445.87</v>
      </c>
      <c r="F7051">
        <v>0.08</v>
      </c>
      <c r="G7051" t="s">
        <v>21</v>
      </c>
      <c r="H7051">
        <v>0.47</v>
      </c>
      <c r="I7051">
        <v>184.9</v>
      </c>
      <c r="J7051">
        <v>13.17</v>
      </c>
      <c r="K7051">
        <v>6.98</v>
      </c>
      <c r="L7051">
        <v>9.69</v>
      </c>
      <c r="M7051" t="s">
        <v>1296</v>
      </c>
      <c r="N7051" t="s">
        <v>63</v>
      </c>
      <c r="O7051" t="s">
        <v>24</v>
      </c>
      <c r="P7051" t="s">
        <v>25</v>
      </c>
      <c r="Q7051" t="s">
        <v>26</v>
      </c>
      <c r="R7051" t="s">
        <v>1722</v>
      </c>
      <c r="S7051" t="s">
        <v>57</v>
      </c>
      <c r="T7051" s="10">
        <v>40624</v>
      </c>
    </row>
    <row r="7052" spans="1:20" x14ac:dyDescent="0.25">
      <c r="A7052">
        <v>50310</v>
      </c>
      <c r="B7052" s="10">
        <v>40040</v>
      </c>
      <c r="C7052" t="s">
        <v>79</v>
      </c>
      <c r="D7052">
        <v>42</v>
      </c>
      <c r="E7052">
        <v>3576.53</v>
      </c>
      <c r="F7052">
        <v>7.0000000000000007E-2</v>
      </c>
      <c r="G7052" t="s">
        <v>70</v>
      </c>
      <c r="H7052">
        <v>0.53</v>
      </c>
      <c r="I7052">
        <v>1766.75</v>
      </c>
      <c r="J7052">
        <v>91.45</v>
      </c>
      <c r="K7052">
        <v>42.98</v>
      </c>
      <c r="L7052">
        <v>4.62</v>
      </c>
      <c r="M7052" t="s">
        <v>1951</v>
      </c>
      <c r="N7052" t="s">
        <v>31</v>
      </c>
      <c r="O7052" t="s">
        <v>32</v>
      </c>
      <c r="P7052" t="s">
        <v>25</v>
      </c>
      <c r="Q7052" t="s">
        <v>127</v>
      </c>
      <c r="R7052" t="s">
        <v>1552</v>
      </c>
      <c r="S7052" t="s">
        <v>57</v>
      </c>
      <c r="T7052" s="10">
        <v>40042</v>
      </c>
    </row>
    <row r="7053" spans="1:20" x14ac:dyDescent="0.25">
      <c r="A7053">
        <v>50310</v>
      </c>
      <c r="B7053" s="10">
        <v>40040</v>
      </c>
      <c r="C7053" t="s">
        <v>79</v>
      </c>
      <c r="D7053">
        <v>43</v>
      </c>
      <c r="E7053">
        <v>6992.89</v>
      </c>
      <c r="F7053">
        <v>0.03</v>
      </c>
      <c r="G7053" t="s">
        <v>46</v>
      </c>
      <c r="H7053">
        <v>0.46</v>
      </c>
      <c r="I7053">
        <v>3081.32</v>
      </c>
      <c r="J7053">
        <v>166.65</v>
      </c>
      <c r="K7053">
        <v>89.99</v>
      </c>
      <c r="L7053">
        <v>42</v>
      </c>
      <c r="M7053" t="s">
        <v>1951</v>
      </c>
      <c r="N7053" t="s">
        <v>31</v>
      </c>
      <c r="O7053" t="s">
        <v>32</v>
      </c>
      <c r="P7053" t="s">
        <v>42</v>
      </c>
      <c r="Q7053" t="s">
        <v>193</v>
      </c>
      <c r="R7053" t="s">
        <v>764</v>
      </c>
      <c r="S7053" t="s">
        <v>132</v>
      </c>
      <c r="T7053" s="10">
        <v>40043</v>
      </c>
    </row>
    <row r="7054" spans="1:20" x14ac:dyDescent="0.25">
      <c r="A7054">
        <v>50310</v>
      </c>
      <c r="B7054" s="10">
        <v>40040</v>
      </c>
      <c r="C7054" t="s">
        <v>79</v>
      </c>
      <c r="D7054">
        <v>22</v>
      </c>
      <c r="E7054">
        <v>975.9</v>
      </c>
      <c r="F7054">
        <v>0.03</v>
      </c>
      <c r="G7054" t="s">
        <v>21</v>
      </c>
      <c r="H7054">
        <v>0.54</v>
      </c>
      <c r="I7054">
        <v>511</v>
      </c>
      <c r="J7054">
        <v>45.54</v>
      </c>
      <c r="K7054">
        <v>20.95</v>
      </c>
      <c r="L7054">
        <v>4</v>
      </c>
      <c r="M7054" t="s">
        <v>1951</v>
      </c>
      <c r="N7054" t="s">
        <v>31</v>
      </c>
      <c r="O7054" t="s">
        <v>32</v>
      </c>
      <c r="P7054" t="s">
        <v>39</v>
      </c>
      <c r="Q7054" t="s">
        <v>40</v>
      </c>
      <c r="R7054" t="s">
        <v>1159</v>
      </c>
      <c r="S7054" t="s">
        <v>57</v>
      </c>
      <c r="T7054" s="10">
        <v>40042</v>
      </c>
    </row>
    <row r="7055" spans="1:20" x14ac:dyDescent="0.25">
      <c r="A7055">
        <v>50336</v>
      </c>
      <c r="B7055" s="10">
        <v>40121</v>
      </c>
      <c r="C7055" t="s">
        <v>29</v>
      </c>
      <c r="D7055">
        <v>9</v>
      </c>
      <c r="E7055">
        <v>102.95</v>
      </c>
      <c r="F7055">
        <v>0</v>
      </c>
      <c r="G7055" t="s">
        <v>21</v>
      </c>
      <c r="H7055">
        <v>0.47</v>
      </c>
      <c r="I7055">
        <v>46.05</v>
      </c>
      <c r="J7055">
        <v>10.89</v>
      </c>
      <c r="K7055">
        <v>5.77</v>
      </c>
      <c r="L7055">
        <v>4.97</v>
      </c>
      <c r="M7055" t="s">
        <v>1259</v>
      </c>
      <c r="N7055" t="s">
        <v>63</v>
      </c>
      <c r="O7055" t="s">
        <v>66</v>
      </c>
      <c r="P7055" t="s">
        <v>25</v>
      </c>
      <c r="Q7055" t="s">
        <v>121</v>
      </c>
      <c r="R7055" t="s">
        <v>2012</v>
      </c>
      <c r="S7055" t="s">
        <v>57</v>
      </c>
      <c r="T7055" s="10">
        <v>40122</v>
      </c>
    </row>
    <row r="7056" spans="1:20" x14ac:dyDescent="0.25">
      <c r="A7056">
        <v>50337</v>
      </c>
      <c r="B7056" s="10">
        <v>39919</v>
      </c>
      <c r="C7056" t="s">
        <v>29</v>
      </c>
      <c r="D7056">
        <v>37</v>
      </c>
      <c r="E7056">
        <v>230.07</v>
      </c>
      <c r="F7056">
        <v>0</v>
      </c>
      <c r="G7056" t="s">
        <v>70</v>
      </c>
      <c r="H7056">
        <v>0.55000000000000004</v>
      </c>
      <c r="I7056">
        <v>125.72</v>
      </c>
      <c r="J7056">
        <v>6.18</v>
      </c>
      <c r="K7056">
        <v>2.78</v>
      </c>
      <c r="L7056">
        <v>1.49</v>
      </c>
      <c r="M7056" t="s">
        <v>1819</v>
      </c>
      <c r="N7056" t="s">
        <v>31</v>
      </c>
      <c r="O7056" t="s">
        <v>66</v>
      </c>
      <c r="P7056" t="s">
        <v>25</v>
      </c>
      <c r="Q7056" t="s">
        <v>121</v>
      </c>
      <c r="R7056" t="s">
        <v>457</v>
      </c>
      <c r="S7056" t="s">
        <v>57</v>
      </c>
      <c r="T7056" s="10">
        <v>39920</v>
      </c>
    </row>
    <row r="7057" spans="1:20" x14ac:dyDescent="0.25">
      <c r="A7057">
        <v>50337</v>
      </c>
      <c r="B7057" s="10">
        <v>39919</v>
      </c>
      <c r="C7057" t="s">
        <v>29</v>
      </c>
      <c r="D7057">
        <v>6</v>
      </c>
      <c r="E7057">
        <v>23772.38</v>
      </c>
      <c r="F7057">
        <v>0.1</v>
      </c>
      <c r="G7057" t="s">
        <v>46</v>
      </c>
      <c r="H7057">
        <v>0.42</v>
      </c>
      <c r="I7057">
        <v>8441.84</v>
      </c>
      <c r="J7057">
        <v>4396.79</v>
      </c>
      <c r="K7057">
        <v>2550.14</v>
      </c>
      <c r="L7057">
        <v>29.7</v>
      </c>
      <c r="M7057" t="s">
        <v>1819</v>
      </c>
      <c r="N7057" t="s">
        <v>31</v>
      </c>
      <c r="O7057" t="s">
        <v>66</v>
      </c>
      <c r="P7057" t="s">
        <v>39</v>
      </c>
      <c r="Q7057" t="s">
        <v>88</v>
      </c>
      <c r="R7057" t="s">
        <v>651</v>
      </c>
      <c r="S7057" t="s">
        <v>132</v>
      </c>
      <c r="T7057" s="10">
        <v>39921</v>
      </c>
    </row>
    <row r="7058" spans="1:20" x14ac:dyDescent="0.25">
      <c r="A7058">
        <v>50338</v>
      </c>
      <c r="B7058" s="10">
        <v>39895</v>
      </c>
      <c r="C7058" t="s">
        <v>29</v>
      </c>
      <c r="D7058">
        <v>36</v>
      </c>
      <c r="E7058">
        <v>875.85</v>
      </c>
      <c r="F7058">
        <v>0</v>
      </c>
      <c r="G7058" t="s">
        <v>21</v>
      </c>
      <c r="H7058">
        <v>0.42</v>
      </c>
      <c r="I7058">
        <v>364.7</v>
      </c>
      <c r="J7058">
        <v>24.12</v>
      </c>
      <c r="K7058">
        <v>13.99</v>
      </c>
      <c r="L7058">
        <v>7.51</v>
      </c>
      <c r="M7058" t="s">
        <v>845</v>
      </c>
      <c r="N7058" t="s">
        <v>93</v>
      </c>
      <c r="O7058" t="s">
        <v>32</v>
      </c>
      <c r="P7058" t="s">
        <v>39</v>
      </c>
      <c r="Q7058" t="s">
        <v>88</v>
      </c>
      <c r="R7058" t="s">
        <v>303</v>
      </c>
      <c r="S7058" t="s">
        <v>45</v>
      </c>
      <c r="T7058" s="10">
        <v>39897</v>
      </c>
    </row>
    <row r="7059" spans="1:20" x14ac:dyDescent="0.25">
      <c r="A7059">
        <v>50370</v>
      </c>
      <c r="B7059" s="10">
        <v>41219</v>
      </c>
      <c r="C7059" t="s">
        <v>58</v>
      </c>
      <c r="D7059">
        <v>25</v>
      </c>
      <c r="E7059">
        <v>226.24</v>
      </c>
      <c r="F7059">
        <v>0</v>
      </c>
      <c r="G7059" t="s">
        <v>70</v>
      </c>
      <c r="H7059">
        <v>0.52</v>
      </c>
      <c r="I7059">
        <v>114.83</v>
      </c>
      <c r="J7059">
        <v>8.83</v>
      </c>
      <c r="K7059">
        <v>4.24</v>
      </c>
      <c r="L7059">
        <v>5.41</v>
      </c>
      <c r="M7059" t="s">
        <v>1232</v>
      </c>
      <c r="N7059" t="s">
        <v>38</v>
      </c>
      <c r="O7059" t="s">
        <v>32</v>
      </c>
      <c r="P7059" t="s">
        <v>25</v>
      </c>
      <c r="Q7059" t="s">
        <v>121</v>
      </c>
      <c r="R7059" t="s">
        <v>347</v>
      </c>
      <c r="S7059" t="s">
        <v>57</v>
      </c>
      <c r="T7059" s="10">
        <v>41220</v>
      </c>
    </row>
    <row r="7060" spans="1:20" x14ac:dyDescent="0.25">
      <c r="A7060">
        <v>50373</v>
      </c>
      <c r="B7060" s="10">
        <v>39996</v>
      </c>
      <c r="C7060" t="s">
        <v>58</v>
      </c>
      <c r="D7060">
        <v>9</v>
      </c>
      <c r="E7060">
        <v>2504.92</v>
      </c>
      <c r="F7060">
        <v>0.06</v>
      </c>
      <c r="G7060" t="s">
        <v>21</v>
      </c>
      <c r="H7060">
        <v>0.45</v>
      </c>
      <c r="I7060">
        <v>1030.98</v>
      </c>
      <c r="J7060">
        <v>293.73</v>
      </c>
      <c r="K7060">
        <v>161.55000000000001</v>
      </c>
      <c r="L7060">
        <v>19.989999999999998</v>
      </c>
      <c r="M7060" t="s">
        <v>711</v>
      </c>
      <c r="N7060" t="s">
        <v>63</v>
      </c>
      <c r="O7060" t="s">
        <v>24</v>
      </c>
      <c r="P7060" t="s">
        <v>25</v>
      </c>
      <c r="Q7060" t="s">
        <v>26</v>
      </c>
      <c r="R7060" t="s">
        <v>1667</v>
      </c>
      <c r="S7060" t="s">
        <v>57</v>
      </c>
      <c r="T7060" s="10">
        <v>39997</v>
      </c>
    </row>
    <row r="7061" spans="1:20" x14ac:dyDescent="0.25">
      <c r="A7061">
        <v>50374</v>
      </c>
      <c r="B7061" s="10">
        <v>39963</v>
      </c>
      <c r="C7061" t="s">
        <v>29</v>
      </c>
      <c r="D7061">
        <v>30</v>
      </c>
      <c r="E7061">
        <v>5396.46</v>
      </c>
      <c r="F7061">
        <v>0.05</v>
      </c>
      <c r="G7061" t="s">
        <v>21</v>
      </c>
      <c r="H7061">
        <v>0.36</v>
      </c>
      <c r="I7061">
        <v>1757.99</v>
      </c>
      <c r="J7061">
        <v>189.03</v>
      </c>
      <c r="K7061">
        <v>120.98</v>
      </c>
      <c r="L7061">
        <v>9.07</v>
      </c>
      <c r="M7061" t="s">
        <v>454</v>
      </c>
      <c r="N7061" t="s">
        <v>81</v>
      </c>
      <c r="O7061" t="s">
        <v>60</v>
      </c>
      <c r="P7061" t="s">
        <v>25</v>
      </c>
      <c r="Q7061" t="s">
        <v>121</v>
      </c>
      <c r="R7061" t="s">
        <v>1336</v>
      </c>
      <c r="S7061" t="s">
        <v>57</v>
      </c>
      <c r="T7061" s="10">
        <v>39964</v>
      </c>
    </row>
    <row r="7062" spans="1:20" x14ac:dyDescent="0.25">
      <c r="A7062">
        <v>50403</v>
      </c>
      <c r="B7062" s="10">
        <v>41041</v>
      </c>
      <c r="C7062" t="s">
        <v>29</v>
      </c>
      <c r="D7062">
        <v>22</v>
      </c>
      <c r="E7062">
        <v>229.46</v>
      </c>
      <c r="F7062">
        <v>0.08</v>
      </c>
      <c r="G7062" t="s">
        <v>21</v>
      </c>
      <c r="H7062">
        <v>0.38</v>
      </c>
      <c r="I7062">
        <v>74.3</v>
      </c>
      <c r="J7062">
        <v>11.26</v>
      </c>
      <c r="K7062">
        <v>6.98</v>
      </c>
      <c r="L7062">
        <v>1.6</v>
      </c>
      <c r="M7062" t="s">
        <v>1378</v>
      </c>
      <c r="N7062" t="s">
        <v>38</v>
      </c>
      <c r="O7062" t="s">
        <v>32</v>
      </c>
      <c r="P7062" t="s">
        <v>25</v>
      </c>
      <c r="Q7062" t="s">
        <v>85</v>
      </c>
      <c r="R7062" t="s">
        <v>1241</v>
      </c>
      <c r="S7062" t="s">
        <v>55</v>
      </c>
      <c r="T7062" s="10">
        <v>41042</v>
      </c>
    </row>
    <row r="7063" spans="1:20" x14ac:dyDescent="0.25">
      <c r="A7063">
        <v>50403</v>
      </c>
      <c r="B7063" s="10">
        <v>41041</v>
      </c>
      <c r="C7063" t="s">
        <v>29</v>
      </c>
      <c r="D7063">
        <v>38</v>
      </c>
      <c r="E7063">
        <v>419.45</v>
      </c>
      <c r="F7063">
        <v>0.05</v>
      </c>
      <c r="G7063" t="s">
        <v>21</v>
      </c>
      <c r="H7063">
        <v>0.38</v>
      </c>
      <c r="I7063">
        <v>143.6</v>
      </c>
      <c r="J7063">
        <v>11.45</v>
      </c>
      <c r="K7063">
        <v>7.1</v>
      </c>
      <c r="L7063">
        <v>6.05</v>
      </c>
      <c r="M7063" t="s">
        <v>1378</v>
      </c>
      <c r="N7063" t="s">
        <v>31</v>
      </c>
      <c r="O7063" t="s">
        <v>32</v>
      </c>
      <c r="P7063" t="s">
        <v>25</v>
      </c>
      <c r="Q7063" t="s">
        <v>121</v>
      </c>
      <c r="R7063" t="s">
        <v>826</v>
      </c>
      <c r="S7063" t="s">
        <v>57</v>
      </c>
      <c r="T7063" s="10">
        <v>41043</v>
      </c>
    </row>
    <row r="7064" spans="1:20" x14ac:dyDescent="0.25">
      <c r="A7064">
        <v>50404</v>
      </c>
      <c r="B7064" s="10">
        <v>40628</v>
      </c>
      <c r="C7064" t="s">
        <v>36</v>
      </c>
      <c r="D7064">
        <v>18</v>
      </c>
      <c r="E7064">
        <v>5635.62</v>
      </c>
      <c r="F7064">
        <v>0.05</v>
      </c>
      <c r="G7064" t="s">
        <v>21</v>
      </c>
      <c r="H7064">
        <v>0.36</v>
      </c>
      <c r="I7064">
        <v>1835.73</v>
      </c>
      <c r="J7064">
        <v>328.98</v>
      </c>
      <c r="K7064">
        <v>210.55</v>
      </c>
      <c r="L7064">
        <v>9.99</v>
      </c>
      <c r="M7064" t="s">
        <v>336</v>
      </c>
      <c r="N7064" t="s">
        <v>38</v>
      </c>
      <c r="O7064" t="s">
        <v>32</v>
      </c>
      <c r="P7064" t="s">
        <v>25</v>
      </c>
      <c r="Q7064" t="s">
        <v>26</v>
      </c>
      <c r="R7064" t="s">
        <v>2031</v>
      </c>
      <c r="S7064" t="s">
        <v>57</v>
      </c>
      <c r="T7064" s="10">
        <v>40629</v>
      </c>
    </row>
    <row r="7065" spans="1:20" x14ac:dyDescent="0.25">
      <c r="A7065">
        <v>50404</v>
      </c>
      <c r="B7065" s="10">
        <v>40628</v>
      </c>
      <c r="C7065" t="s">
        <v>36</v>
      </c>
      <c r="D7065">
        <v>10</v>
      </c>
      <c r="E7065">
        <v>2765.12</v>
      </c>
      <c r="F7065">
        <v>0.04</v>
      </c>
      <c r="G7065" t="s">
        <v>21</v>
      </c>
      <c r="H7065">
        <v>0.35</v>
      </c>
      <c r="I7065">
        <v>870.62</v>
      </c>
      <c r="J7065">
        <v>280.85000000000002</v>
      </c>
      <c r="K7065">
        <v>182.55</v>
      </c>
      <c r="L7065">
        <v>69</v>
      </c>
      <c r="M7065" t="s">
        <v>336</v>
      </c>
      <c r="N7065" t="s">
        <v>38</v>
      </c>
      <c r="O7065" t="s">
        <v>32</v>
      </c>
      <c r="P7065" t="s">
        <v>42</v>
      </c>
      <c r="Q7065" t="s">
        <v>47</v>
      </c>
      <c r="R7065" t="s">
        <v>2006</v>
      </c>
      <c r="S7065" t="s">
        <v>28</v>
      </c>
      <c r="T7065" s="10">
        <v>40630</v>
      </c>
    </row>
    <row r="7066" spans="1:20" x14ac:dyDescent="0.25">
      <c r="A7066">
        <v>50405</v>
      </c>
      <c r="B7066" s="10">
        <v>40726</v>
      </c>
      <c r="C7066" t="s">
        <v>79</v>
      </c>
      <c r="D7066">
        <v>8</v>
      </c>
      <c r="E7066">
        <v>1457.87</v>
      </c>
      <c r="F7066">
        <v>7.0000000000000007E-2</v>
      </c>
      <c r="G7066" t="s">
        <v>21</v>
      </c>
      <c r="H7066">
        <v>0.43</v>
      </c>
      <c r="I7066">
        <v>560.99</v>
      </c>
      <c r="J7066">
        <v>194.79</v>
      </c>
      <c r="K7066">
        <v>111.03</v>
      </c>
      <c r="L7066">
        <v>8.64</v>
      </c>
      <c r="M7066" t="s">
        <v>988</v>
      </c>
      <c r="N7066" t="s">
        <v>38</v>
      </c>
      <c r="O7066" t="s">
        <v>24</v>
      </c>
      <c r="P7066" t="s">
        <v>25</v>
      </c>
      <c r="Q7066" t="s">
        <v>26</v>
      </c>
      <c r="R7066" t="s">
        <v>1448</v>
      </c>
      <c r="S7066" t="s">
        <v>57</v>
      </c>
      <c r="T7066" s="10">
        <v>40726</v>
      </c>
    </row>
    <row r="7067" spans="1:20" x14ac:dyDescent="0.25">
      <c r="A7067">
        <v>50432</v>
      </c>
      <c r="B7067" s="10">
        <v>39971</v>
      </c>
      <c r="C7067" t="s">
        <v>20</v>
      </c>
      <c r="D7067">
        <v>7</v>
      </c>
      <c r="E7067">
        <v>3829.09</v>
      </c>
      <c r="F7067">
        <v>0.02</v>
      </c>
      <c r="G7067" t="s">
        <v>46</v>
      </c>
      <c r="H7067">
        <v>0.48</v>
      </c>
      <c r="I7067">
        <v>1764.68</v>
      </c>
      <c r="J7067">
        <v>548.04</v>
      </c>
      <c r="K7067">
        <v>284.98</v>
      </c>
      <c r="L7067">
        <v>69.55</v>
      </c>
      <c r="M7067" t="s">
        <v>319</v>
      </c>
      <c r="N7067" t="s">
        <v>93</v>
      </c>
      <c r="O7067" t="s">
        <v>24</v>
      </c>
      <c r="P7067" t="s">
        <v>42</v>
      </c>
      <c r="Q7067" t="s">
        <v>193</v>
      </c>
      <c r="R7067" t="s">
        <v>1530</v>
      </c>
      <c r="S7067" t="s">
        <v>132</v>
      </c>
      <c r="T7067" s="10">
        <v>39976</v>
      </c>
    </row>
    <row r="7068" spans="1:20" x14ac:dyDescent="0.25">
      <c r="A7068">
        <v>50432</v>
      </c>
      <c r="B7068" s="10">
        <v>39971</v>
      </c>
      <c r="C7068" t="s">
        <v>20</v>
      </c>
      <c r="D7068">
        <v>45</v>
      </c>
      <c r="E7068">
        <v>3779.66</v>
      </c>
      <c r="F7068">
        <v>0.08</v>
      </c>
      <c r="G7068" t="s">
        <v>21</v>
      </c>
      <c r="H7068">
        <v>0.39</v>
      </c>
      <c r="I7068">
        <v>1268.76</v>
      </c>
      <c r="J7068">
        <v>90.95</v>
      </c>
      <c r="K7068">
        <v>55.48</v>
      </c>
      <c r="L7068">
        <v>14.3</v>
      </c>
      <c r="M7068" t="s">
        <v>319</v>
      </c>
      <c r="N7068" t="s">
        <v>93</v>
      </c>
      <c r="O7068" t="s">
        <v>24</v>
      </c>
      <c r="P7068" t="s">
        <v>25</v>
      </c>
      <c r="Q7068" t="s">
        <v>85</v>
      </c>
      <c r="R7068" t="s">
        <v>335</v>
      </c>
      <c r="S7068" t="s">
        <v>57</v>
      </c>
      <c r="T7068" s="10">
        <v>39973</v>
      </c>
    </row>
    <row r="7069" spans="1:20" x14ac:dyDescent="0.25">
      <c r="A7069">
        <v>50433</v>
      </c>
      <c r="B7069" s="10">
        <v>40927</v>
      </c>
      <c r="C7069" t="s">
        <v>58</v>
      </c>
      <c r="D7069">
        <v>50</v>
      </c>
      <c r="E7069">
        <v>14246.65</v>
      </c>
      <c r="F7069">
        <v>0.1</v>
      </c>
      <c r="G7069" t="s">
        <v>46</v>
      </c>
      <c r="H7069">
        <v>0.54</v>
      </c>
      <c r="I7069">
        <v>6956.3</v>
      </c>
      <c r="J7069">
        <v>316.2</v>
      </c>
      <c r="K7069">
        <v>145.44999999999999</v>
      </c>
      <c r="L7069">
        <v>17.850000000000001</v>
      </c>
      <c r="M7069" t="s">
        <v>171</v>
      </c>
      <c r="N7069" t="s">
        <v>63</v>
      </c>
      <c r="O7069" t="s">
        <v>60</v>
      </c>
      <c r="P7069" t="s">
        <v>39</v>
      </c>
      <c r="Q7069" t="s">
        <v>88</v>
      </c>
      <c r="R7069" t="s">
        <v>235</v>
      </c>
      <c r="S7069" t="s">
        <v>132</v>
      </c>
      <c r="T7069" s="10">
        <v>40929</v>
      </c>
    </row>
    <row r="7070" spans="1:20" x14ac:dyDescent="0.25">
      <c r="A7070">
        <v>50464</v>
      </c>
      <c r="B7070" s="10">
        <v>40813</v>
      </c>
      <c r="C7070" t="s">
        <v>58</v>
      </c>
      <c r="D7070">
        <v>7</v>
      </c>
      <c r="E7070">
        <v>203.15</v>
      </c>
      <c r="F7070">
        <v>7.0000000000000007E-2</v>
      </c>
      <c r="G7070" t="s">
        <v>21</v>
      </c>
      <c r="H7070">
        <v>0.52</v>
      </c>
      <c r="I7070">
        <v>94.83</v>
      </c>
      <c r="J7070">
        <v>30.1</v>
      </c>
      <c r="K7070">
        <v>14.45</v>
      </c>
      <c r="L7070">
        <v>7.17</v>
      </c>
      <c r="M7070" t="s">
        <v>1091</v>
      </c>
      <c r="N7070" t="s">
        <v>38</v>
      </c>
      <c r="O7070" t="s">
        <v>32</v>
      </c>
      <c r="P7070" t="s">
        <v>25</v>
      </c>
      <c r="Q7070" t="s">
        <v>121</v>
      </c>
      <c r="R7070" t="s">
        <v>1152</v>
      </c>
      <c r="S7070" t="s">
        <v>57</v>
      </c>
      <c r="T7070" s="10">
        <v>40816</v>
      </c>
    </row>
    <row r="7071" spans="1:20" x14ac:dyDescent="0.25">
      <c r="A7071">
        <v>50465</v>
      </c>
      <c r="B7071" s="10">
        <v>40613</v>
      </c>
      <c r="C7071" t="s">
        <v>79</v>
      </c>
      <c r="D7071">
        <v>29</v>
      </c>
      <c r="E7071">
        <v>2810.11</v>
      </c>
      <c r="F7071">
        <v>0.1</v>
      </c>
      <c r="G7071" t="s">
        <v>21</v>
      </c>
      <c r="H7071">
        <v>0.54</v>
      </c>
      <c r="I7071">
        <v>1356.72</v>
      </c>
      <c r="J7071">
        <v>106.33</v>
      </c>
      <c r="K7071">
        <v>48.91</v>
      </c>
      <c r="L7071">
        <v>35</v>
      </c>
      <c r="M7071" t="s">
        <v>254</v>
      </c>
      <c r="N7071" t="s">
        <v>38</v>
      </c>
      <c r="O7071" t="s">
        <v>24</v>
      </c>
      <c r="P7071" t="s">
        <v>25</v>
      </c>
      <c r="Q7071" t="s">
        <v>26</v>
      </c>
      <c r="R7071" t="s">
        <v>1086</v>
      </c>
      <c r="S7071" t="s">
        <v>28</v>
      </c>
      <c r="T7071" s="10">
        <v>40615</v>
      </c>
    </row>
    <row r="7072" spans="1:20" x14ac:dyDescent="0.25">
      <c r="A7072">
        <v>50466</v>
      </c>
      <c r="B7072" s="10">
        <v>41088</v>
      </c>
      <c r="C7072" t="s">
        <v>58</v>
      </c>
      <c r="D7072">
        <v>32</v>
      </c>
      <c r="E7072">
        <v>14817.17</v>
      </c>
      <c r="F7072">
        <v>0.05</v>
      </c>
      <c r="G7072" t="s">
        <v>70</v>
      </c>
      <c r="H7072">
        <v>0.54</v>
      </c>
      <c r="I7072">
        <v>7634.8</v>
      </c>
      <c r="J7072">
        <v>486.91</v>
      </c>
      <c r="K7072">
        <v>223.98</v>
      </c>
      <c r="L7072">
        <v>15.01</v>
      </c>
      <c r="M7072" t="s">
        <v>1032</v>
      </c>
      <c r="N7072" t="s">
        <v>38</v>
      </c>
      <c r="O7072" t="s">
        <v>60</v>
      </c>
      <c r="P7072" t="s">
        <v>25</v>
      </c>
      <c r="Q7072" t="s">
        <v>121</v>
      </c>
      <c r="R7072" t="s">
        <v>1949</v>
      </c>
      <c r="S7072" t="s">
        <v>57</v>
      </c>
      <c r="T7072" s="10">
        <v>41090</v>
      </c>
    </row>
    <row r="7073" spans="1:20" x14ac:dyDescent="0.25">
      <c r="A7073">
        <v>50469</v>
      </c>
      <c r="B7073" s="10">
        <v>40348</v>
      </c>
      <c r="C7073" t="s">
        <v>29</v>
      </c>
      <c r="D7073">
        <v>44</v>
      </c>
      <c r="E7073">
        <v>1766.55</v>
      </c>
      <c r="F7073">
        <v>0</v>
      </c>
      <c r="G7073" t="s">
        <v>21</v>
      </c>
      <c r="H7073">
        <v>0.55000000000000004</v>
      </c>
      <c r="I7073">
        <v>966.92</v>
      </c>
      <c r="J7073">
        <v>39.96</v>
      </c>
      <c r="K7073">
        <v>17.98</v>
      </c>
      <c r="L7073">
        <v>8.51</v>
      </c>
      <c r="M7073" t="s">
        <v>1641</v>
      </c>
      <c r="N7073" t="s">
        <v>38</v>
      </c>
      <c r="O7073" t="s">
        <v>66</v>
      </c>
      <c r="P7073" t="s">
        <v>39</v>
      </c>
      <c r="Q7073" t="s">
        <v>88</v>
      </c>
      <c r="R7073" t="s">
        <v>1255</v>
      </c>
      <c r="S7073" t="s">
        <v>45</v>
      </c>
      <c r="T7073" s="10">
        <v>40349</v>
      </c>
    </row>
    <row r="7074" spans="1:20" x14ac:dyDescent="0.25">
      <c r="A7074">
        <v>50470</v>
      </c>
      <c r="B7074" s="10">
        <v>40413</v>
      </c>
      <c r="C7074" t="s">
        <v>20</v>
      </c>
      <c r="D7074">
        <v>38</v>
      </c>
      <c r="E7074">
        <v>1379.67</v>
      </c>
      <c r="F7074">
        <v>0.09</v>
      </c>
      <c r="G7074" t="s">
        <v>21</v>
      </c>
      <c r="H7074">
        <v>0.42</v>
      </c>
      <c r="I7074">
        <v>497.06</v>
      </c>
      <c r="J7074">
        <v>39.64</v>
      </c>
      <c r="K7074">
        <v>22.99</v>
      </c>
      <c r="L7074">
        <v>8.99</v>
      </c>
      <c r="M7074" t="s">
        <v>1497</v>
      </c>
      <c r="N7074" t="s">
        <v>31</v>
      </c>
      <c r="O7074" t="s">
        <v>24</v>
      </c>
      <c r="P7074" t="s">
        <v>25</v>
      </c>
      <c r="Q7074" t="s">
        <v>53</v>
      </c>
      <c r="R7074" t="s">
        <v>1389</v>
      </c>
      <c r="S7074" t="s">
        <v>35</v>
      </c>
      <c r="T7074" s="10">
        <v>40418</v>
      </c>
    </row>
    <row r="7075" spans="1:20" x14ac:dyDescent="0.25">
      <c r="A7075">
        <v>50471</v>
      </c>
      <c r="B7075" s="10">
        <v>40911</v>
      </c>
      <c r="C7075" t="s">
        <v>20</v>
      </c>
      <c r="D7075">
        <v>25</v>
      </c>
      <c r="E7075">
        <v>11134.99</v>
      </c>
      <c r="F7075">
        <v>0.02</v>
      </c>
      <c r="G7075" t="s">
        <v>46</v>
      </c>
      <c r="H7075">
        <v>0.5</v>
      </c>
      <c r="I7075">
        <v>5440.08</v>
      </c>
      <c r="J7075">
        <v>453.34</v>
      </c>
      <c r="K7075">
        <v>226.67</v>
      </c>
      <c r="L7075">
        <v>28.16</v>
      </c>
      <c r="M7075" t="s">
        <v>1415</v>
      </c>
      <c r="N7075" t="s">
        <v>93</v>
      </c>
      <c r="O7075" t="s">
        <v>32</v>
      </c>
      <c r="P7075" t="s">
        <v>42</v>
      </c>
      <c r="Q7075" t="s">
        <v>193</v>
      </c>
      <c r="R7075" t="s">
        <v>1538</v>
      </c>
      <c r="S7075" t="s">
        <v>132</v>
      </c>
      <c r="T7075" s="10">
        <v>40913</v>
      </c>
    </row>
    <row r="7076" spans="1:20" x14ac:dyDescent="0.25">
      <c r="A7076">
        <v>50499</v>
      </c>
      <c r="B7076" s="10">
        <v>40828</v>
      </c>
      <c r="C7076" t="s">
        <v>29</v>
      </c>
      <c r="D7076">
        <v>18</v>
      </c>
      <c r="E7076">
        <v>2685.32</v>
      </c>
      <c r="F7076">
        <v>0.06</v>
      </c>
      <c r="G7076" t="s">
        <v>46</v>
      </c>
      <c r="H7076">
        <v>0.36</v>
      </c>
      <c r="I7076">
        <v>852.02</v>
      </c>
      <c r="J7076">
        <v>157.78</v>
      </c>
      <c r="K7076">
        <v>100.98</v>
      </c>
      <c r="L7076">
        <v>15.66</v>
      </c>
      <c r="M7076" t="s">
        <v>1759</v>
      </c>
      <c r="N7076" t="s">
        <v>38</v>
      </c>
      <c r="O7076" t="s">
        <v>24</v>
      </c>
      <c r="P7076" t="s">
        <v>25</v>
      </c>
      <c r="Q7076" t="s">
        <v>127</v>
      </c>
      <c r="R7076" t="s">
        <v>763</v>
      </c>
      <c r="S7076" t="s">
        <v>132</v>
      </c>
      <c r="T7076" s="10">
        <v>40829</v>
      </c>
    </row>
    <row r="7077" spans="1:20" x14ac:dyDescent="0.25">
      <c r="A7077">
        <v>50500</v>
      </c>
      <c r="B7077" s="10">
        <v>40792</v>
      </c>
      <c r="C7077" t="s">
        <v>20</v>
      </c>
      <c r="D7077">
        <v>11</v>
      </c>
      <c r="E7077">
        <v>118.07</v>
      </c>
      <c r="F7077">
        <v>0</v>
      </c>
      <c r="G7077" t="s">
        <v>21</v>
      </c>
      <c r="H7077">
        <v>0.49</v>
      </c>
      <c r="I7077">
        <v>57.39</v>
      </c>
      <c r="J7077">
        <v>10.65</v>
      </c>
      <c r="K7077">
        <v>5.43</v>
      </c>
      <c r="L7077">
        <v>0.95</v>
      </c>
      <c r="M7077" t="s">
        <v>725</v>
      </c>
      <c r="N7077" t="s">
        <v>93</v>
      </c>
      <c r="O7077" t="s">
        <v>66</v>
      </c>
      <c r="P7077" t="s">
        <v>25</v>
      </c>
      <c r="Q7077" t="s">
        <v>85</v>
      </c>
      <c r="R7077" t="s">
        <v>1144</v>
      </c>
      <c r="S7077" t="s">
        <v>55</v>
      </c>
      <c r="T7077" s="10">
        <v>40796</v>
      </c>
    </row>
    <row r="7078" spans="1:20" x14ac:dyDescent="0.25">
      <c r="A7078">
        <v>50500</v>
      </c>
      <c r="B7078" s="10">
        <v>40792</v>
      </c>
      <c r="C7078" t="s">
        <v>20</v>
      </c>
      <c r="D7078">
        <v>45</v>
      </c>
      <c r="E7078">
        <v>162.53</v>
      </c>
      <c r="F7078">
        <v>7.0000000000000007E-2</v>
      </c>
      <c r="G7078" t="s">
        <v>70</v>
      </c>
      <c r="H7078">
        <v>0.36</v>
      </c>
      <c r="I7078">
        <v>50.36</v>
      </c>
      <c r="J7078">
        <v>3.86</v>
      </c>
      <c r="K7078">
        <v>2.4700000000000002</v>
      </c>
      <c r="L7078">
        <v>1.02</v>
      </c>
      <c r="M7078" t="s">
        <v>725</v>
      </c>
      <c r="N7078" t="s">
        <v>93</v>
      </c>
      <c r="O7078" t="s">
        <v>66</v>
      </c>
      <c r="P7078" t="s">
        <v>25</v>
      </c>
      <c r="Q7078" t="s">
        <v>74</v>
      </c>
      <c r="R7078" t="s">
        <v>1913</v>
      </c>
      <c r="S7078" t="s">
        <v>55</v>
      </c>
      <c r="T7078" s="10">
        <v>40792</v>
      </c>
    </row>
    <row r="7079" spans="1:20" x14ac:dyDescent="0.25">
      <c r="A7079">
        <v>50501</v>
      </c>
      <c r="B7079" s="10">
        <v>39962</v>
      </c>
      <c r="C7079" t="s">
        <v>36</v>
      </c>
      <c r="D7079">
        <v>31</v>
      </c>
      <c r="E7079">
        <v>1449.93</v>
      </c>
      <c r="F7079">
        <v>0.01</v>
      </c>
      <c r="G7079" t="s">
        <v>21</v>
      </c>
      <c r="H7079">
        <v>0.49</v>
      </c>
      <c r="I7079">
        <v>699.94</v>
      </c>
      <c r="J7079">
        <v>47.04</v>
      </c>
      <c r="K7079">
        <v>23.99</v>
      </c>
      <c r="L7079">
        <v>6.3</v>
      </c>
      <c r="M7079" t="s">
        <v>587</v>
      </c>
      <c r="N7079" t="s">
        <v>38</v>
      </c>
      <c r="O7079" t="s">
        <v>32</v>
      </c>
      <c r="P7079" t="s">
        <v>39</v>
      </c>
      <c r="Q7079" t="s">
        <v>88</v>
      </c>
      <c r="R7079" t="s">
        <v>1108</v>
      </c>
      <c r="S7079" t="s">
        <v>45</v>
      </c>
      <c r="T7079" s="10">
        <v>39964</v>
      </c>
    </row>
    <row r="7080" spans="1:20" x14ac:dyDescent="0.25">
      <c r="A7080">
        <v>50503</v>
      </c>
      <c r="B7080" s="10">
        <v>41234</v>
      </c>
      <c r="C7080" t="s">
        <v>79</v>
      </c>
      <c r="D7080">
        <v>28</v>
      </c>
      <c r="E7080">
        <v>2720.5</v>
      </c>
      <c r="F7080">
        <v>0.05</v>
      </c>
      <c r="G7080" t="s">
        <v>21</v>
      </c>
      <c r="H7080">
        <v>0.35</v>
      </c>
      <c r="I7080">
        <v>852.79</v>
      </c>
      <c r="J7080">
        <v>101.52</v>
      </c>
      <c r="K7080">
        <v>65.989999999999995</v>
      </c>
      <c r="L7080">
        <v>19.989999999999998</v>
      </c>
      <c r="M7080" t="s">
        <v>144</v>
      </c>
      <c r="N7080" t="s">
        <v>31</v>
      </c>
      <c r="O7080" t="s">
        <v>60</v>
      </c>
      <c r="P7080" t="s">
        <v>39</v>
      </c>
      <c r="Q7080" t="s">
        <v>50</v>
      </c>
      <c r="R7080" t="s">
        <v>1509</v>
      </c>
      <c r="S7080" t="s">
        <v>57</v>
      </c>
      <c r="T7080" s="10">
        <v>41236</v>
      </c>
    </row>
    <row r="7081" spans="1:20" x14ac:dyDescent="0.25">
      <c r="A7081">
        <v>50532</v>
      </c>
      <c r="B7081" s="10">
        <v>41135</v>
      </c>
      <c r="C7081" t="s">
        <v>79</v>
      </c>
      <c r="D7081">
        <v>10</v>
      </c>
      <c r="E7081">
        <v>501.99</v>
      </c>
      <c r="F7081">
        <v>0.02</v>
      </c>
      <c r="G7081" t="s">
        <v>21</v>
      </c>
      <c r="H7081">
        <v>0.51</v>
      </c>
      <c r="I7081">
        <v>249.5</v>
      </c>
      <c r="J7081">
        <v>50.92</v>
      </c>
      <c r="K7081">
        <v>24.95</v>
      </c>
      <c r="L7081">
        <v>2.99</v>
      </c>
      <c r="M7081" t="s">
        <v>1964</v>
      </c>
      <c r="N7081" t="s">
        <v>38</v>
      </c>
      <c r="O7081" t="s">
        <v>24</v>
      </c>
      <c r="P7081" t="s">
        <v>25</v>
      </c>
      <c r="Q7081" t="s">
        <v>121</v>
      </c>
      <c r="R7081" t="s">
        <v>531</v>
      </c>
      <c r="S7081" t="s">
        <v>57</v>
      </c>
      <c r="T7081" s="10">
        <v>41137</v>
      </c>
    </row>
    <row r="7082" spans="1:20" x14ac:dyDescent="0.25">
      <c r="A7082">
        <v>50532</v>
      </c>
      <c r="B7082" s="10">
        <v>41135</v>
      </c>
      <c r="C7082" t="s">
        <v>79</v>
      </c>
      <c r="D7082">
        <v>22</v>
      </c>
      <c r="E7082">
        <v>158.32</v>
      </c>
      <c r="F7082">
        <v>0.09</v>
      </c>
      <c r="G7082" t="s">
        <v>21</v>
      </c>
      <c r="H7082">
        <v>0.49</v>
      </c>
      <c r="I7082">
        <v>69.02</v>
      </c>
      <c r="J7082">
        <v>7.84</v>
      </c>
      <c r="K7082">
        <v>4</v>
      </c>
      <c r="L7082">
        <v>1.3</v>
      </c>
      <c r="M7082" t="s">
        <v>1964</v>
      </c>
      <c r="N7082" t="s">
        <v>38</v>
      </c>
      <c r="O7082" t="s">
        <v>24</v>
      </c>
      <c r="P7082" t="s">
        <v>25</v>
      </c>
      <c r="Q7082" t="s">
        <v>85</v>
      </c>
      <c r="R7082" t="s">
        <v>871</v>
      </c>
      <c r="S7082" t="s">
        <v>55</v>
      </c>
      <c r="T7082" s="10">
        <v>41136</v>
      </c>
    </row>
    <row r="7083" spans="1:20" x14ac:dyDescent="0.25">
      <c r="A7083">
        <v>50533</v>
      </c>
      <c r="B7083" s="10">
        <v>40694</v>
      </c>
      <c r="C7083" t="s">
        <v>29</v>
      </c>
      <c r="D7083">
        <v>32</v>
      </c>
      <c r="E7083">
        <v>3848.08</v>
      </c>
      <c r="F7083">
        <v>0.06</v>
      </c>
      <c r="G7083" t="s">
        <v>70</v>
      </c>
      <c r="H7083">
        <v>0.49</v>
      </c>
      <c r="I7083">
        <v>1744.28</v>
      </c>
      <c r="J7083">
        <v>126.76</v>
      </c>
      <c r="K7083">
        <v>64.650000000000006</v>
      </c>
      <c r="L7083">
        <v>35</v>
      </c>
      <c r="M7083" t="s">
        <v>1358</v>
      </c>
      <c r="N7083" t="s">
        <v>63</v>
      </c>
      <c r="O7083" t="s">
        <v>24</v>
      </c>
      <c r="P7083" t="s">
        <v>25</v>
      </c>
      <c r="Q7083" t="s">
        <v>26</v>
      </c>
      <c r="R7083" t="s">
        <v>1145</v>
      </c>
      <c r="S7083" t="s">
        <v>28</v>
      </c>
      <c r="T7083" s="10">
        <v>40696</v>
      </c>
    </row>
    <row r="7084" spans="1:20" x14ac:dyDescent="0.25">
      <c r="A7084">
        <v>50533</v>
      </c>
      <c r="B7084" s="10">
        <v>40694</v>
      </c>
      <c r="C7084" t="s">
        <v>29</v>
      </c>
      <c r="D7084">
        <v>3</v>
      </c>
      <c r="E7084">
        <v>105.19</v>
      </c>
      <c r="F7084">
        <v>0</v>
      </c>
      <c r="G7084" t="s">
        <v>46</v>
      </c>
      <c r="H7084">
        <v>0.41</v>
      </c>
      <c r="I7084">
        <v>31.75</v>
      </c>
      <c r="J7084">
        <v>25.81</v>
      </c>
      <c r="K7084">
        <v>15.23</v>
      </c>
      <c r="L7084">
        <v>27.75</v>
      </c>
      <c r="M7084" t="s">
        <v>1358</v>
      </c>
      <c r="N7084" t="s">
        <v>63</v>
      </c>
      <c r="O7084" t="s">
        <v>24</v>
      </c>
      <c r="P7084" t="s">
        <v>42</v>
      </c>
      <c r="Q7084" t="s">
        <v>47</v>
      </c>
      <c r="R7084" t="s">
        <v>1518</v>
      </c>
      <c r="S7084" t="s">
        <v>49</v>
      </c>
      <c r="T7084" s="10">
        <v>40695</v>
      </c>
    </row>
    <row r="7085" spans="1:20" x14ac:dyDescent="0.25">
      <c r="A7085">
        <v>50563</v>
      </c>
      <c r="B7085" s="10">
        <v>40740</v>
      </c>
      <c r="C7085" t="s">
        <v>36</v>
      </c>
      <c r="D7085">
        <v>2</v>
      </c>
      <c r="E7085">
        <v>625.44000000000005</v>
      </c>
      <c r="F7085">
        <v>0.05</v>
      </c>
      <c r="G7085" t="s">
        <v>70</v>
      </c>
      <c r="H7085">
        <v>0.35</v>
      </c>
      <c r="I7085">
        <v>194.35</v>
      </c>
      <c r="J7085">
        <v>323.92</v>
      </c>
      <c r="K7085">
        <v>210.55</v>
      </c>
      <c r="L7085">
        <v>9.99</v>
      </c>
      <c r="M7085" t="s">
        <v>1317</v>
      </c>
      <c r="N7085" t="s">
        <v>31</v>
      </c>
      <c r="O7085" t="s">
        <v>24</v>
      </c>
      <c r="P7085" t="s">
        <v>25</v>
      </c>
      <c r="Q7085" t="s">
        <v>26</v>
      </c>
      <c r="R7085" t="s">
        <v>2031</v>
      </c>
      <c r="S7085" t="s">
        <v>57</v>
      </c>
      <c r="T7085" s="10">
        <v>40741</v>
      </c>
    </row>
    <row r="7086" spans="1:20" x14ac:dyDescent="0.25">
      <c r="A7086">
        <v>50563</v>
      </c>
      <c r="B7086" s="10">
        <v>40740</v>
      </c>
      <c r="C7086" t="s">
        <v>36</v>
      </c>
      <c r="D7086">
        <v>20</v>
      </c>
      <c r="E7086">
        <v>4948.47</v>
      </c>
      <c r="F7086">
        <v>0</v>
      </c>
      <c r="G7086" t="s">
        <v>70</v>
      </c>
      <c r="H7086">
        <v>0.49</v>
      </c>
      <c r="I7086">
        <v>2420.98</v>
      </c>
      <c r="J7086">
        <v>247.04</v>
      </c>
      <c r="K7086">
        <v>125.99</v>
      </c>
      <c r="L7086">
        <v>7.69</v>
      </c>
      <c r="M7086" t="s">
        <v>1317</v>
      </c>
      <c r="N7086" t="s">
        <v>31</v>
      </c>
      <c r="O7086" t="s">
        <v>24</v>
      </c>
      <c r="P7086" t="s">
        <v>39</v>
      </c>
      <c r="Q7086" t="s">
        <v>50</v>
      </c>
      <c r="R7086" t="s">
        <v>776</v>
      </c>
      <c r="S7086" t="s">
        <v>57</v>
      </c>
      <c r="T7086" s="10">
        <v>40741</v>
      </c>
    </row>
    <row r="7087" spans="1:20" x14ac:dyDescent="0.25">
      <c r="A7087">
        <v>50564</v>
      </c>
      <c r="B7087" s="10">
        <v>40970</v>
      </c>
      <c r="C7087" t="s">
        <v>36</v>
      </c>
      <c r="D7087">
        <v>30</v>
      </c>
      <c r="E7087">
        <v>24075.37</v>
      </c>
      <c r="F7087">
        <v>7.0000000000000007E-2</v>
      </c>
      <c r="G7087" t="s">
        <v>21</v>
      </c>
      <c r="H7087">
        <v>0.55000000000000004</v>
      </c>
      <c r="I7087">
        <v>12415.68</v>
      </c>
      <c r="J7087">
        <v>862.2</v>
      </c>
      <c r="K7087">
        <v>387.99</v>
      </c>
      <c r="L7087">
        <v>19.989999999999998</v>
      </c>
      <c r="M7087" t="s">
        <v>1076</v>
      </c>
      <c r="N7087" t="s">
        <v>63</v>
      </c>
      <c r="O7087" t="s">
        <v>60</v>
      </c>
      <c r="P7087" t="s">
        <v>25</v>
      </c>
      <c r="Q7087" t="s">
        <v>121</v>
      </c>
      <c r="R7087" t="s">
        <v>1532</v>
      </c>
      <c r="S7087" t="s">
        <v>57</v>
      </c>
      <c r="T7087" s="10">
        <v>40972</v>
      </c>
    </row>
    <row r="7088" spans="1:20" x14ac:dyDescent="0.25">
      <c r="A7088">
        <v>50565</v>
      </c>
      <c r="B7088" s="10">
        <v>41151</v>
      </c>
      <c r="C7088" t="s">
        <v>36</v>
      </c>
      <c r="D7088">
        <v>43</v>
      </c>
      <c r="E7088">
        <v>1157.95</v>
      </c>
      <c r="F7088">
        <v>0.09</v>
      </c>
      <c r="G7088" t="s">
        <v>21</v>
      </c>
      <c r="H7088">
        <v>0.42</v>
      </c>
      <c r="I7088">
        <v>415.42</v>
      </c>
      <c r="J7088">
        <v>29.28</v>
      </c>
      <c r="K7088">
        <v>16.98</v>
      </c>
      <c r="L7088">
        <v>12.39</v>
      </c>
      <c r="M7088" t="s">
        <v>329</v>
      </c>
      <c r="N7088" t="s">
        <v>81</v>
      </c>
      <c r="O7088" t="s">
        <v>32</v>
      </c>
      <c r="P7088" t="s">
        <v>25</v>
      </c>
      <c r="Q7088" t="s">
        <v>139</v>
      </c>
      <c r="R7088" t="s">
        <v>1142</v>
      </c>
      <c r="S7088" t="s">
        <v>57</v>
      </c>
      <c r="T7088" s="10">
        <v>41151</v>
      </c>
    </row>
    <row r="7089" spans="1:20" x14ac:dyDescent="0.25">
      <c r="A7089">
        <v>50566</v>
      </c>
      <c r="B7089" s="10">
        <v>40793</v>
      </c>
      <c r="C7089" t="s">
        <v>29</v>
      </c>
      <c r="D7089">
        <v>48</v>
      </c>
      <c r="E7089">
        <v>684.49</v>
      </c>
      <c r="F7089">
        <v>0.1</v>
      </c>
      <c r="G7089" t="s">
        <v>21</v>
      </c>
      <c r="H7089">
        <v>0.45</v>
      </c>
      <c r="I7089">
        <v>264.83</v>
      </c>
      <c r="J7089">
        <v>15.76</v>
      </c>
      <c r="K7089">
        <v>8.67</v>
      </c>
      <c r="L7089">
        <v>3.5</v>
      </c>
      <c r="M7089" t="s">
        <v>1516</v>
      </c>
      <c r="N7089" t="s">
        <v>63</v>
      </c>
      <c r="O7089" t="s">
        <v>32</v>
      </c>
      <c r="P7089" t="s">
        <v>25</v>
      </c>
      <c r="Q7089" t="s">
        <v>127</v>
      </c>
      <c r="R7089" t="s">
        <v>757</v>
      </c>
      <c r="S7089" t="s">
        <v>57</v>
      </c>
      <c r="T7089" s="10">
        <v>40795</v>
      </c>
    </row>
    <row r="7090" spans="1:20" x14ac:dyDescent="0.25">
      <c r="A7090">
        <v>50567</v>
      </c>
      <c r="B7090" s="10">
        <v>40944</v>
      </c>
      <c r="C7090" t="s">
        <v>79</v>
      </c>
      <c r="D7090">
        <v>22</v>
      </c>
      <c r="E7090">
        <v>2840.81</v>
      </c>
      <c r="F7090">
        <v>0.1</v>
      </c>
      <c r="G7090" t="s">
        <v>46</v>
      </c>
      <c r="H7090">
        <v>0.5</v>
      </c>
      <c r="I7090">
        <v>1249.25</v>
      </c>
      <c r="J7090">
        <v>141.96</v>
      </c>
      <c r="K7090">
        <v>70.98</v>
      </c>
      <c r="L7090">
        <v>30</v>
      </c>
      <c r="M7090" t="s">
        <v>1991</v>
      </c>
      <c r="N7090" t="s">
        <v>73</v>
      </c>
      <c r="O7090" t="s">
        <v>60</v>
      </c>
      <c r="P7090" t="s">
        <v>42</v>
      </c>
      <c r="Q7090" t="s">
        <v>193</v>
      </c>
      <c r="R7090" t="s">
        <v>878</v>
      </c>
      <c r="S7090" t="s">
        <v>132</v>
      </c>
      <c r="T7090" s="10">
        <v>40945</v>
      </c>
    </row>
    <row r="7091" spans="1:20" x14ac:dyDescent="0.25">
      <c r="A7091">
        <v>50594</v>
      </c>
      <c r="B7091" s="10">
        <v>40315</v>
      </c>
      <c r="C7091" t="s">
        <v>20</v>
      </c>
      <c r="D7091">
        <v>39</v>
      </c>
      <c r="E7091">
        <v>374.85</v>
      </c>
      <c r="F7091">
        <v>0.05</v>
      </c>
      <c r="G7091" t="s">
        <v>21</v>
      </c>
      <c r="H7091">
        <v>0.54</v>
      </c>
      <c r="I7091">
        <v>192.35</v>
      </c>
      <c r="J7091">
        <v>10.07</v>
      </c>
      <c r="K7091">
        <v>4.63</v>
      </c>
      <c r="L7091">
        <v>1.93</v>
      </c>
      <c r="M7091" t="s">
        <v>1728</v>
      </c>
      <c r="N7091" t="s">
        <v>31</v>
      </c>
      <c r="O7091" t="s">
        <v>66</v>
      </c>
      <c r="P7091" t="s">
        <v>25</v>
      </c>
      <c r="Q7091" t="s">
        <v>53</v>
      </c>
      <c r="R7091" t="s">
        <v>960</v>
      </c>
      <c r="S7091" t="s">
        <v>55</v>
      </c>
      <c r="T7091" s="10">
        <v>40317</v>
      </c>
    </row>
    <row r="7092" spans="1:20" x14ac:dyDescent="0.25">
      <c r="A7092">
        <v>50594</v>
      </c>
      <c r="B7092" s="10">
        <v>40315</v>
      </c>
      <c r="C7092" t="s">
        <v>20</v>
      </c>
      <c r="D7092">
        <v>48</v>
      </c>
      <c r="E7092">
        <v>4908.5600000000004</v>
      </c>
      <c r="F7092">
        <v>0.01</v>
      </c>
      <c r="G7092" t="s">
        <v>21</v>
      </c>
      <c r="H7092">
        <v>0.36</v>
      </c>
      <c r="I7092">
        <v>1732.24</v>
      </c>
      <c r="J7092">
        <v>103.11</v>
      </c>
      <c r="K7092">
        <v>65.989999999999995</v>
      </c>
      <c r="L7092">
        <v>8.8000000000000007</v>
      </c>
      <c r="M7092" t="s">
        <v>1728</v>
      </c>
      <c r="N7092" t="s">
        <v>31</v>
      </c>
      <c r="O7092" t="s">
        <v>66</v>
      </c>
      <c r="P7092" t="s">
        <v>39</v>
      </c>
      <c r="Q7092" t="s">
        <v>50</v>
      </c>
      <c r="R7092" t="s">
        <v>76</v>
      </c>
      <c r="S7092" t="s">
        <v>57</v>
      </c>
      <c r="T7092" s="10">
        <v>40324</v>
      </c>
    </row>
    <row r="7093" spans="1:20" x14ac:dyDescent="0.25">
      <c r="A7093">
        <v>50625</v>
      </c>
      <c r="B7093" s="10">
        <v>39926</v>
      </c>
      <c r="C7093" t="s">
        <v>79</v>
      </c>
      <c r="D7093">
        <v>10</v>
      </c>
      <c r="E7093">
        <v>46.18</v>
      </c>
      <c r="F7093">
        <v>0.08</v>
      </c>
      <c r="G7093" t="s">
        <v>21</v>
      </c>
      <c r="H7093">
        <v>0.42</v>
      </c>
      <c r="I7093">
        <v>16.88</v>
      </c>
      <c r="J7093">
        <v>4.97</v>
      </c>
      <c r="K7093">
        <v>2.88</v>
      </c>
      <c r="L7093">
        <v>0.5</v>
      </c>
      <c r="M7093" t="s">
        <v>376</v>
      </c>
      <c r="N7093" t="s">
        <v>31</v>
      </c>
      <c r="O7093" t="s">
        <v>66</v>
      </c>
      <c r="P7093" t="s">
        <v>25</v>
      </c>
      <c r="Q7093" t="s">
        <v>82</v>
      </c>
      <c r="R7093" t="s">
        <v>1925</v>
      </c>
      <c r="S7093" t="s">
        <v>57</v>
      </c>
      <c r="T7093" s="10">
        <v>39927</v>
      </c>
    </row>
    <row r="7094" spans="1:20" x14ac:dyDescent="0.25">
      <c r="A7094">
        <v>50626</v>
      </c>
      <c r="B7094" s="10">
        <v>40106</v>
      </c>
      <c r="C7094" t="s">
        <v>79</v>
      </c>
      <c r="D7094">
        <v>18</v>
      </c>
      <c r="E7094">
        <v>5252.23</v>
      </c>
      <c r="F7094">
        <v>0</v>
      </c>
      <c r="G7094" t="s">
        <v>46</v>
      </c>
      <c r="H7094">
        <v>0.41</v>
      </c>
      <c r="I7094">
        <v>2138.6999999999998</v>
      </c>
      <c r="J7094">
        <v>289.8</v>
      </c>
      <c r="K7094">
        <v>170.98</v>
      </c>
      <c r="L7094">
        <v>35.89</v>
      </c>
      <c r="M7094" t="s">
        <v>157</v>
      </c>
      <c r="N7094" t="s">
        <v>93</v>
      </c>
      <c r="O7094" t="s">
        <v>66</v>
      </c>
      <c r="P7094" t="s">
        <v>42</v>
      </c>
      <c r="Q7094" t="s">
        <v>94</v>
      </c>
      <c r="R7094" t="s">
        <v>1619</v>
      </c>
      <c r="S7094" t="s">
        <v>49</v>
      </c>
      <c r="T7094" s="10">
        <v>40107</v>
      </c>
    </row>
    <row r="7095" spans="1:20" x14ac:dyDescent="0.25">
      <c r="A7095">
        <v>50626</v>
      </c>
      <c r="B7095" s="10">
        <v>40106</v>
      </c>
      <c r="C7095" t="s">
        <v>79</v>
      </c>
      <c r="D7095">
        <v>42</v>
      </c>
      <c r="E7095">
        <v>46546.79</v>
      </c>
      <c r="F7095">
        <v>0.04</v>
      </c>
      <c r="G7095" t="s">
        <v>21</v>
      </c>
      <c r="H7095">
        <v>0.48</v>
      </c>
      <c r="I7095">
        <v>21322.720000000001</v>
      </c>
      <c r="J7095">
        <v>1153.83</v>
      </c>
      <c r="K7095">
        <v>599.99</v>
      </c>
      <c r="L7095">
        <v>24.49</v>
      </c>
      <c r="M7095" t="s">
        <v>157</v>
      </c>
      <c r="N7095" t="s">
        <v>93</v>
      </c>
      <c r="O7095" t="s">
        <v>66</v>
      </c>
      <c r="P7095" t="s">
        <v>39</v>
      </c>
      <c r="Q7095" t="s">
        <v>387</v>
      </c>
      <c r="R7095" t="s">
        <v>1573</v>
      </c>
      <c r="S7095" t="s">
        <v>28</v>
      </c>
      <c r="T7095" s="10">
        <v>40108</v>
      </c>
    </row>
    <row r="7096" spans="1:20" x14ac:dyDescent="0.25">
      <c r="A7096">
        <v>50656</v>
      </c>
      <c r="B7096" s="10">
        <v>40111</v>
      </c>
      <c r="C7096" t="s">
        <v>58</v>
      </c>
      <c r="D7096">
        <v>42</v>
      </c>
      <c r="E7096">
        <v>345.04</v>
      </c>
      <c r="F7096">
        <v>0</v>
      </c>
      <c r="G7096" t="s">
        <v>21</v>
      </c>
      <c r="H7096">
        <v>0.46</v>
      </c>
      <c r="I7096">
        <v>156.35</v>
      </c>
      <c r="J7096">
        <v>8.09</v>
      </c>
      <c r="K7096">
        <v>4.37</v>
      </c>
      <c r="L7096">
        <v>5.15</v>
      </c>
      <c r="M7096" t="s">
        <v>1470</v>
      </c>
      <c r="N7096" t="s">
        <v>31</v>
      </c>
      <c r="O7096" t="s">
        <v>66</v>
      </c>
      <c r="P7096" t="s">
        <v>25</v>
      </c>
      <c r="Q7096" t="s">
        <v>127</v>
      </c>
      <c r="R7096" t="s">
        <v>1081</v>
      </c>
      <c r="S7096" t="s">
        <v>57</v>
      </c>
      <c r="T7096" s="10">
        <v>40113</v>
      </c>
    </row>
    <row r="7097" spans="1:20" x14ac:dyDescent="0.25">
      <c r="A7097">
        <v>50656</v>
      </c>
      <c r="B7097" s="10">
        <v>40111</v>
      </c>
      <c r="C7097" t="s">
        <v>58</v>
      </c>
      <c r="D7097">
        <v>31</v>
      </c>
      <c r="E7097">
        <v>25261.040000000001</v>
      </c>
      <c r="F7097">
        <v>0.01</v>
      </c>
      <c r="G7097" t="s">
        <v>46</v>
      </c>
      <c r="H7097">
        <v>0.39</v>
      </c>
      <c r="I7097">
        <v>9674.66</v>
      </c>
      <c r="J7097">
        <v>821.28</v>
      </c>
      <c r="K7097">
        <v>500.98</v>
      </c>
      <c r="L7097">
        <v>56</v>
      </c>
      <c r="M7097" t="s">
        <v>1470</v>
      </c>
      <c r="N7097" t="s">
        <v>31</v>
      </c>
      <c r="O7097" t="s">
        <v>66</v>
      </c>
      <c r="P7097" t="s">
        <v>42</v>
      </c>
      <c r="Q7097" t="s">
        <v>193</v>
      </c>
      <c r="R7097" t="s">
        <v>501</v>
      </c>
      <c r="S7097" t="s">
        <v>132</v>
      </c>
      <c r="T7097" s="10">
        <v>40112</v>
      </c>
    </row>
    <row r="7098" spans="1:20" x14ac:dyDescent="0.25">
      <c r="A7098">
        <v>50656</v>
      </c>
      <c r="B7098" s="10">
        <v>40111</v>
      </c>
      <c r="C7098" t="s">
        <v>58</v>
      </c>
      <c r="D7098">
        <v>39</v>
      </c>
      <c r="E7098">
        <v>1073.6199999999999</v>
      </c>
      <c r="F7098">
        <v>0.02</v>
      </c>
      <c r="G7098" t="s">
        <v>21</v>
      </c>
      <c r="H7098">
        <v>0.55000000000000004</v>
      </c>
      <c r="I7098">
        <v>577.84</v>
      </c>
      <c r="J7098">
        <v>27.96</v>
      </c>
      <c r="K7098">
        <v>12.58</v>
      </c>
      <c r="L7098">
        <v>5.16</v>
      </c>
      <c r="M7098" t="s">
        <v>1470</v>
      </c>
      <c r="N7098" t="s">
        <v>31</v>
      </c>
      <c r="O7098" t="s">
        <v>66</v>
      </c>
      <c r="P7098" t="s">
        <v>42</v>
      </c>
      <c r="Q7098" t="s">
        <v>43</v>
      </c>
      <c r="R7098" t="s">
        <v>756</v>
      </c>
      <c r="S7098" t="s">
        <v>57</v>
      </c>
      <c r="T7098" s="10">
        <v>40111</v>
      </c>
    </row>
    <row r="7099" spans="1:20" x14ac:dyDescent="0.25">
      <c r="A7099">
        <v>50656</v>
      </c>
      <c r="B7099" s="10">
        <v>40111</v>
      </c>
      <c r="C7099" t="s">
        <v>58</v>
      </c>
      <c r="D7099">
        <v>15</v>
      </c>
      <c r="E7099">
        <v>224.85</v>
      </c>
      <c r="F7099">
        <v>0.1</v>
      </c>
      <c r="G7099" t="s">
        <v>21</v>
      </c>
      <c r="H7099">
        <v>0.53</v>
      </c>
      <c r="I7099">
        <v>105.67</v>
      </c>
      <c r="J7099">
        <v>16.38</v>
      </c>
      <c r="K7099">
        <v>7.7</v>
      </c>
      <c r="L7099">
        <v>3.68</v>
      </c>
      <c r="M7099" t="s">
        <v>1470</v>
      </c>
      <c r="N7099" t="s">
        <v>31</v>
      </c>
      <c r="O7099" t="s">
        <v>66</v>
      </c>
      <c r="P7099" t="s">
        <v>42</v>
      </c>
      <c r="Q7099" t="s">
        <v>43</v>
      </c>
      <c r="R7099" t="s">
        <v>891</v>
      </c>
      <c r="S7099" t="s">
        <v>55</v>
      </c>
      <c r="T7099" s="10">
        <v>40112</v>
      </c>
    </row>
    <row r="7100" spans="1:20" x14ac:dyDescent="0.25">
      <c r="A7100">
        <v>50657</v>
      </c>
      <c r="B7100" s="10">
        <v>40895</v>
      </c>
      <c r="C7100" t="s">
        <v>36</v>
      </c>
      <c r="D7100">
        <v>40</v>
      </c>
      <c r="E7100">
        <v>596.01</v>
      </c>
      <c r="F7100">
        <v>0.01</v>
      </c>
      <c r="G7100" t="s">
        <v>21</v>
      </c>
      <c r="H7100">
        <v>0.5</v>
      </c>
      <c r="I7100">
        <v>289.3</v>
      </c>
      <c r="J7100">
        <v>14.76</v>
      </c>
      <c r="K7100">
        <v>7.38</v>
      </c>
      <c r="L7100">
        <v>11.51</v>
      </c>
      <c r="M7100" t="s">
        <v>420</v>
      </c>
      <c r="N7100" t="s">
        <v>93</v>
      </c>
      <c r="O7100" t="s">
        <v>32</v>
      </c>
      <c r="P7100" t="s">
        <v>25</v>
      </c>
      <c r="Q7100" t="s">
        <v>121</v>
      </c>
      <c r="R7100" t="s">
        <v>1529</v>
      </c>
      <c r="S7100" t="s">
        <v>57</v>
      </c>
      <c r="T7100" s="10">
        <v>40896</v>
      </c>
    </row>
    <row r="7101" spans="1:20" x14ac:dyDescent="0.25">
      <c r="A7101">
        <v>50657</v>
      </c>
      <c r="B7101" s="10">
        <v>40895</v>
      </c>
      <c r="C7101" t="s">
        <v>36</v>
      </c>
      <c r="D7101">
        <v>16</v>
      </c>
      <c r="E7101">
        <v>104.67</v>
      </c>
      <c r="F7101">
        <v>0.1</v>
      </c>
      <c r="G7101" t="s">
        <v>70</v>
      </c>
      <c r="H7101">
        <v>0.48</v>
      </c>
      <c r="I7101">
        <v>43.38</v>
      </c>
      <c r="J7101">
        <v>7.13</v>
      </c>
      <c r="K7101">
        <v>3.71</v>
      </c>
      <c r="L7101">
        <v>1.93</v>
      </c>
      <c r="M7101" t="s">
        <v>420</v>
      </c>
      <c r="N7101" t="s">
        <v>93</v>
      </c>
      <c r="O7101" t="s">
        <v>32</v>
      </c>
      <c r="P7101" t="s">
        <v>25</v>
      </c>
      <c r="Q7101" t="s">
        <v>85</v>
      </c>
      <c r="R7101" t="s">
        <v>1271</v>
      </c>
      <c r="S7101" t="s">
        <v>55</v>
      </c>
      <c r="T7101" s="10">
        <v>40897</v>
      </c>
    </row>
    <row r="7102" spans="1:20" x14ac:dyDescent="0.25">
      <c r="A7102">
        <v>50657</v>
      </c>
      <c r="B7102" s="10">
        <v>40895</v>
      </c>
      <c r="C7102" t="s">
        <v>36</v>
      </c>
      <c r="D7102">
        <v>49</v>
      </c>
      <c r="E7102">
        <v>14376.87</v>
      </c>
      <c r="F7102">
        <v>0.01</v>
      </c>
      <c r="G7102" t="s">
        <v>46</v>
      </c>
      <c r="H7102">
        <v>0.49</v>
      </c>
      <c r="I7102">
        <v>6962.84</v>
      </c>
      <c r="J7102">
        <v>296.04000000000002</v>
      </c>
      <c r="K7102">
        <v>150.97999999999999</v>
      </c>
      <c r="L7102">
        <v>16.010000000000002</v>
      </c>
      <c r="M7102" t="s">
        <v>420</v>
      </c>
      <c r="N7102" t="s">
        <v>93</v>
      </c>
      <c r="O7102" t="s">
        <v>32</v>
      </c>
      <c r="P7102" t="s">
        <v>42</v>
      </c>
      <c r="Q7102" t="s">
        <v>47</v>
      </c>
      <c r="R7102" t="s">
        <v>854</v>
      </c>
      <c r="S7102" t="s">
        <v>49</v>
      </c>
      <c r="T7102" s="10">
        <v>40897</v>
      </c>
    </row>
    <row r="7103" spans="1:20" x14ac:dyDescent="0.25">
      <c r="A7103">
        <v>50663</v>
      </c>
      <c r="B7103" s="10">
        <v>40491</v>
      </c>
      <c r="C7103" t="s">
        <v>58</v>
      </c>
      <c r="D7103">
        <v>26</v>
      </c>
      <c r="E7103">
        <v>3037.02</v>
      </c>
      <c r="F7103">
        <v>0.02</v>
      </c>
      <c r="G7103" t="s">
        <v>70</v>
      </c>
      <c r="H7103">
        <v>0.48</v>
      </c>
      <c r="I7103">
        <v>1402.54</v>
      </c>
      <c r="J7103">
        <v>117.27</v>
      </c>
      <c r="K7103">
        <v>60.98</v>
      </c>
      <c r="L7103">
        <v>49</v>
      </c>
      <c r="M7103" t="s">
        <v>292</v>
      </c>
      <c r="N7103" t="s">
        <v>63</v>
      </c>
      <c r="O7103" t="s">
        <v>66</v>
      </c>
      <c r="P7103" t="s">
        <v>25</v>
      </c>
      <c r="Q7103" t="s">
        <v>127</v>
      </c>
      <c r="R7103" t="s">
        <v>460</v>
      </c>
      <c r="S7103" t="s">
        <v>28</v>
      </c>
      <c r="T7103" s="10">
        <v>40492</v>
      </c>
    </row>
    <row r="7104" spans="1:20" x14ac:dyDescent="0.25">
      <c r="A7104">
        <v>50688</v>
      </c>
      <c r="B7104" s="10">
        <v>40893</v>
      </c>
      <c r="C7104" t="s">
        <v>58</v>
      </c>
      <c r="D7104">
        <v>50</v>
      </c>
      <c r="E7104">
        <v>1197.3</v>
      </c>
      <c r="F7104">
        <v>0.08</v>
      </c>
      <c r="G7104" t="s">
        <v>21</v>
      </c>
      <c r="H7104">
        <v>0.5</v>
      </c>
      <c r="I7104">
        <v>545.16</v>
      </c>
      <c r="J7104">
        <v>25.96</v>
      </c>
      <c r="K7104">
        <v>12.98</v>
      </c>
      <c r="L7104">
        <v>3.14</v>
      </c>
      <c r="M7104" t="s">
        <v>1017</v>
      </c>
      <c r="N7104" t="s">
        <v>81</v>
      </c>
      <c r="O7104" t="s">
        <v>60</v>
      </c>
      <c r="P7104" t="s">
        <v>25</v>
      </c>
      <c r="Q7104" t="s">
        <v>33</v>
      </c>
      <c r="R7104" t="s">
        <v>110</v>
      </c>
      <c r="S7104" t="s">
        <v>35</v>
      </c>
      <c r="T7104" s="10">
        <v>40894</v>
      </c>
    </row>
    <row r="7105" spans="1:20" x14ac:dyDescent="0.25">
      <c r="A7105">
        <v>50692</v>
      </c>
      <c r="B7105" s="10">
        <v>40438</v>
      </c>
      <c r="C7105" t="s">
        <v>36</v>
      </c>
      <c r="D7105">
        <v>28</v>
      </c>
      <c r="E7105">
        <v>485.52</v>
      </c>
      <c r="F7105">
        <v>0</v>
      </c>
      <c r="G7105" t="s">
        <v>21</v>
      </c>
      <c r="H7105">
        <v>0.36</v>
      </c>
      <c r="I7105">
        <v>172.94</v>
      </c>
      <c r="J7105">
        <v>17.16</v>
      </c>
      <c r="K7105">
        <v>10.98</v>
      </c>
      <c r="L7105">
        <v>5.14</v>
      </c>
      <c r="M7105" t="s">
        <v>1798</v>
      </c>
      <c r="N7105" t="s">
        <v>73</v>
      </c>
      <c r="O7105" t="s">
        <v>32</v>
      </c>
      <c r="P7105" t="s">
        <v>25</v>
      </c>
      <c r="Q7105" t="s">
        <v>121</v>
      </c>
      <c r="R7105" t="s">
        <v>1475</v>
      </c>
      <c r="S7105" t="s">
        <v>57</v>
      </c>
      <c r="T7105" s="10">
        <v>40440</v>
      </c>
    </row>
    <row r="7106" spans="1:20" x14ac:dyDescent="0.25">
      <c r="A7106">
        <v>50692</v>
      </c>
      <c r="B7106" s="10">
        <v>40438</v>
      </c>
      <c r="C7106" t="s">
        <v>36</v>
      </c>
      <c r="D7106">
        <v>47</v>
      </c>
      <c r="E7106">
        <v>8513.43</v>
      </c>
      <c r="F7106">
        <v>0.06</v>
      </c>
      <c r="G7106" t="s">
        <v>46</v>
      </c>
      <c r="H7106">
        <v>0.35</v>
      </c>
      <c r="I7106">
        <v>2610.46</v>
      </c>
      <c r="J7106">
        <v>191.52</v>
      </c>
      <c r="K7106">
        <v>124.49</v>
      </c>
      <c r="L7106">
        <v>51.94</v>
      </c>
      <c r="M7106" t="s">
        <v>1798</v>
      </c>
      <c r="N7106" t="s">
        <v>73</v>
      </c>
      <c r="O7106" t="s">
        <v>32</v>
      </c>
      <c r="P7106" t="s">
        <v>42</v>
      </c>
      <c r="Q7106" t="s">
        <v>47</v>
      </c>
      <c r="R7106" t="s">
        <v>165</v>
      </c>
      <c r="S7106" t="s">
        <v>49</v>
      </c>
      <c r="T7106" s="10">
        <v>40440</v>
      </c>
    </row>
    <row r="7107" spans="1:20" x14ac:dyDescent="0.25">
      <c r="A7107">
        <v>50721</v>
      </c>
      <c r="B7107" s="10">
        <v>40966</v>
      </c>
      <c r="C7107" t="s">
        <v>36</v>
      </c>
      <c r="D7107">
        <v>33</v>
      </c>
      <c r="E7107">
        <v>15117</v>
      </c>
      <c r="F7107">
        <v>0.04</v>
      </c>
      <c r="G7107" t="s">
        <v>21</v>
      </c>
      <c r="H7107">
        <v>0.36</v>
      </c>
      <c r="I7107">
        <v>5032.34</v>
      </c>
      <c r="J7107">
        <v>476.55</v>
      </c>
      <c r="K7107">
        <v>304.99</v>
      </c>
      <c r="L7107">
        <v>19.989999999999998</v>
      </c>
      <c r="M7107" t="s">
        <v>171</v>
      </c>
      <c r="N7107" t="s">
        <v>63</v>
      </c>
      <c r="O7107" t="s">
        <v>60</v>
      </c>
      <c r="P7107" t="s">
        <v>25</v>
      </c>
      <c r="Q7107" t="s">
        <v>121</v>
      </c>
      <c r="R7107" t="s">
        <v>662</v>
      </c>
      <c r="S7107" t="s">
        <v>57</v>
      </c>
      <c r="T7107" s="10">
        <v>40968</v>
      </c>
    </row>
    <row r="7108" spans="1:20" x14ac:dyDescent="0.25">
      <c r="A7108">
        <v>50725</v>
      </c>
      <c r="B7108" s="10">
        <v>40505</v>
      </c>
      <c r="C7108" t="s">
        <v>79</v>
      </c>
      <c r="D7108">
        <v>1</v>
      </c>
      <c r="E7108">
        <v>211.6</v>
      </c>
      <c r="F7108">
        <v>0.1</v>
      </c>
      <c r="G7108" t="s">
        <v>46</v>
      </c>
      <c r="H7108">
        <v>0.45</v>
      </c>
      <c r="I7108">
        <v>70.62</v>
      </c>
      <c r="J7108">
        <v>201.78</v>
      </c>
      <c r="K7108">
        <v>110.98</v>
      </c>
      <c r="L7108">
        <v>30</v>
      </c>
      <c r="M7108" t="s">
        <v>325</v>
      </c>
      <c r="N7108" t="s">
        <v>73</v>
      </c>
      <c r="O7108" t="s">
        <v>66</v>
      </c>
      <c r="P7108" t="s">
        <v>42</v>
      </c>
      <c r="Q7108" t="s">
        <v>193</v>
      </c>
      <c r="R7108" t="s">
        <v>1745</v>
      </c>
      <c r="S7108" t="s">
        <v>132</v>
      </c>
      <c r="T7108" s="10">
        <v>40506</v>
      </c>
    </row>
    <row r="7109" spans="1:20" x14ac:dyDescent="0.25">
      <c r="A7109">
        <v>50725</v>
      </c>
      <c r="B7109" s="10">
        <v>40505</v>
      </c>
      <c r="C7109" t="s">
        <v>79</v>
      </c>
      <c r="D7109">
        <v>19</v>
      </c>
      <c r="E7109">
        <v>5128.3</v>
      </c>
      <c r="F7109">
        <v>0.05</v>
      </c>
      <c r="G7109" t="s">
        <v>21</v>
      </c>
      <c r="H7109">
        <v>0.45</v>
      </c>
      <c r="I7109">
        <v>2155.5</v>
      </c>
      <c r="J7109">
        <v>283.62</v>
      </c>
      <c r="K7109">
        <v>155.99</v>
      </c>
      <c r="L7109">
        <v>8.99</v>
      </c>
      <c r="M7109" t="s">
        <v>325</v>
      </c>
      <c r="N7109" t="s">
        <v>93</v>
      </c>
      <c r="O7109" t="s">
        <v>66</v>
      </c>
      <c r="P7109" t="s">
        <v>39</v>
      </c>
      <c r="Q7109" t="s">
        <v>50</v>
      </c>
      <c r="R7109" t="s">
        <v>1920</v>
      </c>
      <c r="S7109" t="s">
        <v>57</v>
      </c>
      <c r="T7109" s="10">
        <v>40507</v>
      </c>
    </row>
    <row r="7110" spans="1:20" x14ac:dyDescent="0.25">
      <c r="A7110">
        <v>50726</v>
      </c>
      <c r="B7110" s="10">
        <v>40847</v>
      </c>
      <c r="C7110" t="s">
        <v>20</v>
      </c>
      <c r="D7110">
        <v>45</v>
      </c>
      <c r="E7110">
        <v>17416.259999999998</v>
      </c>
      <c r="F7110">
        <v>0</v>
      </c>
      <c r="G7110" t="s">
        <v>46</v>
      </c>
      <c r="H7110">
        <v>0.48</v>
      </c>
      <c r="I7110">
        <v>8348.4</v>
      </c>
      <c r="J7110">
        <v>386.5</v>
      </c>
      <c r="K7110">
        <v>200.98</v>
      </c>
      <c r="L7110">
        <v>23.76</v>
      </c>
      <c r="M7110" t="s">
        <v>30</v>
      </c>
      <c r="N7110" t="s">
        <v>31</v>
      </c>
      <c r="O7110" t="s">
        <v>32</v>
      </c>
      <c r="P7110" t="s">
        <v>42</v>
      </c>
      <c r="Q7110" t="s">
        <v>193</v>
      </c>
      <c r="R7110" t="s">
        <v>1176</v>
      </c>
      <c r="S7110" t="s">
        <v>132</v>
      </c>
      <c r="T7110" s="10">
        <v>40851</v>
      </c>
    </row>
    <row r="7111" spans="1:20" x14ac:dyDescent="0.25">
      <c r="A7111">
        <v>50726</v>
      </c>
      <c r="B7111" s="10">
        <v>40847</v>
      </c>
      <c r="C7111" t="s">
        <v>20</v>
      </c>
      <c r="D7111">
        <v>21</v>
      </c>
      <c r="E7111">
        <v>153.18</v>
      </c>
      <c r="F7111">
        <v>7.0000000000000007E-2</v>
      </c>
      <c r="G7111" t="s">
        <v>70</v>
      </c>
      <c r="H7111">
        <v>0.47</v>
      </c>
      <c r="I7111">
        <v>65.459999999999994</v>
      </c>
      <c r="J7111">
        <v>7.79</v>
      </c>
      <c r="K7111">
        <v>4.13</v>
      </c>
      <c r="L7111">
        <v>0.99</v>
      </c>
      <c r="M7111" t="s">
        <v>30</v>
      </c>
      <c r="N7111" t="s">
        <v>31</v>
      </c>
      <c r="O7111" t="s">
        <v>32</v>
      </c>
      <c r="P7111" t="s">
        <v>25</v>
      </c>
      <c r="Q7111" t="s">
        <v>82</v>
      </c>
      <c r="R7111" t="s">
        <v>839</v>
      </c>
      <c r="S7111" t="s">
        <v>57</v>
      </c>
      <c r="T7111" s="10">
        <v>40847</v>
      </c>
    </row>
    <row r="7112" spans="1:20" x14ac:dyDescent="0.25">
      <c r="A7112">
        <v>50754</v>
      </c>
      <c r="B7112" s="10">
        <v>40156</v>
      </c>
      <c r="C7112" t="s">
        <v>29</v>
      </c>
      <c r="D7112">
        <v>9</v>
      </c>
      <c r="E7112">
        <v>135.02000000000001</v>
      </c>
      <c r="F7112">
        <v>0.06</v>
      </c>
      <c r="G7112" t="s">
        <v>21</v>
      </c>
      <c r="H7112">
        <v>0.48</v>
      </c>
      <c r="I7112">
        <v>58.08</v>
      </c>
      <c r="J7112">
        <v>15.37</v>
      </c>
      <c r="K7112">
        <v>7.99</v>
      </c>
      <c r="L7112">
        <v>5.03</v>
      </c>
      <c r="M7112" t="s">
        <v>1742</v>
      </c>
      <c r="N7112" t="s">
        <v>81</v>
      </c>
      <c r="O7112" t="s">
        <v>66</v>
      </c>
      <c r="P7112" t="s">
        <v>39</v>
      </c>
      <c r="Q7112" t="s">
        <v>50</v>
      </c>
      <c r="R7112" t="s">
        <v>51</v>
      </c>
      <c r="S7112" t="s">
        <v>45</v>
      </c>
      <c r="T7112" s="10">
        <v>40157</v>
      </c>
    </row>
    <row r="7113" spans="1:20" x14ac:dyDescent="0.25">
      <c r="A7113">
        <v>50756</v>
      </c>
      <c r="B7113" s="10">
        <v>40430</v>
      </c>
      <c r="C7113" t="s">
        <v>29</v>
      </c>
      <c r="D7113">
        <v>19</v>
      </c>
      <c r="E7113">
        <v>798.82</v>
      </c>
      <c r="F7113">
        <v>0.08</v>
      </c>
      <c r="G7113" t="s">
        <v>21</v>
      </c>
      <c r="H7113">
        <v>0.42</v>
      </c>
      <c r="I7113">
        <v>293.04000000000002</v>
      </c>
      <c r="J7113">
        <v>45.36</v>
      </c>
      <c r="K7113">
        <v>26.31</v>
      </c>
      <c r="L7113">
        <v>5.89</v>
      </c>
      <c r="M7113" t="s">
        <v>334</v>
      </c>
      <c r="N7113" t="s">
        <v>38</v>
      </c>
      <c r="O7113" t="s">
        <v>60</v>
      </c>
      <c r="P7113" t="s">
        <v>39</v>
      </c>
      <c r="Q7113" t="s">
        <v>40</v>
      </c>
      <c r="R7113" t="s">
        <v>1185</v>
      </c>
      <c r="S7113" t="s">
        <v>57</v>
      </c>
      <c r="T7113" s="10">
        <v>40431</v>
      </c>
    </row>
    <row r="7114" spans="1:20" x14ac:dyDescent="0.25">
      <c r="A7114">
        <v>50756</v>
      </c>
      <c r="B7114" s="10">
        <v>40430</v>
      </c>
      <c r="C7114" t="s">
        <v>29</v>
      </c>
      <c r="D7114">
        <v>2</v>
      </c>
      <c r="E7114">
        <v>25.19</v>
      </c>
      <c r="F7114">
        <v>0.02</v>
      </c>
      <c r="G7114" t="s">
        <v>21</v>
      </c>
      <c r="H7114">
        <v>0.42</v>
      </c>
      <c r="I7114">
        <v>10.08</v>
      </c>
      <c r="J7114">
        <v>12.6</v>
      </c>
      <c r="K7114">
        <v>7.31</v>
      </c>
      <c r="L7114">
        <v>0.49</v>
      </c>
      <c r="M7114" t="s">
        <v>334</v>
      </c>
      <c r="N7114" t="s">
        <v>38</v>
      </c>
      <c r="O7114" t="s">
        <v>60</v>
      </c>
      <c r="P7114" t="s">
        <v>25</v>
      </c>
      <c r="Q7114" t="s">
        <v>82</v>
      </c>
      <c r="R7114" t="s">
        <v>578</v>
      </c>
      <c r="S7114" t="s">
        <v>57</v>
      </c>
      <c r="T7114" s="10">
        <v>40430</v>
      </c>
    </row>
    <row r="7115" spans="1:20" x14ac:dyDescent="0.25">
      <c r="A7115">
        <v>50758</v>
      </c>
      <c r="B7115" s="10">
        <v>41102</v>
      </c>
      <c r="C7115" t="s">
        <v>79</v>
      </c>
      <c r="D7115">
        <v>17</v>
      </c>
      <c r="E7115">
        <v>238.78</v>
      </c>
      <c r="F7115">
        <v>0.02</v>
      </c>
      <c r="G7115" t="s">
        <v>70</v>
      </c>
      <c r="H7115">
        <v>0.52</v>
      </c>
      <c r="I7115">
        <v>118.29</v>
      </c>
      <c r="J7115">
        <v>13.92</v>
      </c>
      <c r="K7115">
        <v>6.68</v>
      </c>
      <c r="L7115">
        <v>6.93</v>
      </c>
      <c r="M7115" t="s">
        <v>369</v>
      </c>
      <c r="N7115" t="s">
        <v>63</v>
      </c>
      <c r="O7115" t="s">
        <v>32</v>
      </c>
      <c r="P7115" t="s">
        <v>25</v>
      </c>
      <c r="Q7115" t="s">
        <v>85</v>
      </c>
      <c r="R7115" t="s">
        <v>870</v>
      </c>
      <c r="S7115" t="s">
        <v>57</v>
      </c>
      <c r="T7115" s="10">
        <v>41104</v>
      </c>
    </row>
    <row r="7116" spans="1:20" x14ac:dyDescent="0.25">
      <c r="A7116">
        <v>50759</v>
      </c>
      <c r="B7116" s="10">
        <v>40256</v>
      </c>
      <c r="C7116" t="s">
        <v>20</v>
      </c>
      <c r="D7116">
        <v>46</v>
      </c>
      <c r="E7116">
        <v>4487.66</v>
      </c>
      <c r="F7116">
        <v>0.1</v>
      </c>
      <c r="G7116" t="s">
        <v>21</v>
      </c>
      <c r="H7116">
        <v>0.39</v>
      </c>
      <c r="I7116">
        <v>1443.13</v>
      </c>
      <c r="J7116">
        <v>108.18</v>
      </c>
      <c r="K7116">
        <v>65.989999999999995</v>
      </c>
      <c r="L7116">
        <v>8.99</v>
      </c>
      <c r="M7116" t="s">
        <v>1415</v>
      </c>
      <c r="N7116" t="s">
        <v>73</v>
      </c>
      <c r="O7116" t="s">
        <v>32</v>
      </c>
      <c r="P7116" t="s">
        <v>39</v>
      </c>
      <c r="Q7116" t="s">
        <v>50</v>
      </c>
      <c r="R7116" t="s">
        <v>248</v>
      </c>
      <c r="S7116" t="s">
        <v>57</v>
      </c>
      <c r="T7116" s="10">
        <v>40261</v>
      </c>
    </row>
    <row r="7117" spans="1:20" x14ac:dyDescent="0.25">
      <c r="A7117">
        <v>50784</v>
      </c>
      <c r="B7117" s="10">
        <v>40949</v>
      </c>
      <c r="C7117" t="s">
        <v>36</v>
      </c>
      <c r="D7117">
        <v>20</v>
      </c>
      <c r="E7117">
        <v>1382.06</v>
      </c>
      <c r="F7117">
        <v>0.04</v>
      </c>
      <c r="G7117" t="s">
        <v>21</v>
      </c>
      <c r="H7117">
        <v>0.54</v>
      </c>
      <c r="I7117">
        <v>716.96</v>
      </c>
      <c r="J7117">
        <v>71.7</v>
      </c>
      <c r="K7117">
        <v>32.979999999999997</v>
      </c>
      <c r="L7117">
        <v>5.5</v>
      </c>
      <c r="M7117" t="s">
        <v>1773</v>
      </c>
      <c r="N7117" t="s">
        <v>38</v>
      </c>
      <c r="O7117" t="s">
        <v>32</v>
      </c>
      <c r="P7117" t="s">
        <v>39</v>
      </c>
      <c r="Q7117" t="s">
        <v>40</v>
      </c>
      <c r="R7117" t="s">
        <v>904</v>
      </c>
      <c r="S7117" t="s">
        <v>57</v>
      </c>
      <c r="T7117" s="10">
        <v>40950</v>
      </c>
    </row>
    <row r="7118" spans="1:20" x14ac:dyDescent="0.25">
      <c r="A7118">
        <v>50786</v>
      </c>
      <c r="B7118" s="10">
        <v>40098</v>
      </c>
      <c r="C7118" t="s">
        <v>20</v>
      </c>
      <c r="D7118">
        <v>4</v>
      </c>
      <c r="E7118">
        <v>849.49</v>
      </c>
      <c r="F7118">
        <v>0.06</v>
      </c>
      <c r="G7118" t="s">
        <v>46</v>
      </c>
      <c r="H7118">
        <v>0.46</v>
      </c>
      <c r="I7118">
        <v>355.53</v>
      </c>
      <c r="J7118">
        <v>222.2</v>
      </c>
      <c r="K7118">
        <v>119.99</v>
      </c>
      <c r="L7118">
        <v>14</v>
      </c>
      <c r="M7118" t="s">
        <v>1511</v>
      </c>
      <c r="N7118" t="s">
        <v>81</v>
      </c>
      <c r="O7118" t="s">
        <v>66</v>
      </c>
      <c r="P7118" t="s">
        <v>39</v>
      </c>
      <c r="Q7118" t="s">
        <v>88</v>
      </c>
      <c r="R7118" t="s">
        <v>677</v>
      </c>
      <c r="S7118" t="s">
        <v>132</v>
      </c>
      <c r="T7118" s="10">
        <v>40105</v>
      </c>
    </row>
    <row r="7119" spans="1:20" x14ac:dyDescent="0.25">
      <c r="A7119">
        <v>50789</v>
      </c>
      <c r="B7119" s="10">
        <v>40614</v>
      </c>
      <c r="C7119" t="s">
        <v>29</v>
      </c>
      <c r="D7119">
        <v>23</v>
      </c>
      <c r="E7119">
        <v>13632.52</v>
      </c>
      <c r="F7119">
        <v>0.1</v>
      </c>
      <c r="G7119" t="s">
        <v>21</v>
      </c>
      <c r="H7119">
        <v>0.41</v>
      </c>
      <c r="I7119">
        <v>4688.76</v>
      </c>
      <c r="J7119">
        <v>657.61</v>
      </c>
      <c r="K7119">
        <v>387.99</v>
      </c>
      <c r="L7119">
        <v>19.989999999999998</v>
      </c>
      <c r="M7119" t="s">
        <v>1642</v>
      </c>
      <c r="N7119" t="s">
        <v>38</v>
      </c>
      <c r="O7119" t="s">
        <v>66</v>
      </c>
      <c r="P7119" t="s">
        <v>25</v>
      </c>
      <c r="Q7119" t="s">
        <v>121</v>
      </c>
      <c r="R7119" t="s">
        <v>1532</v>
      </c>
      <c r="S7119" t="s">
        <v>57</v>
      </c>
      <c r="T7119" s="10">
        <v>40616</v>
      </c>
    </row>
    <row r="7120" spans="1:20" x14ac:dyDescent="0.25">
      <c r="A7120">
        <v>50790</v>
      </c>
      <c r="B7120" s="10">
        <v>40740</v>
      </c>
      <c r="C7120" t="s">
        <v>58</v>
      </c>
      <c r="D7120">
        <v>47</v>
      </c>
      <c r="E7120">
        <v>438.28</v>
      </c>
      <c r="F7120">
        <v>0</v>
      </c>
      <c r="G7120" t="s">
        <v>21</v>
      </c>
      <c r="H7120">
        <v>0.46</v>
      </c>
      <c r="I7120">
        <v>198.98</v>
      </c>
      <c r="J7120">
        <v>9.1999999999999993</v>
      </c>
      <c r="K7120">
        <v>4.97</v>
      </c>
      <c r="L7120">
        <v>5.71</v>
      </c>
      <c r="M7120" t="s">
        <v>1314</v>
      </c>
      <c r="N7120" t="s">
        <v>31</v>
      </c>
      <c r="O7120" t="s">
        <v>60</v>
      </c>
      <c r="P7120" t="s">
        <v>42</v>
      </c>
      <c r="Q7120" t="s">
        <v>43</v>
      </c>
      <c r="R7120" t="s">
        <v>260</v>
      </c>
      <c r="S7120" t="s">
        <v>45</v>
      </c>
      <c r="T7120" s="10">
        <v>40742</v>
      </c>
    </row>
    <row r="7121" spans="1:20" x14ac:dyDescent="0.25">
      <c r="A7121">
        <v>50816</v>
      </c>
      <c r="B7121" s="10">
        <v>39899</v>
      </c>
      <c r="C7121" t="s">
        <v>36</v>
      </c>
      <c r="D7121">
        <v>25</v>
      </c>
      <c r="E7121">
        <v>623.42999999999995</v>
      </c>
      <c r="F7121">
        <v>7.0000000000000007E-2</v>
      </c>
      <c r="G7121" t="s">
        <v>21</v>
      </c>
      <c r="H7121">
        <v>0.55000000000000004</v>
      </c>
      <c r="I7121">
        <v>319.2</v>
      </c>
      <c r="J7121">
        <v>26.6</v>
      </c>
      <c r="K7121">
        <v>11.97</v>
      </c>
      <c r="L7121">
        <v>4.9800000000000004</v>
      </c>
      <c r="M7121" t="s">
        <v>1422</v>
      </c>
      <c r="N7121" t="s">
        <v>31</v>
      </c>
      <c r="O7121" t="s">
        <v>24</v>
      </c>
      <c r="P7121" t="s">
        <v>25</v>
      </c>
      <c r="Q7121" t="s">
        <v>127</v>
      </c>
      <c r="R7121" t="s">
        <v>1613</v>
      </c>
      <c r="S7121" t="s">
        <v>57</v>
      </c>
      <c r="T7121" s="10">
        <v>39901</v>
      </c>
    </row>
    <row r="7122" spans="1:20" x14ac:dyDescent="0.25">
      <c r="A7122">
        <v>50816</v>
      </c>
      <c r="B7122" s="10">
        <v>39899</v>
      </c>
      <c r="C7122" t="s">
        <v>36</v>
      </c>
      <c r="D7122">
        <v>26</v>
      </c>
      <c r="E7122">
        <v>1532.4</v>
      </c>
      <c r="F7122">
        <v>0.03</v>
      </c>
      <c r="G7122" t="s">
        <v>21</v>
      </c>
      <c r="H7122">
        <v>0.53</v>
      </c>
      <c r="I7122">
        <v>789.13</v>
      </c>
      <c r="J7122">
        <v>60.7</v>
      </c>
      <c r="K7122">
        <v>28.53</v>
      </c>
      <c r="L7122">
        <v>1.49</v>
      </c>
      <c r="M7122" t="s">
        <v>1422</v>
      </c>
      <c r="N7122" t="s">
        <v>31</v>
      </c>
      <c r="O7122" t="s">
        <v>24</v>
      </c>
      <c r="P7122" t="s">
        <v>25</v>
      </c>
      <c r="Q7122" t="s">
        <v>121</v>
      </c>
      <c r="R7122" t="s">
        <v>1452</v>
      </c>
      <c r="S7122" t="s">
        <v>57</v>
      </c>
      <c r="T7122" s="10">
        <v>39901</v>
      </c>
    </row>
    <row r="7123" spans="1:20" x14ac:dyDescent="0.25">
      <c r="A7123">
        <v>50816</v>
      </c>
      <c r="B7123" s="10">
        <v>39899</v>
      </c>
      <c r="C7123" t="s">
        <v>36</v>
      </c>
      <c r="D7123">
        <v>6</v>
      </c>
      <c r="E7123">
        <v>176.53</v>
      </c>
      <c r="F7123">
        <v>0.01</v>
      </c>
      <c r="G7123" t="s">
        <v>21</v>
      </c>
      <c r="H7123">
        <v>0.48</v>
      </c>
      <c r="I7123">
        <v>82.86</v>
      </c>
      <c r="J7123">
        <v>29.38</v>
      </c>
      <c r="K7123">
        <v>15.28</v>
      </c>
      <c r="L7123">
        <v>1.99</v>
      </c>
      <c r="M7123" t="s">
        <v>1422</v>
      </c>
      <c r="N7123" t="s">
        <v>31</v>
      </c>
      <c r="O7123" t="s">
        <v>24</v>
      </c>
      <c r="P7123" t="s">
        <v>39</v>
      </c>
      <c r="Q7123" t="s">
        <v>40</v>
      </c>
      <c r="R7123" t="s">
        <v>726</v>
      </c>
      <c r="S7123" t="s">
        <v>35</v>
      </c>
      <c r="T7123" s="10">
        <v>39901</v>
      </c>
    </row>
    <row r="7124" spans="1:20" x14ac:dyDescent="0.25">
      <c r="A7124">
        <v>50818</v>
      </c>
      <c r="B7124" s="10">
        <v>41188</v>
      </c>
      <c r="C7124" t="s">
        <v>79</v>
      </c>
      <c r="D7124">
        <v>34</v>
      </c>
      <c r="E7124">
        <v>10014.219999999999</v>
      </c>
      <c r="F7124">
        <v>0.1</v>
      </c>
      <c r="G7124" t="s">
        <v>21</v>
      </c>
      <c r="H7124">
        <v>0.37</v>
      </c>
      <c r="I7124">
        <v>3001.57</v>
      </c>
      <c r="J7124">
        <v>326.97000000000003</v>
      </c>
      <c r="K7124">
        <v>205.99</v>
      </c>
      <c r="L7124">
        <v>8.99</v>
      </c>
      <c r="M7124" t="s">
        <v>2014</v>
      </c>
      <c r="N7124" t="s">
        <v>38</v>
      </c>
      <c r="O7124" t="s">
        <v>24</v>
      </c>
      <c r="P7124" t="s">
        <v>39</v>
      </c>
      <c r="Q7124" t="s">
        <v>50</v>
      </c>
      <c r="R7124" t="s">
        <v>1355</v>
      </c>
      <c r="S7124" t="s">
        <v>57</v>
      </c>
      <c r="T7124" s="10">
        <v>41190</v>
      </c>
    </row>
    <row r="7125" spans="1:20" x14ac:dyDescent="0.25">
      <c r="A7125">
        <v>50822</v>
      </c>
      <c r="B7125" s="10">
        <v>40946</v>
      </c>
      <c r="C7125" t="s">
        <v>79</v>
      </c>
      <c r="D7125">
        <v>6</v>
      </c>
      <c r="E7125">
        <v>2736.27</v>
      </c>
      <c r="F7125">
        <v>0.1</v>
      </c>
      <c r="G7125" t="s">
        <v>21</v>
      </c>
      <c r="H7125">
        <v>0.45</v>
      </c>
      <c r="I7125">
        <v>1054.58</v>
      </c>
      <c r="J7125">
        <v>502.18</v>
      </c>
      <c r="K7125">
        <v>276.2</v>
      </c>
      <c r="L7125">
        <v>24.49</v>
      </c>
      <c r="M7125" t="s">
        <v>382</v>
      </c>
      <c r="N7125" t="s">
        <v>31</v>
      </c>
      <c r="O7125" t="s">
        <v>24</v>
      </c>
      <c r="P7125" t="s">
        <v>42</v>
      </c>
      <c r="Q7125" t="s">
        <v>193</v>
      </c>
      <c r="R7125" t="s">
        <v>451</v>
      </c>
      <c r="S7125" t="s">
        <v>28</v>
      </c>
      <c r="T7125" s="10">
        <v>40947</v>
      </c>
    </row>
    <row r="7126" spans="1:20" x14ac:dyDescent="0.25">
      <c r="A7126">
        <v>50822</v>
      </c>
      <c r="B7126" s="10">
        <v>40946</v>
      </c>
      <c r="C7126" t="s">
        <v>79</v>
      </c>
      <c r="D7126">
        <v>37</v>
      </c>
      <c r="E7126">
        <v>498.56</v>
      </c>
      <c r="F7126">
        <v>0.01</v>
      </c>
      <c r="G7126" t="s">
        <v>70</v>
      </c>
      <c r="H7126">
        <v>0.4</v>
      </c>
      <c r="I7126">
        <v>195.29</v>
      </c>
      <c r="J7126">
        <v>13.53</v>
      </c>
      <c r="K7126">
        <v>8.1199999999999992</v>
      </c>
      <c r="L7126">
        <v>2.83</v>
      </c>
      <c r="M7126" t="s">
        <v>382</v>
      </c>
      <c r="N7126" t="s">
        <v>31</v>
      </c>
      <c r="O7126" t="s">
        <v>24</v>
      </c>
      <c r="P7126" t="s">
        <v>39</v>
      </c>
      <c r="Q7126" t="s">
        <v>40</v>
      </c>
      <c r="R7126" t="s">
        <v>793</v>
      </c>
      <c r="S7126" t="s">
        <v>35</v>
      </c>
      <c r="T7126" s="10">
        <v>40947</v>
      </c>
    </row>
    <row r="7127" spans="1:20" x14ac:dyDescent="0.25">
      <c r="A7127">
        <v>50823</v>
      </c>
      <c r="B7127" s="10">
        <v>40015</v>
      </c>
      <c r="C7127" t="s">
        <v>20</v>
      </c>
      <c r="D7127">
        <v>12</v>
      </c>
      <c r="E7127">
        <v>2333.7600000000002</v>
      </c>
      <c r="F7127">
        <v>0.04</v>
      </c>
      <c r="G7127" t="s">
        <v>21</v>
      </c>
      <c r="H7127">
        <v>0.5</v>
      </c>
      <c r="I7127">
        <v>1114.82</v>
      </c>
      <c r="J7127">
        <v>201.96</v>
      </c>
      <c r="K7127">
        <v>100.98</v>
      </c>
      <c r="L7127">
        <v>7.18</v>
      </c>
      <c r="M7127" t="s">
        <v>997</v>
      </c>
      <c r="N7127" t="s">
        <v>63</v>
      </c>
      <c r="O7127" t="s">
        <v>60</v>
      </c>
      <c r="P7127" t="s">
        <v>39</v>
      </c>
      <c r="Q7127" t="s">
        <v>40</v>
      </c>
      <c r="R7127" t="s">
        <v>1567</v>
      </c>
      <c r="S7127" t="s">
        <v>57</v>
      </c>
      <c r="T7127" s="10">
        <v>40020</v>
      </c>
    </row>
    <row r="7128" spans="1:20" x14ac:dyDescent="0.25">
      <c r="A7128">
        <v>50849</v>
      </c>
      <c r="B7128" s="10">
        <v>41186</v>
      </c>
      <c r="C7128" t="s">
        <v>20</v>
      </c>
      <c r="D7128">
        <v>47</v>
      </c>
      <c r="E7128">
        <v>658.9</v>
      </c>
      <c r="F7128">
        <v>0.04</v>
      </c>
      <c r="G7128" t="s">
        <v>70</v>
      </c>
      <c r="H7128">
        <v>0.55000000000000004</v>
      </c>
      <c r="I7128">
        <v>345.17</v>
      </c>
      <c r="J7128">
        <v>14.4</v>
      </c>
      <c r="K7128">
        <v>6.48</v>
      </c>
      <c r="L7128">
        <v>9.17</v>
      </c>
      <c r="M7128" t="s">
        <v>1347</v>
      </c>
      <c r="N7128" t="s">
        <v>31</v>
      </c>
      <c r="O7128" t="s">
        <v>60</v>
      </c>
      <c r="P7128" t="s">
        <v>25</v>
      </c>
      <c r="Q7128" t="s">
        <v>85</v>
      </c>
      <c r="R7128" t="s">
        <v>1405</v>
      </c>
      <c r="S7128" t="s">
        <v>57</v>
      </c>
      <c r="T7128" s="10">
        <v>41191</v>
      </c>
    </row>
    <row r="7129" spans="1:20" x14ac:dyDescent="0.25">
      <c r="A7129">
        <v>50850</v>
      </c>
      <c r="B7129" s="10">
        <v>39939</v>
      </c>
      <c r="C7129" t="s">
        <v>58</v>
      </c>
      <c r="D7129">
        <v>37</v>
      </c>
      <c r="E7129">
        <v>3303.69</v>
      </c>
      <c r="F7129">
        <v>0</v>
      </c>
      <c r="G7129" t="s">
        <v>21</v>
      </c>
      <c r="H7129">
        <v>0.54</v>
      </c>
      <c r="I7129">
        <v>1779.96</v>
      </c>
      <c r="J7129">
        <v>89.09</v>
      </c>
      <c r="K7129">
        <v>40.98</v>
      </c>
      <c r="L7129">
        <v>7.47</v>
      </c>
      <c r="M7129" t="s">
        <v>1553</v>
      </c>
      <c r="N7129" t="s">
        <v>38</v>
      </c>
      <c r="O7129" t="s">
        <v>24</v>
      </c>
      <c r="P7129" t="s">
        <v>25</v>
      </c>
      <c r="Q7129" t="s">
        <v>121</v>
      </c>
      <c r="R7129" t="s">
        <v>322</v>
      </c>
      <c r="S7129" t="s">
        <v>57</v>
      </c>
      <c r="T7129" s="10">
        <v>39941</v>
      </c>
    </row>
    <row r="7130" spans="1:20" x14ac:dyDescent="0.25">
      <c r="A7130">
        <v>50850</v>
      </c>
      <c r="B7130" s="10">
        <v>39939</v>
      </c>
      <c r="C7130" t="s">
        <v>58</v>
      </c>
      <c r="D7130">
        <v>2</v>
      </c>
      <c r="E7130">
        <v>1679.36</v>
      </c>
      <c r="F7130">
        <v>0.02</v>
      </c>
      <c r="G7130" t="s">
        <v>46</v>
      </c>
      <c r="H7130">
        <v>0.49</v>
      </c>
      <c r="I7130">
        <v>769.33</v>
      </c>
      <c r="J7130">
        <v>818.43</v>
      </c>
      <c r="K7130">
        <v>417.4</v>
      </c>
      <c r="L7130">
        <v>75.23</v>
      </c>
      <c r="M7130" t="s">
        <v>1553</v>
      </c>
      <c r="N7130" t="s">
        <v>38</v>
      </c>
      <c r="O7130" t="s">
        <v>24</v>
      </c>
      <c r="P7130" t="s">
        <v>42</v>
      </c>
      <c r="Q7130" t="s">
        <v>47</v>
      </c>
      <c r="R7130" t="s">
        <v>1835</v>
      </c>
      <c r="S7130" t="s">
        <v>49</v>
      </c>
      <c r="T7130" s="10">
        <v>39940</v>
      </c>
    </row>
    <row r="7131" spans="1:20" x14ac:dyDescent="0.25">
      <c r="A7131">
        <v>50852</v>
      </c>
      <c r="B7131" s="10">
        <v>40706</v>
      </c>
      <c r="C7131" t="s">
        <v>79</v>
      </c>
      <c r="D7131">
        <v>24</v>
      </c>
      <c r="E7131">
        <v>318.31</v>
      </c>
      <c r="F7131">
        <v>0.03</v>
      </c>
      <c r="G7131" t="s">
        <v>21</v>
      </c>
      <c r="H7131">
        <v>0.44</v>
      </c>
      <c r="I7131">
        <v>129.68</v>
      </c>
      <c r="J7131">
        <v>13.18</v>
      </c>
      <c r="K7131">
        <v>7.38</v>
      </c>
      <c r="L7131">
        <v>11.51</v>
      </c>
      <c r="M7131" t="s">
        <v>1956</v>
      </c>
      <c r="N7131" t="s">
        <v>38</v>
      </c>
      <c r="O7131" t="s">
        <v>24</v>
      </c>
      <c r="P7131" t="s">
        <v>25</v>
      </c>
      <c r="Q7131" t="s">
        <v>121</v>
      </c>
      <c r="R7131" t="s">
        <v>1529</v>
      </c>
      <c r="S7131" t="s">
        <v>57</v>
      </c>
      <c r="T7131" s="10">
        <v>40707</v>
      </c>
    </row>
    <row r="7132" spans="1:20" x14ac:dyDescent="0.25">
      <c r="A7132">
        <v>50854</v>
      </c>
      <c r="B7132" s="10">
        <v>40894</v>
      </c>
      <c r="C7132" t="s">
        <v>58</v>
      </c>
      <c r="D7132">
        <v>27</v>
      </c>
      <c r="E7132">
        <v>255.05</v>
      </c>
      <c r="F7132">
        <v>7.0000000000000007E-2</v>
      </c>
      <c r="G7132" t="s">
        <v>21</v>
      </c>
      <c r="H7132">
        <v>0.5</v>
      </c>
      <c r="I7132">
        <v>115.64</v>
      </c>
      <c r="J7132">
        <v>9.9600000000000009</v>
      </c>
      <c r="K7132">
        <v>4.9800000000000004</v>
      </c>
      <c r="L7132">
        <v>4.95</v>
      </c>
      <c r="M7132" t="s">
        <v>1516</v>
      </c>
      <c r="N7132" t="s">
        <v>63</v>
      </c>
      <c r="O7132" t="s">
        <v>32</v>
      </c>
      <c r="P7132" t="s">
        <v>25</v>
      </c>
      <c r="Q7132" t="s">
        <v>121</v>
      </c>
      <c r="R7132" t="s">
        <v>1455</v>
      </c>
      <c r="S7132" t="s">
        <v>57</v>
      </c>
      <c r="T7132" s="10">
        <v>40894</v>
      </c>
    </row>
    <row r="7133" spans="1:20" x14ac:dyDescent="0.25">
      <c r="A7133">
        <v>50854</v>
      </c>
      <c r="B7133" s="10">
        <v>40894</v>
      </c>
      <c r="C7133" t="s">
        <v>58</v>
      </c>
      <c r="D7133">
        <v>12</v>
      </c>
      <c r="E7133">
        <v>8851.85</v>
      </c>
      <c r="F7133">
        <v>0.09</v>
      </c>
      <c r="G7133" t="s">
        <v>46</v>
      </c>
      <c r="H7133">
        <v>0.38</v>
      </c>
      <c r="I7133">
        <v>2811.95</v>
      </c>
      <c r="J7133">
        <v>808.03</v>
      </c>
      <c r="K7133">
        <v>500.98</v>
      </c>
      <c r="L7133">
        <v>28.14</v>
      </c>
      <c r="M7133" t="s">
        <v>1516</v>
      </c>
      <c r="N7133" t="s">
        <v>63</v>
      </c>
      <c r="O7133" t="s">
        <v>32</v>
      </c>
      <c r="P7133" t="s">
        <v>39</v>
      </c>
      <c r="Q7133" t="s">
        <v>88</v>
      </c>
      <c r="R7133" t="s">
        <v>175</v>
      </c>
      <c r="S7133" t="s">
        <v>132</v>
      </c>
      <c r="T7133" s="10">
        <v>40896</v>
      </c>
    </row>
    <row r="7134" spans="1:20" x14ac:dyDescent="0.25">
      <c r="A7134">
        <v>50854</v>
      </c>
      <c r="B7134" s="10">
        <v>40894</v>
      </c>
      <c r="C7134" t="s">
        <v>58</v>
      </c>
      <c r="D7134">
        <v>42</v>
      </c>
      <c r="E7134">
        <v>777.46</v>
      </c>
      <c r="F7134">
        <v>0.06</v>
      </c>
      <c r="G7134" t="s">
        <v>70</v>
      </c>
      <c r="H7134">
        <v>0.44</v>
      </c>
      <c r="I7134">
        <v>312.93</v>
      </c>
      <c r="J7134">
        <v>19.61</v>
      </c>
      <c r="K7134">
        <v>10.98</v>
      </c>
      <c r="L7134">
        <v>3.37</v>
      </c>
      <c r="M7134" t="s">
        <v>1516</v>
      </c>
      <c r="N7134" t="s">
        <v>63</v>
      </c>
      <c r="O7134" t="s">
        <v>32</v>
      </c>
      <c r="P7134" t="s">
        <v>25</v>
      </c>
      <c r="Q7134" t="s">
        <v>33</v>
      </c>
      <c r="R7134" t="s">
        <v>1580</v>
      </c>
      <c r="S7134" t="s">
        <v>35</v>
      </c>
      <c r="T7134" s="10">
        <v>40894</v>
      </c>
    </row>
    <row r="7135" spans="1:20" x14ac:dyDescent="0.25">
      <c r="A7135">
        <v>50882</v>
      </c>
      <c r="B7135" s="10">
        <v>40421</v>
      </c>
      <c r="C7135" t="s">
        <v>36</v>
      </c>
      <c r="D7135">
        <v>37</v>
      </c>
      <c r="E7135">
        <v>557.41999999999996</v>
      </c>
      <c r="F7135">
        <v>0.08</v>
      </c>
      <c r="G7135" t="s">
        <v>21</v>
      </c>
      <c r="H7135">
        <v>0.37</v>
      </c>
      <c r="I7135">
        <v>174.23</v>
      </c>
      <c r="J7135">
        <v>16.239999999999998</v>
      </c>
      <c r="K7135">
        <v>10.23</v>
      </c>
      <c r="L7135">
        <v>4.68</v>
      </c>
      <c r="M7135" t="s">
        <v>1749</v>
      </c>
      <c r="N7135" t="s">
        <v>31</v>
      </c>
      <c r="O7135" t="s">
        <v>66</v>
      </c>
      <c r="P7135" t="s">
        <v>25</v>
      </c>
      <c r="Q7135" t="s">
        <v>33</v>
      </c>
      <c r="R7135" t="s">
        <v>1069</v>
      </c>
      <c r="S7135" t="s">
        <v>35</v>
      </c>
      <c r="T7135" s="10">
        <v>40421</v>
      </c>
    </row>
    <row r="7136" spans="1:20" x14ac:dyDescent="0.25">
      <c r="A7136">
        <v>50883</v>
      </c>
      <c r="B7136" s="10">
        <v>41061</v>
      </c>
      <c r="C7136" t="s">
        <v>20</v>
      </c>
      <c r="D7136">
        <v>35</v>
      </c>
      <c r="E7136">
        <v>11431.74</v>
      </c>
      <c r="F7136">
        <v>0.01</v>
      </c>
      <c r="G7136" t="s">
        <v>46</v>
      </c>
      <c r="H7136">
        <v>0.45</v>
      </c>
      <c r="I7136">
        <v>5067.4399999999996</v>
      </c>
      <c r="J7136">
        <v>329.05</v>
      </c>
      <c r="K7136">
        <v>180.98</v>
      </c>
      <c r="L7136">
        <v>30</v>
      </c>
      <c r="M7136" t="s">
        <v>84</v>
      </c>
      <c r="N7136" t="s">
        <v>63</v>
      </c>
      <c r="O7136" t="s">
        <v>32</v>
      </c>
      <c r="P7136" t="s">
        <v>42</v>
      </c>
      <c r="Q7136" t="s">
        <v>193</v>
      </c>
      <c r="R7136" t="s">
        <v>1431</v>
      </c>
      <c r="S7136" t="s">
        <v>132</v>
      </c>
      <c r="T7136" s="10">
        <v>41061</v>
      </c>
    </row>
    <row r="7137" spans="1:20" x14ac:dyDescent="0.25">
      <c r="A7137">
        <v>50914</v>
      </c>
      <c r="B7137" s="10">
        <v>41093</v>
      </c>
      <c r="C7137" t="s">
        <v>58</v>
      </c>
      <c r="D7137">
        <v>49</v>
      </c>
      <c r="E7137">
        <v>18274.490000000002</v>
      </c>
      <c r="F7137">
        <v>0.03</v>
      </c>
      <c r="G7137" t="s">
        <v>21</v>
      </c>
      <c r="H7137">
        <v>0.49</v>
      </c>
      <c r="I7137">
        <v>8661.99</v>
      </c>
      <c r="J7137">
        <v>384.29</v>
      </c>
      <c r="K7137">
        <v>195.99</v>
      </c>
      <c r="L7137">
        <v>8.99</v>
      </c>
      <c r="M7137" t="s">
        <v>270</v>
      </c>
      <c r="N7137" t="s">
        <v>81</v>
      </c>
      <c r="O7137" t="s">
        <v>32</v>
      </c>
      <c r="P7137" t="s">
        <v>39</v>
      </c>
      <c r="Q7137" t="s">
        <v>50</v>
      </c>
      <c r="R7137" t="s">
        <v>1414</v>
      </c>
      <c r="S7137" t="s">
        <v>57</v>
      </c>
      <c r="T7137" s="10">
        <v>41093</v>
      </c>
    </row>
    <row r="7138" spans="1:20" x14ac:dyDescent="0.25">
      <c r="A7138">
        <v>50917</v>
      </c>
      <c r="B7138" s="10">
        <v>40015</v>
      </c>
      <c r="C7138" t="s">
        <v>20</v>
      </c>
      <c r="D7138">
        <v>33</v>
      </c>
      <c r="E7138">
        <v>2588.0100000000002</v>
      </c>
      <c r="F7138">
        <v>0.02</v>
      </c>
      <c r="G7138" t="s">
        <v>21</v>
      </c>
      <c r="H7138">
        <v>0.45</v>
      </c>
      <c r="I7138">
        <v>1134.68</v>
      </c>
      <c r="J7138">
        <v>79.959999999999994</v>
      </c>
      <c r="K7138">
        <v>43.98</v>
      </c>
      <c r="L7138">
        <v>1.99</v>
      </c>
      <c r="M7138" t="s">
        <v>559</v>
      </c>
      <c r="N7138" t="s">
        <v>63</v>
      </c>
      <c r="O7138" t="s">
        <v>66</v>
      </c>
      <c r="P7138" t="s">
        <v>39</v>
      </c>
      <c r="Q7138" t="s">
        <v>40</v>
      </c>
      <c r="R7138" t="s">
        <v>1584</v>
      </c>
      <c r="S7138" t="s">
        <v>35</v>
      </c>
      <c r="T7138" s="10">
        <v>40019</v>
      </c>
    </row>
    <row r="7139" spans="1:20" x14ac:dyDescent="0.25">
      <c r="A7139">
        <v>50945</v>
      </c>
      <c r="B7139" s="10">
        <v>40550</v>
      </c>
      <c r="C7139" t="s">
        <v>58</v>
      </c>
      <c r="D7139">
        <v>27</v>
      </c>
      <c r="E7139">
        <v>1816.37</v>
      </c>
      <c r="F7139">
        <v>0.01</v>
      </c>
      <c r="G7139" t="s">
        <v>21</v>
      </c>
      <c r="H7139">
        <v>0.47</v>
      </c>
      <c r="I7139">
        <v>843.39</v>
      </c>
      <c r="J7139">
        <v>67.91</v>
      </c>
      <c r="K7139">
        <v>35.99</v>
      </c>
      <c r="L7139">
        <v>1.25</v>
      </c>
      <c r="M7139" t="s">
        <v>1323</v>
      </c>
      <c r="N7139" t="s">
        <v>93</v>
      </c>
      <c r="O7139" t="s">
        <v>60</v>
      </c>
      <c r="P7139" t="s">
        <v>39</v>
      </c>
      <c r="Q7139" t="s">
        <v>50</v>
      </c>
      <c r="R7139" t="s">
        <v>602</v>
      </c>
      <c r="S7139" t="s">
        <v>35</v>
      </c>
      <c r="T7139" s="10">
        <v>40552</v>
      </c>
    </row>
    <row r="7140" spans="1:20" x14ac:dyDescent="0.25">
      <c r="A7140">
        <v>50949</v>
      </c>
      <c r="B7140" s="10">
        <v>40578</v>
      </c>
      <c r="C7140" t="s">
        <v>79</v>
      </c>
      <c r="D7140">
        <v>32</v>
      </c>
      <c r="E7140">
        <v>125.25</v>
      </c>
      <c r="F7140">
        <v>0.09</v>
      </c>
      <c r="G7140" t="s">
        <v>70</v>
      </c>
      <c r="H7140">
        <v>0.49</v>
      </c>
      <c r="I7140">
        <v>54.71</v>
      </c>
      <c r="J7140">
        <v>4.2699999999999996</v>
      </c>
      <c r="K7140">
        <v>2.1800000000000002</v>
      </c>
      <c r="L7140">
        <v>0.78</v>
      </c>
      <c r="M7140" t="s">
        <v>1006</v>
      </c>
      <c r="N7140" t="s">
        <v>63</v>
      </c>
      <c r="O7140" t="s">
        <v>32</v>
      </c>
      <c r="P7140" t="s">
        <v>25</v>
      </c>
      <c r="Q7140" t="s">
        <v>74</v>
      </c>
      <c r="R7140" t="s">
        <v>1587</v>
      </c>
      <c r="S7140" t="s">
        <v>55</v>
      </c>
      <c r="T7140" s="10">
        <v>40579</v>
      </c>
    </row>
    <row r="7141" spans="1:20" x14ac:dyDescent="0.25">
      <c r="A7141">
        <v>50949</v>
      </c>
      <c r="B7141" s="10">
        <v>40578</v>
      </c>
      <c r="C7141" t="s">
        <v>79</v>
      </c>
      <c r="D7141">
        <v>46</v>
      </c>
      <c r="E7141">
        <v>10890.22</v>
      </c>
      <c r="F7141">
        <v>0.08</v>
      </c>
      <c r="G7141" t="s">
        <v>21</v>
      </c>
      <c r="H7141">
        <v>0.51</v>
      </c>
      <c r="I7141">
        <v>5085.88</v>
      </c>
      <c r="J7141">
        <v>257.12</v>
      </c>
      <c r="K7141">
        <v>125.99</v>
      </c>
      <c r="L7141">
        <v>8.8000000000000007</v>
      </c>
      <c r="M7141" t="s">
        <v>1006</v>
      </c>
      <c r="N7141" t="s">
        <v>63</v>
      </c>
      <c r="O7141" t="s">
        <v>32</v>
      </c>
      <c r="P7141" t="s">
        <v>39</v>
      </c>
      <c r="Q7141" t="s">
        <v>50</v>
      </c>
      <c r="R7141" t="s">
        <v>462</v>
      </c>
      <c r="S7141" t="s">
        <v>57</v>
      </c>
      <c r="T7141" s="10">
        <v>40580</v>
      </c>
    </row>
    <row r="7142" spans="1:20" x14ac:dyDescent="0.25">
      <c r="A7142">
        <v>50950</v>
      </c>
      <c r="B7142" s="10">
        <v>41273</v>
      </c>
      <c r="C7142" t="s">
        <v>29</v>
      </c>
      <c r="D7142">
        <v>6</v>
      </c>
      <c r="E7142">
        <v>678.92</v>
      </c>
      <c r="F7142">
        <v>0.06</v>
      </c>
      <c r="G7142" t="s">
        <v>46</v>
      </c>
      <c r="H7142">
        <v>0.47</v>
      </c>
      <c r="I7142">
        <v>283.04000000000002</v>
      </c>
      <c r="J7142">
        <v>115.06</v>
      </c>
      <c r="K7142">
        <v>60.98</v>
      </c>
      <c r="L7142">
        <v>30</v>
      </c>
      <c r="M7142" t="s">
        <v>1284</v>
      </c>
      <c r="N7142" t="s">
        <v>31</v>
      </c>
      <c r="O7142" t="s">
        <v>32</v>
      </c>
      <c r="P7142" t="s">
        <v>42</v>
      </c>
      <c r="Q7142" t="s">
        <v>193</v>
      </c>
      <c r="R7142" t="s">
        <v>1435</v>
      </c>
      <c r="S7142" t="s">
        <v>132</v>
      </c>
      <c r="T7142" s="10">
        <v>41273</v>
      </c>
    </row>
    <row r="7143" spans="1:20" x14ac:dyDescent="0.25">
      <c r="A7143">
        <v>50950</v>
      </c>
      <c r="B7143" s="10">
        <v>41273</v>
      </c>
      <c r="C7143" t="s">
        <v>29</v>
      </c>
      <c r="D7143">
        <v>35</v>
      </c>
      <c r="E7143">
        <v>927.6</v>
      </c>
      <c r="F7143">
        <v>0.1</v>
      </c>
      <c r="G7143" t="s">
        <v>70</v>
      </c>
      <c r="H7143">
        <v>0.54</v>
      </c>
      <c r="I7143">
        <v>451.29</v>
      </c>
      <c r="J7143">
        <v>29.3</v>
      </c>
      <c r="K7143">
        <v>13.48</v>
      </c>
      <c r="L7143">
        <v>4.51</v>
      </c>
      <c r="M7143" t="s">
        <v>1284</v>
      </c>
      <c r="N7143" t="s">
        <v>31</v>
      </c>
      <c r="O7143" t="s">
        <v>32</v>
      </c>
      <c r="P7143" t="s">
        <v>25</v>
      </c>
      <c r="Q7143" t="s">
        <v>26</v>
      </c>
      <c r="R7143" t="s">
        <v>442</v>
      </c>
      <c r="S7143" t="s">
        <v>57</v>
      </c>
      <c r="T7143" s="10">
        <v>41273</v>
      </c>
    </row>
    <row r="7144" spans="1:20" x14ac:dyDescent="0.25">
      <c r="A7144">
        <v>50977</v>
      </c>
      <c r="B7144" s="10">
        <v>41071</v>
      </c>
      <c r="C7144" t="s">
        <v>20</v>
      </c>
      <c r="D7144">
        <v>1</v>
      </c>
      <c r="E7144">
        <v>43.03</v>
      </c>
      <c r="F7144">
        <v>0.05</v>
      </c>
      <c r="G7144" t="s">
        <v>70</v>
      </c>
      <c r="H7144">
        <v>0.47</v>
      </c>
      <c r="I7144">
        <v>15.03</v>
      </c>
      <c r="J7144">
        <v>35.79</v>
      </c>
      <c r="K7144">
        <v>18.97</v>
      </c>
      <c r="L7144">
        <v>9.0299999999999994</v>
      </c>
      <c r="M7144" t="s">
        <v>796</v>
      </c>
      <c r="N7144" t="s">
        <v>31</v>
      </c>
      <c r="O7144" t="s">
        <v>66</v>
      </c>
      <c r="P7144" t="s">
        <v>25</v>
      </c>
      <c r="Q7144" t="s">
        <v>85</v>
      </c>
      <c r="R7144" t="s">
        <v>90</v>
      </c>
      <c r="S7144" t="s">
        <v>57</v>
      </c>
      <c r="T7144" s="10">
        <v>41071</v>
      </c>
    </row>
    <row r="7145" spans="1:20" x14ac:dyDescent="0.25">
      <c r="A7145">
        <v>50978</v>
      </c>
      <c r="B7145" s="10">
        <v>40999</v>
      </c>
      <c r="C7145" t="s">
        <v>36</v>
      </c>
      <c r="D7145">
        <v>4</v>
      </c>
      <c r="E7145">
        <v>1300.46</v>
      </c>
      <c r="F7145">
        <v>0.05</v>
      </c>
      <c r="G7145" t="s">
        <v>21</v>
      </c>
      <c r="H7145">
        <v>0.38</v>
      </c>
      <c r="I7145">
        <v>448.27</v>
      </c>
      <c r="J7145">
        <v>339.6</v>
      </c>
      <c r="K7145">
        <v>210.55</v>
      </c>
      <c r="L7145">
        <v>9.99</v>
      </c>
      <c r="M7145" t="s">
        <v>1511</v>
      </c>
      <c r="N7145" t="s">
        <v>81</v>
      </c>
      <c r="O7145" t="s">
        <v>32</v>
      </c>
      <c r="P7145" t="s">
        <v>25</v>
      </c>
      <c r="Q7145" t="s">
        <v>26</v>
      </c>
      <c r="R7145" t="s">
        <v>2031</v>
      </c>
      <c r="S7145" t="s">
        <v>57</v>
      </c>
      <c r="T7145" s="10">
        <v>41001</v>
      </c>
    </row>
    <row r="7146" spans="1:20" x14ac:dyDescent="0.25">
      <c r="A7146">
        <v>50981</v>
      </c>
      <c r="B7146" s="10">
        <v>40029</v>
      </c>
      <c r="C7146" t="s">
        <v>58</v>
      </c>
      <c r="D7146">
        <v>42</v>
      </c>
      <c r="E7146">
        <v>10641.88</v>
      </c>
      <c r="F7146">
        <v>0.01</v>
      </c>
      <c r="G7146" t="s">
        <v>21</v>
      </c>
      <c r="H7146">
        <v>0.39</v>
      </c>
      <c r="I7146">
        <v>4081.31</v>
      </c>
      <c r="J7146">
        <v>255.72</v>
      </c>
      <c r="K7146">
        <v>155.99</v>
      </c>
      <c r="L7146">
        <v>8.99</v>
      </c>
      <c r="M7146" t="s">
        <v>268</v>
      </c>
      <c r="N7146" t="s">
        <v>63</v>
      </c>
      <c r="O7146" t="s">
        <v>32</v>
      </c>
      <c r="P7146" t="s">
        <v>39</v>
      </c>
      <c r="Q7146" t="s">
        <v>50</v>
      </c>
      <c r="R7146" t="s">
        <v>56</v>
      </c>
      <c r="S7146" t="s">
        <v>57</v>
      </c>
      <c r="T7146" s="10">
        <v>40029</v>
      </c>
    </row>
    <row r="7147" spans="1:20" x14ac:dyDescent="0.25">
      <c r="A7147">
        <v>50982</v>
      </c>
      <c r="B7147" s="10">
        <v>41015</v>
      </c>
      <c r="C7147" t="s">
        <v>36</v>
      </c>
      <c r="D7147">
        <v>23</v>
      </c>
      <c r="E7147">
        <v>128.53</v>
      </c>
      <c r="F7147">
        <v>0.05</v>
      </c>
      <c r="G7147" t="s">
        <v>21</v>
      </c>
      <c r="H7147">
        <v>0.36</v>
      </c>
      <c r="I7147">
        <v>41.78</v>
      </c>
      <c r="J7147">
        <v>5.86</v>
      </c>
      <c r="K7147">
        <v>3.75</v>
      </c>
      <c r="L7147">
        <v>0.5</v>
      </c>
      <c r="M7147" t="s">
        <v>1725</v>
      </c>
      <c r="N7147" t="s">
        <v>73</v>
      </c>
      <c r="O7147" t="s">
        <v>66</v>
      </c>
      <c r="P7147" t="s">
        <v>25</v>
      </c>
      <c r="Q7147" t="s">
        <v>82</v>
      </c>
      <c r="R7147" t="s">
        <v>895</v>
      </c>
      <c r="S7147" t="s">
        <v>57</v>
      </c>
      <c r="T7147" s="10">
        <v>41016</v>
      </c>
    </row>
    <row r="7148" spans="1:20" x14ac:dyDescent="0.25">
      <c r="A7148">
        <v>50983</v>
      </c>
      <c r="B7148" s="10">
        <v>40722</v>
      </c>
      <c r="C7148" t="s">
        <v>58</v>
      </c>
      <c r="D7148">
        <v>39</v>
      </c>
      <c r="E7148">
        <v>5532.64</v>
      </c>
      <c r="F7148">
        <v>0.06</v>
      </c>
      <c r="G7148" t="s">
        <v>21</v>
      </c>
      <c r="H7148">
        <v>0.46</v>
      </c>
      <c r="I7148">
        <v>2339.42</v>
      </c>
      <c r="J7148">
        <v>149.96</v>
      </c>
      <c r="K7148">
        <v>80.98</v>
      </c>
      <c r="L7148">
        <v>35</v>
      </c>
      <c r="M7148" t="s">
        <v>1353</v>
      </c>
      <c r="N7148" t="s">
        <v>81</v>
      </c>
      <c r="O7148" t="s">
        <v>60</v>
      </c>
      <c r="P7148" t="s">
        <v>25</v>
      </c>
      <c r="Q7148" t="s">
        <v>26</v>
      </c>
      <c r="R7148" t="s">
        <v>1278</v>
      </c>
      <c r="S7148" t="s">
        <v>28</v>
      </c>
      <c r="T7148" s="10">
        <v>40723</v>
      </c>
    </row>
    <row r="7149" spans="1:20" x14ac:dyDescent="0.25">
      <c r="A7149">
        <v>50983</v>
      </c>
      <c r="B7149" s="10">
        <v>40722</v>
      </c>
      <c r="C7149" t="s">
        <v>58</v>
      </c>
      <c r="D7149">
        <v>15</v>
      </c>
      <c r="E7149">
        <v>439.17</v>
      </c>
      <c r="F7149">
        <v>0.05</v>
      </c>
      <c r="G7149" t="s">
        <v>21</v>
      </c>
      <c r="H7149">
        <v>0.49</v>
      </c>
      <c r="I7149">
        <v>200.72</v>
      </c>
      <c r="J7149">
        <v>30.41</v>
      </c>
      <c r="K7149">
        <v>15.51</v>
      </c>
      <c r="L7149">
        <v>5.8</v>
      </c>
      <c r="M7149" t="s">
        <v>1353</v>
      </c>
      <c r="N7149" t="s">
        <v>81</v>
      </c>
      <c r="O7149" t="s">
        <v>60</v>
      </c>
      <c r="P7149" t="s">
        <v>25</v>
      </c>
      <c r="Q7149" t="s">
        <v>26</v>
      </c>
      <c r="R7149" t="s">
        <v>2008</v>
      </c>
      <c r="S7149" t="s">
        <v>57</v>
      </c>
      <c r="T7149" s="10">
        <v>40724</v>
      </c>
    </row>
    <row r="7150" spans="1:20" x14ac:dyDescent="0.25">
      <c r="A7150">
        <v>51008</v>
      </c>
      <c r="B7150" s="10">
        <v>40775</v>
      </c>
      <c r="C7150" t="s">
        <v>36</v>
      </c>
      <c r="D7150">
        <v>20</v>
      </c>
      <c r="E7150">
        <v>405.3</v>
      </c>
      <c r="F7150">
        <v>0.02</v>
      </c>
      <c r="G7150" t="s">
        <v>21</v>
      </c>
      <c r="H7150">
        <v>0.37</v>
      </c>
      <c r="I7150">
        <v>143.11000000000001</v>
      </c>
      <c r="J7150">
        <v>20.440000000000001</v>
      </c>
      <c r="K7150">
        <v>12.88</v>
      </c>
      <c r="L7150">
        <v>4.59</v>
      </c>
      <c r="M7150" t="s">
        <v>1997</v>
      </c>
      <c r="N7150" t="s">
        <v>73</v>
      </c>
      <c r="O7150" t="s">
        <v>66</v>
      </c>
      <c r="P7150" t="s">
        <v>25</v>
      </c>
      <c r="Q7150" t="s">
        <v>33</v>
      </c>
      <c r="R7150" t="s">
        <v>1426</v>
      </c>
      <c r="S7150" t="s">
        <v>55</v>
      </c>
      <c r="T7150" s="10">
        <v>40777</v>
      </c>
    </row>
    <row r="7151" spans="1:20" x14ac:dyDescent="0.25">
      <c r="A7151">
        <v>51009</v>
      </c>
      <c r="B7151" s="10">
        <v>40852</v>
      </c>
      <c r="C7151" t="s">
        <v>29</v>
      </c>
      <c r="D7151">
        <v>10</v>
      </c>
      <c r="E7151">
        <v>87.85</v>
      </c>
      <c r="F7151">
        <v>0.09</v>
      </c>
      <c r="G7151" t="s">
        <v>21</v>
      </c>
      <c r="H7151">
        <v>0.53</v>
      </c>
      <c r="I7151">
        <v>39.130000000000003</v>
      </c>
      <c r="J7151">
        <v>8.89</v>
      </c>
      <c r="K7151">
        <v>4.18</v>
      </c>
      <c r="L7151">
        <v>6.92</v>
      </c>
      <c r="M7151" t="s">
        <v>1598</v>
      </c>
      <c r="N7151" t="s">
        <v>38</v>
      </c>
      <c r="O7151" t="s">
        <v>32</v>
      </c>
      <c r="P7151" t="s">
        <v>42</v>
      </c>
      <c r="Q7151" t="s">
        <v>43</v>
      </c>
      <c r="R7151" t="s">
        <v>1621</v>
      </c>
      <c r="S7151" t="s">
        <v>57</v>
      </c>
      <c r="T7151" s="10">
        <v>40854</v>
      </c>
    </row>
    <row r="7152" spans="1:20" x14ac:dyDescent="0.25">
      <c r="A7152">
        <v>51011</v>
      </c>
      <c r="B7152" s="10">
        <v>40335</v>
      </c>
      <c r="C7152" t="s">
        <v>20</v>
      </c>
      <c r="D7152">
        <v>41</v>
      </c>
      <c r="E7152">
        <v>9703.8799999999992</v>
      </c>
      <c r="F7152">
        <v>0.09</v>
      </c>
      <c r="G7152" t="s">
        <v>21</v>
      </c>
      <c r="H7152">
        <v>0.4</v>
      </c>
      <c r="I7152">
        <v>3304.39</v>
      </c>
      <c r="J7152">
        <v>259.98</v>
      </c>
      <c r="K7152">
        <v>155.99</v>
      </c>
      <c r="L7152">
        <v>3.9</v>
      </c>
      <c r="M7152" t="s">
        <v>796</v>
      </c>
      <c r="N7152" t="s">
        <v>31</v>
      </c>
      <c r="O7152" t="s">
        <v>66</v>
      </c>
      <c r="P7152" t="s">
        <v>39</v>
      </c>
      <c r="Q7152" t="s">
        <v>50</v>
      </c>
      <c r="R7152" t="s">
        <v>608</v>
      </c>
      <c r="S7152" t="s">
        <v>57</v>
      </c>
      <c r="T7152" s="10">
        <v>40337</v>
      </c>
    </row>
    <row r="7153" spans="1:20" x14ac:dyDescent="0.25">
      <c r="A7153">
        <v>51041</v>
      </c>
      <c r="B7153" s="10">
        <v>40388</v>
      </c>
      <c r="C7153" t="s">
        <v>36</v>
      </c>
      <c r="D7153">
        <v>47</v>
      </c>
      <c r="E7153">
        <v>5475.89</v>
      </c>
      <c r="F7153">
        <v>0.03</v>
      </c>
      <c r="G7153" t="s">
        <v>21</v>
      </c>
      <c r="H7153">
        <v>0.45</v>
      </c>
      <c r="I7153">
        <v>2368.44</v>
      </c>
      <c r="J7153">
        <v>119.98</v>
      </c>
      <c r="K7153">
        <v>65.989999999999995</v>
      </c>
      <c r="L7153">
        <v>5.92</v>
      </c>
      <c r="M7153" t="s">
        <v>1871</v>
      </c>
      <c r="N7153" t="s">
        <v>38</v>
      </c>
      <c r="O7153" t="s">
        <v>60</v>
      </c>
      <c r="P7153" t="s">
        <v>39</v>
      </c>
      <c r="Q7153" t="s">
        <v>50</v>
      </c>
      <c r="R7153" t="s">
        <v>76</v>
      </c>
      <c r="S7153" t="s">
        <v>57</v>
      </c>
      <c r="T7153" s="10">
        <v>40389</v>
      </c>
    </row>
    <row r="7154" spans="1:20" x14ac:dyDescent="0.25">
      <c r="A7154">
        <v>51044</v>
      </c>
      <c r="B7154" s="10">
        <v>40926</v>
      </c>
      <c r="C7154" t="s">
        <v>20</v>
      </c>
      <c r="D7154">
        <v>17</v>
      </c>
      <c r="E7154">
        <v>310.51</v>
      </c>
      <c r="F7154">
        <v>0.1</v>
      </c>
      <c r="G7154" t="s">
        <v>21</v>
      </c>
      <c r="H7154">
        <v>0.51</v>
      </c>
      <c r="I7154">
        <v>140.82</v>
      </c>
      <c r="J7154">
        <v>20.2</v>
      </c>
      <c r="K7154">
        <v>9.9</v>
      </c>
      <c r="L7154">
        <v>1.39</v>
      </c>
      <c r="M7154" t="s">
        <v>410</v>
      </c>
      <c r="N7154" t="s">
        <v>38</v>
      </c>
      <c r="O7154" t="s">
        <v>66</v>
      </c>
      <c r="P7154" t="s">
        <v>25</v>
      </c>
      <c r="Q7154" t="s">
        <v>139</v>
      </c>
      <c r="R7154" t="s">
        <v>140</v>
      </c>
      <c r="S7154" t="s">
        <v>57</v>
      </c>
      <c r="T7154" s="10">
        <v>40926</v>
      </c>
    </row>
    <row r="7155" spans="1:20" x14ac:dyDescent="0.25">
      <c r="A7155">
        <v>51044</v>
      </c>
      <c r="B7155" s="10">
        <v>40926</v>
      </c>
      <c r="C7155" t="s">
        <v>20</v>
      </c>
      <c r="D7155">
        <v>26</v>
      </c>
      <c r="E7155">
        <v>2529.9</v>
      </c>
      <c r="F7155">
        <v>7.0000000000000007E-2</v>
      </c>
      <c r="G7155" t="s">
        <v>46</v>
      </c>
      <c r="H7155">
        <v>0.51</v>
      </c>
      <c r="I7155">
        <v>1190.23</v>
      </c>
      <c r="J7155">
        <v>104.04</v>
      </c>
      <c r="K7155">
        <v>50.98</v>
      </c>
      <c r="L7155">
        <v>14.19</v>
      </c>
      <c r="M7155" t="s">
        <v>410</v>
      </c>
      <c r="N7155" t="s">
        <v>38</v>
      </c>
      <c r="O7155" t="s">
        <v>66</v>
      </c>
      <c r="P7155" t="s">
        <v>42</v>
      </c>
      <c r="Q7155" t="s">
        <v>193</v>
      </c>
      <c r="R7155" t="s">
        <v>1024</v>
      </c>
      <c r="S7155" t="s">
        <v>132</v>
      </c>
      <c r="T7155" s="10">
        <v>40930</v>
      </c>
    </row>
    <row r="7156" spans="1:20" x14ac:dyDescent="0.25">
      <c r="A7156">
        <v>51044</v>
      </c>
      <c r="B7156" s="10">
        <v>40926</v>
      </c>
      <c r="C7156" t="s">
        <v>20</v>
      </c>
      <c r="D7156">
        <v>19</v>
      </c>
      <c r="E7156">
        <v>229.69</v>
      </c>
      <c r="F7156">
        <v>0.01</v>
      </c>
      <c r="G7156" t="s">
        <v>21</v>
      </c>
      <c r="H7156">
        <v>0.52</v>
      </c>
      <c r="I7156">
        <v>117.9</v>
      </c>
      <c r="J7156">
        <v>12.17</v>
      </c>
      <c r="K7156">
        <v>5.84</v>
      </c>
      <c r="L7156">
        <v>0.83</v>
      </c>
      <c r="M7156" t="s">
        <v>410</v>
      </c>
      <c r="N7156" t="s">
        <v>38</v>
      </c>
      <c r="O7156" t="s">
        <v>66</v>
      </c>
      <c r="P7156" t="s">
        <v>25</v>
      </c>
      <c r="Q7156" t="s">
        <v>53</v>
      </c>
      <c r="R7156" t="s">
        <v>269</v>
      </c>
      <c r="S7156" t="s">
        <v>55</v>
      </c>
      <c r="T7156" s="10">
        <v>40933</v>
      </c>
    </row>
    <row r="7157" spans="1:20" x14ac:dyDescent="0.25">
      <c r="A7157">
        <v>51047</v>
      </c>
      <c r="B7157" s="10">
        <v>39913</v>
      </c>
      <c r="C7157" t="s">
        <v>79</v>
      </c>
      <c r="D7157">
        <v>28</v>
      </c>
      <c r="E7157">
        <v>84.03</v>
      </c>
      <c r="F7157">
        <v>0.02</v>
      </c>
      <c r="G7157" t="s">
        <v>70</v>
      </c>
      <c r="H7157">
        <v>0.39</v>
      </c>
      <c r="I7157">
        <v>29.89</v>
      </c>
      <c r="J7157">
        <v>2.89</v>
      </c>
      <c r="K7157">
        <v>1.76</v>
      </c>
      <c r="L7157">
        <v>4.8600000000000003</v>
      </c>
      <c r="M7157" t="s">
        <v>1026</v>
      </c>
      <c r="N7157" t="s">
        <v>73</v>
      </c>
      <c r="O7157" t="s">
        <v>32</v>
      </c>
      <c r="P7157" t="s">
        <v>42</v>
      </c>
      <c r="Q7157" t="s">
        <v>43</v>
      </c>
      <c r="R7157" t="s">
        <v>1186</v>
      </c>
      <c r="S7157" t="s">
        <v>57</v>
      </c>
      <c r="T7157" s="10">
        <v>39914</v>
      </c>
    </row>
    <row r="7158" spans="1:20" x14ac:dyDescent="0.25">
      <c r="A7158">
        <v>51047</v>
      </c>
      <c r="B7158" s="10">
        <v>39913</v>
      </c>
      <c r="C7158" t="s">
        <v>79</v>
      </c>
      <c r="D7158">
        <v>38</v>
      </c>
      <c r="E7158">
        <v>2864.91</v>
      </c>
      <c r="F7158">
        <v>0.03</v>
      </c>
      <c r="G7158" t="s">
        <v>21</v>
      </c>
      <c r="H7158">
        <v>0.46</v>
      </c>
      <c r="I7158">
        <v>1254.8499999999999</v>
      </c>
      <c r="J7158">
        <v>76.8</v>
      </c>
      <c r="K7158">
        <v>41.47</v>
      </c>
      <c r="L7158">
        <v>34.200000000000003</v>
      </c>
      <c r="M7158" t="s">
        <v>1026</v>
      </c>
      <c r="N7158" t="s">
        <v>73</v>
      </c>
      <c r="O7158" t="s">
        <v>32</v>
      </c>
      <c r="P7158" t="s">
        <v>42</v>
      </c>
      <c r="Q7158" t="s">
        <v>43</v>
      </c>
      <c r="R7158" t="s">
        <v>1413</v>
      </c>
      <c r="S7158" t="s">
        <v>55</v>
      </c>
      <c r="T7158" s="10">
        <v>39914</v>
      </c>
    </row>
    <row r="7159" spans="1:20" x14ac:dyDescent="0.25">
      <c r="A7159">
        <v>51072</v>
      </c>
      <c r="B7159" s="10">
        <v>40088</v>
      </c>
      <c r="C7159" t="s">
        <v>58</v>
      </c>
      <c r="D7159">
        <v>43</v>
      </c>
      <c r="E7159">
        <v>10874.13</v>
      </c>
      <c r="F7159">
        <v>0</v>
      </c>
      <c r="G7159" t="s">
        <v>21</v>
      </c>
      <c r="H7159">
        <v>0.36</v>
      </c>
      <c r="I7159">
        <v>3907.49</v>
      </c>
      <c r="J7159">
        <v>252.42</v>
      </c>
      <c r="K7159">
        <v>161.55000000000001</v>
      </c>
      <c r="L7159">
        <v>19.989999999999998</v>
      </c>
      <c r="M7159" t="s">
        <v>964</v>
      </c>
      <c r="N7159" t="s">
        <v>31</v>
      </c>
      <c r="O7159" t="s">
        <v>24</v>
      </c>
      <c r="P7159" t="s">
        <v>25</v>
      </c>
      <c r="Q7159" t="s">
        <v>26</v>
      </c>
      <c r="R7159" t="s">
        <v>1667</v>
      </c>
      <c r="S7159" t="s">
        <v>57</v>
      </c>
      <c r="T7159" s="10">
        <v>40090</v>
      </c>
    </row>
    <row r="7160" spans="1:20" x14ac:dyDescent="0.25">
      <c r="A7160">
        <v>51073</v>
      </c>
      <c r="B7160" s="10">
        <v>40312</v>
      </c>
      <c r="C7160" t="s">
        <v>29</v>
      </c>
      <c r="D7160">
        <v>17</v>
      </c>
      <c r="E7160">
        <v>4590.49</v>
      </c>
      <c r="F7160">
        <v>0</v>
      </c>
      <c r="G7160" t="s">
        <v>70</v>
      </c>
      <c r="H7160">
        <v>0.49</v>
      </c>
      <c r="I7160">
        <v>2237.34</v>
      </c>
      <c r="J7160">
        <v>268.58999999999997</v>
      </c>
      <c r="K7160">
        <v>136.97999999999999</v>
      </c>
      <c r="L7160">
        <v>24.49</v>
      </c>
      <c r="M7160" t="s">
        <v>1810</v>
      </c>
      <c r="N7160" t="s">
        <v>31</v>
      </c>
      <c r="O7160" t="s">
        <v>32</v>
      </c>
      <c r="P7160" t="s">
        <v>42</v>
      </c>
      <c r="Q7160" t="s">
        <v>43</v>
      </c>
      <c r="R7160" t="s">
        <v>486</v>
      </c>
      <c r="S7160" t="s">
        <v>28</v>
      </c>
      <c r="T7160" s="10">
        <v>40314</v>
      </c>
    </row>
    <row r="7161" spans="1:20" x14ac:dyDescent="0.25">
      <c r="A7161">
        <v>51073</v>
      </c>
      <c r="B7161" s="10">
        <v>40312</v>
      </c>
      <c r="C7161" t="s">
        <v>29</v>
      </c>
      <c r="D7161">
        <v>49</v>
      </c>
      <c r="E7161">
        <v>2335.5700000000002</v>
      </c>
      <c r="F7161">
        <v>0</v>
      </c>
      <c r="G7161" t="s">
        <v>21</v>
      </c>
      <c r="H7161">
        <v>0.35</v>
      </c>
      <c r="I7161">
        <v>816.08</v>
      </c>
      <c r="J7161">
        <v>47.58</v>
      </c>
      <c r="K7161">
        <v>30.93</v>
      </c>
      <c r="L7161">
        <v>3.92</v>
      </c>
      <c r="M7161" t="s">
        <v>1810</v>
      </c>
      <c r="N7161" t="s">
        <v>31</v>
      </c>
      <c r="O7161" t="s">
        <v>32</v>
      </c>
      <c r="P7161" t="s">
        <v>42</v>
      </c>
      <c r="Q7161" t="s">
        <v>43</v>
      </c>
      <c r="R7161" t="s">
        <v>69</v>
      </c>
      <c r="S7161" t="s">
        <v>35</v>
      </c>
      <c r="T7161" s="10">
        <v>40313</v>
      </c>
    </row>
    <row r="7162" spans="1:20" x14ac:dyDescent="0.25">
      <c r="A7162">
        <v>51075</v>
      </c>
      <c r="B7162" s="10">
        <v>40505</v>
      </c>
      <c r="C7162" t="s">
        <v>29</v>
      </c>
      <c r="D7162">
        <v>43</v>
      </c>
      <c r="E7162">
        <v>2513.13</v>
      </c>
      <c r="F7162">
        <v>0.06</v>
      </c>
      <c r="G7162" t="s">
        <v>70</v>
      </c>
      <c r="H7162">
        <v>0.42</v>
      </c>
      <c r="I7162">
        <v>960.56</v>
      </c>
      <c r="J7162">
        <v>62.05</v>
      </c>
      <c r="K7162">
        <v>35.99</v>
      </c>
      <c r="L7162">
        <v>5</v>
      </c>
      <c r="M7162" t="s">
        <v>197</v>
      </c>
      <c r="N7162" t="s">
        <v>38</v>
      </c>
      <c r="O7162" t="s">
        <v>24</v>
      </c>
      <c r="P7162" t="s">
        <v>39</v>
      </c>
      <c r="Q7162" t="s">
        <v>50</v>
      </c>
      <c r="R7162" t="s">
        <v>1514</v>
      </c>
      <c r="S7162" t="s">
        <v>55</v>
      </c>
      <c r="T7162" s="10">
        <v>40507</v>
      </c>
    </row>
    <row r="7163" spans="1:20" x14ac:dyDescent="0.25">
      <c r="A7163">
        <v>51107</v>
      </c>
      <c r="B7163" s="10">
        <v>41177</v>
      </c>
      <c r="C7163" t="s">
        <v>29</v>
      </c>
      <c r="D7163">
        <v>36</v>
      </c>
      <c r="E7163">
        <v>1244.4100000000001</v>
      </c>
      <c r="F7163">
        <v>0</v>
      </c>
      <c r="G7163" t="s">
        <v>21</v>
      </c>
      <c r="H7163">
        <v>0.38</v>
      </c>
      <c r="I7163">
        <v>471.74</v>
      </c>
      <c r="J7163">
        <v>34.479999999999997</v>
      </c>
      <c r="K7163">
        <v>21.38</v>
      </c>
      <c r="L7163">
        <v>2.99</v>
      </c>
      <c r="M7163" t="s">
        <v>286</v>
      </c>
      <c r="N7163" t="s">
        <v>93</v>
      </c>
      <c r="O7163" t="s">
        <v>32</v>
      </c>
      <c r="P7163" t="s">
        <v>25</v>
      </c>
      <c r="Q7163" t="s">
        <v>121</v>
      </c>
      <c r="R7163" t="s">
        <v>1895</v>
      </c>
      <c r="S7163" t="s">
        <v>57</v>
      </c>
      <c r="T7163" s="10">
        <v>41178</v>
      </c>
    </row>
    <row r="7164" spans="1:20" x14ac:dyDescent="0.25">
      <c r="A7164">
        <v>51109</v>
      </c>
      <c r="B7164" s="10">
        <v>41221</v>
      </c>
      <c r="C7164" t="s">
        <v>36</v>
      </c>
      <c r="D7164">
        <v>28</v>
      </c>
      <c r="E7164">
        <v>196.79</v>
      </c>
      <c r="F7164">
        <v>0.04</v>
      </c>
      <c r="G7164" t="s">
        <v>21</v>
      </c>
      <c r="H7164">
        <v>0.45</v>
      </c>
      <c r="I7164">
        <v>83.49</v>
      </c>
      <c r="J7164">
        <v>7.27</v>
      </c>
      <c r="K7164">
        <v>4</v>
      </c>
      <c r="L7164">
        <v>1.3</v>
      </c>
      <c r="M7164" t="s">
        <v>1623</v>
      </c>
      <c r="N7164" t="s">
        <v>63</v>
      </c>
      <c r="O7164" t="s">
        <v>60</v>
      </c>
      <c r="P7164" t="s">
        <v>25</v>
      </c>
      <c r="Q7164" t="s">
        <v>85</v>
      </c>
      <c r="R7164" t="s">
        <v>871</v>
      </c>
      <c r="S7164" t="s">
        <v>55</v>
      </c>
      <c r="T7164" s="10">
        <v>41223</v>
      </c>
    </row>
    <row r="7165" spans="1:20" x14ac:dyDescent="0.25">
      <c r="A7165">
        <v>51111</v>
      </c>
      <c r="B7165" s="10">
        <v>40948</v>
      </c>
      <c r="C7165" t="s">
        <v>29</v>
      </c>
      <c r="D7165">
        <v>1</v>
      </c>
      <c r="E7165">
        <v>132.72</v>
      </c>
      <c r="F7165">
        <v>0.02</v>
      </c>
      <c r="G7165" t="s">
        <v>21</v>
      </c>
      <c r="H7165">
        <v>0.49</v>
      </c>
      <c r="I7165">
        <v>60.81</v>
      </c>
      <c r="J7165">
        <v>129.38999999999999</v>
      </c>
      <c r="K7165">
        <v>65.989999999999995</v>
      </c>
      <c r="L7165">
        <v>5.92</v>
      </c>
      <c r="M7165" t="s">
        <v>1028</v>
      </c>
      <c r="N7165" t="s">
        <v>93</v>
      </c>
      <c r="O7165" t="s">
        <v>60</v>
      </c>
      <c r="P7165" t="s">
        <v>39</v>
      </c>
      <c r="Q7165" t="s">
        <v>50</v>
      </c>
      <c r="R7165" t="s">
        <v>76</v>
      </c>
      <c r="S7165" t="s">
        <v>57</v>
      </c>
      <c r="T7165" s="10">
        <v>40950</v>
      </c>
    </row>
    <row r="7166" spans="1:20" x14ac:dyDescent="0.25">
      <c r="A7166">
        <v>51140</v>
      </c>
      <c r="B7166" s="10">
        <v>41166</v>
      </c>
      <c r="C7166" t="s">
        <v>20</v>
      </c>
      <c r="D7166">
        <v>28</v>
      </c>
      <c r="E7166">
        <v>222.68</v>
      </c>
      <c r="F7166">
        <v>0.04</v>
      </c>
      <c r="G7166" t="s">
        <v>21</v>
      </c>
      <c r="H7166">
        <v>0.46</v>
      </c>
      <c r="I7166">
        <v>95.17</v>
      </c>
      <c r="J7166">
        <v>8.09</v>
      </c>
      <c r="K7166">
        <v>4.37</v>
      </c>
      <c r="L7166">
        <v>5.15</v>
      </c>
      <c r="M7166" t="s">
        <v>268</v>
      </c>
      <c r="N7166" t="s">
        <v>63</v>
      </c>
      <c r="O7166" t="s">
        <v>32</v>
      </c>
      <c r="P7166" t="s">
        <v>25</v>
      </c>
      <c r="Q7166" t="s">
        <v>127</v>
      </c>
      <c r="R7166" t="s">
        <v>1081</v>
      </c>
      <c r="S7166" t="s">
        <v>57</v>
      </c>
      <c r="T7166" s="10">
        <v>41166</v>
      </c>
    </row>
    <row r="7167" spans="1:20" x14ac:dyDescent="0.25">
      <c r="A7167">
        <v>51140</v>
      </c>
      <c r="B7167" s="10">
        <v>41166</v>
      </c>
      <c r="C7167" t="s">
        <v>20</v>
      </c>
      <c r="D7167">
        <v>14</v>
      </c>
      <c r="E7167">
        <v>980.64</v>
      </c>
      <c r="F7167">
        <v>0.01</v>
      </c>
      <c r="G7167" t="s">
        <v>21</v>
      </c>
      <c r="H7167">
        <v>0.36</v>
      </c>
      <c r="I7167">
        <v>345.99</v>
      </c>
      <c r="J7167">
        <v>70.61</v>
      </c>
      <c r="K7167">
        <v>45.19</v>
      </c>
      <c r="L7167">
        <v>1.99</v>
      </c>
      <c r="M7167" t="s">
        <v>268</v>
      </c>
      <c r="N7167" t="s">
        <v>63</v>
      </c>
      <c r="O7167" t="s">
        <v>32</v>
      </c>
      <c r="P7167" t="s">
        <v>39</v>
      </c>
      <c r="Q7167" t="s">
        <v>40</v>
      </c>
      <c r="R7167" t="s">
        <v>791</v>
      </c>
      <c r="S7167" t="s">
        <v>35</v>
      </c>
      <c r="T7167" s="10">
        <v>41170</v>
      </c>
    </row>
    <row r="7168" spans="1:20" x14ac:dyDescent="0.25">
      <c r="A7168">
        <v>51140</v>
      </c>
      <c r="B7168" s="10">
        <v>41166</v>
      </c>
      <c r="C7168" t="s">
        <v>20</v>
      </c>
      <c r="D7168">
        <v>3</v>
      </c>
      <c r="E7168">
        <v>779.28</v>
      </c>
      <c r="F7168">
        <v>0.1</v>
      </c>
      <c r="G7168" t="s">
        <v>21</v>
      </c>
      <c r="H7168">
        <v>0.51</v>
      </c>
      <c r="I7168">
        <v>343.85</v>
      </c>
      <c r="J7168">
        <v>279.55</v>
      </c>
      <c r="K7168">
        <v>136.97999999999999</v>
      </c>
      <c r="L7168">
        <v>24.49</v>
      </c>
      <c r="M7168" t="s">
        <v>268</v>
      </c>
      <c r="N7168" t="s">
        <v>63</v>
      </c>
      <c r="O7168" t="s">
        <v>32</v>
      </c>
      <c r="P7168" t="s">
        <v>42</v>
      </c>
      <c r="Q7168" t="s">
        <v>43</v>
      </c>
      <c r="R7168" t="s">
        <v>486</v>
      </c>
      <c r="S7168" t="s">
        <v>28</v>
      </c>
      <c r="T7168" s="10">
        <v>41173</v>
      </c>
    </row>
    <row r="7169" spans="1:20" x14ac:dyDescent="0.25">
      <c r="A7169">
        <v>51169</v>
      </c>
      <c r="B7169" s="10">
        <v>40536</v>
      </c>
      <c r="C7169" t="s">
        <v>36</v>
      </c>
      <c r="D7169">
        <v>2</v>
      </c>
      <c r="E7169">
        <v>431.01</v>
      </c>
      <c r="F7169">
        <v>0.08</v>
      </c>
      <c r="G7169" t="s">
        <v>21</v>
      </c>
      <c r="H7169">
        <v>0.38</v>
      </c>
      <c r="I7169">
        <v>132.56</v>
      </c>
      <c r="J7169">
        <v>220.94</v>
      </c>
      <c r="K7169">
        <v>136.97999999999999</v>
      </c>
      <c r="L7169">
        <v>24.49</v>
      </c>
      <c r="M7169" t="s">
        <v>1802</v>
      </c>
      <c r="N7169" t="s">
        <v>81</v>
      </c>
      <c r="O7169" t="s">
        <v>60</v>
      </c>
      <c r="P7169" t="s">
        <v>42</v>
      </c>
      <c r="Q7169" t="s">
        <v>43</v>
      </c>
      <c r="R7169" t="s">
        <v>486</v>
      </c>
      <c r="S7169" t="s">
        <v>28</v>
      </c>
      <c r="T7169" s="10">
        <v>40538</v>
      </c>
    </row>
    <row r="7170" spans="1:20" x14ac:dyDescent="0.25">
      <c r="A7170">
        <v>51171</v>
      </c>
      <c r="B7170" s="10">
        <v>40350</v>
      </c>
      <c r="C7170" t="s">
        <v>36</v>
      </c>
      <c r="D7170">
        <v>34</v>
      </c>
      <c r="E7170">
        <v>1270.6199999999999</v>
      </c>
      <c r="F7170">
        <v>0.01</v>
      </c>
      <c r="G7170" t="s">
        <v>21</v>
      </c>
      <c r="H7170">
        <v>0.4</v>
      </c>
      <c r="I7170">
        <v>494.6</v>
      </c>
      <c r="J7170">
        <v>37.299999999999997</v>
      </c>
      <c r="K7170">
        <v>22.38</v>
      </c>
      <c r="L7170">
        <v>15.1</v>
      </c>
      <c r="M7170" t="s">
        <v>1158</v>
      </c>
      <c r="N7170" t="s">
        <v>31</v>
      </c>
      <c r="O7170" t="s">
        <v>24</v>
      </c>
      <c r="P7170" t="s">
        <v>25</v>
      </c>
      <c r="Q7170" t="s">
        <v>121</v>
      </c>
      <c r="R7170" t="s">
        <v>806</v>
      </c>
      <c r="S7170" t="s">
        <v>57</v>
      </c>
      <c r="T7170" s="10">
        <v>40352</v>
      </c>
    </row>
    <row r="7171" spans="1:20" x14ac:dyDescent="0.25">
      <c r="A7171">
        <v>51175</v>
      </c>
      <c r="B7171" s="10">
        <v>41135</v>
      </c>
      <c r="C7171" t="s">
        <v>36</v>
      </c>
      <c r="D7171">
        <v>28</v>
      </c>
      <c r="E7171">
        <v>2000.51</v>
      </c>
      <c r="F7171">
        <v>0.06</v>
      </c>
      <c r="G7171" t="s">
        <v>21</v>
      </c>
      <c r="H7171">
        <v>0.45</v>
      </c>
      <c r="I7171">
        <v>828.13</v>
      </c>
      <c r="J7171">
        <v>75.84</v>
      </c>
      <c r="K7171">
        <v>41.71</v>
      </c>
      <c r="L7171">
        <v>4.5</v>
      </c>
      <c r="M7171" t="s">
        <v>1700</v>
      </c>
      <c r="N7171" t="s">
        <v>93</v>
      </c>
      <c r="O7171" t="s">
        <v>66</v>
      </c>
      <c r="P7171" t="s">
        <v>25</v>
      </c>
      <c r="Q7171" t="s">
        <v>127</v>
      </c>
      <c r="R7171" t="s">
        <v>1977</v>
      </c>
      <c r="S7171" t="s">
        <v>57</v>
      </c>
      <c r="T7171" s="10">
        <v>41135</v>
      </c>
    </row>
    <row r="7172" spans="1:20" x14ac:dyDescent="0.25">
      <c r="A7172">
        <v>51175</v>
      </c>
      <c r="B7172" s="10">
        <v>41135</v>
      </c>
      <c r="C7172" t="s">
        <v>36</v>
      </c>
      <c r="D7172">
        <v>3</v>
      </c>
      <c r="E7172">
        <v>3441.39</v>
      </c>
      <c r="F7172">
        <v>0.04</v>
      </c>
      <c r="G7172" t="s">
        <v>21</v>
      </c>
      <c r="H7172">
        <v>0.41</v>
      </c>
      <c r="I7172">
        <v>1316.93</v>
      </c>
      <c r="J7172">
        <v>1186.42</v>
      </c>
      <c r="K7172">
        <v>699.99</v>
      </c>
      <c r="L7172">
        <v>24.49</v>
      </c>
      <c r="M7172" t="s">
        <v>1700</v>
      </c>
      <c r="N7172" t="s">
        <v>93</v>
      </c>
      <c r="O7172" t="s">
        <v>66</v>
      </c>
      <c r="P7172" t="s">
        <v>39</v>
      </c>
      <c r="Q7172" t="s">
        <v>387</v>
      </c>
      <c r="R7172" t="s">
        <v>388</v>
      </c>
      <c r="S7172" t="s">
        <v>28</v>
      </c>
      <c r="T7172" s="10">
        <v>41136</v>
      </c>
    </row>
    <row r="7173" spans="1:20" x14ac:dyDescent="0.25">
      <c r="A7173">
        <v>51200</v>
      </c>
      <c r="B7173" s="10">
        <v>40865</v>
      </c>
      <c r="C7173" t="s">
        <v>79</v>
      </c>
      <c r="D7173">
        <v>29</v>
      </c>
      <c r="E7173">
        <v>2851.72</v>
      </c>
      <c r="F7173">
        <v>0</v>
      </c>
      <c r="G7173" t="s">
        <v>21</v>
      </c>
      <c r="H7173">
        <v>0.45</v>
      </c>
      <c r="I7173">
        <v>1280.8</v>
      </c>
      <c r="J7173">
        <v>98.15</v>
      </c>
      <c r="K7173">
        <v>53.98</v>
      </c>
      <c r="L7173">
        <v>5.5</v>
      </c>
      <c r="M7173" t="s">
        <v>744</v>
      </c>
      <c r="N7173" t="s">
        <v>31</v>
      </c>
      <c r="O7173" t="s">
        <v>24</v>
      </c>
      <c r="P7173" t="s">
        <v>39</v>
      </c>
      <c r="Q7173" t="s">
        <v>40</v>
      </c>
      <c r="R7173" t="s">
        <v>690</v>
      </c>
      <c r="S7173" t="s">
        <v>57</v>
      </c>
      <c r="T7173" s="10">
        <v>40868</v>
      </c>
    </row>
    <row r="7174" spans="1:20" x14ac:dyDescent="0.25">
      <c r="A7174">
        <v>51201</v>
      </c>
      <c r="B7174" s="10">
        <v>40893</v>
      </c>
      <c r="C7174" t="s">
        <v>36</v>
      </c>
      <c r="D7174">
        <v>42</v>
      </c>
      <c r="E7174">
        <v>491.45</v>
      </c>
      <c r="F7174">
        <v>0.04</v>
      </c>
      <c r="G7174" t="s">
        <v>21</v>
      </c>
      <c r="H7174">
        <v>0.38</v>
      </c>
      <c r="I7174">
        <v>169.98</v>
      </c>
      <c r="J7174">
        <v>11.9</v>
      </c>
      <c r="K7174">
        <v>7.38</v>
      </c>
      <c r="L7174">
        <v>11.51</v>
      </c>
      <c r="M7174" t="s">
        <v>68</v>
      </c>
      <c r="N7174" t="s">
        <v>38</v>
      </c>
      <c r="O7174" t="s">
        <v>32</v>
      </c>
      <c r="P7174" t="s">
        <v>25</v>
      </c>
      <c r="Q7174" t="s">
        <v>121</v>
      </c>
      <c r="R7174" t="s">
        <v>1529</v>
      </c>
      <c r="S7174" t="s">
        <v>57</v>
      </c>
      <c r="T7174" s="10">
        <v>40893</v>
      </c>
    </row>
    <row r="7175" spans="1:20" x14ac:dyDescent="0.25">
      <c r="A7175">
        <v>51202</v>
      </c>
      <c r="B7175" s="10">
        <v>41012</v>
      </c>
      <c r="C7175" t="s">
        <v>36</v>
      </c>
      <c r="D7175">
        <v>4</v>
      </c>
      <c r="E7175">
        <v>43.27</v>
      </c>
      <c r="F7175">
        <v>0.06</v>
      </c>
      <c r="G7175" t="s">
        <v>21</v>
      </c>
      <c r="H7175">
        <v>0.39</v>
      </c>
      <c r="I7175">
        <v>12.51</v>
      </c>
      <c r="J7175">
        <v>9.48</v>
      </c>
      <c r="K7175">
        <v>5.78</v>
      </c>
      <c r="L7175">
        <v>7.64</v>
      </c>
      <c r="M7175" t="s">
        <v>319</v>
      </c>
      <c r="N7175" t="s">
        <v>93</v>
      </c>
      <c r="O7175" t="s">
        <v>24</v>
      </c>
      <c r="P7175" t="s">
        <v>25</v>
      </c>
      <c r="Q7175" t="s">
        <v>85</v>
      </c>
      <c r="R7175" t="s">
        <v>965</v>
      </c>
      <c r="S7175" t="s">
        <v>57</v>
      </c>
      <c r="T7175" s="10">
        <v>41014</v>
      </c>
    </row>
    <row r="7176" spans="1:20" x14ac:dyDescent="0.25">
      <c r="A7176">
        <v>51202</v>
      </c>
      <c r="B7176" s="10">
        <v>41012</v>
      </c>
      <c r="C7176" t="s">
        <v>36</v>
      </c>
      <c r="D7176">
        <v>34</v>
      </c>
      <c r="E7176">
        <v>310.51</v>
      </c>
      <c r="F7176">
        <v>0.1</v>
      </c>
      <c r="G7176" t="s">
        <v>21</v>
      </c>
      <c r="H7176">
        <v>0.47</v>
      </c>
      <c r="I7176">
        <v>125.33</v>
      </c>
      <c r="J7176">
        <v>9.9600000000000009</v>
      </c>
      <c r="K7176">
        <v>5.28</v>
      </c>
      <c r="L7176">
        <v>5.66</v>
      </c>
      <c r="M7176" t="s">
        <v>319</v>
      </c>
      <c r="N7176" t="s">
        <v>93</v>
      </c>
      <c r="O7176" t="s">
        <v>24</v>
      </c>
      <c r="P7176" t="s">
        <v>25</v>
      </c>
      <c r="Q7176" t="s">
        <v>85</v>
      </c>
      <c r="R7176" t="s">
        <v>1968</v>
      </c>
      <c r="S7176" t="s">
        <v>57</v>
      </c>
      <c r="T7176" s="10">
        <v>41013</v>
      </c>
    </row>
    <row r="7177" spans="1:20" x14ac:dyDescent="0.25">
      <c r="A7177">
        <v>51203</v>
      </c>
      <c r="B7177" s="10">
        <v>40898</v>
      </c>
      <c r="C7177" t="s">
        <v>36</v>
      </c>
      <c r="D7177">
        <v>49</v>
      </c>
      <c r="E7177">
        <v>51791.91</v>
      </c>
      <c r="F7177">
        <v>0.08</v>
      </c>
      <c r="G7177" t="s">
        <v>46</v>
      </c>
      <c r="H7177">
        <v>0.52</v>
      </c>
      <c r="I7177">
        <v>24748.19</v>
      </c>
      <c r="J7177">
        <v>1147.8800000000001</v>
      </c>
      <c r="K7177">
        <v>550.98</v>
      </c>
      <c r="L7177">
        <v>45.7</v>
      </c>
      <c r="M7177" t="s">
        <v>1915</v>
      </c>
      <c r="N7177" t="s">
        <v>93</v>
      </c>
      <c r="O7177" t="s">
        <v>60</v>
      </c>
      <c r="P7177" t="s">
        <v>42</v>
      </c>
      <c r="Q7177" t="s">
        <v>47</v>
      </c>
      <c r="R7177" t="s">
        <v>1064</v>
      </c>
      <c r="S7177" t="s">
        <v>49</v>
      </c>
      <c r="T7177" s="10">
        <v>40899</v>
      </c>
    </row>
    <row r="7178" spans="1:20" x14ac:dyDescent="0.25">
      <c r="A7178">
        <v>51205</v>
      </c>
      <c r="B7178" s="10">
        <v>41253</v>
      </c>
      <c r="C7178" t="s">
        <v>36</v>
      </c>
      <c r="D7178">
        <v>17</v>
      </c>
      <c r="E7178">
        <v>379.47</v>
      </c>
      <c r="F7178">
        <v>0.04</v>
      </c>
      <c r="G7178" t="s">
        <v>70</v>
      </c>
      <c r="H7178">
        <v>0.44</v>
      </c>
      <c r="I7178">
        <v>157.49</v>
      </c>
      <c r="J7178">
        <v>23.16</v>
      </c>
      <c r="K7178">
        <v>12.97</v>
      </c>
      <c r="L7178">
        <v>1.49</v>
      </c>
      <c r="M7178" t="s">
        <v>1790</v>
      </c>
      <c r="N7178" t="s">
        <v>63</v>
      </c>
      <c r="O7178" t="s">
        <v>60</v>
      </c>
      <c r="P7178" t="s">
        <v>25</v>
      </c>
      <c r="Q7178" t="s">
        <v>121</v>
      </c>
      <c r="R7178" t="s">
        <v>787</v>
      </c>
      <c r="S7178" t="s">
        <v>57</v>
      </c>
      <c r="T7178" s="10">
        <v>41254</v>
      </c>
    </row>
    <row r="7179" spans="1:20" x14ac:dyDescent="0.25">
      <c r="A7179">
        <v>51205</v>
      </c>
      <c r="B7179" s="10">
        <v>41253</v>
      </c>
      <c r="C7179" t="s">
        <v>36</v>
      </c>
      <c r="D7179">
        <v>5</v>
      </c>
      <c r="E7179">
        <v>354.49</v>
      </c>
      <c r="F7179">
        <v>0</v>
      </c>
      <c r="G7179" t="s">
        <v>21</v>
      </c>
      <c r="H7179">
        <v>0.42</v>
      </c>
      <c r="I7179">
        <v>144.76</v>
      </c>
      <c r="J7179">
        <v>68.930000000000007</v>
      </c>
      <c r="K7179">
        <v>39.979999999999997</v>
      </c>
      <c r="L7179">
        <v>9.83</v>
      </c>
      <c r="M7179" t="s">
        <v>1790</v>
      </c>
      <c r="N7179" t="s">
        <v>63</v>
      </c>
      <c r="O7179" t="s">
        <v>60</v>
      </c>
      <c r="P7179" t="s">
        <v>25</v>
      </c>
      <c r="Q7179" t="s">
        <v>139</v>
      </c>
      <c r="R7179" t="s">
        <v>1499</v>
      </c>
      <c r="S7179" t="s">
        <v>57</v>
      </c>
      <c r="T7179" s="10">
        <v>41254</v>
      </c>
    </row>
    <row r="7180" spans="1:20" x14ac:dyDescent="0.25">
      <c r="A7180">
        <v>51233</v>
      </c>
      <c r="B7180" s="10">
        <v>40156</v>
      </c>
      <c r="C7180" t="s">
        <v>20</v>
      </c>
      <c r="D7180">
        <v>3</v>
      </c>
      <c r="E7180">
        <v>41.3</v>
      </c>
      <c r="F7180">
        <v>0.05</v>
      </c>
      <c r="G7180" t="s">
        <v>21</v>
      </c>
      <c r="H7180">
        <v>0.42</v>
      </c>
      <c r="I7180">
        <v>14.53</v>
      </c>
      <c r="J7180">
        <v>13.09</v>
      </c>
      <c r="K7180">
        <v>7.59</v>
      </c>
      <c r="L7180">
        <v>4</v>
      </c>
      <c r="M7180" t="s">
        <v>1915</v>
      </c>
      <c r="N7180" t="s">
        <v>93</v>
      </c>
      <c r="O7180" t="s">
        <v>32</v>
      </c>
      <c r="P7180" t="s">
        <v>42</v>
      </c>
      <c r="Q7180" t="s">
        <v>43</v>
      </c>
      <c r="R7180" t="s">
        <v>864</v>
      </c>
      <c r="S7180" t="s">
        <v>55</v>
      </c>
      <c r="T7180" s="10">
        <v>40156</v>
      </c>
    </row>
    <row r="7181" spans="1:20" x14ac:dyDescent="0.25">
      <c r="A7181">
        <v>51237</v>
      </c>
      <c r="B7181" s="10">
        <v>40978</v>
      </c>
      <c r="C7181" t="s">
        <v>79</v>
      </c>
      <c r="D7181">
        <v>26</v>
      </c>
      <c r="E7181">
        <v>11059.33</v>
      </c>
      <c r="F7181">
        <v>0.03</v>
      </c>
      <c r="G7181" t="s">
        <v>21</v>
      </c>
      <c r="H7181">
        <v>0.53</v>
      </c>
      <c r="I7181">
        <v>5697.6</v>
      </c>
      <c r="J7181">
        <v>438.28</v>
      </c>
      <c r="K7181">
        <v>205.99</v>
      </c>
      <c r="L7181">
        <v>5.99</v>
      </c>
      <c r="M7181" t="s">
        <v>426</v>
      </c>
      <c r="N7181" t="s">
        <v>63</v>
      </c>
      <c r="O7181" t="s">
        <v>24</v>
      </c>
      <c r="P7181" t="s">
        <v>39</v>
      </c>
      <c r="Q7181" t="s">
        <v>50</v>
      </c>
      <c r="R7181" t="s">
        <v>76</v>
      </c>
      <c r="S7181" t="s">
        <v>57</v>
      </c>
      <c r="T7181" s="10">
        <v>40980</v>
      </c>
    </row>
    <row r="7182" spans="1:20" x14ac:dyDescent="0.25">
      <c r="A7182">
        <v>51239</v>
      </c>
      <c r="B7182" s="10">
        <v>40962</v>
      </c>
      <c r="C7182" t="s">
        <v>20</v>
      </c>
      <c r="D7182">
        <v>48</v>
      </c>
      <c r="E7182">
        <v>8338.82</v>
      </c>
      <c r="F7182">
        <v>0.09</v>
      </c>
      <c r="G7182" t="s">
        <v>46</v>
      </c>
      <c r="H7182">
        <v>0.55000000000000004</v>
      </c>
      <c r="I7182">
        <v>4184.8999999999996</v>
      </c>
      <c r="J7182">
        <v>189.53</v>
      </c>
      <c r="K7182">
        <v>85.29</v>
      </c>
      <c r="L7182">
        <v>60</v>
      </c>
      <c r="M7182" t="s">
        <v>1058</v>
      </c>
      <c r="N7182" t="s">
        <v>31</v>
      </c>
      <c r="O7182" t="s">
        <v>66</v>
      </c>
      <c r="P7182" t="s">
        <v>42</v>
      </c>
      <c r="Q7182" t="s">
        <v>47</v>
      </c>
      <c r="R7182" t="s">
        <v>2082</v>
      </c>
      <c r="S7182" t="s">
        <v>132</v>
      </c>
      <c r="T7182" s="10">
        <v>40964</v>
      </c>
    </row>
    <row r="7183" spans="1:20" x14ac:dyDescent="0.25">
      <c r="A7183">
        <v>51266</v>
      </c>
      <c r="B7183" s="10">
        <v>39897</v>
      </c>
      <c r="C7183" t="s">
        <v>29</v>
      </c>
      <c r="D7183">
        <v>11</v>
      </c>
      <c r="E7183">
        <v>2912.81</v>
      </c>
      <c r="F7183">
        <v>0.04</v>
      </c>
      <c r="G7183" t="s">
        <v>21</v>
      </c>
      <c r="H7183">
        <v>0.45</v>
      </c>
      <c r="I7183">
        <v>1238.04</v>
      </c>
      <c r="J7183">
        <v>274.51</v>
      </c>
      <c r="K7183">
        <v>150.97999999999999</v>
      </c>
      <c r="L7183">
        <v>13.99</v>
      </c>
      <c r="M7183" t="s">
        <v>1399</v>
      </c>
      <c r="N7183" t="s">
        <v>38</v>
      </c>
      <c r="O7183" t="s">
        <v>32</v>
      </c>
      <c r="P7183" t="s">
        <v>39</v>
      </c>
      <c r="Q7183" t="s">
        <v>88</v>
      </c>
      <c r="R7183" t="s">
        <v>89</v>
      </c>
      <c r="S7183" t="s">
        <v>45</v>
      </c>
      <c r="T7183" s="10">
        <v>39899</v>
      </c>
    </row>
    <row r="7184" spans="1:20" x14ac:dyDescent="0.25">
      <c r="A7184">
        <v>51266</v>
      </c>
      <c r="B7184" s="10">
        <v>39897</v>
      </c>
      <c r="C7184" t="s">
        <v>29</v>
      </c>
      <c r="D7184">
        <v>30</v>
      </c>
      <c r="E7184">
        <v>932.65</v>
      </c>
      <c r="F7184">
        <v>0.01</v>
      </c>
      <c r="G7184" t="s">
        <v>21</v>
      </c>
      <c r="H7184">
        <v>0.39</v>
      </c>
      <c r="I7184">
        <v>354.52</v>
      </c>
      <c r="J7184">
        <v>31.1</v>
      </c>
      <c r="K7184">
        <v>18.97</v>
      </c>
      <c r="L7184">
        <v>9.0299999999999994</v>
      </c>
      <c r="M7184" t="s">
        <v>1399</v>
      </c>
      <c r="N7184" t="s">
        <v>38</v>
      </c>
      <c r="O7184" t="s">
        <v>32</v>
      </c>
      <c r="P7184" t="s">
        <v>25</v>
      </c>
      <c r="Q7184" t="s">
        <v>85</v>
      </c>
      <c r="R7184" t="s">
        <v>90</v>
      </c>
      <c r="S7184" t="s">
        <v>57</v>
      </c>
      <c r="T7184" s="10">
        <v>39897</v>
      </c>
    </row>
    <row r="7185" spans="1:20" x14ac:dyDescent="0.25">
      <c r="A7185">
        <v>51266</v>
      </c>
      <c r="B7185" s="10">
        <v>39897</v>
      </c>
      <c r="C7185" t="s">
        <v>29</v>
      </c>
      <c r="D7185">
        <v>23</v>
      </c>
      <c r="E7185">
        <v>552.79</v>
      </c>
      <c r="F7185">
        <v>0.03</v>
      </c>
      <c r="G7185" t="s">
        <v>21</v>
      </c>
      <c r="H7185">
        <v>0.5</v>
      </c>
      <c r="I7185">
        <v>265.49</v>
      </c>
      <c r="J7185">
        <v>24.56</v>
      </c>
      <c r="K7185">
        <v>12.28</v>
      </c>
      <c r="L7185">
        <v>4.8600000000000003</v>
      </c>
      <c r="M7185" t="s">
        <v>1399</v>
      </c>
      <c r="N7185" t="s">
        <v>38</v>
      </c>
      <c r="O7185" t="s">
        <v>32</v>
      </c>
      <c r="P7185" t="s">
        <v>25</v>
      </c>
      <c r="Q7185" t="s">
        <v>85</v>
      </c>
      <c r="R7185" t="s">
        <v>1947</v>
      </c>
      <c r="S7185" t="s">
        <v>57</v>
      </c>
      <c r="T7185" s="10">
        <v>39898</v>
      </c>
    </row>
    <row r="7186" spans="1:20" x14ac:dyDescent="0.25">
      <c r="A7186">
        <v>51266</v>
      </c>
      <c r="B7186" s="10">
        <v>39897</v>
      </c>
      <c r="C7186" t="s">
        <v>29</v>
      </c>
      <c r="D7186">
        <v>46</v>
      </c>
      <c r="E7186">
        <v>2556.17</v>
      </c>
      <c r="F7186">
        <v>0.05</v>
      </c>
      <c r="G7186" t="s">
        <v>70</v>
      </c>
      <c r="H7186">
        <v>0.4</v>
      </c>
      <c r="I7186">
        <v>938.9</v>
      </c>
      <c r="J7186">
        <v>58.32</v>
      </c>
      <c r="K7186">
        <v>34.99</v>
      </c>
      <c r="L7186">
        <v>7.73</v>
      </c>
      <c r="M7186" t="s">
        <v>1399</v>
      </c>
      <c r="N7186" t="s">
        <v>38</v>
      </c>
      <c r="O7186" t="s">
        <v>32</v>
      </c>
      <c r="P7186" t="s">
        <v>25</v>
      </c>
      <c r="Q7186" t="s">
        <v>53</v>
      </c>
      <c r="R7186" t="s">
        <v>1940</v>
      </c>
      <c r="S7186" t="s">
        <v>57</v>
      </c>
      <c r="T7186" s="10">
        <v>39899</v>
      </c>
    </row>
    <row r="7187" spans="1:20" x14ac:dyDescent="0.25">
      <c r="A7187">
        <v>51267</v>
      </c>
      <c r="B7187" s="10">
        <v>41032</v>
      </c>
      <c r="C7187" t="s">
        <v>20</v>
      </c>
      <c r="D7187">
        <v>46</v>
      </c>
      <c r="E7187">
        <v>7667.04</v>
      </c>
      <c r="F7187">
        <v>0.08</v>
      </c>
      <c r="G7187" t="s">
        <v>46</v>
      </c>
      <c r="H7187">
        <v>0.44</v>
      </c>
      <c r="I7187">
        <v>2986.12</v>
      </c>
      <c r="J7187">
        <v>180.32</v>
      </c>
      <c r="K7187">
        <v>100.98</v>
      </c>
      <c r="L7187">
        <v>35.840000000000003</v>
      </c>
      <c r="M7187" t="s">
        <v>2002</v>
      </c>
      <c r="N7187" t="s">
        <v>31</v>
      </c>
      <c r="O7187" t="s">
        <v>60</v>
      </c>
      <c r="P7187" t="s">
        <v>42</v>
      </c>
      <c r="Q7187" t="s">
        <v>94</v>
      </c>
      <c r="R7187" t="s">
        <v>370</v>
      </c>
      <c r="S7187" t="s">
        <v>49</v>
      </c>
      <c r="T7187" s="10">
        <v>41037</v>
      </c>
    </row>
    <row r="7188" spans="1:20" x14ac:dyDescent="0.25">
      <c r="A7188">
        <v>51269</v>
      </c>
      <c r="B7188" s="10">
        <v>40920</v>
      </c>
      <c r="C7188" t="s">
        <v>36</v>
      </c>
      <c r="D7188">
        <v>2</v>
      </c>
      <c r="E7188">
        <v>38.46</v>
      </c>
      <c r="F7188">
        <v>0</v>
      </c>
      <c r="G7188" t="s">
        <v>21</v>
      </c>
      <c r="H7188">
        <v>0.51</v>
      </c>
      <c r="I7188">
        <v>18.09</v>
      </c>
      <c r="J7188">
        <v>17.73</v>
      </c>
      <c r="K7188">
        <v>8.69</v>
      </c>
      <c r="L7188">
        <v>2.99</v>
      </c>
      <c r="M7188" t="s">
        <v>1049</v>
      </c>
      <c r="N7188" t="s">
        <v>31</v>
      </c>
      <c r="O7188" t="s">
        <v>24</v>
      </c>
      <c r="P7188" t="s">
        <v>25</v>
      </c>
      <c r="Q7188" t="s">
        <v>121</v>
      </c>
      <c r="R7188" t="s">
        <v>143</v>
      </c>
      <c r="S7188" t="s">
        <v>57</v>
      </c>
      <c r="T7188" s="10">
        <v>40921</v>
      </c>
    </row>
    <row r="7189" spans="1:20" x14ac:dyDescent="0.25">
      <c r="A7189">
        <v>51269</v>
      </c>
      <c r="B7189" s="10">
        <v>40920</v>
      </c>
      <c r="C7189" t="s">
        <v>58</v>
      </c>
      <c r="D7189">
        <v>20</v>
      </c>
      <c r="E7189">
        <v>668.26</v>
      </c>
      <c r="F7189">
        <v>0.08</v>
      </c>
      <c r="G7189" t="s">
        <v>21</v>
      </c>
      <c r="H7189">
        <v>0.36</v>
      </c>
      <c r="I7189">
        <v>201.08</v>
      </c>
      <c r="J7189">
        <v>35.909999999999997</v>
      </c>
      <c r="K7189">
        <v>22.98</v>
      </c>
      <c r="L7189">
        <v>7.58</v>
      </c>
      <c r="M7189" t="s">
        <v>1049</v>
      </c>
      <c r="N7189" t="s">
        <v>31</v>
      </c>
      <c r="O7189" t="s">
        <v>24</v>
      </c>
      <c r="P7189" t="s">
        <v>42</v>
      </c>
      <c r="Q7189" t="s">
        <v>43</v>
      </c>
      <c r="R7189" t="s">
        <v>503</v>
      </c>
      <c r="S7189" t="s">
        <v>57</v>
      </c>
      <c r="T7189" s="10">
        <v>40921</v>
      </c>
    </row>
    <row r="7190" spans="1:20" x14ac:dyDescent="0.25">
      <c r="A7190">
        <v>51271</v>
      </c>
      <c r="B7190" s="10">
        <v>40476</v>
      </c>
      <c r="C7190" t="s">
        <v>36</v>
      </c>
      <c r="D7190">
        <v>31</v>
      </c>
      <c r="E7190">
        <v>8776.85</v>
      </c>
      <c r="F7190">
        <v>0.1</v>
      </c>
      <c r="G7190" t="s">
        <v>46</v>
      </c>
      <c r="H7190">
        <v>0.55000000000000004</v>
      </c>
      <c r="I7190">
        <v>4370.38</v>
      </c>
      <c r="J7190">
        <v>313.29000000000002</v>
      </c>
      <c r="K7190">
        <v>140.97999999999999</v>
      </c>
      <c r="L7190">
        <v>36.090000000000003</v>
      </c>
      <c r="M7190" t="s">
        <v>652</v>
      </c>
      <c r="N7190" t="s">
        <v>31</v>
      </c>
      <c r="O7190" t="s">
        <v>66</v>
      </c>
      <c r="P7190" t="s">
        <v>42</v>
      </c>
      <c r="Q7190" t="s">
        <v>94</v>
      </c>
      <c r="R7190" t="s">
        <v>949</v>
      </c>
      <c r="S7190" t="s">
        <v>49</v>
      </c>
      <c r="T7190" s="10">
        <v>40478</v>
      </c>
    </row>
    <row r="7191" spans="1:20" x14ac:dyDescent="0.25">
      <c r="A7191">
        <v>51271</v>
      </c>
      <c r="B7191" s="10">
        <v>40476</v>
      </c>
      <c r="C7191" t="s">
        <v>36</v>
      </c>
      <c r="D7191">
        <v>16</v>
      </c>
      <c r="E7191">
        <v>5573.83</v>
      </c>
      <c r="F7191">
        <v>0.02</v>
      </c>
      <c r="G7191" t="s">
        <v>21</v>
      </c>
      <c r="H7191">
        <v>0.42</v>
      </c>
      <c r="I7191">
        <v>2272.9899999999998</v>
      </c>
      <c r="J7191">
        <v>355.16</v>
      </c>
      <c r="K7191">
        <v>205.99</v>
      </c>
      <c r="L7191">
        <v>5</v>
      </c>
      <c r="M7191" t="s">
        <v>652</v>
      </c>
      <c r="N7191" t="s">
        <v>31</v>
      </c>
      <c r="O7191" t="s">
        <v>66</v>
      </c>
      <c r="P7191" t="s">
        <v>39</v>
      </c>
      <c r="Q7191" t="s">
        <v>50</v>
      </c>
      <c r="R7191" t="s">
        <v>1736</v>
      </c>
      <c r="S7191" t="s">
        <v>57</v>
      </c>
      <c r="T7191" s="10">
        <v>40478</v>
      </c>
    </row>
    <row r="7192" spans="1:20" x14ac:dyDescent="0.25">
      <c r="A7192">
        <v>51297</v>
      </c>
      <c r="B7192" s="10">
        <v>41224</v>
      </c>
      <c r="C7192" t="s">
        <v>20</v>
      </c>
      <c r="D7192">
        <v>41</v>
      </c>
      <c r="E7192">
        <v>652.70000000000005</v>
      </c>
      <c r="F7192">
        <v>7.0000000000000007E-2</v>
      </c>
      <c r="G7192" t="s">
        <v>70</v>
      </c>
      <c r="H7192">
        <v>0.49</v>
      </c>
      <c r="I7192">
        <v>293.42</v>
      </c>
      <c r="J7192">
        <v>17.04</v>
      </c>
      <c r="K7192">
        <v>8.69</v>
      </c>
      <c r="L7192">
        <v>2.99</v>
      </c>
      <c r="M7192" t="s">
        <v>744</v>
      </c>
      <c r="N7192" t="s">
        <v>31</v>
      </c>
      <c r="O7192" t="s">
        <v>24</v>
      </c>
      <c r="P7192" t="s">
        <v>25</v>
      </c>
      <c r="Q7192" t="s">
        <v>121</v>
      </c>
      <c r="R7192" t="s">
        <v>143</v>
      </c>
      <c r="S7192" t="s">
        <v>57</v>
      </c>
      <c r="T7192" s="10">
        <v>41233</v>
      </c>
    </row>
    <row r="7193" spans="1:20" x14ac:dyDescent="0.25">
      <c r="A7193">
        <v>51300</v>
      </c>
      <c r="B7193" s="10">
        <v>40831</v>
      </c>
      <c r="C7193" t="s">
        <v>79</v>
      </c>
      <c r="D7193">
        <v>43</v>
      </c>
      <c r="E7193">
        <v>527.72</v>
      </c>
      <c r="F7193">
        <v>0.09</v>
      </c>
      <c r="G7193" t="s">
        <v>21</v>
      </c>
      <c r="H7193">
        <v>0.38</v>
      </c>
      <c r="I7193">
        <v>167.54</v>
      </c>
      <c r="J7193">
        <v>13.44</v>
      </c>
      <c r="K7193">
        <v>8.33</v>
      </c>
      <c r="L7193">
        <v>1.99</v>
      </c>
      <c r="M7193" t="s">
        <v>2030</v>
      </c>
      <c r="N7193" t="s">
        <v>38</v>
      </c>
      <c r="O7193" t="s">
        <v>60</v>
      </c>
      <c r="P7193" t="s">
        <v>39</v>
      </c>
      <c r="Q7193" t="s">
        <v>40</v>
      </c>
      <c r="R7193" t="s">
        <v>880</v>
      </c>
      <c r="S7193" t="s">
        <v>35</v>
      </c>
      <c r="T7193" s="10">
        <v>40833</v>
      </c>
    </row>
    <row r="7194" spans="1:20" x14ac:dyDescent="0.25">
      <c r="A7194">
        <v>51302</v>
      </c>
      <c r="B7194" s="10">
        <v>40779</v>
      </c>
      <c r="C7194" t="s">
        <v>29</v>
      </c>
      <c r="D7194">
        <v>44</v>
      </c>
      <c r="E7194">
        <v>265.64999999999998</v>
      </c>
      <c r="F7194">
        <v>0.03</v>
      </c>
      <c r="G7194" t="s">
        <v>21</v>
      </c>
      <c r="H7194">
        <v>0.38</v>
      </c>
      <c r="I7194">
        <v>93.15</v>
      </c>
      <c r="J7194">
        <v>6.05</v>
      </c>
      <c r="K7194">
        <v>3.75</v>
      </c>
      <c r="L7194">
        <v>7.5</v>
      </c>
      <c r="M7194" t="s">
        <v>1642</v>
      </c>
      <c r="N7194" t="s">
        <v>38</v>
      </c>
      <c r="O7194" t="s">
        <v>66</v>
      </c>
      <c r="P7194" t="s">
        <v>25</v>
      </c>
      <c r="Q7194" t="s">
        <v>82</v>
      </c>
      <c r="R7194" t="s">
        <v>700</v>
      </c>
      <c r="S7194" t="s">
        <v>57</v>
      </c>
      <c r="T7194" s="10">
        <v>40781</v>
      </c>
    </row>
    <row r="7195" spans="1:20" x14ac:dyDescent="0.25">
      <c r="A7195">
        <v>51328</v>
      </c>
      <c r="B7195" s="10">
        <v>40477</v>
      </c>
      <c r="C7195" t="s">
        <v>20</v>
      </c>
      <c r="D7195">
        <v>38</v>
      </c>
      <c r="E7195">
        <v>1477.56</v>
      </c>
      <c r="F7195">
        <v>7.0000000000000007E-2</v>
      </c>
      <c r="G7195" t="s">
        <v>21</v>
      </c>
      <c r="H7195">
        <v>0.55000000000000004</v>
      </c>
      <c r="I7195">
        <v>757.97</v>
      </c>
      <c r="J7195">
        <v>41.56</v>
      </c>
      <c r="K7195">
        <v>18.7</v>
      </c>
      <c r="L7195">
        <v>8.99</v>
      </c>
      <c r="M7195" t="s">
        <v>230</v>
      </c>
      <c r="N7195" t="s">
        <v>38</v>
      </c>
      <c r="O7195" t="s">
        <v>66</v>
      </c>
      <c r="P7195" t="s">
        <v>42</v>
      </c>
      <c r="Q7195" t="s">
        <v>43</v>
      </c>
      <c r="R7195" t="s">
        <v>1842</v>
      </c>
      <c r="S7195" t="s">
        <v>35</v>
      </c>
      <c r="T7195" s="10">
        <v>40482</v>
      </c>
    </row>
    <row r="7196" spans="1:20" x14ac:dyDescent="0.25">
      <c r="A7196">
        <v>51333</v>
      </c>
      <c r="B7196" s="10">
        <v>41186</v>
      </c>
      <c r="C7196" t="s">
        <v>29</v>
      </c>
      <c r="D7196">
        <v>30</v>
      </c>
      <c r="E7196">
        <v>4008.49</v>
      </c>
      <c r="F7196">
        <v>0.1</v>
      </c>
      <c r="G7196" t="s">
        <v>46</v>
      </c>
      <c r="H7196">
        <v>0.45</v>
      </c>
      <c r="I7196">
        <v>1545.79</v>
      </c>
      <c r="J7196">
        <v>147.22</v>
      </c>
      <c r="K7196">
        <v>80.97</v>
      </c>
      <c r="L7196">
        <v>33.6</v>
      </c>
      <c r="M7196" t="s">
        <v>371</v>
      </c>
      <c r="N7196" t="s">
        <v>38</v>
      </c>
      <c r="O7196" t="s">
        <v>32</v>
      </c>
      <c r="P7196" t="s">
        <v>39</v>
      </c>
      <c r="Q7196" t="s">
        <v>88</v>
      </c>
      <c r="R7196" t="s">
        <v>1037</v>
      </c>
      <c r="S7196" t="s">
        <v>132</v>
      </c>
      <c r="T7196" s="10">
        <v>41188</v>
      </c>
    </row>
    <row r="7197" spans="1:20" x14ac:dyDescent="0.25">
      <c r="A7197">
        <v>51333</v>
      </c>
      <c r="B7197" s="10">
        <v>41186</v>
      </c>
      <c r="C7197" t="s">
        <v>29</v>
      </c>
      <c r="D7197">
        <v>25</v>
      </c>
      <c r="E7197">
        <v>349.61</v>
      </c>
      <c r="F7197">
        <v>7.0000000000000007E-2</v>
      </c>
      <c r="G7197" t="s">
        <v>21</v>
      </c>
      <c r="H7197">
        <v>0.38</v>
      </c>
      <c r="I7197">
        <v>113.25</v>
      </c>
      <c r="J7197">
        <v>14.61</v>
      </c>
      <c r="K7197">
        <v>9.06</v>
      </c>
      <c r="L7197">
        <v>9.86</v>
      </c>
      <c r="M7197" t="s">
        <v>371</v>
      </c>
      <c r="N7197" t="s">
        <v>38</v>
      </c>
      <c r="O7197" t="s">
        <v>32</v>
      </c>
      <c r="P7197" t="s">
        <v>25</v>
      </c>
      <c r="Q7197" t="s">
        <v>85</v>
      </c>
      <c r="R7197" t="s">
        <v>1830</v>
      </c>
      <c r="S7197" t="s">
        <v>57</v>
      </c>
      <c r="T7197" s="10">
        <v>41188</v>
      </c>
    </row>
    <row r="7198" spans="1:20" x14ac:dyDescent="0.25">
      <c r="A7198">
        <v>51360</v>
      </c>
      <c r="B7198" s="10">
        <v>40714</v>
      </c>
      <c r="C7198" t="s">
        <v>79</v>
      </c>
      <c r="D7198">
        <v>12</v>
      </c>
      <c r="E7198">
        <v>74.3</v>
      </c>
      <c r="F7198">
        <v>0</v>
      </c>
      <c r="G7198" t="s">
        <v>21</v>
      </c>
      <c r="H7198">
        <v>0.4</v>
      </c>
      <c r="I7198">
        <v>29.52</v>
      </c>
      <c r="J7198">
        <v>6.15</v>
      </c>
      <c r="K7198">
        <v>3.69</v>
      </c>
      <c r="L7198">
        <v>0.5</v>
      </c>
      <c r="M7198" t="s">
        <v>518</v>
      </c>
      <c r="N7198" t="s">
        <v>38</v>
      </c>
      <c r="O7198" t="s">
        <v>66</v>
      </c>
      <c r="P7198" t="s">
        <v>25</v>
      </c>
      <c r="Q7198" t="s">
        <v>82</v>
      </c>
      <c r="R7198" t="s">
        <v>169</v>
      </c>
      <c r="S7198" t="s">
        <v>57</v>
      </c>
      <c r="T7198" s="10">
        <v>40716</v>
      </c>
    </row>
    <row r="7199" spans="1:20" x14ac:dyDescent="0.25">
      <c r="A7199">
        <v>51361</v>
      </c>
      <c r="B7199" s="10">
        <v>40620</v>
      </c>
      <c r="C7199" t="s">
        <v>20</v>
      </c>
      <c r="D7199">
        <v>14</v>
      </c>
      <c r="E7199">
        <v>105.21</v>
      </c>
      <c r="F7199">
        <v>0.02</v>
      </c>
      <c r="G7199" t="s">
        <v>70</v>
      </c>
      <c r="H7199">
        <v>0.41</v>
      </c>
      <c r="I7199">
        <v>39.61</v>
      </c>
      <c r="J7199">
        <v>7.25</v>
      </c>
      <c r="K7199">
        <v>4.28</v>
      </c>
      <c r="L7199">
        <v>5.68</v>
      </c>
      <c r="M7199" t="s">
        <v>281</v>
      </c>
      <c r="N7199" t="s">
        <v>63</v>
      </c>
      <c r="O7199" t="s">
        <v>32</v>
      </c>
      <c r="P7199" t="s">
        <v>25</v>
      </c>
      <c r="Q7199" t="s">
        <v>85</v>
      </c>
      <c r="R7199" t="s">
        <v>1417</v>
      </c>
      <c r="S7199" t="s">
        <v>57</v>
      </c>
      <c r="T7199" s="10">
        <v>40622</v>
      </c>
    </row>
    <row r="7200" spans="1:20" x14ac:dyDescent="0.25">
      <c r="A7200">
        <v>51361</v>
      </c>
      <c r="B7200" s="10">
        <v>40620</v>
      </c>
      <c r="C7200" t="s">
        <v>58</v>
      </c>
      <c r="D7200">
        <v>50</v>
      </c>
      <c r="E7200">
        <v>37235.53</v>
      </c>
      <c r="F7200">
        <v>0</v>
      </c>
      <c r="G7200" t="s">
        <v>46</v>
      </c>
      <c r="H7200">
        <v>0.53</v>
      </c>
      <c r="I7200">
        <v>19703.03</v>
      </c>
      <c r="J7200">
        <v>743.51</v>
      </c>
      <c r="K7200">
        <v>349.45</v>
      </c>
      <c r="L7200">
        <v>60</v>
      </c>
      <c r="M7200" t="s">
        <v>281</v>
      </c>
      <c r="N7200" t="s">
        <v>63</v>
      </c>
      <c r="O7200" t="s">
        <v>32</v>
      </c>
      <c r="P7200" t="s">
        <v>42</v>
      </c>
      <c r="Q7200" t="s">
        <v>47</v>
      </c>
      <c r="R7200" t="s">
        <v>941</v>
      </c>
      <c r="S7200" t="s">
        <v>132</v>
      </c>
      <c r="T7200" s="10">
        <v>40624</v>
      </c>
    </row>
    <row r="7201" spans="1:20" x14ac:dyDescent="0.25">
      <c r="A7201">
        <v>51362</v>
      </c>
      <c r="B7201" s="10">
        <v>40231</v>
      </c>
      <c r="C7201" t="s">
        <v>79</v>
      </c>
      <c r="D7201">
        <v>47</v>
      </c>
      <c r="E7201">
        <v>2915.18</v>
      </c>
      <c r="F7201">
        <v>0.02</v>
      </c>
      <c r="G7201" t="s">
        <v>21</v>
      </c>
      <c r="H7201">
        <v>0.51</v>
      </c>
      <c r="I7201">
        <v>1455.59</v>
      </c>
      <c r="J7201">
        <v>63.2</v>
      </c>
      <c r="K7201">
        <v>30.97</v>
      </c>
      <c r="L7201">
        <v>4</v>
      </c>
      <c r="M7201" t="s">
        <v>1638</v>
      </c>
      <c r="N7201" t="s">
        <v>31</v>
      </c>
      <c r="O7201" t="s">
        <v>32</v>
      </c>
      <c r="P7201" t="s">
        <v>39</v>
      </c>
      <c r="Q7201" t="s">
        <v>40</v>
      </c>
      <c r="R7201" t="s">
        <v>837</v>
      </c>
      <c r="S7201" t="s">
        <v>57</v>
      </c>
      <c r="T7201" s="10">
        <v>40233</v>
      </c>
    </row>
    <row r="7202" spans="1:20" x14ac:dyDescent="0.25">
      <c r="A7202">
        <v>51365</v>
      </c>
      <c r="B7202" s="10">
        <v>41128</v>
      </c>
      <c r="C7202" t="s">
        <v>36</v>
      </c>
      <c r="D7202">
        <v>35</v>
      </c>
      <c r="E7202">
        <v>356.79</v>
      </c>
      <c r="F7202">
        <v>0.08</v>
      </c>
      <c r="G7202" t="s">
        <v>21</v>
      </c>
      <c r="H7202">
        <v>0.46</v>
      </c>
      <c r="I7202">
        <v>145.07</v>
      </c>
      <c r="J7202">
        <v>10.91</v>
      </c>
      <c r="K7202">
        <v>5.89</v>
      </c>
      <c r="L7202">
        <v>5.57</v>
      </c>
      <c r="M7202" t="s">
        <v>371</v>
      </c>
      <c r="N7202" t="s">
        <v>38</v>
      </c>
      <c r="O7202" t="s">
        <v>32</v>
      </c>
      <c r="P7202" t="s">
        <v>42</v>
      </c>
      <c r="Q7202" t="s">
        <v>43</v>
      </c>
      <c r="R7202" t="s">
        <v>775</v>
      </c>
      <c r="S7202" t="s">
        <v>57</v>
      </c>
      <c r="T7202" s="10">
        <v>41130</v>
      </c>
    </row>
    <row r="7203" spans="1:20" x14ac:dyDescent="0.25">
      <c r="A7203">
        <v>51365</v>
      </c>
      <c r="B7203" s="10">
        <v>41128</v>
      </c>
      <c r="C7203" t="s">
        <v>36</v>
      </c>
      <c r="D7203">
        <v>35</v>
      </c>
      <c r="E7203">
        <v>6376.84</v>
      </c>
      <c r="F7203">
        <v>0.1</v>
      </c>
      <c r="G7203" t="s">
        <v>46</v>
      </c>
      <c r="H7203">
        <v>0.38</v>
      </c>
      <c r="I7203">
        <v>1967.75</v>
      </c>
      <c r="J7203">
        <v>200.79</v>
      </c>
      <c r="K7203">
        <v>124.49</v>
      </c>
      <c r="L7203">
        <v>51.94</v>
      </c>
      <c r="M7203" t="s">
        <v>371</v>
      </c>
      <c r="N7203" t="s">
        <v>38</v>
      </c>
      <c r="O7203" t="s">
        <v>32</v>
      </c>
      <c r="P7203" t="s">
        <v>42</v>
      </c>
      <c r="Q7203" t="s">
        <v>47</v>
      </c>
      <c r="R7203" t="s">
        <v>165</v>
      </c>
      <c r="S7203" t="s">
        <v>49</v>
      </c>
      <c r="T7203" s="10">
        <v>41129</v>
      </c>
    </row>
    <row r="7204" spans="1:20" x14ac:dyDescent="0.25">
      <c r="A7204">
        <v>51392</v>
      </c>
      <c r="B7204" s="10">
        <v>40129</v>
      </c>
      <c r="C7204" t="s">
        <v>79</v>
      </c>
      <c r="D7204">
        <v>10</v>
      </c>
      <c r="E7204">
        <v>494.5</v>
      </c>
      <c r="F7204">
        <v>0.09</v>
      </c>
      <c r="G7204" t="s">
        <v>21</v>
      </c>
      <c r="H7204">
        <v>0.51</v>
      </c>
      <c r="I7204">
        <v>225.51</v>
      </c>
      <c r="J7204">
        <v>53.69</v>
      </c>
      <c r="K7204">
        <v>26.31</v>
      </c>
      <c r="L7204">
        <v>5.89</v>
      </c>
      <c r="M7204" t="s">
        <v>1859</v>
      </c>
      <c r="N7204" t="s">
        <v>38</v>
      </c>
      <c r="O7204" t="s">
        <v>24</v>
      </c>
      <c r="P7204" t="s">
        <v>39</v>
      </c>
      <c r="Q7204" t="s">
        <v>40</v>
      </c>
      <c r="R7204" t="s">
        <v>1185</v>
      </c>
      <c r="S7204" t="s">
        <v>57</v>
      </c>
      <c r="T7204" s="10">
        <v>40130</v>
      </c>
    </row>
    <row r="7205" spans="1:20" x14ac:dyDescent="0.25">
      <c r="A7205">
        <v>51395</v>
      </c>
      <c r="B7205" s="10">
        <v>40338</v>
      </c>
      <c r="C7205" t="s">
        <v>20</v>
      </c>
      <c r="D7205">
        <v>26</v>
      </c>
      <c r="E7205">
        <v>161.91</v>
      </c>
      <c r="F7205">
        <v>0.03</v>
      </c>
      <c r="G7205" t="s">
        <v>21</v>
      </c>
      <c r="H7205">
        <v>0.55000000000000004</v>
      </c>
      <c r="I7205">
        <v>86.53</v>
      </c>
      <c r="J7205">
        <v>6.4</v>
      </c>
      <c r="K7205">
        <v>2.88</v>
      </c>
      <c r="L7205">
        <v>0.5</v>
      </c>
      <c r="M7205" t="s">
        <v>357</v>
      </c>
      <c r="N7205" t="s">
        <v>63</v>
      </c>
      <c r="O7205" t="s">
        <v>32</v>
      </c>
      <c r="P7205" t="s">
        <v>25</v>
      </c>
      <c r="Q7205" t="s">
        <v>82</v>
      </c>
      <c r="R7205" t="s">
        <v>2003</v>
      </c>
      <c r="S7205" t="s">
        <v>57</v>
      </c>
      <c r="T7205" s="10">
        <v>40343</v>
      </c>
    </row>
    <row r="7206" spans="1:20" x14ac:dyDescent="0.25">
      <c r="A7206">
        <v>51395</v>
      </c>
      <c r="B7206" s="10">
        <v>40338</v>
      </c>
      <c r="C7206" t="s">
        <v>20</v>
      </c>
      <c r="D7206">
        <v>10</v>
      </c>
      <c r="E7206">
        <v>102.92</v>
      </c>
      <c r="F7206">
        <v>0.1</v>
      </c>
      <c r="G7206" t="s">
        <v>21</v>
      </c>
      <c r="H7206">
        <v>0.54</v>
      </c>
      <c r="I7206">
        <v>47.63</v>
      </c>
      <c r="J7206">
        <v>10.83</v>
      </c>
      <c r="K7206">
        <v>4.9800000000000004</v>
      </c>
      <c r="L7206">
        <v>5.49</v>
      </c>
      <c r="M7206" t="s">
        <v>357</v>
      </c>
      <c r="N7206" t="s">
        <v>63</v>
      </c>
      <c r="O7206" t="s">
        <v>32</v>
      </c>
      <c r="P7206" t="s">
        <v>25</v>
      </c>
      <c r="Q7206" t="s">
        <v>85</v>
      </c>
      <c r="R7206" t="s">
        <v>493</v>
      </c>
      <c r="S7206" t="s">
        <v>57</v>
      </c>
      <c r="T7206" s="10">
        <v>40342</v>
      </c>
    </row>
    <row r="7207" spans="1:20" x14ac:dyDescent="0.25">
      <c r="A7207">
        <v>51424</v>
      </c>
      <c r="B7207" s="10">
        <v>40917</v>
      </c>
      <c r="C7207" t="s">
        <v>29</v>
      </c>
      <c r="D7207">
        <v>48</v>
      </c>
      <c r="E7207">
        <v>222.73</v>
      </c>
      <c r="F7207">
        <v>0.1</v>
      </c>
      <c r="G7207" t="s">
        <v>21</v>
      </c>
      <c r="H7207">
        <v>0.49</v>
      </c>
      <c r="I7207">
        <v>96.17</v>
      </c>
      <c r="J7207">
        <v>5.14</v>
      </c>
      <c r="K7207">
        <v>2.62</v>
      </c>
      <c r="L7207">
        <v>0.8</v>
      </c>
      <c r="M7207" t="s">
        <v>177</v>
      </c>
      <c r="N7207" t="s">
        <v>31</v>
      </c>
      <c r="O7207" t="s">
        <v>60</v>
      </c>
      <c r="P7207" t="s">
        <v>25</v>
      </c>
      <c r="Q7207" t="s">
        <v>74</v>
      </c>
      <c r="R7207" t="s">
        <v>828</v>
      </c>
      <c r="S7207" t="s">
        <v>55</v>
      </c>
      <c r="T7207" s="10">
        <v>40918</v>
      </c>
    </row>
    <row r="7208" spans="1:20" x14ac:dyDescent="0.25">
      <c r="A7208">
        <v>51424</v>
      </c>
      <c r="B7208" s="10">
        <v>40917</v>
      </c>
      <c r="C7208" t="s">
        <v>29</v>
      </c>
      <c r="D7208">
        <v>5</v>
      </c>
      <c r="E7208">
        <v>162.94999999999999</v>
      </c>
      <c r="F7208">
        <v>0.05</v>
      </c>
      <c r="G7208" t="s">
        <v>21</v>
      </c>
      <c r="H7208">
        <v>0.49</v>
      </c>
      <c r="I7208">
        <v>72.209999999999994</v>
      </c>
      <c r="J7208">
        <v>32.82</v>
      </c>
      <c r="K7208">
        <v>16.739999999999998</v>
      </c>
      <c r="L7208">
        <v>7.04</v>
      </c>
      <c r="M7208" t="s">
        <v>177</v>
      </c>
      <c r="N7208" t="s">
        <v>31</v>
      </c>
      <c r="O7208" t="s">
        <v>60</v>
      </c>
      <c r="P7208" t="s">
        <v>25</v>
      </c>
      <c r="Q7208" t="s">
        <v>26</v>
      </c>
      <c r="R7208" t="s">
        <v>1483</v>
      </c>
      <c r="S7208" t="s">
        <v>57</v>
      </c>
      <c r="T7208" s="10">
        <v>40919</v>
      </c>
    </row>
    <row r="7209" spans="1:20" x14ac:dyDescent="0.25">
      <c r="A7209">
        <v>51426</v>
      </c>
      <c r="B7209" s="10">
        <v>40513</v>
      </c>
      <c r="C7209" t="s">
        <v>79</v>
      </c>
      <c r="D7209">
        <v>41</v>
      </c>
      <c r="E7209">
        <v>522.16999999999996</v>
      </c>
      <c r="F7209">
        <v>0.01</v>
      </c>
      <c r="G7209" t="s">
        <v>21</v>
      </c>
      <c r="H7209">
        <v>0.35</v>
      </c>
      <c r="I7209">
        <v>178.65</v>
      </c>
      <c r="J7209">
        <v>12.82</v>
      </c>
      <c r="K7209">
        <v>8.33</v>
      </c>
      <c r="L7209">
        <v>1.99</v>
      </c>
      <c r="M7209" t="s">
        <v>1419</v>
      </c>
      <c r="N7209" t="s">
        <v>38</v>
      </c>
      <c r="O7209" t="s">
        <v>66</v>
      </c>
      <c r="P7209" t="s">
        <v>39</v>
      </c>
      <c r="Q7209" t="s">
        <v>40</v>
      </c>
      <c r="R7209" t="s">
        <v>880</v>
      </c>
      <c r="S7209" t="s">
        <v>35</v>
      </c>
      <c r="T7209" s="10">
        <v>40514</v>
      </c>
    </row>
    <row r="7210" spans="1:20" x14ac:dyDescent="0.25">
      <c r="A7210">
        <v>51461</v>
      </c>
      <c r="B7210" s="10">
        <v>40584</v>
      </c>
      <c r="C7210" t="s">
        <v>29</v>
      </c>
      <c r="D7210">
        <v>43</v>
      </c>
      <c r="E7210">
        <v>1609.97</v>
      </c>
      <c r="F7210">
        <v>7.0000000000000007E-2</v>
      </c>
      <c r="G7210" t="s">
        <v>21</v>
      </c>
      <c r="H7210">
        <v>0.5</v>
      </c>
      <c r="I7210">
        <v>739.23</v>
      </c>
      <c r="J7210">
        <v>39.979999999999997</v>
      </c>
      <c r="K7210">
        <v>19.989999999999998</v>
      </c>
      <c r="L7210">
        <v>11.17</v>
      </c>
      <c r="M7210" t="s">
        <v>1553</v>
      </c>
      <c r="N7210" t="s">
        <v>38</v>
      </c>
      <c r="O7210" t="s">
        <v>32</v>
      </c>
      <c r="P7210" t="s">
        <v>42</v>
      </c>
      <c r="Q7210" t="s">
        <v>43</v>
      </c>
      <c r="R7210" t="s">
        <v>1767</v>
      </c>
      <c r="S7210" t="s">
        <v>28</v>
      </c>
      <c r="T7210" s="10">
        <v>40586</v>
      </c>
    </row>
    <row r="7211" spans="1:20" x14ac:dyDescent="0.25">
      <c r="A7211">
        <v>51462</v>
      </c>
      <c r="B7211" s="10">
        <v>40716</v>
      </c>
      <c r="C7211" t="s">
        <v>79</v>
      </c>
      <c r="D7211">
        <v>15</v>
      </c>
      <c r="E7211">
        <v>728.38</v>
      </c>
      <c r="F7211">
        <v>0.08</v>
      </c>
      <c r="G7211" t="s">
        <v>70</v>
      </c>
      <c r="H7211">
        <v>0.46</v>
      </c>
      <c r="I7211">
        <v>297.14</v>
      </c>
      <c r="J7211">
        <v>52.13</v>
      </c>
      <c r="K7211">
        <v>28.15</v>
      </c>
      <c r="L7211">
        <v>8.99</v>
      </c>
      <c r="M7211" t="s">
        <v>1941</v>
      </c>
      <c r="N7211" t="s">
        <v>93</v>
      </c>
      <c r="O7211" t="s">
        <v>24</v>
      </c>
      <c r="P7211" t="s">
        <v>25</v>
      </c>
      <c r="Q7211" t="s">
        <v>53</v>
      </c>
      <c r="R7211" t="s">
        <v>1082</v>
      </c>
      <c r="S7211" t="s">
        <v>35</v>
      </c>
      <c r="T7211" s="10">
        <v>40718</v>
      </c>
    </row>
    <row r="7212" spans="1:20" x14ac:dyDescent="0.25">
      <c r="A7212">
        <v>51463</v>
      </c>
      <c r="B7212" s="10">
        <v>40894</v>
      </c>
      <c r="C7212" t="s">
        <v>20</v>
      </c>
      <c r="D7212">
        <v>4</v>
      </c>
      <c r="E7212">
        <v>43.3</v>
      </c>
      <c r="F7212">
        <v>0.01</v>
      </c>
      <c r="G7212" t="s">
        <v>21</v>
      </c>
      <c r="H7212">
        <v>0.45</v>
      </c>
      <c r="I7212">
        <v>15.94</v>
      </c>
      <c r="J7212">
        <v>9.0500000000000007</v>
      </c>
      <c r="K7212">
        <v>4.9800000000000004</v>
      </c>
      <c r="L7212">
        <v>7.44</v>
      </c>
      <c r="M7212" t="s">
        <v>129</v>
      </c>
      <c r="N7212" t="s">
        <v>73</v>
      </c>
      <c r="O7212" t="s">
        <v>32</v>
      </c>
      <c r="P7212" t="s">
        <v>25</v>
      </c>
      <c r="Q7212" t="s">
        <v>85</v>
      </c>
      <c r="R7212" t="s">
        <v>205</v>
      </c>
      <c r="S7212" t="s">
        <v>57</v>
      </c>
      <c r="T7212" s="10">
        <v>40903</v>
      </c>
    </row>
    <row r="7213" spans="1:20" x14ac:dyDescent="0.25">
      <c r="A7213">
        <v>51463</v>
      </c>
      <c r="B7213" s="10">
        <v>40894</v>
      </c>
      <c r="C7213" t="s">
        <v>20</v>
      </c>
      <c r="D7213">
        <v>7</v>
      </c>
      <c r="E7213">
        <v>835.37</v>
      </c>
      <c r="F7213">
        <v>0.01</v>
      </c>
      <c r="G7213" t="s">
        <v>70</v>
      </c>
      <c r="H7213">
        <v>0.45</v>
      </c>
      <c r="I7213">
        <v>369.54</v>
      </c>
      <c r="J7213">
        <v>119.98</v>
      </c>
      <c r="K7213">
        <v>65.989999999999995</v>
      </c>
      <c r="L7213">
        <v>3.9</v>
      </c>
      <c r="M7213" t="s">
        <v>129</v>
      </c>
      <c r="N7213" t="s">
        <v>73</v>
      </c>
      <c r="O7213" t="s">
        <v>32</v>
      </c>
      <c r="P7213" t="s">
        <v>39</v>
      </c>
      <c r="Q7213" t="s">
        <v>50</v>
      </c>
      <c r="R7213" t="s">
        <v>971</v>
      </c>
      <c r="S7213" t="s">
        <v>57</v>
      </c>
      <c r="T7213" s="10">
        <v>40894</v>
      </c>
    </row>
    <row r="7214" spans="1:20" x14ac:dyDescent="0.25">
      <c r="A7214">
        <v>51488</v>
      </c>
      <c r="B7214" s="10">
        <v>40300</v>
      </c>
      <c r="C7214" t="s">
        <v>36</v>
      </c>
      <c r="D7214">
        <v>31</v>
      </c>
      <c r="E7214">
        <v>3079.6</v>
      </c>
      <c r="F7214">
        <v>0.03</v>
      </c>
      <c r="G7214" t="s">
        <v>21</v>
      </c>
      <c r="H7214">
        <v>0.5</v>
      </c>
      <c r="I7214">
        <v>1485.56</v>
      </c>
      <c r="J7214">
        <v>101.96</v>
      </c>
      <c r="K7214">
        <v>50.98</v>
      </c>
      <c r="L7214">
        <v>13.66</v>
      </c>
      <c r="M7214" t="s">
        <v>417</v>
      </c>
      <c r="N7214" t="s">
        <v>93</v>
      </c>
      <c r="O7214" t="s">
        <v>32</v>
      </c>
      <c r="P7214" t="s">
        <v>25</v>
      </c>
      <c r="Q7214" t="s">
        <v>127</v>
      </c>
      <c r="R7214" t="s">
        <v>1005</v>
      </c>
      <c r="S7214" t="s">
        <v>57</v>
      </c>
      <c r="T7214" s="10">
        <v>40301</v>
      </c>
    </row>
    <row r="7215" spans="1:20" x14ac:dyDescent="0.25">
      <c r="A7215">
        <v>51489</v>
      </c>
      <c r="B7215" s="10">
        <v>40971</v>
      </c>
      <c r="C7215" t="s">
        <v>58</v>
      </c>
      <c r="D7215">
        <v>42</v>
      </c>
      <c r="E7215">
        <v>7349.59</v>
      </c>
      <c r="F7215">
        <v>0.04</v>
      </c>
      <c r="G7215" t="s">
        <v>21</v>
      </c>
      <c r="H7215">
        <v>0.39</v>
      </c>
      <c r="I7215">
        <v>2674.44</v>
      </c>
      <c r="J7215">
        <v>181.93</v>
      </c>
      <c r="K7215">
        <v>110.98</v>
      </c>
      <c r="L7215">
        <v>13.99</v>
      </c>
      <c r="M7215" t="s">
        <v>1459</v>
      </c>
      <c r="N7215" t="s">
        <v>31</v>
      </c>
      <c r="O7215" t="s">
        <v>32</v>
      </c>
      <c r="P7215" t="s">
        <v>42</v>
      </c>
      <c r="Q7215" t="s">
        <v>43</v>
      </c>
      <c r="R7215" t="s">
        <v>328</v>
      </c>
      <c r="S7215" t="s">
        <v>45</v>
      </c>
      <c r="T7215" s="10">
        <v>40973</v>
      </c>
    </row>
    <row r="7216" spans="1:20" x14ac:dyDescent="0.25">
      <c r="A7216">
        <v>51489</v>
      </c>
      <c r="B7216" s="10">
        <v>40971</v>
      </c>
      <c r="C7216" t="s">
        <v>58</v>
      </c>
      <c r="D7216">
        <v>5</v>
      </c>
      <c r="E7216">
        <v>59.42</v>
      </c>
      <c r="F7216">
        <v>0</v>
      </c>
      <c r="G7216" t="s">
        <v>21</v>
      </c>
      <c r="H7216">
        <v>0.52</v>
      </c>
      <c r="I7216">
        <v>26.98</v>
      </c>
      <c r="J7216">
        <v>10.38</v>
      </c>
      <c r="K7216">
        <v>4.9800000000000004</v>
      </c>
      <c r="L7216">
        <v>7.54</v>
      </c>
      <c r="M7216" t="s">
        <v>1459</v>
      </c>
      <c r="N7216" t="s">
        <v>31</v>
      </c>
      <c r="O7216" t="s">
        <v>32</v>
      </c>
      <c r="P7216" t="s">
        <v>25</v>
      </c>
      <c r="Q7216" t="s">
        <v>85</v>
      </c>
      <c r="R7216" t="s">
        <v>1934</v>
      </c>
      <c r="S7216" t="s">
        <v>57</v>
      </c>
      <c r="T7216" s="10">
        <v>40973</v>
      </c>
    </row>
    <row r="7217" spans="1:20" x14ac:dyDescent="0.25">
      <c r="A7217">
        <v>51489</v>
      </c>
      <c r="B7217" s="10">
        <v>40971</v>
      </c>
      <c r="C7217" t="s">
        <v>58</v>
      </c>
      <c r="D7217">
        <v>22</v>
      </c>
      <c r="E7217">
        <v>64.040000000000006</v>
      </c>
      <c r="F7217">
        <v>0.09</v>
      </c>
      <c r="G7217" t="s">
        <v>21</v>
      </c>
      <c r="H7217">
        <v>0.42</v>
      </c>
      <c r="I7217">
        <v>22.66</v>
      </c>
      <c r="J7217">
        <v>3.12</v>
      </c>
      <c r="K7217">
        <v>1.81</v>
      </c>
      <c r="L7217">
        <v>1.56</v>
      </c>
      <c r="M7217" t="s">
        <v>1459</v>
      </c>
      <c r="N7217" t="s">
        <v>31</v>
      </c>
      <c r="O7217" t="s">
        <v>32</v>
      </c>
      <c r="P7217" t="s">
        <v>25</v>
      </c>
      <c r="Q7217" t="s">
        <v>74</v>
      </c>
      <c r="R7217" t="s">
        <v>2063</v>
      </c>
      <c r="S7217" t="s">
        <v>55</v>
      </c>
      <c r="T7217" s="10">
        <v>40971</v>
      </c>
    </row>
    <row r="7218" spans="1:20" x14ac:dyDescent="0.25">
      <c r="A7218">
        <v>51493</v>
      </c>
      <c r="B7218" s="10">
        <v>40730</v>
      </c>
      <c r="C7218" t="s">
        <v>20</v>
      </c>
      <c r="D7218">
        <v>31</v>
      </c>
      <c r="E7218">
        <v>435.83</v>
      </c>
      <c r="F7218">
        <v>0.01</v>
      </c>
      <c r="G7218" t="s">
        <v>21</v>
      </c>
      <c r="H7218">
        <v>0.39</v>
      </c>
      <c r="I7218">
        <v>165.31</v>
      </c>
      <c r="J7218">
        <v>14.03</v>
      </c>
      <c r="K7218">
        <v>8.56</v>
      </c>
      <c r="L7218">
        <v>5.16</v>
      </c>
      <c r="M7218" t="s">
        <v>676</v>
      </c>
      <c r="N7218" t="s">
        <v>31</v>
      </c>
      <c r="O7218" t="s">
        <v>32</v>
      </c>
      <c r="P7218" t="s">
        <v>25</v>
      </c>
      <c r="Q7218" t="s">
        <v>85</v>
      </c>
      <c r="R7218" t="s">
        <v>1779</v>
      </c>
      <c r="S7218" t="s">
        <v>55</v>
      </c>
      <c r="T7218" s="10">
        <v>40732</v>
      </c>
    </row>
    <row r="7219" spans="1:20" x14ac:dyDescent="0.25">
      <c r="A7219">
        <v>51494</v>
      </c>
      <c r="B7219" s="10">
        <v>40758</v>
      </c>
      <c r="C7219" t="s">
        <v>58</v>
      </c>
      <c r="D7219">
        <v>42</v>
      </c>
      <c r="E7219">
        <v>1035.04</v>
      </c>
      <c r="F7219">
        <v>0.06</v>
      </c>
      <c r="G7219" t="s">
        <v>21</v>
      </c>
      <c r="H7219">
        <v>0.54</v>
      </c>
      <c r="I7219">
        <v>525.47</v>
      </c>
      <c r="J7219">
        <v>26.07</v>
      </c>
      <c r="K7219">
        <v>11.99</v>
      </c>
      <c r="L7219">
        <v>5.99</v>
      </c>
      <c r="M7219" t="s">
        <v>102</v>
      </c>
      <c r="N7219" t="s">
        <v>93</v>
      </c>
      <c r="O7219" t="s">
        <v>66</v>
      </c>
      <c r="P7219" t="s">
        <v>39</v>
      </c>
      <c r="Q7219" t="s">
        <v>88</v>
      </c>
      <c r="R7219" t="s">
        <v>1116</v>
      </c>
      <c r="S7219" t="s">
        <v>45</v>
      </c>
      <c r="T7219" s="10">
        <v>40760</v>
      </c>
    </row>
    <row r="7220" spans="1:20" x14ac:dyDescent="0.25">
      <c r="A7220">
        <v>51524</v>
      </c>
      <c r="B7220" s="10">
        <v>40251</v>
      </c>
      <c r="C7220" t="s">
        <v>79</v>
      </c>
      <c r="D7220">
        <v>16</v>
      </c>
      <c r="E7220">
        <v>4560.41</v>
      </c>
      <c r="F7220">
        <v>7.0000000000000007E-2</v>
      </c>
      <c r="G7220" t="s">
        <v>21</v>
      </c>
      <c r="H7220">
        <v>0.45</v>
      </c>
      <c r="I7220">
        <v>1849.09</v>
      </c>
      <c r="J7220">
        <v>304.13</v>
      </c>
      <c r="K7220">
        <v>167.27</v>
      </c>
      <c r="L7220">
        <v>35</v>
      </c>
      <c r="M7220" t="s">
        <v>84</v>
      </c>
      <c r="N7220" t="s">
        <v>63</v>
      </c>
      <c r="O7220" t="s">
        <v>24</v>
      </c>
      <c r="P7220" t="s">
        <v>25</v>
      </c>
      <c r="Q7220" t="s">
        <v>26</v>
      </c>
      <c r="R7220" t="s">
        <v>1362</v>
      </c>
      <c r="S7220" t="s">
        <v>28</v>
      </c>
      <c r="T7220" s="10">
        <v>40252</v>
      </c>
    </row>
    <row r="7221" spans="1:20" x14ac:dyDescent="0.25">
      <c r="A7221">
        <v>51524</v>
      </c>
      <c r="B7221" s="10">
        <v>40251</v>
      </c>
      <c r="C7221" t="s">
        <v>79</v>
      </c>
      <c r="D7221">
        <v>20</v>
      </c>
      <c r="E7221">
        <v>840.59</v>
      </c>
      <c r="F7221">
        <v>0.06</v>
      </c>
      <c r="G7221" t="s">
        <v>70</v>
      </c>
      <c r="H7221">
        <v>0.53</v>
      </c>
      <c r="I7221">
        <v>419.8</v>
      </c>
      <c r="J7221">
        <v>44.66</v>
      </c>
      <c r="K7221">
        <v>20.99</v>
      </c>
      <c r="L7221">
        <v>0.99</v>
      </c>
      <c r="M7221" t="s">
        <v>84</v>
      </c>
      <c r="N7221" t="s">
        <v>63</v>
      </c>
      <c r="O7221" t="s">
        <v>24</v>
      </c>
      <c r="P7221" t="s">
        <v>39</v>
      </c>
      <c r="Q7221" t="s">
        <v>50</v>
      </c>
      <c r="R7221" t="s">
        <v>1682</v>
      </c>
      <c r="S7221" t="s">
        <v>35</v>
      </c>
      <c r="T7221" s="10">
        <v>40253</v>
      </c>
    </row>
    <row r="7222" spans="1:20" x14ac:dyDescent="0.25">
      <c r="A7222">
        <v>51525</v>
      </c>
      <c r="B7222" s="10">
        <v>40854</v>
      </c>
      <c r="C7222" t="s">
        <v>58</v>
      </c>
      <c r="D7222">
        <v>18</v>
      </c>
      <c r="E7222">
        <v>680.97</v>
      </c>
      <c r="F7222">
        <v>0.04</v>
      </c>
      <c r="G7222" t="s">
        <v>70</v>
      </c>
      <c r="H7222">
        <v>0.49</v>
      </c>
      <c r="I7222">
        <v>317.33</v>
      </c>
      <c r="J7222">
        <v>39.18</v>
      </c>
      <c r="K7222">
        <v>19.98</v>
      </c>
      <c r="L7222">
        <v>4</v>
      </c>
      <c r="M7222" t="s">
        <v>1227</v>
      </c>
      <c r="N7222" t="s">
        <v>93</v>
      </c>
      <c r="O7222" t="s">
        <v>60</v>
      </c>
      <c r="P7222" t="s">
        <v>39</v>
      </c>
      <c r="Q7222" t="s">
        <v>40</v>
      </c>
      <c r="R7222" t="s">
        <v>722</v>
      </c>
      <c r="S7222" t="s">
        <v>57</v>
      </c>
      <c r="T7222" s="10">
        <v>40856</v>
      </c>
    </row>
    <row r="7223" spans="1:20" x14ac:dyDescent="0.25">
      <c r="A7223">
        <v>51525</v>
      </c>
      <c r="B7223" s="10">
        <v>40854</v>
      </c>
      <c r="C7223" t="s">
        <v>58</v>
      </c>
      <c r="D7223">
        <v>46</v>
      </c>
      <c r="E7223">
        <v>2861.27</v>
      </c>
      <c r="F7223">
        <v>0.09</v>
      </c>
      <c r="G7223" t="s">
        <v>21</v>
      </c>
      <c r="H7223">
        <v>0.49</v>
      </c>
      <c r="I7223">
        <v>1254.0899999999999</v>
      </c>
      <c r="J7223">
        <v>68.16</v>
      </c>
      <c r="K7223">
        <v>34.76</v>
      </c>
      <c r="L7223">
        <v>8.2200000000000006</v>
      </c>
      <c r="M7223" t="s">
        <v>1227</v>
      </c>
      <c r="N7223" t="s">
        <v>93</v>
      </c>
      <c r="O7223" t="s">
        <v>60</v>
      </c>
      <c r="P7223" t="s">
        <v>25</v>
      </c>
      <c r="Q7223" t="s">
        <v>26</v>
      </c>
      <c r="R7223" t="s">
        <v>615</v>
      </c>
      <c r="S7223" t="s">
        <v>57</v>
      </c>
      <c r="T7223" s="10">
        <v>40856</v>
      </c>
    </row>
    <row r="7224" spans="1:20" x14ac:dyDescent="0.25">
      <c r="A7224">
        <v>51553</v>
      </c>
      <c r="B7224" s="10">
        <v>40874</v>
      </c>
      <c r="C7224" t="s">
        <v>29</v>
      </c>
      <c r="D7224">
        <v>3</v>
      </c>
      <c r="E7224">
        <v>39924.61</v>
      </c>
      <c r="F7224">
        <v>0</v>
      </c>
      <c r="G7224" t="s">
        <v>21</v>
      </c>
      <c r="H7224">
        <v>0.49</v>
      </c>
      <c r="I7224">
        <v>19551.060000000001</v>
      </c>
      <c r="J7224">
        <v>13300.04</v>
      </c>
      <c r="K7224">
        <v>6783.02</v>
      </c>
      <c r="L7224">
        <v>24.49</v>
      </c>
      <c r="M7224" t="s">
        <v>1849</v>
      </c>
      <c r="N7224" t="s">
        <v>31</v>
      </c>
      <c r="O7224" t="s">
        <v>24</v>
      </c>
      <c r="P7224" t="s">
        <v>39</v>
      </c>
      <c r="Q7224" t="s">
        <v>88</v>
      </c>
      <c r="R7224" t="s">
        <v>668</v>
      </c>
      <c r="S7224" t="s">
        <v>28</v>
      </c>
      <c r="T7224" s="10">
        <v>40875</v>
      </c>
    </row>
    <row r="7225" spans="1:20" x14ac:dyDescent="0.25">
      <c r="A7225">
        <v>51553</v>
      </c>
      <c r="B7225" s="10">
        <v>40874</v>
      </c>
      <c r="C7225" t="s">
        <v>29</v>
      </c>
      <c r="D7225">
        <v>34</v>
      </c>
      <c r="E7225">
        <v>519.17999999999995</v>
      </c>
      <c r="F7225">
        <v>0.02</v>
      </c>
      <c r="G7225" t="s">
        <v>70</v>
      </c>
      <c r="H7225">
        <v>0.4</v>
      </c>
      <c r="I7225">
        <v>199.61</v>
      </c>
      <c r="J7225">
        <v>15.45</v>
      </c>
      <c r="K7225">
        <v>9.27</v>
      </c>
      <c r="L7225">
        <v>4.3899999999999997</v>
      </c>
      <c r="M7225" t="s">
        <v>1849</v>
      </c>
      <c r="N7225" t="s">
        <v>31</v>
      </c>
      <c r="O7225" t="s">
        <v>24</v>
      </c>
      <c r="P7225" t="s">
        <v>25</v>
      </c>
      <c r="Q7225" t="s">
        <v>85</v>
      </c>
      <c r="R7225" t="s">
        <v>364</v>
      </c>
      <c r="S7225" t="s">
        <v>55</v>
      </c>
      <c r="T7225" s="10">
        <v>40876</v>
      </c>
    </row>
    <row r="7226" spans="1:20" x14ac:dyDescent="0.25">
      <c r="A7226">
        <v>51553</v>
      </c>
      <c r="B7226" s="10">
        <v>40874</v>
      </c>
      <c r="C7226" t="s">
        <v>29</v>
      </c>
      <c r="D7226">
        <v>12</v>
      </c>
      <c r="E7226">
        <v>135.74</v>
      </c>
      <c r="F7226">
        <v>0.03</v>
      </c>
      <c r="G7226" t="s">
        <v>21</v>
      </c>
      <c r="H7226">
        <v>0.4</v>
      </c>
      <c r="I7226">
        <v>49.43</v>
      </c>
      <c r="J7226">
        <v>11.13</v>
      </c>
      <c r="K7226">
        <v>6.68</v>
      </c>
      <c r="L7226">
        <v>6.15</v>
      </c>
      <c r="M7226" t="s">
        <v>1849</v>
      </c>
      <c r="N7226" t="s">
        <v>31</v>
      </c>
      <c r="O7226" t="s">
        <v>24</v>
      </c>
      <c r="P7226" t="s">
        <v>25</v>
      </c>
      <c r="Q7226" t="s">
        <v>85</v>
      </c>
      <c r="R7226" t="s">
        <v>2022</v>
      </c>
      <c r="S7226" t="s">
        <v>57</v>
      </c>
      <c r="T7226" s="10">
        <v>40876</v>
      </c>
    </row>
    <row r="7227" spans="1:20" x14ac:dyDescent="0.25">
      <c r="A7227">
        <v>51553</v>
      </c>
      <c r="B7227" s="10">
        <v>40874</v>
      </c>
      <c r="C7227" t="s">
        <v>29</v>
      </c>
      <c r="D7227">
        <v>13</v>
      </c>
      <c r="E7227">
        <v>111.34</v>
      </c>
      <c r="F7227">
        <v>0.1</v>
      </c>
      <c r="G7227" t="s">
        <v>21</v>
      </c>
      <c r="H7227">
        <v>0.36</v>
      </c>
      <c r="I7227">
        <v>30.53</v>
      </c>
      <c r="J7227">
        <v>9.0299999999999994</v>
      </c>
      <c r="K7227">
        <v>5.78</v>
      </c>
      <c r="L7227">
        <v>5.67</v>
      </c>
      <c r="M7227" t="s">
        <v>1849</v>
      </c>
      <c r="N7227" t="s">
        <v>31</v>
      </c>
      <c r="O7227" t="s">
        <v>24</v>
      </c>
      <c r="P7227" t="s">
        <v>25</v>
      </c>
      <c r="Q7227" t="s">
        <v>85</v>
      </c>
      <c r="R7227" t="s">
        <v>482</v>
      </c>
      <c r="S7227" t="s">
        <v>57</v>
      </c>
      <c r="T7227" s="10">
        <v>40877</v>
      </c>
    </row>
    <row r="7228" spans="1:20" x14ac:dyDescent="0.25">
      <c r="A7228">
        <v>51554</v>
      </c>
      <c r="B7228" s="10">
        <v>39898</v>
      </c>
      <c r="C7228" t="s">
        <v>79</v>
      </c>
      <c r="D7228">
        <v>7</v>
      </c>
      <c r="E7228">
        <v>939.97</v>
      </c>
      <c r="F7228">
        <v>0.05</v>
      </c>
      <c r="G7228" t="s">
        <v>46</v>
      </c>
      <c r="H7228">
        <v>0.48</v>
      </c>
      <c r="I7228">
        <v>398.3</v>
      </c>
      <c r="J7228">
        <v>132.33000000000001</v>
      </c>
      <c r="K7228">
        <v>68.81</v>
      </c>
      <c r="L7228">
        <v>60</v>
      </c>
      <c r="M7228" t="s">
        <v>37</v>
      </c>
      <c r="N7228" t="s">
        <v>38</v>
      </c>
      <c r="O7228" t="s">
        <v>60</v>
      </c>
      <c r="P7228" t="s">
        <v>25</v>
      </c>
      <c r="Q7228" t="s">
        <v>127</v>
      </c>
      <c r="R7228" t="s">
        <v>296</v>
      </c>
      <c r="S7228" t="s">
        <v>132</v>
      </c>
      <c r="T7228" s="10">
        <v>39900</v>
      </c>
    </row>
    <row r="7229" spans="1:20" x14ac:dyDescent="0.25">
      <c r="A7229">
        <v>51554</v>
      </c>
      <c r="B7229" s="10">
        <v>39898</v>
      </c>
      <c r="C7229" t="s">
        <v>79</v>
      </c>
      <c r="D7229">
        <v>29</v>
      </c>
      <c r="E7229">
        <v>915.27</v>
      </c>
      <c r="F7229">
        <v>0.09</v>
      </c>
      <c r="G7229" t="s">
        <v>21</v>
      </c>
      <c r="H7229">
        <v>0.39</v>
      </c>
      <c r="I7229">
        <v>297.94</v>
      </c>
      <c r="J7229">
        <v>34.25</v>
      </c>
      <c r="K7229">
        <v>20.89</v>
      </c>
      <c r="L7229">
        <v>11.52</v>
      </c>
      <c r="M7229" t="s">
        <v>37</v>
      </c>
      <c r="N7229" t="s">
        <v>38</v>
      </c>
      <c r="O7229" t="s">
        <v>60</v>
      </c>
      <c r="P7229" t="s">
        <v>25</v>
      </c>
      <c r="Q7229" t="s">
        <v>26</v>
      </c>
      <c r="R7229" t="s">
        <v>720</v>
      </c>
      <c r="S7229" t="s">
        <v>57</v>
      </c>
      <c r="T7229" s="10">
        <v>39899</v>
      </c>
    </row>
    <row r="7230" spans="1:20" x14ac:dyDescent="0.25">
      <c r="A7230">
        <v>51556</v>
      </c>
      <c r="B7230" s="10">
        <v>41209</v>
      </c>
      <c r="C7230" t="s">
        <v>36</v>
      </c>
      <c r="D7230">
        <v>10</v>
      </c>
      <c r="E7230">
        <v>68.430000000000007</v>
      </c>
      <c r="F7230">
        <v>0.01</v>
      </c>
      <c r="G7230" t="s">
        <v>70</v>
      </c>
      <c r="H7230">
        <v>0.45</v>
      </c>
      <c r="I7230">
        <v>28.56</v>
      </c>
      <c r="J7230">
        <v>6.49</v>
      </c>
      <c r="K7230">
        <v>3.57</v>
      </c>
      <c r="L7230">
        <v>4.17</v>
      </c>
      <c r="M7230" t="s">
        <v>1838</v>
      </c>
      <c r="N7230" t="s">
        <v>73</v>
      </c>
      <c r="O7230" t="s">
        <v>32</v>
      </c>
      <c r="P7230" t="s">
        <v>25</v>
      </c>
      <c r="Q7230" t="s">
        <v>53</v>
      </c>
      <c r="R7230" t="s">
        <v>526</v>
      </c>
      <c r="S7230" t="s">
        <v>35</v>
      </c>
      <c r="T7230" s="10">
        <v>41211</v>
      </c>
    </row>
    <row r="7231" spans="1:20" x14ac:dyDescent="0.25">
      <c r="A7231">
        <v>51557</v>
      </c>
      <c r="B7231" s="10">
        <v>40847</v>
      </c>
      <c r="C7231" t="s">
        <v>36</v>
      </c>
      <c r="D7231">
        <v>36</v>
      </c>
      <c r="E7231">
        <v>2819.79</v>
      </c>
      <c r="F7231">
        <v>0.04</v>
      </c>
      <c r="G7231" t="s">
        <v>21</v>
      </c>
      <c r="H7231">
        <v>0.41</v>
      </c>
      <c r="I7231">
        <v>1084.56</v>
      </c>
      <c r="J7231">
        <v>81.42</v>
      </c>
      <c r="K7231">
        <v>48.04</v>
      </c>
      <c r="L7231">
        <v>5.79</v>
      </c>
      <c r="M7231" t="s">
        <v>342</v>
      </c>
      <c r="N7231" t="s">
        <v>31</v>
      </c>
      <c r="O7231" t="s">
        <v>32</v>
      </c>
      <c r="P7231" t="s">
        <v>25</v>
      </c>
      <c r="Q7231" t="s">
        <v>85</v>
      </c>
      <c r="R7231" t="s">
        <v>1836</v>
      </c>
      <c r="S7231" t="s">
        <v>57</v>
      </c>
      <c r="T7231" s="10">
        <v>40849</v>
      </c>
    </row>
    <row r="7232" spans="1:20" x14ac:dyDescent="0.25">
      <c r="A7232">
        <v>51557</v>
      </c>
      <c r="B7232" s="10">
        <v>40847</v>
      </c>
      <c r="C7232" t="s">
        <v>36</v>
      </c>
      <c r="D7232">
        <v>14</v>
      </c>
      <c r="E7232">
        <v>62.2</v>
      </c>
      <c r="F7232">
        <v>0.08</v>
      </c>
      <c r="G7232" t="s">
        <v>21</v>
      </c>
      <c r="H7232">
        <v>0.44</v>
      </c>
      <c r="I7232">
        <v>23.4</v>
      </c>
      <c r="J7232">
        <v>4.6399999999999997</v>
      </c>
      <c r="K7232">
        <v>2.6</v>
      </c>
      <c r="L7232">
        <v>2.4</v>
      </c>
      <c r="M7232" t="s">
        <v>342</v>
      </c>
      <c r="N7232" t="s">
        <v>31</v>
      </c>
      <c r="O7232" t="s">
        <v>32</v>
      </c>
      <c r="P7232" t="s">
        <v>25</v>
      </c>
      <c r="Q7232" t="s">
        <v>53</v>
      </c>
      <c r="R7232" t="s">
        <v>1657</v>
      </c>
      <c r="S7232" t="s">
        <v>55</v>
      </c>
      <c r="T7232" s="10">
        <v>40847</v>
      </c>
    </row>
    <row r="7233" spans="1:20" x14ac:dyDescent="0.25">
      <c r="A7233">
        <v>51558</v>
      </c>
      <c r="B7233" s="10">
        <v>40266</v>
      </c>
      <c r="C7233" t="s">
        <v>29</v>
      </c>
      <c r="D7233">
        <v>34</v>
      </c>
      <c r="E7233">
        <v>373.24</v>
      </c>
      <c r="F7233">
        <v>0</v>
      </c>
      <c r="G7233" t="s">
        <v>21</v>
      </c>
      <c r="H7233">
        <v>0.38</v>
      </c>
      <c r="I7233">
        <v>139.19999999999999</v>
      </c>
      <c r="J7233">
        <v>10.77</v>
      </c>
      <c r="K7233">
        <v>6.68</v>
      </c>
      <c r="L7233">
        <v>6.92</v>
      </c>
      <c r="M7233" t="s">
        <v>1553</v>
      </c>
      <c r="N7233" t="s">
        <v>38</v>
      </c>
      <c r="O7233" t="s">
        <v>32</v>
      </c>
      <c r="P7233" t="s">
        <v>25</v>
      </c>
      <c r="Q7233" t="s">
        <v>85</v>
      </c>
      <c r="R7233" t="s">
        <v>792</v>
      </c>
      <c r="S7233" t="s">
        <v>57</v>
      </c>
      <c r="T7233" s="10">
        <v>40266</v>
      </c>
    </row>
    <row r="7234" spans="1:20" x14ac:dyDescent="0.25">
      <c r="A7234">
        <v>51558</v>
      </c>
      <c r="B7234" s="10">
        <v>40266</v>
      </c>
      <c r="C7234" t="s">
        <v>29</v>
      </c>
      <c r="D7234">
        <v>47</v>
      </c>
      <c r="E7234">
        <v>7056.88</v>
      </c>
      <c r="F7234">
        <v>0.04</v>
      </c>
      <c r="G7234" t="s">
        <v>46</v>
      </c>
      <c r="H7234">
        <v>0.45</v>
      </c>
      <c r="I7234">
        <v>2988.25</v>
      </c>
      <c r="J7234">
        <v>155.07</v>
      </c>
      <c r="K7234">
        <v>85.29</v>
      </c>
      <c r="L7234">
        <v>60</v>
      </c>
      <c r="M7234" t="s">
        <v>1553</v>
      </c>
      <c r="N7234" t="s">
        <v>38</v>
      </c>
      <c r="O7234" t="s">
        <v>32</v>
      </c>
      <c r="P7234" t="s">
        <v>42</v>
      </c>
      <c r="Q7234" t="s">
        <v>47</v>
      </c>
      <c r="R7234" t="s">
        <v>2082</v>
      </c>
      <c r="S7234" t="s">
        <v>132</v>
      </c>
      <c r="T7234" s="10">
        <v>40266</v>
      </c>
    </row>
    <row r="7235" spans="1:20" x14ac:dyDescent="0.25">
      <c r="A7235">
        <v>51559</v>
      </c>
      <c r="B7235" s="10">
        <v>40972</v>
      </c>
      <c r="C7235" t="s">
        <v>20</v>
      </c>
      <c r="D7235">
        <v>34</v>
      </c>
      <c r="E7235">
        <v>1790.35</v>
      </c>
      <c r="F7235">
        <v>0.09</v>
      </c>
      <c r="G7235" t="s">
        <v>21</v>
      </c>
      <c r="H7235">
        <v>0.55000000000000004</v>
      </c>
      <c r="I7235">
        <v>902.95</v>
      </c>
      <c r="J7235">
        <v>57.73</v>
      </c>
      <c r="K7235">
        <v>25.98</v>
      </c>
      <c r="L7235">
        <v>4.08</v>
      </c>
      <c r="M7235" t="s">
        <v>1007</v>
      </c>
      <c r="N7235" t="s">
        <v>63</v>
      </c>
      <c r="O7235" t="s">
        <v>66</v>
      </c>
      <c r="P7235" t="s">
        <v>25</v>
      </c>
      <c r="Q7235" t="s">
        <v>53</v>
      </c>
      <c r="R7235" t="s">
        <v>2056</v>
      </c>
      <c r="S7235" t="s">
        <v>35</v>
      </c>
      <c r="T7235" s="10">
        <v>40981</v>
      </c>
    </row>
    <row r="7236" spans="1:20" x14ac:dyDescent="0.25">
      <c r="A7236">
        <v>51584</v>
      </c>
      <c r="B7236" s="10">
        <v>40468</v>
      </c>
      <c r="C7236" t="s">
        <v>58</v>
      </c>
      <c r="D7236">
        <v>48</v>
      </c>
      <c r="E7236">
        <v>10370.719999999999</v>
      </c>
      <c r="F7236">
        <v>0.01</v>
      </c>
      <c r="G7236" t="s">
        <v>46</v>
      </c>
      <c r="H7236">
        <v>0.49</v>
      </c>
      <c r="I7236">
        <v>5013.68</v>
      </c>
      <c r="J7236">
        <v>217.61</v>
      </c>
      <c r="K7236">
        <v>110.98</v>
      </c>
      <c r="L7236">
        <v>30</v>
      </c>
      <c r="M7236" t="s">
        <v>542</v>
      </c>
      <c r="N7236" t="s">
        <v>31</v>
      </c>
      <c r="O7236" t="s">
        <v>32</v>
      </c>
      <c r="P7236" t="s">
        <v>42</v>
      </c>
      <c r="Q7236" t="s">
        <v>193</v>
      </c>
      <c r="R7236" t="s">
        <v>1745</v>
      </c>
      <c r="S7236" t="s">
        <v>132</v>
      </c>
      <c r="T7236" s="10">
        <v>40469</v>
      </c>
    </row>
    <row r="7237" spans="1:20" x14ac:dyDescent="0.25">
      <c r="A7237">
        <v>51619</v>
      </c>
      <c r="B7237" s="10">
        <v>40058</v>
      </c>
      <c r="C7237" t="s">
        <v>29</v>
      </c>
      <c r="D7237">
        <v>46</v>
      </c>
      <c r="E7237">
        <v>162.66</v>
      </c>
      <c r="F7237">
        <v>0.03</v>
      </c>
      <c r="G7237" t="s">
        <v>21</v>
      </c>
      <c r="H7237">
        <v>0.39</v>
      </c>
      <c r="I7237">
        <v>60</v>
      </c>
      <c r="J7237">
        <v>3.62</v>
      </c>
      <c r="K7237">
        <v>2.21</v>
      </c>
      <c r="L7237">
        <v>1</v>
      </c>
      <c r="M7237" t="s">
        <v>1942</v>
      </c>
      <c r="N7237" t="s">
        <v>63</v>
      </c>
      <c r="O7237" t="s">
        <v>66</v>
      </c>
      <c r="P7237" t="s">
        <v>25</v>
      </c>
      <c r="Q7237" t="s">
        <v>53</v>
      </c>
      <c r="R7237" t="s">
        <v>158</v>
      </c>
      <c r="S7237" t="s">
        <v>55</v>
      </c>
      <c r="T7237" s="10">
        <v>40059</v>
      </c>
    </row>
    <row r="7238" spans="1:20" x14ac:dyDescent="0.25">
      <c r="A7238">
        <v>51619</v>
      </c>
      <c r="B7238" s="10">
        <v>40058</v>
      </c>
      <c r="C7238" t="s">
        <v>29</v>
      </c>
      <c r="D7238">
        <v>6</v>
      </c>
      <c r="E7238">
        <v>1939.12</v>
      </c>
      <c r="F7238">
        <v>0.09</v>
      </c>
      <c r="G7238" t="s">
        <v>21</v>
      </c>
      <c r="H7238">
        <v>0.53</v>
      </c>
      <c r="I7238">
        <v>927.93</v>
      </c>
      <c r="J7238">
        <v>351.49</v>
      </c>
      <c r="K7238">
        <v>165.2</v>
      </c>
      <c r="L7238">
        <v>19.989999999999998</v>
      </c>
      <c r="M7238" t="s">
        <v>1942</v>
      </c>
      <c r="N7238" t="s">
        <v>63</v>
      </c>
      <c r="O7238" t="s">
        <v>66</v>
      </c>
      <c r="P7238" t="s">
        <v>25</v>
      </c>
      <c r="Q7238" t="s">
        <v>26</v>
      </c>
      <c r="R7238" t="s">
        <v>688</v>
      </c>
      <c r="S7238" t="s">
        <v>57</v>
      </c>
      <c r="T7238" s="10">
        <v>40059</v>
      </c>
    </row>
    <row r="7239" spans="1:20" x14ac:dyDescent="0.25">
      <c r="A7239">
        <v>51619</v>
      </c>
      <c r="B7239" s="10">
        <v>40058</v>
      </c>
      <c r="C7239" t="s">
        <v>29</v>
      </c>
      <c r="D7239">
        <v>2</v>
      </c>
      <c r="E7239">
        <v>19.07</v>
      </c>
      <c r="F7239">
        <v>7.0000000000000007E-2</v>
      </c>
      <c r="G7239" t="s">
        <v>21</v>
      </c>
      <c r="H7239">
        <v>0.4</v>
      </c>
      <c r="I7239">
        <v>4.28</v>
      </c>
      <c r="J7239">
        <v>6.48</v>
      </c>
      <c r="K7239">
        <v>3.89</v>
      </c>
      <c r="L7239">
        <v>7.01</v>
      </c>
      <c r="M7239" t="s">
        <v>1942</v>
      </c>
      <c r="N7239" t="s">
        <v>63</v>
      </c>
      <c r="O7239" t="s">
        <v>66</v>
      </c>
      <c r="P7239" t="s">
        <v>25</v>
      </c>
      <c r="Q7239" t="s">
        <v>121</v>
      </c>
      <c r="R7239" t="s">
        <v>631</v>
      </c>
      <c r="S7239" t="s">
        <v>57</v>
      </c>
      <c r="T7239" s="10">
        <v>40060</v>
      </c>
    </row>
    <row r="7240" spans="1:20" x14ac:dyDescent="0.25">
      <c r="A7240">
        <v>51619</v>
      </c>
      <c r="B7240" s="10">
        <v>40058</v>
      </c>
      <c r="C7240" t="s">
        <v>29</v>
      </c>
      <c r="D7240">
        <v>31</v>
      </c>
      <c r="E7240">
        <v>17943.849999999999</v>
      </c>
      <c r="F7240">
        <v>0.06</v>
      </c>
      <c r="G7240" t="s">
        <v>46</v>
      </c>
      <c r="H7240">
        <v>0.42</v>
      </c>
      <c r="I7240">
        <v>6849.55</v>
      </c>
      <c r="J7240">
        <v>613.76</v>
      </c>
      <c r="K7240">
        <v>355.98</v>
      </c>
      <c r="L7240">
        <v>58.92</v>
      </c>
      <c r="M7240" t="s">
        <v>1942</v>
      </c>
      <c r="N7240" t="s">
        <v>63</v>
      </c>
      <c r="O7240" t="s">
        <v>66</v>
      </c>
      <c r="P7240" t="s">
        <v>42</v>
      </c>
      <c r="Q7240" t="s">
        <v>193</v>
      </c>
      <c r="R7240" t="s">
        <v>1357</v>
      </c>
      <c r="S7240" t="s">
        <v>132</v>
      </c>
      <c r="T7240" s="10">
        <v>40059</v>
      </c>
    </row>
    <row r="7241" spans="1:20" x14ac:dyDescent="0.25">
      <c r="A7241">
        <v>51620</v>
      </c>
      <c r="B7241" s="10">
        <v>40976</v>
      </c>
      <c r="C7241" t="s">
        <v>79</v>
      </c>
      <c r="D7241">
        <v>12</v>
      </c>
      <c r="E7241">
        <v>300.56</v>
      </c>
      <c r="F7241">
        <v>0.03</v>
      </c>
      <c r="G7241" t="s">
        <v>21</v>
      </c>
      <c r="H7241">
        <v>0.47</v>
      </c>
      <c r="I7241">
        <v>134.29</v>
      </c>
      <c r="J7241">
        <v>25.43</v>
      </c>
      <c r="K7241">
        <v>13.48</v>
      </c>
      <c r="L7241">
        <v>4.51</v>
      </c>
      <c r="M7241" t="s">
        <v>704</v>
      </c>
      <c r="N7241" t="s">
        <v>73</v>
      </c>
      <c r="O7241" t="s">
        <v>32</v>
      </c>
      <c r="P7241" t="s">
        <v>25</v>
      </c>
      <c r="Q7241" t="s">
        <v>26</v>
      </c>
      <c r="R7241" t="s">
        <v>442</v>
      </c>
      <c r="S7241" t="s">
        <v>57</v>
      </c>
      <c r="T7241" s="10">
        <v>40977</v>
      </c>
    </row>
    <row r="7242" spans="1:20" x14ac:dyDescent="0.25">
      <c r="A7242">
        <v>51623</v>
      </c>
      <c r="B7242" s="10">
        <v>39826</v>
      </c>
      <c r="C7242" t="s">
        <v>58</v>
      </c>
      <c r="D7242">
        <v>17</v>
      </c>
      <c r="E7242">
        <v>56.47</v>
      </c>
      <c r="F7242">
        <v>0.06</v>
      </c>
      <c r="G7242" t="s">
        <v>21</v>
      </c>
      <c r="H7242">
        <v>0.35</v>
      </c>
      <c r="I7242">
        <v>15.78</v>
      </c>
      <c r="J7242">
        <v>3.2</v>
      </c>
      <c r="K7242">
        <v>2.08</v>
      </c>
      <c r="L7242">
        <v>5.33</v>
      </c>
      <c r="M7242" t="s">
        <v>1992</v>
      </c>
      <c r="N7242" t="s">
        <v>73</v>
      </c>
      <c r="O7242" t="s">
        <v>60</v>
      </c>
      <c r="P7242" t="s">
        <v>42</v>
      </c>
      <c r="Q7242" t="s">
        <v>43</v>
      </c>
      <c r="R7242" t="s">
        <v>775</v>
      </c>
      <c r="S7242" t="s">
        <v>57</v>
      </c>
      <c r="T7242" s="10">
        <v>39826</v>
      </c>
    </row>
    <row r="7243" spans="1:20" x14ac:dyDescent="0.25">
      <c r="A7243">
        <v>51648</v>
      </c>
      <c r="B7243" s="10">
        <v>40909</v>
      </c>
      <c r="C7243" t="s">
        <v>20</v>
      </c>
      <c r="D7243">
        <v>45</v>
      </c>
      <c r="E7243">
        <v>4060.85</v>
      </c>
      <c r="F7243">
        <v>0.03</v>
      </c>
      <c r="G7243" t="s">
        <v>21</v>
      </c>
      <c r="H7243">
        <v>0.46</v>
      </c>
      <c r="I7243">
        <v>1791.31</v>
      </c>
      <c r="J7243">
        <v>92.57</v>
      </c>
      <c r="K7243">
        <v>49.99</v>
      </c>
      <c r="L7243">
        <v>19.989999999999998</v>
      </c>
      <c r="M7243" t="s">
        <v>737</v>
      </c>
      <c r="N7243" t="s">
        <v>31</v>
      </c>
      <c r="O7243" t="s">
        <v>32</v>
      </c>
      <c r="P7243" t="s">
        <v>39</v>
      </c>
      <c r="Q7243" t="s">
        <v>40</v>
      </c>
      <c r="R7243" t="s">
        <v>1453</v>
      </c>
      <c r="S7243" t="s">
        <v>57</v>
      </c>
      <c r="T7243" s="10">
        <v>40916</v>
      </c>
    </row>
    <row r="7244" spans="1:20" x14ac:dyDescent="0.25">
      <c r="A7244">
        <v>51648</v>
      </c>
      <c r="B7244" s="10">
        <v>40909</v>
      </c>
      <c r="C7244" t="s">
        <v>20</v>
      </c>
      <c r="D7244">
        <v>50</v>
      </c>
      <c r="E7244">
        <v>329.9</v>
      </c>
      <c r="F7244">
        <v>0.08</v>
      </c>
      <c r="G7244" t="s">
        <v>21</v>
      </c>
      <c r="H7244">
        <v>0.44</v>
      </c>
      <c r="I7244">
        <v>127.93</v>
      </c>
      <c r="J7244">
        <v>7.11</v>
      </c>
      <c r="K7244">
        <v>3.98</v>
      </c>
      <c r="L7244">
        <v>2.97</v>
      </c>
      <c r="M7244" t="s">
        <v>737</v>
      </c>
      <c r="N7244" t="s">
        <v>31</v>
      </c>
      <c r="O7244" t="s">
        <v>32</v>
      </c>
      <c r="P7244" t="s">
        <v>25</v>
      </c>
      <c r="Q7244" t="s">
        <v>85</v>
      </c>
      <c r="R7244" t="s">
        <v>957</v>
      </c>
      <c r="S7244" t="s">
        <v>55</v>
      </c>
      <c r="T7244" s="10">
        <v>40914</v>
      </c>
    </row>
    <row r="7245" spans="1:20" x14ac:dyDescent="0.25">
      <c r="A7245">
        <v>51650</v>
      </c>
      <c r="B7245" s="10">
        <v>40695</v>
      </c>
      <c r="C7245" t="s">
        <v>36</v>
      </c>
      <c r="D7245">
        <v>25</v>
      </c>
      <c r="E7245">
        <v>812.18</v>
      </c>
      <c r="F7245">
        <v>0.08</v>
      </c>
      <c r="G7245" t="s">
        <v>21</v>
      </c>
      <c r="H7245">
        <v>0.43</v>
      </c>
      <c r="I7245">
        <v>306.70999999999998</v>
      </c>
      <c r="J7245">
        <v>35.049999999999997</v>
      </c>
      <c r="K7245">
        <v>19.98</v>
      </c>
      <c r="L7245">
        <v>5.97</v>
      </c>
      <c r="M7245" t="s">
        <v>1955</v>
      </c>
      <c r="N7245" t="s">
        <v>38</v>
      </c>
      <c r="O7245" t="s">
        <v>66</v>
      </c>
      <c r="P7245" t="s">
        <v>25</v>
      </c>
      <c r="Q7245" t="s">
        <v>85</v>
      </c>
      <c r="R7245" t="s">
        <v>1244</v>
      </c>
      <c r="S7245" t="s">
        <v>57</v>
      </c>
      <c r="T7245" s="10">
        <v>40697</v>
      </c>
    </row>
    <row r="7246" spans="1:20" x14ac:dyDescent="0.25">
      <c r="A7246">
        <v>51650</v>
      </c>
      <c r="B7246" s="10">
        <v>40695</v>
      </c>
      <c r="C7246" t="s">
        <v>36</v>
      </c>
      <c r="D7246">
        <v>43</v>
      </c>
      <c r="E7246">
        <v>18196.830000000002</v>
      </c>
      <c r="F7246">
        <v>0.08</v>
      </c>
      <c r="G7246" t="s">
        <v>46</v>
      </c>
      <c r="H7246">
        <v>0.41</v>
      </c>
      <c r="I7246">
        <v>6517.06</v>
      </c>
      <c r="J7246">
        <v>459.27</v>
      </c>
      <c r="K7246">
        <v>270.97000000000003</v>
      </c>
      <c r="L7246">
        <v>28.06</v>
      </c>
      <c r="M7246" t="s">
        <v>1955</v>
      </c>
      <c r="N7246" t="s">
        <v>38</v>
      </c>
      <c r="O7246" t="s">
        <v>66</v>
      </c>
      <c r="P7246" t="s">
        <v>39</v>
      </c>
      <c r="Q7246" t="s">
        <v>88</v>
      </c>
      <c r="R7246" t="s">
        <v>1732</v>
      </c>
      <c r="S7246" t="s">
        <v>132</v>
      </c>
      <c r="T7246" s="10">
        <v>40697</v>
      </c>
    </row>
    <row r="7247" spans="1:20" x14ac:dyDescent="0.25">
      <c r="A7247">
        <v>51650</v>
      </c>
      <c r="B7247" s="10">
        <v>40695</v>
      </c>
      <c r="C7247" t="s">
        <v>36</v>
      </c>
      <c r="D7247">
        <v>19</v>
      </c>
      <c r="E7247">
        <v>83.38</v>
      </c>
      <c r="F7247">
        <v>0.1</v>
      </c>
      <c r="G7247" t="s">
        <v>21</v>
      </c>
      <c r="H7247">
        <v>0.39</v>
      </c>
      <c r="I7247">
        <v>26.56</v>
      </c>
      <c r="J7247">
        <v>4.82</v>
      </c>
      <c r="K7247">
        <v>2.94</v>
      </c>
      <c r="L7247">
        <v>0.96</v>
      </c>
      <c r="M7247" t="s">
        <v>1955</v>
      </c>
      <c r="N7247" t="s">
        <v>38</v>
      </c>
      <c r="O7247" t="s">
        <v>66</v>
      </c>
      <c r="P7247" t="s">
        <v>25</v>
      </c>
      <c r="Q7247" t="s">
        <v>53</v>
      </c>
      <c r="R7247" t="s">
        <v>746</v>
      </c>
      <c r="S7247" t="s">
        <v>55</v>
      </c>
      <c r="T7247" s="10">
        <v>40697</v>
      </c>
    </row>
    <row r="7248" spans="1:20" x14ac:dyDescent="0.25">
      <c r="A7248">
        <v>51652</v>
      </c>
      <c r="B7248" s="10">
        <v>40642</v>
      </c>
      <c r="C7248" t="s">
        <v>29</v>
      </c>
      <c r="D7248">
        <v>37</v>
      </c>
      <c r="E7248">
        <v>279.76</v>
      </c>
      <c r="F7248">
        <v>0.03</v>
      </c>
      <c r="G7248" t="s">
        <v>70</v>
      </c>
      <c r="H7248">
        <v>0.36</v>
      </c>
      <c r="I7248">
        <v>95.01</v>
      </c>
      <c r="J7248">
        <v>7.78</v>
      </c>
      <c r="K7248">
        <v>4.9800000000000004</v>
      </c>
      <c r="L7248">
        <v>0.49</v>
      </c>
      <c r="M7248" t="s">
        <v>1955</v>
      </c>
      <c r="N7248" t="s">
        <v>38</v>
      </c>
      <c r="O7248" t="s">
        <v>60</v>
      </c>
      <c r="P7248" t="s">
        <v>25</v>
      </c>
      <c r="Q7248" t="s">
        <v>82</v>
      </c>
      <c r="R7248" t="s">
        <v>240</v>
      </c>
      <c r="S7248" t="s">
        <v>57</v>
      </c>
      <c r="T7248" s="10">
        <v>40644</v>
      </c>
    </row>
    <row r="7249" spans="1:20" x14ac:dyDescent="0.25">
      <c r="A7249">
        <v>51652</v>
      </c>
      <c r="B7249" s="10">
        <v>40642</v>
      </c>
      <c r="C7249" t="s">
        <v>29</v>
      </c>
      <c r="D7249">
        <v>38</v>
      </c>
      <c r="E7249">
        <v>7797.55</v>
      </c>
      <c r="F7249">
        <v>7.0000000000000007E-2</v>
      </c>
      <c r="G7249" t="s">
        <v>70</v>
      </c>
      <c r="H7249">
        <v>0.36</v>
      </c>
      <c r="I7249">
        <v>2425.2600000000002</v>
      </c>
      <c r="J7249">
        <v>220.08</v>
      </c>
      <c r="K7249">
        <v>140.85</v>
      </c>
      <c r="L7249">
        <v>19.989999999999998</v>
      </c>
      <c r="M7249" t="s">
        <v>1955</v>
      </c>
      <c r="N7249" t="s">
        <v>38</v>
      </c>
      <c r="O7249" t="s">
        <v>60</v>
      </c>
      <c r="P7249" t="s">
        <v>25</v>
      </c>
      <c r="Q7249" t="s">
        <v>26</v>
      </c>
      <c r="R7249" t="s">
        <v>556</v>
      </c>
      <c r="S7249" t="s">
        <v>57</v>
      </c>
      <c r="T7249" s="10">
        <v>40643</v>
      </c>
    </row>
    <row r="7250" spans="1:20" x14ac:dyDescent="0.25">
      <c r="A7250">
        <v>51687</v>
      </c>
      <c r="B7250" s="10">
        <v>40797</v>
      </c>
      <c r="C7250" t="s">
        <v>20</v>
      </c>
      <c r="D7250">
        <v>42</v>
      </c>
      <c r="E7250">
        <v>443.07</v>
      </c>
      <c r="F7250">
        <v>0.01</v>
      </c>
      <c r="G7250" t="s">
        <v>21</v>
      </c>
      <c r="H7250">
        <v>0.47</v>
      </c>
      <c r="I7250">
        <v>203.41</v>
      </c>
      <c r="J7250">
        <v>10.53</v>
      </c>
      <c r="K7250">
        <v>5.58</v>
      </c>
      <c r="L7250">
        <v>5.3</v>
      </c>
      <c r="M7250" t="s">
        <v>1368</v>
      </c>
      <c r="N7250" t="s">
        <v>38</v>
      </c>
      <c r="O7250" t="s">
        <v>24</v>
      </c>
      <c r="P7250" t="s">
        <v>25</v>
      </c>
      <c r="Q7250" t="s">
        <v>139</v>
      </c>
      <c r="R7250" t="s">
        <v>765</v>
      </c>
      <c r="S7250" t="s">
        <v>57</v>
      </c>
      <c r="T7250" s="10">
        <v>40799</v>
      </c>
    </row>
    <row r="7251" spans="1:20" x14ac:dyDescent="0.25">
      <c r="A7251">
        <v>51713</v>
      </c>
      <c r="B7251" s="10">
        <v>40621</v>
      </c>
      <c r="C7251" t="s">
        <v>29</v>
      </c>
      <c r="D7251">
        <v>35</v>
      </c>
      <c r="E7251">
        <v>214.74</v>
      </c>
      <c r="F7251">
        <v>0.02</v>
      </c>
      <c r="G7251" t="s">
        <v>21</v>
      </c>
      <c r="H7251">
        <v>0.4</v>
      </c>
      <c r="I7251">
        <v>82.9</v>
      </c>
      <c r="J7251">
        <v>6.23</v>
      </c>
      <c r="K7251">
        <v>3.74</v>
      </c>
      <c r="L7251">
        <v>0.94</v>
      </c>
      <c r="M7251" t="s">
        <v>1094</v>
      </c>
      <c r="N7251" t="s">
        <v>63</v>
      </c>
      <c r="O7251" t="s">
        <v>32</v>
      </c>
      <c r="P7251" t="s">
        <v>25</v>
      </c>
      <c r="Q7251" t="s">
        <v>74</v>
      </c>
      <c r="R7251" t="s">
        <v>2046</v>
      </c>
      <c r="S7251" t="s">
        <v>55</v>
      </c>
      <c r="T7251" s="10">
        <v>40622</v>
      </c>
    </row>
    <row r="7252" spans="1:20" x14ac:dyDescent="0.25">
      <c r="A7252">
        <v>51714</v>
      </c>
      <c r="B7252" s="10">
        <v>40061</v>
      </c>
      <c r="C7252" t="s">
        <v>29</v>
      </c>
      <c r="D7252">
        <v>33</v>
      </c>
      <c r="E7252">
        <v>382.96</v>
      </c>
      <c r="F7252">
        <v>0.03</v>
      </c>
      <c r="G7252" t="s">
        <v>21</v>
      </c>
      <c r="H7252">
        <v>0.51</v>
      </c>
      <c r="I7252">
        <v>186.85</v>
      </c>
      <c r="J7252">
        <v>11.8</v>
      </c>
      <c r="K7252">
        <v>5.78</v>
      </c>
      <c r="L7252">
        <v>5.37</v>
      </c>
      <c r="M7252" t="s">
        <v>936</v>
      </c>
      <c r="N7252" t="s">
        <v>31</v>
      </c>
      <c r="O7252" t="s">
        <v>60</v>
      </c>
      <c r="P7252" t="s">
        <v>25</v>
      </c>
      <c r="Q7252" t="s">
        <v>85</v>
      </c>
      <c r="R7252" t="s">
        <v>179</v>
      </c>
      <c r="S7252" t="s">
        <v>57</v>
      </c>
      <c r="T7252" s="10">
        <v>40062</v>
      </c>
    </row>
    <row r="7253" spans="1:20" x14ac:dyDescent="0.25">
      <c r="A7253">
        <v>51747</v>
      </c>
      <c r="B7253" s="10">
        <v>41095</v>
      </c>
      <c r="C7253" t="s">
        <v>79</v>
      </c>
      <c r="D7253">
        <v>3</v>
      </c>
      <c r="E7253">
        <v>17.190000000000001</v>
      </c>
      <c r="F7253">
        <v>0.02</v>
      </c>
      <c r="G7253" t="s">
        <v>21</v>
      </c>
      <c r="H7253">
        <v>0.35</v>
      </c>
      <c r="I7253">
        <v>5.62</v>
      </c>
      <c r="J7253">
        <v>5.68</v>
      </c>
      <c r="K7253">
        <v>3.69</v>
      </c>
      <c r="L7253">
        <v>0.5</v>
      </c>
      <c r="M7253" t="s">
        <v>1791</v>
      </c>
      <c r="N7253" t="s">
        <v>63</v>
      </c>
      <c r="O7253" t="s">
        <v>24</v>
      </c>
      <c r="P7253" t="s">
        <v>25</v>
      </c>
      <c r="Q7253" t="s">
        <v>82</v>
      </c>
      <c r="R7253" t="s">
        <v>380</v>
      </c>
      <c r="S7253" t="s">
        <v>57</v>
      </c>
      <c r="T7253" s="10">
        <v>41096</v>
      </c>
    </row>
    <row r="7254" spans="1:20" x14ac:dyDescent="0.25">
      <c r="A7254">
        <v>51777</v>
      </c>
      <c r="B7254" s="10">
        <v>40593</v>
      </c>
      <c r="C7254" t="s">
        <v>79</v>
      </c>
      <c r="D7254">
        <v>4</v>
      </c>
      <c r="E7254">
        <v>5259.55</v>
      </c>
      <c r="F7254">
        <v>0.08</v>
      </c>
      <c r="G7254" t="s">
        <v>21</v>
      </c>
      <c r="H7254">
        <v>0.37</v>
      </c>
      <c r="I7254">
        <v>1651.6</v>
      </c>
      <c r="J7254">
        <v>1423.79</v>
      </c>
      <c r="K7254">
        <v>896.99</v>
      </c>
      <c r="L7254">
        <v>19.989999999999998</v>
      </c>
      <c r="M7254" t="s">
        <v>1632</v>
      </c>
      <c r="N7254" t="s">
        <v>38</v>
      </c>
      <c r="O7254" t="s">
        <v>24</v>
      </c>
      <c r="P7254" t="s">
        <v>25</v>
      </c>
      <c r="Q7254" t="s">
        <v>121</v>
      </c>
      <c r="R7254" t="s">
        <v>346</v>
      </c>
      <c r="S7254" t="s">
        <v>57</v>
      </c>
      <c r="T7254" s="10">
        <v>40594</v>
      </c>
    </row>
    <row r="7255" spans="1:20" x14ac:dyDescent="0.25">
      <c r="A7255">
        <v>51777</v>
      </c>
      <c r="B7255" s="10">
        <v>40593</v>
      </c>
      <c r="C7255" t="s">
        <v>79</v>
      </c>
      <c r="D7255">
        <v>13</v>
      </c>
      <c r="E7255">
        <v>2134.5100000000002</v>
      </c>
      <c r="F7255">
        <v>0.06</v>
      </c>
      <c r="G7255" t="s">
        <v>21</v>
      </c>
      <c r="H7255">
        <v>0.42</v>
      </c>
      <c r="I7255">
        <v>814.72</v>
      </c>
      <c r="J7255">
        <v>174.09</v>
      </c>
      <c r="K7255">
        <v>100.97</v>
      </c>
      <c r="L7255">
        <v>7.18</v>
      </c>
      <c r="M7255" t="s">
        <v>1632</v>
      </c>
      <c r="N7255" t="s">
        <v>38</v>
      </c>
      <c r="O7255" t="s">
        <v>24</v>
      </c>
      <c r="P7255" t="s">
        <v>39</v>
      </c>
      <c r="Q7255" t="s">
        <v>40</v>
      </c>
      <c r="R7255" t="s">
        <v>1885</v>
      </c>
      <c r="S7255" t="s">
        <v>57</v>
      </c>
      <c r="T7255" s="10">
        <v>40595</v>
      </c>
    </row>
    <row r="7256" spans="1:20" x14ac:dyDescent="0.25">
      <c r="A7256">
        <v>51780</v>
      </c>
      <c r="B7256" s="10">
        <v>40383</v>
      </c>
      <c r="C7256" t="s">
        <v>20</v>
      </c>
      <c r="D7256">
        <v>42</v>
      </c>
      <c r="E7256">
        <v>585.32000000000005</v>
      </c>
      <c r="F7256">
        <v>0.01</v>
      </c>
      <c r="G7256" t="s">
        <v>70</v>
      </c>
      <c r="H7256">
        <v>0.42</v>
      </c>
      <c r="I7256">
        <v>238.7</v>
      </c>
      <c r="J7256">
        <v>13.86</v>
      </c>
      <c r="K7256">
        <v>8.0399999999999991</v>
      </c>
      <c r="L7256">
        <v>8.94</v>
      </c>
      <c r="M7256" t="s">
        <v>1903</v>
      </c>
      <c r="N7256" t="s">
        <v>63</v>
      </c>
      <c r="O7256" t="s">
        <v>66</v>
      </c>
      <c r="P7256" t="s">
        <v>25</v>
      </c>
      <c r="Q7256" t="s">
        <v>121</v>
      </c>
      <c r="R7256" t="s">
        <v>906</v>
      </c>
      <c r="S7256" t="s">
        <v>57</v>
      </c>
      <c r="T7256" s="10">
        <v>40390</v>
      </c>
    </row>
    <row r="7257" spans="1:20" x14ac:dyDescent="0.25">
      <c r="A7257">
        <v>51780</v>
      </c>
      <c r="B7257" s="10">
        <v>40383</v>
      </c>
      <c r="C7257" t="s">
        <v>20</v>
      </c>
      <c r="D7257">
        <v>26</v>
      </c>
      <c r="E7257">
        <v>3638.12</v>
      </c>
      <c r="F7257">
        <v>0.04</v>
      </c>
      <c r="G7257" t="s">
        <v>46</v>
      </c>
      <c r="H7257">
        <v>0.52</v>
      </c>
      <c r="I7257">
        <v>1789.06</v>
      </c>
      <c r="J7257">
        <v>143.35</v>
      </c>
      <c r="K7257">
        <v>68.81</v>
      </c>
      <c r="L7257">
        <v>60</v>
      </c>
      <c r="M7257" t="s">
        <v>1903</v>
      </c>
      <c r="N7257" t="s">
        <v>38</v>
      </c>
      <c r="O7257" t="s">
        <v>66</v>
      </c>
      <c r="P7257" t="s">
        <v>25</v>
      </c>
      <c r="Q7257" t="s">
        <v>127</v>
      </c>
      <c r="R7257" t="s">
        <v>296</v>
      </c>
      <c r="S7257" t="s">
        <v>132</v>
      </c>
      <c r="T7257" s="10">
        <v>40385</v>
      </c>
    </row>
    <row r="7258" spans="1:20" x14ac:dyDescent="0.25">
      <c r="A7258">
        <v>51780</v>
      </c>
      <c r="B7258" s="10">
        <v>40383</v>
      </c>
      <c r="C7258" t="s">
        <v>20</v>
      </c>
      <c r="D7258">
        <v>11</v>
      </c>
      <c r="E7258">
        <v>61.14</v>
      </c>
      <c r="F7258">
        <v>0.09</v>
      </c>
      <c r="G7258" t="s">
        <v>21</v>
      </c>
      <c r="H7258">
        <v>0.48</v>
      </c>
      <c r="I7258">
        <v>25.99</v>
      </c>
      <c r="J7258">
        <v>6.06</v>
      </c>
      <c r="K7258">
        <v>3.15</v>
      </c>
      <c r="L7258">
        <v>0.5</v>
      </c>
      <c r="M7258" t="s">
        <v>1903</v>
      </c>
      <c r="N7258" t="s">
        <v>38</v>
      </c>
      <c r="O7258" t="s">
        <v>66</v>
      </c>
      <c r="P7258" t="s">
        <v>25</v>
      </c>
      <c r="Q7258" t="s">
        <v>82</v>
      </c>
      <c r="R7258" t="s">
        <v>1597</v>
      </c>
      <c r="S7258" t="s">
        <v>57</v>
      </c>
      <c r="T7258" s="10">
        <v>40390</v>
      </c>
    </row>
    <row r="7259" spans="1:20" x14ac:dyDescent="0.25">
      <c r="A7259">
        <v>51780</v>
      </c>
      <c r="B7259" s="10">
        <v>40383</v>
      </c>
      <c r="C7259" t="s">
        <v>20</v>
      </c>
      <c r="D7259">
        <v>44</v>
      </c>
      <c r="E7259">
        <v>321.45999999999998</v>
      </c>
      <c r="F7259">
        <v>0.05</v>
      </c>
      <c r="G7259" t="s">
        <v>70</v>
      </c>
      <c r="H7259">
        <v>0.45</v>
      </c>
      <c r="I7259">
        <v>134.4</v>
      </c>
      <c r="J7259">
        <v>7.64</v>
      </c>
      <c r="K7259">
        <v>4.2</v>
      </c>
      <c r="L7259">
        <v>2.2599999999999998</v>
      </c>
      <c r="M7259" t="s">
        <v>1903</v>
      </c>
      <c r="N7259" t="s">
        <v>38</v>
      </c>
      <c r="O7259" t="s">
        <v>66</v>
      </c>
      <c r="P7259" t="s">
        <v>25</v>
      </c>
      <c r="Q7259" t="s">
        <v>85</v>
      </c>
      <c r="R7259" t="s">
        <v>2039</v>
      </c>
      <c r="S7259" t="s">
        <v>55</v>
      </c>
      <c r="T7259" s="10">
        <v>40383</v>
      </c>
    </row>
    <row r="7260" spans="1:20" x14ac:dyDescent="0.25">
      <c r="A7260">
        <v>51783</v>
      </c>
      <c r="B7260" s="10">
        <v>40858</v>
      </c>
      <c r="C7260" t="s">
        <v>79</v>
      </c>
      <c r="D7260">
        <v>10</v>
      </c>
      <c r="E7260">
        <v>2846.62</v>
      </c>
      <c r="F7260">
        <v>0.01</v>
      </c>
      <c r="G7260" t="s">
        <v>46</v>
      </c>
      <c r="H7260">
        <v>0.37</v>
      </c>
      <c r="I7260">
        <v>1024.51</v>
      </c>
      <c r="J7260">
        <v>284.58999999999997</v>
      </c>
      <c r="K7260">
        <v>179.29</v>
      </c>
      <c r="L7260">
        <v>29.21</v>
      </c>
      <c r="M7260" t="s">
        <v>1370</v>
      </c>
      <c r="N7260" t="s">
        <v>93</v>
      </c>
      <c r="O7260" t="s">
        <v>66</v>
      </c>
      <c r="P7260" t="s">
        <v>42</v>
      </c>
      <c r="Q7260" t="s">
        <v>47</v>
      </c>
      <c r="R7260" t="s">
        <v>515</v>
      </c>
      <c r="S7260" t="s">
        <v>49</v>
      </c>
      <c r="T7260" s="10">
        <v>40860</v>
      </c>
    </row>
    <row r="7261" spans="1:20" x14ac:dyDescent="0.25">
      <c r="A7261">
        <v>51783</v>
      </c>
      <c r="B7261" s="10">
        <v>40858</v>
      </c>
      <c r="C7261" t="s">
        <v>79</v>
      </c>
      <c r="D7261">
        <v>47</v>
      </c>
      <c r="E7261">
        <v>7493.37</v>
      </c>
      <c r="F7261">
        <v>0</v>
      </c>
      <c r="G7261" t="s">
        <v>46</v>
      </c>
      <c r="H7261">
        <v>0.55000000000000004</v>
      </c>
      <c r="I7261">
        <v>4072.24</v>
      </c>
      <c r="J7261">
        <v>157.53</v>
      </c>
      <c r="K7261">
        <v>70.89</v>
      </c>
      <c r="L7261">
        <v>89.3</v>
      </c>
      <c r="M7261" t="s">
        <v>1370</v>
      </c>
      <c r="N7261" t="s">
        <v>73</v>
      </c>
      <c r="O7261" t="s">
        <v>66</v>
      </c>
      <c r="P7261" t="s">
        <v>42</v>
      </c>
      <c r="Q7261" t="s">
        <v>47</v>
      </c>
      <c r="R7261" t="s">
        <v>48</v>
      </c>
      <c r="S7261" t="s">
        <v>49</v>
      </c>
      <c r="T7261" s="10">
        <v>40860</v>
      </c>
    </row>
    <row r="7262" spans="1:20" x14ac:dyDescent="0.25">
      <c r="A7262">
        <v>51783</v>
      </c>
      <c r="B7262" s="10">
        <v>40858</v>
      </c>
      <c r="C7262" t="s">
        <v>79</v>
      </c>
      <c r="D7262">
        <v>13</v>
      </c>
      <c r="E7262">
        <v>1169.1099999999999</v>
      </c>
      <c r="F7262">
        <v>0.05</v>
      </c>
      <c r="G7262" t="s">
        <v>21</v>
      </c>
      <c r="H7262">
        <v>0.49</v>
      </c>
      <c r="I7262">
        <v>538.79999999999995</v>
      </c>
      <c r="J7262">
        <v>94.2</v>
      </c>
      <c r="K7262">
        <v>48.04</v>
      </c>
      <c r="L7262">
        <v>5.79</v>
      </c>
      <c r="M7262" t="s">
        <v>1370</v>
      </c>
      <c r="N7262" t="s">
        <v>63</v>
      </c>
      <c r="O7262" t="s">
        <v>66</v>
      </c>
      <c r="P7262" t="s">
        <v>25</v>
      </c>
      <c r="Q7262" t="s">
        <v>85</v>
      </c>
      <c r="R7262" t="s">
        <v>1836</v>
      </c>
      <c r="S7262" t="s">
        <v>57</v>
      </c>
      <c r="T7262" s="10">
        <v>40860</v>
      </c>
    </row>
    <row r="7263" spans="1:20" x14ac:dyDescent="0.25">
      <c r="A7263">
        <v>51813</v>
      </c>
      <c r="B7263" s="10">
        <v>41264</v>
      </c>
      <c r="C7263" t="s">
        <v>29</v>
      </c>
      <c r="D7263">
        <v>13</v>
      </c>
      <c r="E7263">
        <v>2718.5</v>
      </c>
      <c r="F7263">
        <v>7.0000000000000007E-2</v>
      </c>
      <c r="G7263" t="s">
        <v>21</v>
      </c>
      <c r="H7263">
        <v>0.5</v>
      </c>
      <c r="I7263">
        <v>1240.76</v>
      </c>
      <c r="J7263">
        <v>221.96</v>
      </c>
      <c r="K7263">
        <v>110.98</v>
      </c>
      <c r="L7263">
        <v>35</v>
      </c>
      <c r="M7263" t="s">
        <v>357</v>
      </c>
      <c r="N7263" t="s">
        <v>63</v>
      </c>
      <c r="O7263" t="s">
        <v>32</v>
      </c>
      <c r="P7263" t="s">
        <v>25</v>
      </c>
      <c r="Q7263" t="s">
        <v>26</v>
      </c>
      <c r="R7263" t="s">
        <v>1505</v>
      </c>
      <c r="S7263" t="s">
        <v>28</v>
      </c>
      <c r="T7263" s="10">
        <v>41266</v>
      </c>
    </row>
    <row r="7264" spans="1:20" x14ac:dyDescent="0.25">
      <c r="A7264">
        <v>51814</v>
      </c>
      <c r="B7264" s="10">
        <v>40445</v>
      </c>
      <c r="C7264" t="s">
        <v>58</v>
      </c>
      <c r="D7264">
        <v>13</v>
      </c>
      <c r="E7264">
        <v>200.4</v>
      </c>
      <c r="F7264">
        <v>0.04</v>
      </c>
      <c r="G7264" t="s">
        <v>21</v>
      </c>
      <c r="H7264">
        <v>0.5</v>
      </c>
      <c r="I7264">
        <v>93.77</v>
      </c>
      <c r="J7264">
        <v>15.68</v>
      </c>
      <c r="K7264">
        <v>7.84</v>
      </c>
      <c r="L7264">
        <v>4.71</v>
      </c>
      <c r="M7264" t="s">
        <v>708</v>
      </c>
      <c r="N7264" t="s">
        <v>38</v>
      </c>
      <c r="O7264" t="s">
        <v>60</v>
      </c>
      <c r="P7264" t="s">
        <v>25</v>
      </c>
      <c r="Q7264" t="s">
        <v>121</v>
      </c>
      <c r="R7264" t="s">
        <v>693</v>
      </c>
      <c r="S7264" t="s">
        <v>57</v>
      </c>
      <c r="T7264" s="10">
        <v>40447</v>
      </c>
    </row>
    <row r="7265" spans="1:20" x14ac:dyDescent="0.25">
      <c r="A7265">
        <v>51815</v>
      </c>
      <c r="B7265" s="10">
        <v>39959</v>
      </c>
      <c r="C7265" t="s">
        <v>20</v>
      </c>
      <c r="D7265">
        <v>37</v>
      </c>
      <c r="E7265">
        <v>405.52</v>
      </c>
      <c r="F7265">
        <v>0.01</v>
      </c>
      <c r="G7265" t="s">
        <v>21</v>
      </c>
      <c r="H7265">
        <v>0.45</v>
      </c>
      <c r="I7265">
        <v>175.82</v>
      </c>
      <c r="J7265">
        <v>10.8</v>
      </c>
      <c r="K7265">
        <v>5.94</v>
      </c>
      <c r="L7265">
        <v>9.92</v>
      </c>
      <c r="M7265" t="s">
        <v>1531</v>
      </c>
      <c r="N7265" t="s">
        <v>31</v>
      </c>
      <c r="O7265" t="s">
        <v>24</v>
      </c>
      <c r="P7265" t="s">
        <v>25</v>
      </c>
      <c r="Q7265" t="s">
        <v>121</v>
      </c>
      <c r="R7265" t="s">
        <v>1766</v>
      </c>
      <c r="S7265" t="s">
        <v>57</v>
      </c>
      <c r="T7265" s="10">
        <v>39966</v>
      </c>
    </row>
    <row r="7266" spans="1:20" x14ac:dyDescent="0.25">
      <c r="A7266">
        <v>51815</v>
      </c>
      <c r="B7266" s="10">
        <v>39959</v>
      </c>
      <c r="C7266" t="s">
        <v>20</v>
      </c>
      <c r="D7266">
        <v>21</v>
      </c>
      <c r="E7266">
        <v>5404.82</v>
      </c>
      <c r="F7266">
        <v>0.02</v>
      </c>
      <c r="G7266" t="s">
        <v>21</v>
      </c>
      <c r="H7266">
        <v>0.52</v>
      </c>
      <c r="I7266">
        <v>2756.03</v>
      </c>
      <c r="J7266">
        <v>262.48</v>
      </c>
      <c r="K7266">
        <v>125.99</v>
      </c>
      <c r="L7266">
        <v>3</v>
      </c>
      <c r="M7266" t="s">
        <v>1531</v>
      </c>
      <c r="N7266" t="s">
        <v>31</v>
      </c>
      <c r="O7266" t="s">
        <v>24</v>
      </c>
      <c r="P7266" t="s">
        <v>39</v>
      </c>
      <c r="Q7266" t="s">
        <v>50</v>
      </c>
      <c r="R7266" t="s">
        <v>524</v>
      </c>
      <c r="S7266" t="s">
        <v>57</v>
      </c>
      <c r="T7266" s="10">
        <v>39959</v>
      </c>
    </row>
    <row r="7267" spans="1:20" x14ac:dyDescent="0.25">
      <c r="A7267">
        <v>51842</v>
      </c>
      <c r="B7267" s="10">
        <v>40875</v>
      </c>
      <c r="C7267" t="s">
        <v>20</v>
      </c>
      <c r="D7267">
        <v>1</v>
      </c>
      <c r="E7267">
        <v>99.79</v>
      </c>
      <c r="F7267">
        <v>0.02</v>
      </c>
      <c r="G7267" t="s">
        <v>21</v>
      </c>
      <c r="H7267">
        <v>0.49</v>
      </c>
      <c r="I7267">
        <v>45.07</v>
      </c>
      <c r="J7267">
        <v>95.9</v>
      </c>
      <c r="K7267">
        <v>48.91</v>
      </c>
      <c r="L7267">
        <v>5.81</v>
      </c>
      <c r="M7267" t="s">
        <v>1239</v>
      </c>
      <c r="N7267" t="s">
        <v>31</v>
      </c>
      <c r="O7267" t="s">
        <v>32</v>
      </c>
      <c r="P7267" t="s">
        <v>25</v>
      </c>
      <c r="Q7267" t="s">
        <v>85</v>
      </c>
      <c r="R7267" t="s">
        <v>584</v>
      </c>
      <c r="S7267" t="s">
        <v>57</v>
      </c>
      <c r="T7267" s="10">
        <v>40880</v>
      </c>
    </row>
    <row r="7268" spans="1:20" x14ac:dyDescent="0.25">
      <c r="A7268">
        <v>51842</v>
      </c>
      <c r="B7268" s="10">
        <v>40875</v>
      </c>
      <c r="C7268" t="s">
        <v>20</v>
      </c>
      <c r="D7268">
        <v>4</v>
      </c>
      <c r="E7268">
        <v>615.38</v>
      </c>
      <c r="F7268">
        <v>7.0000000000000007E-2</v>
      </c>
      <c r="G7268" t="s">
        <v>21</v>
      </c>
      <c r="H7268">
        <v>0.35</v>
      </c>
      <c r="I7268">
        <v>174.74</v>
      </c>
      <c r="J7268">
        <v>156.02000000000001</v>
      </c>
      <c r="K7268">
        <v>101.41</v>
      </c>
      <c r="L7268">
        <v>35</v>
      </c>
      <c r="M7268" t="s">
        <v>1239</v>
      </c>
      <c r="N7268" t="s">
        <v>31</v>
      </c>
      <c r="O7268" t="s">
        <v>32</v>
      </c>
      <c r="P7268" t="s">
        <v>25</v>
      </c>
      <c r="Q7268" t="s">
        <v>26</v>
      </c>
      <c r="R7268" t="s">
        <v>1303</v>
      </c>
      <c r="S7268" t="s">
        <v>28</v>
      </c>
      <c r="T7268" s="10">
        <v>40879</v>
      </c>
    </row>
    <row r="7269" spans="1:20" x14ac:dyDescent="0.25">
      <c r="A7269">
        <v>51872</v>
      </c>
      <c r="B7269" s="10">
        <v>41022</v>
      </c>
      <c r="C7269" t="s">
        <v>79</v>
      </c>
      <c r="D7269">
        <v>10</v>
      </c>
      <c r="E7269">
        <v>4740.66</v>
      </c>
      <c r="F7269">
        <v>0.09</v>
      </c>
      <c r="G7269" t="s">
        <v>21</v>
      </c>
      <c r="H7269">
        <v>0.54</v>
      </c>
      <c r="I7269">
        <v>2332.17</v>
      </c>
      <c r="J7269">
        <v>518.26</v>
      </c>
      <c r="K7269">
        <v>238.4</v>
      </c>
      <c r="L7269">
        <v>24.49</v>
      </c>
      <c r="M7269" t="s">
        <v>1728</v>
      </c>
      <c r="N7269" t="s">
        <v>31</v>
      </c>
      <c r="O7269" t="s">
        <v>66</v>
      </c>
      <c r="P7269" t="s">
        <v>42</v>
      </c>
      <c r="Q7269" t="s">
        <v>193</v>
      </c>
      <c r="R7269" t="s">
        <v>1962</v>
      </c>
      <c r="S7269" t="s">
        <v>28</v>
      </c>
      <c r="T7269" s="10">
        <v>41023</v>
      </c>
    </row>
    <row r="7270" spans="1:20" x14ac:dyDescent="0.25">
      <c r="A7270">
        <v>51872</v>
      </c>
      <c r="B7270" s="10">
        <v>41022</v>
      </c>
      <c r="C7270" t="s">
        <v>79</v>
      </c>
      <c r="D7270">
        <v>11</v>
      </c>
      <c r="E7270">
        <v>1752.9</v>
      </c>
      <c r="F7270">
        <v>0</v>
      </c>
      <c r="G7270" t="s">
        <v>70</v>
      </c>
      <c r="H7270">
        <v>0.46</v>
      </c>
      <c r="I7270">
        <v>805.76</v>
      </c>
      <c r="J7270">
        <v>159.24</v>
      </c>
      <c r="K7270">
        <v>85.99</v>
      </c>
      <c r="L7270">
        <v>1.25</v>
      </c>
      <c r="M7270" t="s">
        <v>1728</v>
      </c>
      <c r="N7270" t="s">
        <v>31</v>
      </c>
      <c r="O7270" t="s">
        <v>66</v>
      </c>
      <c r="P7270" t="s">
        <v>39</v>
      </c>
      <c r="Q7270" t="s">
        <v>50</v>
      </c>
      <c r="R7270" t="s">
        <v>607</v>
      </c>
      <c r="S7270" t="s">
        <v>35</v>
      </c>
      <c r="T7270" s="10">
        <v>41024</v>
      </c>
    </row>
    <row r="7271" spans="1:20" x14ac:dyDescent="0.25">
      <c r="A7271">
        <v>51872</v>
      </c>
      <c r="B7271" s="10">
        <v>41022</v>
      </c>
      <c r="C7271" t="s">
        <v>79</v>
      </c>
      <c r="D7271">
        <v>37</v>
      </c>
      <c r="E7271">
        <v>9522.0300000000007</v>
      </c>
      <c r="F7271">
        <v>0.06</v>
      </c>
      <c r="G7271" t="s">
        <v>21</v>
      </c>
      <c r="H7271">
        <v>0.43</v>
      </c>
      <c r="I7271">
        <v>3746.5</v>
      </c>
      <c r="J7271">
        <v>273.67</v>
      </c>
      <c r="K7271">
        <v>155.99</v>
      </c>
      <c r="L7271">
        <v>3.9</v>
      </c>
      <c r="M7271" t="s">
        <v>1728</v>
      </c>
      <c r="N7271" t="s">
        <v>31</v>
      </c>
      <c r="O7271" t="s">
        <v>66</v>
      </c>
      <c r="P7271" t="s">
        <v>39</v>
      </c>
      <c r="Q7271" t="s">
        <v>50</v>
      </c>
      <c r="R7271" t="s">
        <v>608</v>
      </c>
      <c r="S7271" t="s">
        <v>57</v>
      </c>
      <c r="T7271" s="10">
        <v>41025</v>
      </c>
    </row>
    <row r="7272" spans="1:20" x14ac:dyDescent="0.25">
      <c r="A7272">
        <v>51873</v>
      </c>
      <c r="B7272" s="10">
        <v>39939</v>
      </c>
      <c r="C7272" t="s">
        <v>36</v>
      </c>
      <c r="D7272">
        <v>29</v>
      </c>
      <c r="E7272">
        <v>480.68</v>
      </c>
      <c r="F7272">
        <v>0.04</v>
      </c>
      <c r="G7272" t="s">
        <v>21</v>
      </c>
      <c r="H7272">
        <v>0.47</v>
      </c>
      <c r="I7272">
        <v>214.34</v>
      </c>
      <c r="J7272">
        <v>17.190000000000001</v>
      </c>
      <c r="K7272">
        <v>9.11</v>
      </c>
      <c r="L7272">
        <v>2.15</v>
      </c>
      <c r="M7272" t="s">
        <v>325</v>
      </c>
      <c r="N7272" t="s">
        <v>93</v>
      </c>
      <c r="O7272" t="s">
        <v>66</v>
      </c>
      <c r="P7272" t="s">
        <v>25</v>
      </c>
      <c r="Q7272" t="s">
        <v>85</v>
      </c>
      <c r="R7272" t="s">
        <v>1269</v>
      </c>
      <c r="S7272" t="s">
        <v>55</v>
      </c>
      <c r="T7272" s="10">
        <v>39939</v>
      </c>
    </row>
    <row r="7273" spans="1:20" x14ac:dyDescent="0.25">
      <c r="A7273">
        <v>51876</v>
      </c>
      <c r="B7273" s="10">
        <v>40974</v>
      </c>
      <c r="C7273" t="s">
        <v>58</v>
      </c>
      <c r="D7273">
        <v>2</v>
      </c>
      <c r="E7273">
        <v>178.76</v>
      </c>
      <c r="F7273">
        <v>0.1</v>
      </c>
      <c r="G7273" t="s">
        <v>21</v>
      </c>
      <c r="H7273">
        <v>0.42</v>
      </c>
      <c r="I7273">
        <v>61.78</v>
      </c>
      <c r="J7273">
        <v>96.53</v>
      </c>
      <c r="K7273">
        <v>55.99</v>
      </c>
      <c r="L7273">
        <v>5</v>
      </c>
      <c r="M7273" t="s">
        <v>1103</v>
      </c>
      <c r="N7273" t="s">
        <v>38</v>
      </c>
      <c r="O7273" t="s">
        <v>66</v>
      </c>
      <c r="P7273" t="s">
        <v>39</v>
      </c>
      <c r="Q7273" t="s">
        <v>50</v>
      </c>
      <c r="R7273" t="s">
        <v>1272</v>
      </c>
      <c r="S7273" t="s">
        <v>35</v>
      </c>
      <c r="T7273" s="10">
        <v>40975</v>
      </c>
    </row>
    <row r="7274" spans="1:20" x14ac:dyDescent="0.25">
      <c r="A7274">
        <v>51879</v>
      </c>
      <c r="B7274" s="10">
        <v>40414</v>
      </c>
      <c r="C7274" t="s">
        <v>29</v>
      </c>
      <c r="D7274">
        <v>26</v>
      </c>
      <c r="E7274">
        <v>2132.7800000000002</v>
      </c>
      <c r="F7274">
        <v>0.03</v>
      </c>
      <c r="G7274" t="s">
        <v>21</v>
      </c>
      <c r="H7274">
        <v>0.38</v>
      </c>
      <c r="I7274">
        <v>762.35</v>
      </c>
      <c r="J7274">
        <v>83.77</v>
      </c>
      <c r="K7274">
        <v>51.94</v>
      </c>
      <c r="L7274">
        <v>19.989999999999998</v>
      </c>
      <c r="M7274" t="s">
        <v>220</v>
      </c>
      <c r="N7274" t="s">
        <v>31</v>
      </c>
      <c r="O7274" t="s">
        <v>32</v>
      </c>
      <c r="P7274" t="s">
        <v>42</v>
      </c>
      <c r="Q7274" t="s">
        <v>43</v>
      </c>
      <c r="R7274" t="s">
        <v>2083</v>
      </c>
      <c r="S7274" t="s">
        <v>57</v>
      </c>
      <c r="T7274" s="10">
        <v>40416</v>
      </c>
    </row>
    <row r="7275" spans="1:20" x14ac:dyDescent="0.25">
      <c r="A7275">
        <v>51879</v>
      </c>
      <c r="B7275" s="10">
        <v>40414</v>
      </c>
      <c r="C7275" t="s">
        <v>29</v>
      </c>
      <c r="D7275">
        <v>46</v>
      </c>
      <c r="E7275">
        <v>1525.16</v>
      </c>
      <c r="F7275">
        <v>0.01</v>
      </c>
      <c r="G7275" t="s">
        <v>21</v>
      </c>
      <c r="H7275">
        <v>0.4</v>
      </c>
      <c r="I7275">
        <v>597.4</v>
      </c>
      <c r="J7275">
        <v>33.299999999999997</v>
      </c>
      <c r="K7275">
        <v>19.98</v>
      </c>
      <c r="L7275">
        <v>8.68</v>
      </c>
      <c r="M7275" t="s">
        <v>220</v>
      </c>
      <c r="N7275" t="s">
        <v>31</v>
      </c>
      <c r="O7275" t="s">
        <v>32</v>
      </c>
      <c r="P7275" t="s">
        <v>25</v>
      </c>
      <c r="Q7275" t="s">
        <v>85</v>
      </c>
      <c r="R7275" t="s">
        <v>1173</v>
      </c>
      <c r="S7275" t="s">
        <v>57</v>
      </c>
      <c r="T7275" s="10">
        <v>40415</v>
      </c>
    </row>
    <row r="7276" spans="1:20" x14ac:dyDescent="0.25">
      <c r="A7276">
        <v>51906</v>
      </c>
      <c r="B7276" s="10">
        <v>40787</v>
      </c>
      <c r="C7276" t="s">
        <v>36</v>
      </c>
      <c r="D7276">
        <v>24</v>
      </c>
      <c r="E7276">
        <v>401.41</v>
      </c>
      <c r="F7276">
        <v>0.04</v>
      </c>
      <c r="G7276" t="s">
        <v>21</v>
      </c>
      <c r="H7276">
        <v>0.51</v>
      </c>
      <c r="I7276">
        <v>194.75</v>
      </c>
      <c r="J7276">
        <v>17.27</v>
      </c>
      <c r="K7276">
        <v>8.4600000000000009</v>
      </c>
      <c r="L7276">
        <v>3.62</v>
      </c>
      <c r="M7276" t="s">
        <v>187</v>
      </c>
      <c r="N7276" t="s">
        <v>31</v>
      </c>
      <c r="O7276" t="s">
        <v>60</v>
      </c>
      <c r="P7276" t="s">
        <v>39</v>
      </c>
      <c r="Q7276" t="s">
        <v>40</v>
      </c>
      <c r="R7276" t="s">
        <v>318</v>
      </c>
      <c r="S7276" t="s">
        <v>35</v>
      </c>
      <c r="T7276" s="10">
        <v>40788</v>
      </c>
    </row>
    <row r="7277" spans="1:20" x14ac:dyDescent="0.25">
      <c r="A7277">
        <v>51937</v>
      </c>
      <c r="B7277" s="10">
        <v>39871</v>
      </c>
      <c r="C7277" t="s">
        <v>36</v>
      </c>
      <c r="D7277">
        <v>39</v>
      </c>
      <c r="E7277">
        <v>19534.79</v>
      </c>
      <c r="F7277">
        <v>0.05</v>
      </c>
      <c r="G7277" t="s">
        <v>46</v>
      </c>
      <c r="H7277">
        <v>0.44</v>
      </c>
      <c r="I7277">
        <v>8002.09</v>
      </c>
      <c r="J7277">
        <v>526.11</v>
      </c>
      <c r="K7277">
        <v>294.62</v>
      </c>
      <c r="L7277">
        <v>42.52</v>
      </c>
      <c r="M7277" t="s">
        <v>694</v>
      </c>
      <c r="N7277" t="s">
        <v>63</v>
      </c>
      <c r="O7277" t="s">
        <v>32</v>
      </c>
      <c r="P7277" t="s">
        <v>25</v>
      </c>
      <c r="Q7277" t="s">
        <v>127</v>
      </c>
      <c r="R7277" t="s">
        <v>494</v>
      </c>
      <c r="S7277" t="s">
        <v>132</v>
      </c>
      <c r="T7277" s="10">
        <v>39871</v>
      </c>
    </row>
    <row r="7278" spans="1:20" x14ac:dyDescent="0.25">
      <c r="A7278">
        <v>51938</v>
      </c>
      <c r="B7278" s="10">
        <v>40680</v>
      </c>
      <c r="C7278" t="s">
        <v>20</v>
      </c>
      <c r="D7278">
        <v>5</v>
      </c>
      <c r="E7278">
        <v>960.72</v>
      </c>
      <c r="F7278">
        <v>0.06</v>
      </c>
      <c r="G7278" t="s">
        <v>21</v>
      </c>
      <c r="H7278">
        <v>0.38</v>
      </c>
      <c r="I7278">
        <v>325.14</v>
      </c>
      <c r="J7278">
        <v>203.21</v>
      </c>
      <c r="K7278">
        <v>125.99</v>
      </c>
      <c r="L7278">
        <v>5.63</v>
      </c>
      <c r="M7278" t="s">
        <v>366</v>
      </c>
      <c r="N7278" t="s">
        <v>81</v>
      </c>
      <c r="O7278" t="s">
        <v>32</v>
      </c>
      <c r="P7278" t="s">
        <v>39</v>
      </c>
      <c r="Q7278" t="s">
        <v>50</v>
      </c>
      <c r="R7278" t="s">
        <v>76</v>
      </c>
      <c r="S7278" t="s">
        <v>57</v>
      </c>
      <c r="T7278" s="10">
        <v>40684</v>
      </c>
    </row>
    <row r="7279" spans="1:20" x14ac:dyDescent="0.25">
      <c r="A7279">
        <v>51940</v>
      </c>
      <c r="B7279" s="10">
        <v>41199</v>
      </c>
      <c r="C7279" t="s">
        <v>36</v>
      </c>
      <c r="D7279">
        <v>11</v>
      </c>
      <c r="E7279">
        <v>133.13999999999999</v>
      </c>
      <c r="F7279">
        <v>0.08</v>
      </c>
      <c r="G7279" t="s">
        <v>21</v>
      </c>
      <c r="H7279">
        <v>0.53</v>
      </c>
      <c r="I7279">
        <v>62.98</v>
      </c>
      <c r="J7279">
        <v>12.72</v>
      </c>
      <c r="K7279">
        <v>5.98</v>
      </c>
      <c r="L7279">
        <v>4.38</v>
      </c>
      <c r="M7279" t="s">
        <v>1905</v>
      </c>
      <c r="N7279" t="s">
        <v>63</v>
      </c>
      <c r="O7279" t="s">
        <v>32</v>
      </c>
      <c r="P7279" t="s">
        <v>39</v>
      </c>
      <c r="Q7279" t="s">
        <v>40</v>
      </c>
      <c r="R7279" t="s">
        <v>540</v>
      </c>
      <c r="S7279" t="s">
        <v>35</v>
      </c>
      <c r="T7279" s="10">
        <v>41200</v>
      </c>
    </row>
    <row r="7280" spans="1:20" x14ac:dyDescent="0.25">
      <c r="A7280">
        <v>51943</v>
      </c>
      <c r="B7280" s="10">
        <v>39927</v>
      </c>
      <c r="C7280" t="s">
        <v>36</v>
      </c>
      <c r="D7280">
        <v>11</v>
      </c>
      <c r="E7280">
        <v>177.71</v>
      </c>
      <c r="F7280">
        <v>0.04</v>
      </c>
      <c r="G7280" t="s">
        <v>21</v>
      </c>
      <c r="H7280">
        <v>0.43</v>
      </c>
      <c r="I7280">
        <v>68.19</v>
      </c>
      <c r="J7280">
        <v>15.89</v>
      </c>
      <c r="K7280">
        <v>9.06</v>
      </c>
      <c r="L7280">
        <v>9.86</v>
      </c>
      <c r="M7280" t="s">
        <v>137</v>
      </c>
      <c r="N7280" t="s">
        <v>73</v>
      </c>
      <c r="O7280" t="s">
        <v>60</v>
      </c>
      <c r="P7280" t="s">
        <v>25</v>
      </c>
      <c r="Q7280" t="s">
        <v>85</v>
      </c>
      <c r="R7280" t="s">
        <v>1830</v>
      </c>
      <c r="S7280" t="s">
        <v>57</v>
      </c>
      <c r="T7280" s="10">
        <v>39928</v>
      </c>
    </row>
    <row r="7281" spans="1:20" x14ac:dyDescent="0.25">
      <c r="A7281">
        <v>51943</v>
      </c>
      <c r="B7281" s="10">
        <v>39927</v>
      </c>
      <c r="C7281" t="s">
        <v>36</v>
      </c>
      <c r="D7281">
        <v>13</v>
      </c>
      <c r="E7281">
        <v>370.72</v>
      </c>
      <c r="F7281">
        <v>0.04</v>
      </c>
      <c r="G7281" t="s">
        <v>21</v>
      </c>
      <c r="H7281">
        <v>0.51</v>
      </c>
      <c r="I7281">
        <v>177.94</v>
      </c>
      <c r="J7281">
        <v>29.12</v>
      </c>
      <c r="K7281">
        <v>14.27</v>
      </c>
      <c r="L7281">
        <v>7.27</v>
      </c>
      <c r="M7281" t="s">
        <v>137</v>
      </c>
      <c r="N7281" t="s">
        <v>73</v>
      </c>
      <c r="O7281" t="s">
        <v>60</v>
      </c>
      <c r="P7281" t="s">
        <v>25</v>
      </c>
      <c r="Q7281" t="s">
        <v>121</v>
      </c>
      <c r="R7281" t="s">
        <v>1126</v>
      </c>
      <c r="S7281" t="s">
        <v>57</v>
      </c>
      <c r="T7281" s="10">
        <v>39928</v>
      </c>
    </row>
    <row r="7282" spans="1:20" x14ac:dyDescent="0.25">
      <c r="A7282">
        <v>51943</v>
      </c>
      <c r="B7282" s="10">
        <v>39927</v>
      </c>
      <c r="C7282" t="s">
        <v>36</v>
      </c>
      <c r="D7282">
        <v>28</v>
      </c>
      <c r="E7282">
        <v>278.32</v>
      </c>
      <c r="F7282">
        <v>0.03</v>
      </c>
      <c r="G7282" t="s">
        <v>21</v>
      </c>
      <c r="H7282">
        <v>0.52</v>
      </c>
      <c r="I7282">
        <v>140.34</v>
      </c>
      <c r="J7282">
        <v>10.23</v>
      </c>
      <c r="K7282">
        <v>4.91</v>
      </c>
      <c r="L7282">
        <v>0.5</v>
      </c>
      <c r="M7282" t="s">
        <v>137</v>
      </c>
      <c r="N7282" t="s">
        <v>73</v>
      </c>
      <c r="O7282" t="s">
        <v>60</v>
      </c>
      <c r="P7282" t="s">
        <v>25</v>
      </c>
      <c r="Q7282" t="s">
        <v>82</v>
      </c>
      <c r="R7282" t="s">
        <v>703</v>
      </c>
      <c r="S7282" t="s">
        <v>57</v>
      </c>
      <c r="T7282" s="10">
        <v>39930</v>
      </c>
    </row>
    <row r="7283" spans="1:20" x14ac:dyDescent="0.25">
      <c r="A7283">
        <v>51968</v>
      </c>
      <c r="B7283" s="10">
        <v>40061</v>
      </c>
      <c r="C7283" t="s">
        <v>79</v>
      </c>
      <c r="D7283">
        <v>43</v>
      </c>
      <c r="E7283">
        <v>6642.92</v>
      </c>
      <c r="F7283">
        <v>0.03</v>
      </c>
      <c r="G7283" t="s">
        <v>21</v>
      </c>
      <c r="H7283">
        <v>0.46</v>
      </c>
      <c r="I7283">
        <v>2944.36</v>
      </c>
      <c r="J7283">
        <v>159.24</v>
      </c>
      <c r="K7283">
        <v>85.99</v>
      </c>
      <c r="L7283">
        <v>0.99</v>
      </c>
      <c r="M7283" t="s">
        <v>2079</v>
      </c>
      <c r="N7283" t="s">
        <v>31</v>
      </c>
      <c r="O7283" t="s">
        <v>60</v>
      </c>
      <c r="P7283" t="s">
        <v>39</v>
      </c>
      <c r="Q7283" t="s">
        <v>50</v>
      </c>
      <c r="R7283" t="s">
        <v>1480</v>
      </c>
      <c r="S7283" t="s">
        <v>55</v>
      </c>
      <c r="T7283" s="10">
        <v>40062</v>
      </c>
    </row>
    <row r="7284" spans="1:20" x14ac:dyDescent="0.25">
      <c r="A7284">
        <v>51969</v>
      </c>
      <c r="B7284" s="10">
        <v>40790</v>
      </c>
      <c r="C7284" t="s">
        <v>36</v>
      </c>
      <c r="D7284">
        <v>16</v>
      </c>
      <c r="E7284">
        <v>369.2</v>
      </c>
      <c r="F7284">
        <v>0.04</v>
      </c>
      <c r="G7284" t="s">
        <v>21</v>
      </c>
      <c r="H7284">
        <v>0.48</v>
      </c>
      <c r="I7284">
        <v>166.25</v>
      </c>
      <c r="J7284">
        <v>23.62</v>
      </c>
      <c r="K7284">
        <v>12.28</v>
      </c>
      <c r="L7284">
        <v>6.47</v>
      </c>
      <c r="M7284" t="s">
        <v>943</v>
      </c>
      <c r="N7284" t="s">
        <v>31</v>
      </c>
      <c r="O7284" t="s">
        <v>66</v>
      </c>
      <c r="P7284" t="s">
        <v>25</v>
      </c>
      <c r="Q7284" t="s">
        <v>85</v>
      </c>
      <c r="R7284" t="s">
        <v>748</v>
      </c>
      <c r="S7284" t="s">
        <v>57</v>
      </c>
      <c r="T7284" s="10">
        <v>40790</v>
      </c>
    </row>
    <row r="7285" spans="1:20" x14ac:dyDescent="0.25">
      <c r="A7285">
        <v>51969</v>
      </c>
      <c r="B7285" s="10">
        <v>40790</v>
      </c>
      <c r="C7285" t="s">
        <v>36</v>
      </c>
      <c r="D7285">
        <v>33</v>
      </c>
      <c r="E7285">
        <v>3024.04</v>
      </c>
      <c r="F7285">
        <v>0.1</v>
      </c>
      <c r="G7285" t="s">
        <v>21</v>
      </c>
      <c r="H7285">
        <v>0.35</v>
      </c>
      <c r="I7285">
        <v>837.57</v>
      </c>
      <c r="J7285">
        <v>101.52</v>
      </c>
      <c r="K7285">
        <v>65.989999999999995</v>
      </c>
      <c r="L7285">
        <v>8.8000000000000007</v>
      </c>
      <c r="M7285" t="s">
        <v>943</v>
      </c>
      <c r="N7285" t="s">
        <v>31</v>
      </c>
      <c r="O7285" t="s">
        <v>66</v>
      </c>
      <c r="P7285" t="s">
        <v>39</v>
      </c>
      <c r="Q7285" t="s">
        <v>50</v>
      </c>
      <c r="R7285" t="s">
        <v>76</v>
      </c>
      <c r="S7285" t="s">
        <v>57</v>
      </c>
      <c r="T7285" s="10">
        <v>40793</v>
      </c>
    </row>
    <row r="7286" spans="1:20" x14ac:dyDescent="0.25">
      <c r="A7286">
        <v>51970</v>
      </c>
      <c r="B7286" s="10">
        <v>40919</v>
      </c>
      <c r="C7286" t="s">
        <v>29</v>
      </c>
      <c r="D7286">
        <v>1</v>
      </c>
      <c r="E7286">
        <v>288.12</v>
      </c>
      <c r="F7286">
        <v>0.06</v>
      </c>
      <c r="G7286" t="s">
        <v>46</v>
      </c>
      <c r="H7286">
        <v>0.53</v>
      </c>
      <c r="I7286">
        <v>115.99</v>
      </c>
      <c r="J7286">
        <v>246.79</v>
      </c>
      <c r="K7286">
        <v>115.99</v>
      </c>
      <c r="L7286">
        <v>56.14</v>
      </c>
      <c r="M7286" t="s">
        <v>309</v>
      </c>
      <c r="N7286" t="s">
        <v>81</v>
      </c>
      <c r="O7286" t="s">
        <v>24</v>
      </c>
      <c r="P7286" t="s">
        <v>39</v>
      </c>
      <c r="Q7286" t="s">
        <v>88</v>
      </c>
      <c r="R7286" t="s">
        <v>242</v>
      </c>
      <c r="S7286" t="s">
        <v>132</v>
      </c>
      <c r="T7286" s="10">
        <v>40921</v>
      </c>
    </row>
    <row r="7287" spans="1:20" x14ac:dyDescent="0.25">
      <c r="A7287">
        <v>51971</v>
      </c>
      <c r="B7287" s="10">
        <v>40819</v>
      </c>
      <c r="C7287" t="s">
        <v>29</v>
      </c>
      <c r="D7287">
        <v>39</v>
      </c>
      <c r="E7287">
        <v>2175.3200000000002</v>
      </c>
      <c r="F7287">
        <v>0.02</v>
      </c>
      <c r="G7287" t="s">
        <v>21</v>
      </c>
      <c r="H7287">
        <v>0.42</v>
      </c>
      <c r="I7287">
        <v>873.6</v>
      </c>
      <c r="J7287">
        <v>56</v>
      </c>
      <c r="K7287">
        <v>32.479999999999997</v>
      </c>
      <c r="L7287">
        <v>35</v>
      </c>
      <c r="M7287" t="s">
        <v>228</v>
      </c>
      <c r="N7287" t="s">
        <v>81</v>
      </c>
      <c r="O7287" t="s">
        <v>60</v>
      </c>
      <c r="P7287" t="s">
        <v>25</v>
      </c>
      <c r="Q7287" t="s">
        <v>26</v>
      </c>
      <c r="R7287" t="s">
        <v>1723</v>
      </c>
      <c r="S7287" t="s">
        <v>28</v>
      </c>
      <c r="T7287" s="10">
        <v>40821</v>
      </c>
    </row>
    <row r="7288" spans="1:20" x14ac:dyDescent="0.25">
      <c r="A7288">
        <v>51971</v>
      </c>
      <c r="B7288" s="10">
        <v>40819</v>
      </c>
      <c r="C7288" t="s">
        <v>29</v>
      </c>
      <c r="D7288">
        <v>22</v>
      </c>
      <c r="E7288">
        <v>6360.89</v>
      </c>
      <c r="F7288">
        <v>0.06</v>
      </c>
      <c r="G7288" t="s">
        <v>21</v>
      </c>
      <c r="H7288">
        <v>0.4</v>
      </c>
      <c r="I7288">
        <v>2275.79</v>
      </c>
      <c r="J7288">
        <v>304.25</v>
      </c>
      <c r="K7288">
        <v>182.55</v>
      </c>
      <c r="L7288">
        <v>69</v>
      </c>
      <c r="M7288" t="s">
        <v>228</v>
      </c>
      <c r="N7288" t="s">
        <v>81</v>
      </c>
      <c r="O7288" t="s">
        <v>60</v>
      </c>
      <c r="P7288" t="s">
        <v>42</v>
      </c>
      <c r="Q7288" t="s">
        <v>47</v>
      </c>
      <c r="R7288" t="s">
        <v>2006</v>
      </c>
      <c r="S7288" t="s">
        <v>28</v>
      </c>
      <c r="T7288" s="10">
        <v>40821</v>
      </c>
    </row>
    <row r="7289" spans="1:20" x14ac:dyDescent="0.25">
      <c r="A7289">
        <v>51974</v>
      </c>
      <c r="B7289" s="10">
        <v>40569</v>
      </c>
      <c r="C7289" t="s">
        <v>36</v>
      </c>
      <c r="D7289">
        <v>10</v>
      </c>
      <c r="E7289">
        <v>2368.71</v>
      </c>
      <c r="F7289">
        <v>0.05</v>
      </c>
      <c r="G7289" t="s">
        <v>21</v>
      </c>
      <c r="H7289">
        <v>0.5</v>
      </c>
      <c r="I7289">
        <v>1110.42</v>
      </c>
      <c r="J7289">
        <v>246.76</v>
      </c>
      <c r="K7289">
        <v>123.38</v>
      </c>
      <c r="L7289">
        <v>24.49</v>
      </c>
      <c r="M7289" t="s">
        <v>1380</v>
      </c>
      <c r="N7289" t="s">
        <v>38</v>
      </c>
      <c r="O7289" t="s">
        <v>24</v>
      </c>
      <c r="P7289" t="s">
        <v>25</v>
      </c>
      <c r="Q7289" t="s">
        <v>127</v>
      </c>
      <c r="R7289" t="s">
        <v>1275</v>
      </c>
      <c r="S7289" t="s">
        <v>28</v>
      </c>
      <c r="T7289" s="10">
        <v>40570</v>
      </c>
    </row>
    <row r="7290" spans="1:20" x14ac:dyDescent="0.25">
      <c r="A7290">
        <v>51974</v>
      </c>
      <c r="B7290" s="10">
        <v>40569</v>
      </c>
      <c r="C7290" t="s">
        <v>36</v>
      </c>
      <c r="D7290">
        <v>2</v>
      </c>
      <c r="E7290">
        <v>39.54</v>
      </c>
      <c r="F7290">
        <v>0.05</v>
      </c>
      <c r="G7290" t="s">
        <v>21</v>
      </c>
      <c r="H7290">
        <v>0.51</v>
      </c>
      <c r="I7290">
        <v>16.149999999999999</v>
      </c>
      <c r="J7290">
        <v>17.55</v>
      </c>
      <c r="K7290">
        <v>8.6</v>
      </c>
      <c r="L7290">
        <v>6.19</v>
      </c>
      <c r="M7290" t="s">
        <v>1380</v>
      </c>
      <c r="N7290" t="s">
        <v>38</v>
      </c>
      <c r="O7290" t="s">
        <v>24</v>
      </c>
      <c r="P7290" t="s">
        <v>25</v>
      </c>
      <c r="Q7290" t="s">
        <v>121</v>
      </c>
      <c r="R7290" t="s">
        <v>345</v>
      </c>
      <c r="S7290" t="s">
        <v>57</v>
      </c>
      <c r="T7290" s="10">
        <v>40570</v>
      </c>
    </row>
    <row r="7291" spans="1:20" x14ac:dyDescent="0.25">
      <c r="A7291">
        <v>51975</v>
      </c>
      <c r="B7291" s="10">
        <v>40165</v>
      </c>
      <c r="C7291" t="s">
        <v>20</v>
      </c>
      <c r="D7291">
        <v>12</v>
      </c>
      <c r="E7291">
        <v>2090.3200000000002</v>
      </c>
      <c r="F7291">
        <v>0.1</v>
      </c>
      <c r="G7291" t="s">
        <v>21</v>
      </c>
      <c r="H7291">
        <v>0.4</v>
      </c>
      <c r="I7291">
        <v>695.94</v>
      </c>
      <c r="J7291">
        <v>193.32</v>
      </c>
      <c r="K7291">
        <v>115.99</v>
      </c>
      <c r="L7291">
        <v>2.5</v>
      </c>
      <c r="M7291" t="s">
        <v>708</v>
      </c>
      <c r="N7291" t="s">
        <v>38</v>
      </c>
      <c r="O7291" t="s">
        <v>60</v>
      </c>
      <c r="P7291" t="s">
        <v>39</v>
      </c>
      <c r="Q7291" t="s">
        <v>50</v>
      </c>
      <c r="R7291" t="s">
        <v>1846</v>
      </c>
      <c r="S7291" t="s">
        <v>57</v>
      </c>
      <c r="T7291" s="10">
        <v>40169</v>
      </c>
    </row>
    <row r="7292" spans="1:20" x14ac:dyDescent="0.25">
      <c r="A7292">
        <v>52002</v>
      </c>
      <c r="B7292" s="10">
        <v>39968</v>
      </c>
      <c r="C7292" t="s">
        <v>36</v>
      </c>
      <c r="D7292">
        <v>11</v>
      </c>
      <c r="E7292">
        <v>4037.84</v>
      </c>
      <c r="F7292">
        <v>0.06</v>
      </c>
      <c r="G7292" t="s">
        <v>46</v>
      </c>
      <c r="H7292">
        <v>0.43</v>
      </c>
      <c r="I7292">
        <v>1561.95</v>
      </c>
      <c r="J7292">
        <v>383.77</v>
      </c>
      <c r="K7292">
        <v>218.75</v>
      </c>
      <c r="L7292">
        <v>69.64</v>
      </c>
      <c r="M7292" t="s">
        <v>1511</v>
      </c>
      <c r="N7292" t="s">
        <v>81</v>
      </c>
      <c r="O7292" t="s">
        <v>32</v>
      </c>
      <c r="P7292" t="s">
        <v>42</v>
      </c>
      <c r="Q7292" t="s">
        <v>47</v>
      </c>
      <c r="R7292" t="s">
        <v>356</v>
      </c>
      <c r="S7292" t="s">
        <v>49</v>
      </c>
      <c r="T7292" s="10">
        <v>39969</v>
      </c>
    </row>
    <row r="7293" spans="1:20" x14ac:dyDescent="0.25">
      <c r="A7293">
        <v>52003</v>
      </c>
      <c r="B7293" s="10">
        <v>40957</v>
      </c>
      <c r="C7293" t="s">
        <v>20</v>
      </c>
      <c r="D7293">
        <v>11</v>
      </c>
      <c r="E7293">
        <v>3915.38</v>
      </c>
      <c r="F7293">
        <v>0.04</v>
      </c>
      <c r="G7293" t="s">
        <v>46</v>
      </c>
      <c r="H7293">
        <v>0.41</v>
      </c>
      <c r="I7293">
        <v>1466.58</v>
      </c>
      <c r="J7293">
        <v>360.34</v>
      </c>
      <c r="K7293">
        <v>212.6</v>
      </c>
      <c r="L7293">
        <v>110.2</v>
      </c>
      <c r="M7293" t="s">
        <v>660</v>
      </c>
      <c r="N7293" t="s">
        <v>31</v>
      </c>
      <c r="O7293" t="s">
        <v>66</v>
      </c>
      <c r="P7293" t="s">
        <v>42</v>
      </c>
      <c r="Q7293" t="s">
        <v>47</v>
      </c>
      <c r="R7293" t="s">
        <v>537</v>
      </c>
      <c r="S7293" t="s">
        <v>49</v>
      </c>
      <c r="T7293" s="10">
        <v>40964</v>
      </c>
    </row>
    <row r="7294" spans="1:20" x14ac:dyDescent="0.25">
      <c r="A7294">
        <v>52003</v>
      </c>
      <c r="B7294" s="10">
        <v>40957</v>
      </c>
      <c r="C7294" t="s">
        <v>20</v>
      </c>
      <c r="D7294">
        <v>2</v>
      </c>
      <c r="E7294">
        <v>206.56</v>
      </c>
      <c r="F7294">
        <v>0.1</v>
      </c>
      <c r="G7294" t="s">
        <v>21</v>
      </c>
      <c r="H7294">
        <v>0.5</v>
      </c>
      <c r="I7294">
        <v>89.58</v>
      </c>
      <c r="J7294">
        <v>111.98</v>
      </c>
      <c r="K7294">
        <v>55.99</v>
      </c>
      <c r="L7294">
        <v>5</v>
      </c>
      <c r="M7294" t="s">
        <v>660</v>
      </c>
      <c r="N7294" t="s">
        <v>31</v>
      </c>
      <c r="O7294" t="s">
        <v>66</v>
      </c>
      <c r="P7294" t="s">
        <v>39</v>
      </c>
      <c r="Q7294" t="s">
        <v>50</v>
      </c>
      <c r="R7294" t="s">
        <v>1272</v>
      </c>
      <c r="S7294" t="s">
        <v>35</v>
      </c>
      <c r="T7294" s="10">
        <v>40957</v>
      </c>
    </row>
    <row r="7295" spans="1:20" x14ac:dyDescent="0.25">
      <c r="A7295">
        <v>52006</v>
      </c>
      <c r="B7295" s="10">
        <v>39988</v>
      </c>
      <c r="C7295" t="s">
        <v>79</v>
      </c>
      <c r="D7295">
        <v>42</v>
      </c>
      <c r="E7295">
        <v>713.24</v>
      </c>
      <c r="F7295">
        <v>0</v>
      </c>
      <c r="G7295" t="s">
        <v>21</v>
      </c>
      <c r="H7295">
        <v>0.5</v>
      </c>
      <c r="I7295">
        <v>351.54</v>
      </c>
      <c r="J7295">
        <v>16.739999999999998</v>
      </c>
      <c r="K7295">
        <v>8.3699999999999992</v>
      </c>
      <c r="L7295">
        <v>10.16</v>
      </c>
      <c r="M7295" t="s">
        <v>876</v>
      </c>
      <c r="N7295" t="s">
        <v>93</v>
      </c>
      <c r="O7295" t="s">
        <v>32</v>
      </c>
      <c r="P7295" t="s">
        <v>42</v>
      </c>
      <c r="Q7295" t="s">
        <v>43</v>
      </c>
      <c r="R7295" t="s">
        <v>1404</v>
      </c>
      <c r="S7295" t="s">
        <v>28</v>
      </c>
      <c r="T7295" s="10">
        <v>39990</v>
      </c>
    </row>
    <row r="7296" spans="1:20" x14ac:dyDescent="0.25">
      <c r="A7296">
        <v>52006</v>
      </c>
      <c r="B7296" s="10">
        <v>39988</v>
      </c>
      <c r="C7296" t="s">
        <v>79</v>
      </c>
      <c r="D7296">
        <v>39</v>
      </c>
      <c r="E7296">
        <v>802.56</v>
      </c>
      <c r="F7296">
        <v>0.1</v>
      </c>
      <c r="G7296" t="s">
        <v>21</v>
      </c>
      <c r="H7296">
        <v>0.54</v>
      </c>
      <c r="I7296">
        <v>390.95</v>
      </c>
      <c r="J7296">
        <v>22.78</v>
      </c>
      <c r="K7296">
        <v>10.48</v>
      </c>
      <c r="L7296">
        <v>2.89</v>
      </c>
      <c r="M7296" t="s">
        <v>876</v>
      </c>
      <c r="N7296" t="s">
        <v>63</v>
      </c>
      <c r="O7296" t="s">
        <v>32</v>
      </c>
      <c r="P7296" t="s">
        <v>25</v>
      </c>
      <c r="Q7296" t="s">
        <v>53</v>
      </c>
      <c r="R7296" t="s">
        <v>1630</v>
      </c>
      <c r="S7296" t="s">
        <v>35</v>
      </c>
      <c r="T7296" s="10">
        <v>39989</v>
      </c>
    </row>
    <row r="7297" spans="1:20" x14ac:dyDescent="0.25">
      <c r="A7297">
        <v>52007</v>
      </c>
      <c r="B7297" s="10">
        <v>41013</v>
      </c>
      <c r="C7297" t="s">
        <v>79</v>
      </c>
      <c r="D7297">
        <v>25</v>
      </c>
      <c r="E7297">
        <v>122.76</v>
      </c>
      <c r="F7297">
        <v>0.1</v>
      </c>
      <c r="G7297" t="s">
        <v>21</v>
      </c>
      <c r="H7297">
        <v>0.47</v>
      </c>
      <c r="I7297">
        <v>50.26</v>
      </c>
      <c r="J7297">
        <v>5.43</v>
      </c>
      <c r="K7297">
        <v>2.88</v>
      </c>
      <c r="L7297">
        <v>0.5</v>
      </c>
      <c r="M7297" t="s">
        <v>478</v>
      </c>
      <c r="N7297" t="s">
        <v>63</v>
      </c>
      <c r="O7297" t="s">
        <v>66</v>
      </c>
      <c r="P7297" t="s">
        <v>25</v>
      </c>
      <c r="Q7297" t="s">
        <v>82</v>
      </c>
      <c r="R7297" t="s">
        <v>1925</v>
      </c>
      <c r="S7297" t="s">
        <v>57</v>
      </c>
      <c r="T7297" s="10">
        <v>41013</v>
      </c>
    </row>
    <row r="7298" spans="1:20" x14ac:dyDescent="0.25">
      <c r="A7298">
        <v>52007</v>
      </c>
      <c r="B7298" s="10">
        <v>41013</v>
      </c>
      <c r="C7298" t="s">
        <v>79</v>
      </c>
      <c r="D7298">
        <v>19</v>
      </c>
      <c r="E7298">
        <v>16942.419999999998</v>
      </c>
      <c r="F7298">
        <v>0.08</v>
      </c>
      <c r="G7298" t="s">
        <v>46</v>
      </c>
      <c r="H7298">
        <v>0.43</v>
      </c>
      <c r="I7298">
        <v>6428.1</v>
      </c>
      <c r="J7298">
        <v>966.63</v>
      </c>
      <c r="K7298">
        <v>550.98</v>
      </c>
      <c r="L7298">
        <v>45.7</v>
      </c>
      <c r="M7298" t="s">
        <v>478</v>
      </c>
      <c r="N7298" t="s">
        <v>63</v>
      </c>
      <c r="O7298" t="s">
        <v>66</v>
      </c>
      <c r="P7298" t="s">
        <v>42</v>
      </c>
      <c r="Q7298" t="s">
        <v>47</v>
      </c>
      <c r="R7298" t="s">
        <v>1064</v>
      </c>
      <c r="S7298" t="s">
        <v>49</v>
      </c>
      <c r="T7298" s="10">
        <v>41014</v>
      </c>
    </row>
    <row r="7299" spans="1:20" x14ac:dyDescent="0.25">
      <c r="A7299">
        <v>52035</v>
      </c>
      <c r="B7299" s="10">
        <v>40144</v>
      </c>
      <c r="C7299" t="s">
        <v>36</v>
      </c>
      <c r="D7299">
        <v>29</v>
      </c>
      <c r="E7299">
        <v>43781.64</v>
      </c>
      <c r="F7299">
        <v>0.03</v>
      </c>
      <c r="G7299" t="s">
        <v>21</v>
      </c>
      <c r="H7299">
        <v>0.55000000000000004</v>
      </c>
      <c r="I7299">
        <v>23457.439999999999</v>
      </c>
      <c r="J7299">
        <v>1555.53</v>
      </c>
      <c r="K7299">
        <v>699.99</v>
      </c>
      <c r="L7299">
        <v>24.49</v>
      </c>
      <c r="M7299" t="s">
        <v>737</v>
      </c>
      <c r="N7299" t="s">
        <v>31</v>
      </c>
      <c r="O7299" t="s">
        <v>32</v>
      </c>
      <c r="P7299" t="s">
        <v>39</v>
      </c>
      <c r="Q7299" t="s">
        <v>387</v>
      </c>
      <c r="R7299" t="s">
        <v>388</v>
      </c>
      <c r="S7299" t="s">
        <v>28</v>
      </c>
      <c r="T7299" s="10">
        <v>40147</v>
      </c>
    </row>
    <row r="7300" spans="1:20" x14ac:dyDescent="0.25">
      <c r="A7300">
        <v>52039</v>
      </c>
      <c r="B7300" s="10">
        <v>41123</v>
      </c>
      <c r="C7300" t="s">
        <v>58</v>
      </c>
      <c r="D7300">
        <v>48</v>
      </c>
      <c r="E7300">
        <v>3174.64</v>
      </c>
      <c r="F7300">
        <v>0</v>
      </c>
      <c r="G7300" t="s">
        <v>21</v>
      </c>
      <c r="H7300">
        <v>0.38</v>
      </c>
      <c r="I7300">
        <v>1205.6099999999999</v>
      </c>
      <c r="J7300">
        <v>66.099999999999994</v>
      </c>
      <c r="K7300">
        <v>40.98</v>
      </c>
      <c r="L7300">
        <v>1.99</v>
      </c>
      <c r="M7300" t="s">
        <v>1824</v>
      </c>
      <c r="N7300" t="s">
        <v>73</v>
      </c>
      <c r="O7300" t="s">
        <v>32</v>
      </c>
      <c r="P7300" t="s">
        <v>39</v>
      </c>
      <c r="Q7300" t="s">
        <v>40</v>
      </c>
      <c r="R7300" t="s">
        <v>433</v>
      </c>
      <c r="S7300" t="s">
        <v>35</v>
      </c>
      <c r="T7300" s="10">
        <v>41125</v>
      </c>
    </row>
    <row r="7301" spans="1:20" x14ac:dyDescent="0.25">
      <c r="A7301">
        <v>52068</v>
      </c>
      <c r="B7301" s="10">
        <v>40921</v>
      </c>
      <c r="C7301" t="s">
        <v>29</v>
      </c>
      <c r="D7301">
        <v>31</v>
      </c>
      <c r="E7301">
        <v>330.35</v>
      </c>
      <c r="F7301">
        <v>0.04</v>
      </c>
      <c r="G7301" t="s">
        <v>21</v>
      </c>
      <c r="H7301">
        <v>0.52</v>
      </c>
      <c r="I7301">
        <v>163.68</v>
      </c>
      <c r="J7301">
        <v>11</v>
      </c>
      <c r="K7301">
        <v>5.28</v>
      </c>
      <c r="L7301">
        <v>2.99</v>
      </c>
      <c r="M7301" t="s">
        <v>120</v>
      </c>
      <c r="N7301" t="s">
        <v>38</v>
      </c>
      <c r="O7301" t="s">
        <v>32</v>
      </c>
      <c r="P7301" t="s">
        <v>25</v>
      </c>
      <c r="Q7301" t="s">
        <v>121</v>
      </c>
      <c r="R7301" t="s">
        <v>291</v>
      </c>
      <c r="S7301" t="s">
        <v>57</v>
      </c>
      <c r="T7301" s="10">
        <v>40921</v>
      </c>
    </row>
    <row r="7302" spans="1:20" x14ac:dyDescent="0.25">
      <c r="A7302">
        <v>52068</v>
      </c>
      <c r="B7302" s="10">
        <v>40921</v>
      </c>
      <c r="C7302" t="s">
        <v>29</v>
      </c>
      <c r="D7302">
        <v>47</v>
      </c>
      <c r="E7302">
        <v>45447.47</v>
      </c>
      <c r="F7302">
        <v>0.01</v>
      </c>
      <c r="G7302" t="s">
        <v>46</v>
      </c>
      <c r="H7302">
        <v>0.47</v>
      </c>
      <c r="I7302">
        <v>21109.279999999999</v>
      </c>
      <c r="J7302">
        <v>976.38</v>
      </c>
      <c r="K7302">
        <v>517.48</v>
      </c>
      <c r="L7302">
        <v>16.63</v>
      </c>
      <c r="M7302" t="s">
        <v>120</v>
      </c>
      <c r="N7302" t="s">
        <v>38</v>
      </c>
      <c r="O7302" t="s">
        <v>32</v>
      </c>
      <c r="P7302" t="s">
        <v>39</v>
      </c>
      <c r="Q7302" t="s">
        <v>88</v>
      </c>
      <c r="R7302" t="s">
        <v>1971</v>
      </c>
      <c r="S7302" t="s">
        <v>49</v>
      </c>
      <c r="T7302" s="10">
        <v>40921</v>
      </c>
    </row>
    <row r="7303" spans="1:20" x14ac:dyDescent="0.25">
      <c r="A7303">
        <v>52068</v>
      </c>
      <c r="B7303" s="10">
        <v>40921</v>
      </c>
      <c r="C7303" t="s">
        <v>29</v>
      </c>
      <c r="D7303">
        <v>21</v>
      </c>
      <c r="E7303">
        <v>2139.34</v>
      </c>
      <c r="F7303">
        <v>7.0000000000000007E-2</v>
      </c>
      <c r="G7303" t="s">
        <v>46</v>
      </c>
      <c r="H7303">
        <v>0.46</v>
      </c>
      <c r="I7303">
        <v>881.79</v>
      </c>
      <c r="J7303">
        <v>107.67</v>
      </c>
      <c r="K7303">
        <v>58.14</v>
      </c>
      <c r="L7303">
        <v>36.61</v>
      </c>
      <c r="M7303" t="s">
        <v>120</v>
      </c>
      <c r="N7303" t="s">
        <v>38</v>
      </c>
      <c r="O7303" t="s">
        <v>32</v>
      </c>
      <c r="P7303" t="s">
        <v>42</v>
      </c>
      <c r="Q7303" t="s">
        <v>94</v>
      </c>
      <c r="R7303" t="s">
        <v>1197</v>
      </c>
      <c r="S7303" t="s">
        <v>49</v>
      </c>
      <c r="T7303" s="10">
        <v>40922</v>
      </c>
    </row>
    <row r="7304" spans="1:20" x14ac:dyDescent="0.25">
      <c r="A7304">
        <v>52068</v>
      </c>
      <c r="B7304" s="10">
        <v>40921</v>
      </c>
      <c r="C7304" t="s">
        <v>29</v>
      </c>
      <c r="D7304">
        <v>17</v>
      </c>
      <c r="E7304">
        <v>698.93</v>
      </c>
      <c r="F7304">
        <v>7.0000000000000007E-2</v>
      </c>
      <c r="G7304" t="s">
        <v>46</v>
      </c>
      <c r="H7304">
        <v>0.4</v>
      </c>
      <c r="I7304">
        <v>242.91</v>
      </c>
      <c r="J7304">
        <v>43.3</v>
      </c>
      <c r="K7304">
        <v>25.98</v>
      </c>
      <c r="L7304">
        <v>14.36</v>
      </c>
      <c r="M7304" t="s">
        <v>120</v>
      </c>
      <c r="N7304" t="s">
        <v>38</v>
      </c>
      <c r="O7304" t="s">
        <v>32</v>
      </c>
      <c r="P7304" t="s">
        <v>42</v>
      </c>
      <c r="Q7304" t="s">
        <v>193</v>
      </c>
      <c r="R7304" t="s">
        <v>1322</v>
      </c>
      <c r="S7304" t="s">
        <v>132</v>
      </c>
      <c r="T7304" s="10">
        <v>40923</v>
      </c>
    </row>
    <row r="7305" spans="1:20" x14ac:dyDescent="0.25">
      <c r="A7305">
        <v>52070</v>
      </c>
      <c r="B7305" s="10">
        <v>40148</v>
      </c>
      <c r="C7305" t="s">
        <v>29</v>
      </c>
      <c r="D7305">
        <v>29</v>
      </c>
      <c r="E7305">
        <v>143.32</v>
      </c>
      <c r="F7305">
        <v>0.06</v>
      </c>
      <c r="G7305" t="s">
        <v>21</v>
      </c>
      <c r="H7305">
        <v>0.55000000000000004</v>
      </c>
      <c r="I7305">
        <v>72</v>
      </c>
      <c r="J7305">
        <v>5.07</v>
      </c>
      <c r="K7305">
        <v>2.2799999999999998</v>
      </c>
      <c r="L7305">
        <v>5.2</v>
      </c>
      <c r="M7305" t="s">
        <v>1091</v>
      </c>
      <c r="N7305" t="s">
        <v>38</v>
      </c>
      <c r="O7305" t="s">
        <v>32</v>
      </c>
      <c r="P7305" t="s">
        <v>25</v>
      </c>
      <c r="Q7305" t="s">
        <v>53</v>
      </c>
      <c r="R7305" t="s">
        <v>1364</v>
      </c>
      <c r="S7305" t="s">
        <v>55</v>
      </c>
      <c r="T7305" s="10">
        <v>40150</v>
      </c>
    </row>
    <row r="7306" spans="1:20" x14ac:dyDescent="0.25">
      <c r="A7306">
        <v>52071</v>
      </c>
      <c r="B7306" s="10">
        <v>40874</v>
      </c>
      <c r="C7306" t="s">
        <v>29</v>
      </c>
      <c r="D7306">
        <v>14</v>
      </c>
      <c r="E7306">
        <v>266.58</v>
      </c>
      <c r="F7306">
        <v>0.01</v>
      </c>
      <c r="G7306" t="s">
        <v>21</v>
      </c>
      <c r="H7306">
        <v>0.53</v>
      </c>
      <c r="I7306">
        <v>137.08000000000001</v>
      </c>
      <c r="J7306">
        <v>18.829999999999998</v>
      </c>
      <c r="K7306">
        <v>8.85</v>
      </c>
      <c r="L7306">
        <v>5.6</v>
      </c>
      <c r="M7306" t="s">
        <v>685</v>
      </c>
      <c r="N7306" t="s">
        <v>63</v>
      </c>
      <c r="O7306" t="s">
        <v>66</v>
      </c>
      <c r="P7306" t="s">
        <v>25</v>
      </c>
      <c r="Q7306" t="s">
        <v>121</v>
      </c>
      <c r="R7306" t="s">
        <v>1120</v>
      </c>
      <c r="S7306" t="s">
        <v>57</v>
      </c>
      <c r="T7306" s="10">
        <v>40876</v>
      </c>
    </row>
    <row r="7307" spans="1:20" x14ac:dyDescent="0.25">
      <c r="A7307">
        <v>52071</v>
      </c>
      <c r="B7307" s="10">
        <v>40874</v>
      </c>
      <c r="C7307" t="s">
        <v>29</v>
      </c>
      <c r="D7307">
        <v>1</v>
      </c>
      <c r="E7307">
        <v>17.149999999999999</v>
      </c>
      <c r="F7307">
        <v>0.05</v>
      </c>
      <c r="G7307" t="s">
        <v>21</v>
      </c>
      <c r="H7307">
        <v>0.38</v>
      </c>
      <c r="I7307">
        <v>4.24</v>
      </c>
      <c r="J7307">
        <v>12.84</v>
      </c>
      <c r="K7307">
        <v>7.96</v>
      </c>
      <c r="L7307">
        <v>4.95</v>
      </c>
      <c r="M7307" t="s">
        <v>685</v>
      </c>
      <c r="N7307" t="s">
        <v>63</v>
      </c>
      <c r="O7307" t="s">
        <v>66</v>
      </c>
      <c r="P7307" t="s">
        <v>42</v>
      </c>
      <c r="Q7307" t="s">
        <v>43</v>
      </c>
      <c r="R7307" t="s">
        <v>1021</v>
      </c>
      <c r="S7307" t="s">
        <v>57</v>
      </c>
      <c r="T7307" s="10">
        <v>40876</v>
      </c>
    </row>
    <row r="7308" spans="1:20" x14ac:dyDescent="0.25">
      <c r="A7308">
        <v>52098</v>
      </c>
      <c r="B7308" s="10">
        <v>40247</v>
      </c>
      <c r="C7308" t="s">
        <v>79</v>
      </c>
      <c r="D7308">
        <v>19</v>
      </c>
      <c r="E7308">
        <v>1659.75</v>
      </c>
      <c r="F7308">
        <v>0</v>
      </c>
      <c r="G7308" t="s">
        <v>21</v>
      </c>
      <c r="H7308">
        <v>0.55000000000000004</v>
      </c>
      <c r="I7308">
        <v>907.06</v>
      </c>
      <c r="J7308">
        <v>86.8</v>
      </c>
      <c r="K7308">
        <v>39.06</v>
      </c>
      <c r="L7308">
        <v>10.55</v>
      </c>
      <c r="M7308" t="s">
        <v>1181</v>
      </c>
      <c r="N7308" t="s">
        <v>63</v>
      </c>
      <c r="O7308" t="s">
        <v>32</v>
      </c>
      <c r="P7308" t="s">
        <v>42</v>
      </c>
      <c r="Q7308" t="s">
        <v>193</v>
      </c>
      <c r="R7308" t="s">
        <v>1856</v>
      </c>
      <c r="S7308" t="s">
        <v>132</v>
      </c>
      <c r="T7308" s="10">
        <v>40247</v>
      </c>
    </row>
    <row r="7309" spans="1:20" x14ac:dyDescent="0.25">
      <c r="A7309">
        <v>52102</v>
      </c>
      <c r="B7309" s="10">
        <v>40433</v>
      </c>
      <c r="C7309" t="s">
        <v>79</v>
      </c>
      <c r="D7309">
        <v>8</v>
      </c>
      <c r="E7309">
        <v>158.08000000000001</v>
      </c>
      <c r="F7309">
        <v>0.03</v>
      </c>
      <c r="G7309" t="s">
        <v>21</v>
      </c>
      <c r="H7309">
        <v>0.39</v>
      </c>
      <c r="I7309">
        <v>56.51</v>
      </c>
      <c r="J7309">
        <v>19.62</v>
      </c>
      <c r="K7309">
        <v>11.97</v>
      </c>
      <c r="L7309">
        <v>5.81</v>
      </c>
      <c r="M7309" t="s">
        <v>616</v>
      </c>
      <c r="N7309" t="s">
        <v>63</v>
      </c>
      <c r="O7309" t="s">
        <v>32</v>
      </c>
      <c r="P7309" t="s">
        <v>25</v>
      </c>
      <c r="Q7309" t="s">
        <v>53</v>
      </c>
      <c r="R7309" t="s">
        <v>394</v>
      </c>
      <c r="S7309" t="s">
        <v>35</v>
      </c>
      <c r="T7309" s="10">
        <v>40433</v>
      </c>
    </row>
    <row r="7310" spans="1:20" x14ac:dyDescent="0.25">
      <c r="A7310">
        <v>52128</v>
      </c>
      <c r="B7310" s="10">
        <v>40504</v>
      </c>
      <c r="C7310" t="s">
        <v>29</v>
      </c>
      <c r="D7310">
        <v>11</v>
      </c>
      <c r="E7310">
        <v>19.47</v>
      </c>
      <c r="F7310">
        <v>0.03</v>
      </c>
      <c r="G7310" t="s">
        <v>21</v>
      </c>
      <c r="H7310">
        <v>0.36</v>
      </c>
      <c r="I7310">
        <v>5.62</v>
      </c>
      <c r="J7310">
        <v>1.55</v>
      </c>
      <c r="K7310">
        <v>0.99</v>
      </c>
      <c r="L7310">
        <v>2.96</v>
      </c>
      <c r="M7310" t="s">
        <v>276</v>
      </c>
      <c r="N7310" t="s">
        <v>31</v>
      </c>
      <c r="O7310" t="s">
        <v>66</v>
      </c>
      <c r="P7310" t="s">
        <v>39</v>
      </c>
      <c r="Q7310" t="s">
        <v>40</v>
      </c>
      <c r="R7310" t="s">
        <v>2084</v>
      </c>
      <c r="S7310" t="s">
        <v>35</v>
      </c>
      <c r="T7310" s="10">
        <v>40505</v>
      </c>
    </row>
    <row r="7311" spans="1:20" x14ac:dyDescent="0.25">
      <c r="A7311">
        <v>52130</v>
      </c>
      <c r="B7311" s="10">
        <v>41157</v>
      </c>
      <c r="C7311" t="s">
        <v>20</v>
      </c>
      <c r="D7311">
        <v>13</v>
      </c>
      <c r="E7311">
        <v>90.56</v>
      </c>
      <c r="F7311">
        <v>0</v>
      </c>
      <c r="G7311" t="s">
        <v>21</v>
      </c>
      <c r="H7311">
        <v>0.37</v>
      </c>
      <c r="I7311">
        <v>31.53</v>
      </c>
      <c r="J7311">
        <v>6.56</v>
      </c>
      <c r="K7311">
        <v>4.13</v>
      </c>
      <c r="L7311">
        <v>5.34</v>
      </c>
      <c r="M7311" t="s">
        <v>197</v>
      </c>
      <c r="N7311" t="s">
        <v>38</v>
      </c>
      <c r="O7311" t="s">
        <v>66</v>
      </c>
      <c r="P7311" t="s">
        <v>25</v>
      </c>
      <c r="Q7311" t="s">
        <v>121</v>
      </c>
      <c r="R7311" t="s">
        <v>499</v>
      </c>
      <c r="S7311" t="s">
        <v>57</v>
      </c>
      <c r="T7311" s="10">
        <v>41159</v>
      </c>
    </row>
    <row r="7312" spans="1:20" x14ac:dyDescent="0.25">
      <c r="A7312">
        <v>52130</v>
      </c>
      <c r="B7312" s="10">
        <v>41157</v>
      </c>
      <c r="C7312" t="s">
        <v>20</v>
      </c>
      <c r="D7312">
        <v>36</v>
      </c>
      <c r="E7312">
        <v>2616.6999999999998</v>
      </c>
      <c r="F7312">
        <v>0.1</v>
      </c>
      <c r="G7312" t="s">
        <v>21</v>
      </c>
      <c r="H7312">
        <v>0.49</v>
      </c>
      <c r="I7312">
        <v>1125.68</v>
      </c>
      <c r="J7312">
        <v>80.180000000000007</v>
      </c>
      <c r="K7312">
        <v>40.89</v>
      </c>
      <c r="L7312">
        <v>18.98</v>
      </c>
      <c r="M7312" t="s">
        <v>197</v>
      </c>
      <c r="N7312" t="s">
        <v>38</v>
      </c>
      <c r="O7312" t="s">
        <v>66</v>
      </c>
      <c r="P7312" t="s">
        <v>42</v>
      </c>
      <c r="Q7312" t="s">
        <v>43</v>
      </c>
      <c r="R7312" t="s">
        <v>554</v>
      </c>
      <c r="S7312" t="s">
        <v>57</v>
      </c>
      <c r="T7312" s="10">
        <v>41159</v>
      </c>
    </row>
    <row r="7313" spans="1:20" x14ac:dyDescent="0.25">
      <c r="A7313">
        <v>52135</v>
      </c>
      <c r="B7313" s="10">
        <v>40261</v>
      </c>
      <c r="C7313" t="s">
        <v>20</v>
      </c>
      <c r="D7313">
        <v>38</v>
      </c>
      <c r="E7313">
        <v>6309.02</v>
      </c>
      <c r="F7313">
        <v>0.04</v>
      </c>
      <c r="G7313" t="s">
        <v>21</v>
      </c>
      <c r="H7313">
        <v>0.42</v>
      </c>
      <c r="I7313">
        <v>2489.41</v>
      </c>
      <c r="J7313">
        <v>172.4</v>
      </c>
      <c r="K7313">
        <v>99.99</v>
      </c>
      <c r="L7313">
        <v>19.989999999999998</v>
      </c>
      <c r="M7313" t="s">
        <v>470</v>
      </c>
      <c r="N7313" t="s">
        <v>63</v>
      </c>
      <c r="O7313" t="s">
        <v>24</v>
      </c>
      <c r="P7313" t="s">
        <v>39</v>
      </c>
      <c r="Q7313" t="s">
        <v>40</v>
      </c>
      <c r="R7313" t="s">
        <v>1673</v>
      </c>
      <c r="S7313" t="s">
        <v>57</v>
      </c>
      <c r="T7313" s="10">
        <v>40263</v>
      </c>
    </row>
    <row r="7314" spans="1:20" x14ac:dyDescent="0.25">
      <c r="A7314">
        <v>52160</v>
      </c>
      <c r="B7314" s="10">
        <v>40727</v>
      </c>
      <c r="C7314" t="s">
        <v>58</v>
      </c>
      <c r="D7314">
        <v>5</v>
      </c>
      <c r="E7314">
        <v>17.59</v>
      </c>
      <c r="F7314">
        <v>0.09</v>
      </c>
      <c r="G7314" t="s">
        <v>70</v>
      </c>
      <c r="H7314">
        <v>0.41</v>
      </c>
      <c r="I7314">
        <v>5.91</v>
      </c>
      <c r="J7314">
        <v>3.69</v>
      </c>
      <c r="K7314">
        <v>2.1800000000000002</v>
      </c>
      <c r="L7314">
        <v>0.78</v>
      </c>
      <c r="M7314" t="s">
        <v>598</v>
      </c>
      <c r="N7314" t="s">
        <v>38</v>
      </c>
      <c r="O7314" t="s">
        <v>32</v>
      </c>
      <c r="P7314" t="s">
        <v>25</v>
      </c>
      <c r="Q7314" t="s">
        <v>74</v>
      </c>
      <c r="R7314" t="s">
        <v>1587</v>
      </c>
      <c r="S7314" t="s">
        <v>55</v>
      </c>
      <c r="T7314" s="10">
        <v>40730</v>
      </c>
    </row>
    <row r="7315" spans="1:20" x14ac:dyDescent="0.25">
      <c r="A7315">
        <v>52160</v>
      </c>
      <c r="B7315" s="10">
        <v>40727</v>
      </c>
      <c r="C7315" t="s">
        <v>58</v>
      </c>
      <c r="D7315">
        <v>6</v>
      </c>
      <c r="E7315">
        <v>1330.98</v>
      </c>
      <c r="F7315">
        <v>0.09</v>
      </c>
      <c r="G7315" t="s">
        <v>21</v>
      </c>
      <c r="H7315">
        <v>0.48</v>
      </c>
      <c r="I7315">
        <v>566.96</v>
      </c>
      <c r="J7315">
        <v>242.29</v>
      </c>
      <c r="K7315">
        <v>125.99</v>
      </c>
      <c r="L7315">
        <v>8.08</v>
      </c>
      <c r="M7315" t="s">
        <v>598</v>
      </c>
      <c r="N7315" t="s">
        <v>38</v>
      </c>
      <c r="O7315" t="s">
        <v>32</v>
      </c>
      <c r="P7315" t="s">
        <v>39</v>
      </c>
      <c r="Q7315" t="s">
        <v>50</v>
      </c>
      <c r="R7315" t="s">
        <v>461</v>
      </c>
      <c r="S7315" t="s">
        <v>57</v>
      </c>
      <c r="T7315" s="10">
        <v>40729</v>
      </c>
    </row>
    <row r="7316" spans="1:20" x14ac:dyDescent="0.25">
      <c r="A7316">
        <v>52162</v>
      </c>
      <c r="B7316" s="10">
        <v>40848</v>
      </c>
      <c r="C7316" t="s">
        <v>29</v>
      </c>
      <c r="D7316">
        <v>39</v>
      </c>
      <c r="E7316">
        <v>509.74</v>
      </c>
      <c r="F7316">
        <v>7.0000000000000007E-2</v>
      </c>
      <c r="G7316" t="s">
        <v>21</v>
      </c>
      <c r="H7316">
        <v>0.53</v>
      </c>
      <c r="I7316">
        <v>247.34</v>
      </c>
      <c r="J7316">
        <v>13.79</v>
      </c>
      <c r="K7316">
        <v>6.48</v>
      </c>
      <c r="L7316">
        <v>9.68</v>
      </c>
      <c r="M7316" t="s">
        <v>1181</v>
      </c>
      <c r="N7316" t="s">
        <v>63</v>
      </c>
      <c r="O7316" t="s">
        <v>60</v>
      </c>
      <c r="P7316" t="s">
        <v>42</v>
      </c>
      <c r="Q7316" t="s">
        <v>94</v>
      </c>
      <c r="R7316" t="s">
        <v>314</v>
      </c>
      <c r="S7316" t="s">
        <v>49</v>
      </c>
      <c r="T7316" s="10">
        <v>40848</v>
      </c>
    </row>
    <row r="7317" spans="1:20" x14ac:dyDescent="0.25">
      <c r="A7317">
        <v>52162</v>
      </c>
      <c r="B7317" s="10">
        <v>40848</v>
      </c>
      <c r="C7317" t="s">
        <v>29</v>
      </c>
      <c r="D7317">
        <v>47</v>
      </c>
      <c r="E7317">
        <v>245.09</v>
      </c>
      <c r="F7317">
        <v>7.0000000000000007E-2</v>
      </c>
      <c r="G7317" t="s">
        <v>21</v>
      </c>
      <c r="H7317">
        <v>0.41</v>
      </c>
      <c r="I7317">
        <v>89.11</v>
      </c>
      <c r="J7317">
        <v>5.58</v>
      </c>
      <c r="K7317">
        <v>3.29</v>
      </c>
      <c r="L7317">
        <v>1.35</v>
      </c>
      <c r="M7317" t="s">
        <v>1181</v>
      </c>
      <c r="N7317" t="s">
        <v>63</v>
      </c>
      <c r="O7317" t="s">
        <v>60</v>
      </c>
      <c r="P7317" t="s">
        <v>42</v>
      </c>
      <c r="Q7317" t="s">
        <v>193</v>
      </c>
      <c r="R7317" t="s">
        <v>1602</v>
      </c>
      <c r="S7317" t="s">
        <v>132</v>
      </c>
      <c r="T7317" s="10">
        <v>40849</v>
      </c>
    </row>
    <row r="7318" spans="1:20" x14ac:dyDescent="0.25">
      <c r="A7318">
        <v>52164</v>
      </c>
      <c r="B7318" s="10">
        <v>41012</v>
      </c>
      <c r="C7318" t="s">
        <v>29</v>
      </c>
      <c r="D7318">
        <v>30</v>
      </c>
      <c r="E7318">
        <v>3254.21</v>
      </c>
      <c r="F7318">
        <v>0</v>
      </c>
      <c r="G7318" t="s">
        <v>21</v>
      </c>
      <c r="H7318">
        <v>0.39</v>
      </c>
      <c r="I7318">
        <v>1265.71</v>
      </c>
      <c r="J7318">
        <v>108.18</v>
      </c>
      <c r="K7318">
        <v>65.989999999999995</v>
      </c>
      <c r="L7318">
        <v>8.8000000000000007</v>
      </c>
      <c r="M7318" t="s">
        <v>426</v>
      </c>
      <c r="N7318" t="s">
        <v>63</v>
      </c>
      <c r="O7318" t="s">
        <v>24</v>
      </c>
      <c r="P7318" t="s">
        <v>39</v>
      </c>
      <c r="Q7318" t="s">
        <v>50</v>
      </c>
      <c r="R7318" t="s">
        <v>76</v>
      </c>
      <c r="S7318" t="s">
        <v>57</v>
      </c>
      <c r="T7318" s="10">
        <v>41014</v>
      </c>
    </row>
    <row r="7319" spans="1:20" x14ac:dyDescent="0.25">
      <c r="A7319">
        <v>52193</v>
      </c>
      <c r="B7319" s="10">
        <v>40242</v>
      </c>
      <c r="C7319" t="s">
        <v>29</v>
      </c>
      <c r="D7319">
        <v>1</v>
      </c>
      <c r="E7319">
        <v>5.27</v>
      </c>
      <c r="F7319">
        <v>0.04</v>
      </c>
      <c r="G7319" t="s">
        <v>70</v>
      </c>
      <c r="H7319">
        <v>0.42</v>
      </c>
      <c r="I7319">
        <v>1.89</v>
      </c>
      <c r="J7319">
        <v>4.97</v>
      </c>
      <c r="K7319">
        <v>2.88</v>
      </c>
      <c r="L7319">
        <v>0.5</v>
      </c>
      <c r="M7319" t="s">
        <v>1904</v>
      </c>
      <c r="N7319" t="s">
        <v>81</v>
      </c>
      <c r="O7319" t="s">
        <v>32</v>
      </c>
      <c r="P7319" t="s">
        <v>25</v>
      </c>
      <c r="Q7319" t="s">
        <v>82</v>
      </c>
      <c r="R7319" t="s">
        <v>1045</v>
      </c>
      <c r="S7319" t="s">
        <v>57</v>
      </c>
      <c r="T7319" s="10">
        <v>40244</v>
      </c>
    </row>
    <row r="7320" spans="1:20" x14ac:dyDescent="0.25">
      <c r="A7320">
        <v>52193</v>
      </c>
      <c r="B7320" s="10">
        <v>40242</v>
      </c>
      <c r="C7320" t="s">
        <v>29</v>
      </c>
      <c r="D7320">
        <v>47</v>
      </c>
      <c r="E7320">
        <v>204.94</v>
      </c>
      <c r="F7320">
        <v>7.0000000000000007E-2</v>
      </c>
      <c r="G7320" t="s">
        <v>21</v>
      </c>
      <c r="H7320">
        <v>0.37</v>
      </c>
      <c r="I7320">
        <v>65.8</v>
      </c>
      <c r="J7320">
        <v>4.67</v>
      </c>
      <c r="K7320">
        <v>2.94</v>
      </c>
      <c r="L7320">
        <v>0.96</v>
      </c>
      <c r="M7320" t="s">
        <v>1904</v>
      </c>
      <c r="N7320" t="s">
        <v>81</v>
      </c>
      <c r="O7320" t="s">
        <v>32</v>
      </c>
      <c r="P7320" t="s">
        <v>25</v>
      </c>
      <c r="Q7320" t="s">
        <v>53</v>
      </c>
      <c r="R7320" t="s">
        <v>746</v>
      </c>
      <c r="S7320" t="s">
        <v>55</v>
      </c>
      <c r="T7320" s="10">
        <v>40244</v>
      </c>
    </row>
    <row r="7321" spans="1:20" x14ac:dyDescent="0.25">
      <c r="A7321">
        <v>52194</v>
      </c>
      <c r="B7321" s="10">
        <v>40523</v>
      </c>
      <c r="C7321" t="s">
        <v>58</v>
      </c>
      <c r="D7321">
        <v>25</v>
      </c>
      <c r="E7321">
        <v>1231.8900000000001</v>
      </c>
      <c r="F7321">
        <v>0.1</v>
      </c>
      <c r="G7321" t="s">
        <v>21</v>
      </c>
      <c r="H7321">
        <v>0.54</v>
      </c>
      <c r="I7321">
        <v>595.91</v>
      </c>
      <c r="J7321">
        <v>54.17</v>
      </c>
      <c r="K7321">
        <v>24.92</v>
      </c>
      <c r="L7321">
        <v>12.98</v>
      </c>
      <c r="M7321" t="s">
        <v>1324</v>
      </c>
      <c r="N7321" t="s">
        <v>73</v>
      </c>
      <c r="O7321" t="s">
        <v>60</v>
      </c>
      <c r="P7321" t="s">
        <v>25</v>
      </c>
      <c r="Q7321" t="s">
        <v>121</v>
      </c>
      <c r="R7321" t="s">
        <v>122</v>
      </c>
      <c r="S7321" t="s">
        <v>57</v>
      </c>
      <c r="T7321" s="10">
        <v>40524</v>
      </c>
    </row>
    <row r="7322" spans="1:20" x14ac:dyDescent="0.25">
      <c r="A7322">
        <v>52194</v>
      </c>
      <c r="B7322" s="10">
        <v>40523</v>
      </c>
      <c r="C7322" t="s">
        <v>58</v>
      </c>
      <c r="D7322">
        <v>12</v>
      </c>
      <c r="E7322">
        <v>2786.73</v>
      </c>
      <c r="F7322">
        <v>0.03</v>
      </c>
      <c r="G7322" t="s">
        <v>46</v>
      </c>
      <c r="H7322">
        <v>0.48</v>
      </c>
      <c r="I7322">
        <v>1256.33</v>
      </c>
      <c r="J7322">
        <v>232.65</v>
      </c>
      <c r="K7322">
        <v>120.98</v>
      </c>
      <c r="L7322">
        <v>78.64</v>
      </c>
      <c r="M7322" t="s">
        <v>1324</v>
      </c>
      <c r="N7322" t="s">
        <v>73</v>
      </c>
      <c r="O7322" t="s">
        <v>60</v>
      </c>
      <c r="P7322" t="s">
        <v>42</v>
      </c>
      <c r="Q7322" t="s">
        <v>94</v>
      </c>
      <c r="R7322" t="s">
        <v>218</v>
      </c>
      <c r="S7322" t="s">
        <v>49</v>
      </c>
      <c r="T7322" s="10">
        <v>40524</v>
      </c>
    </row>
    <row r="7323" spans="1:20" x14ac:dyDescent="0.25">
      <c r="A7323">
        <v>52195</v>
      </c>
      <c r="B7323" s="10">
        <v>40842</v>
      </c>
      <c r="C7323" t="s">
        <v>29</v>
      </c>
      <c r="D7323">
        <v>19</v>
      </c>
      <c r="E7323">
        <v>453.31</v>
      </c>
      <c r="F7323">
        <v>0.09</v>
      </c>
      <c r="G7323" t="s">
        <v>21</v>
      </c>
      <c r="H7323">
        <v>0.44</v>
      </c>
      <c r="I7323">
        <v>171.59</v>
      </c>
      <c r="J7323">
        <v>25.8</v>
      </c>
      <c r="K7323">
        <v>14.45</v>
      </c>
      <c r="L7323">
        <v>7.17</v>
      </c>
      <c r="M7323" t="s">
        <v>838</v>
      </c>
      <c r="N7323" t="s">
        <v>93</v>
      </c>
      <c r="O7323" t="s">
        <v>24</v>
      </c>
      <c r="P7323" t="s">
        <v>25</v>
      </c>
      <c r="Q7323" t="s">
        <v>121</v>
      </c>
      <c r="R7323" t="s">
        <v>1152</v>
      </c>
      <c r="S7323" t="s">
        <v>57</v>
      </c>
      <c r="T7323" s="10">
        <v>40843</v>
      </c>
    </row>
    <row r="7324" spans="1:20" x14ac:dyDescent="0.25">
      <c r="A7324">
        <v>52196</v>
      </c>
      <c r="B7324" s="10">
        <v>40208</v>
      </c>
      <c r="C7324" t="s">
        <v>29</v>
      </c>
      <c r="D7324">
        <v>1</v>
      </c>
      <c r="E7324">
        <v>7.02</v>
      </c>
      <c r="F7324">
        <v>0.08</v>
      </c>
      <c r="G7324" t="s">
        <v>21</v>
      </c>
      <c r="H7324">
        <v>0.53</v>
      </c>
      <c r="I7324">
        <v>2.95</v>
      </c>
      <c r="J7324">
        <v>6.55</v>
      </c>
      <c r="K7324">
        <v>3.08</v>
      </c>
      <c r="L7324">
        <v>0.99</v>
      </c>
      <c r="M7324" t="s">
        <v>565</v>
      </c>
      <c r="N7324" t="s">
        <v>31</v>
      </c>
      <c r="O7324" t="s">
        <v>32</v>
      </c>
      <c r="P7324" t="s">
        <v>25</v>
      </c>
      <c r="Q7324" t="s">
        <v>82</v>
      </c>
      <c r="R7324" t="s">
        <v>201</v>
      </c>
      <c r="S7324" t="s">
        <v>57</v>
      </c>
      <c r="T7324" s="10">
        <v>40209</v>
      </c>
    </row>
    <row r="7325" spans="1:20" x14ac:dyDescent="0.25">
      <c r="A7325">
        <v>52196</v>
      </c>
      <c r="B7325" s="10">
        <v>40208</v>
      </c>
      <c r="C7325" t="s">
        <v>29</v>
      </c>
      <c r="D7325">
        <v>10</v>
      </c>
      <c r="E7325">
        <v>999.16</v>
      </c>
      <c r="F7325">
        <v>0.08</v>
      </c>
      <c r="G7325" t="s">
        <v>21</v>
      </c>
      <c r="H7325">
        <v>0.39</v>
      </c>
      <c r="I7325">
        <v>335.36</v>
      </c>
      <c r="J7325">
        <v>108.18</v>
      </c>
      <c r="K7325">
        <v>65.989999999999995</v>
      </c>
      <c r="L7325">
        <v>3.9</v>
      </c>
      <c r="M7325" t="s">
        <v>565</v>
      </c>
      <c r="N7325" t="s">
        <v>31</v>
      </c>
      <c r="O7325" t="s">
        <v>32</v>
      </c>
      <c r="P7325" t="s">
        <v>39</v>
      </c>
      <c r="Q7325" t="s">
        <v>50</v>
      </c>
      <c r="R7325" t="s">
        <v>971</v>
      </c>
      <c r="S7325" t="s">
        <v>57</v>
      </c>
      <c r="T7325" s="10">
        <v>40210</v>
      </c>
    </row>
    <row r="7326" spans="1:20" x14ac:dyDescent="0.25">
      <c r="A7326">
        <v>52197</v>
      </c>
      <c r="B7326" s="10">
        <v>41125</v>
      </c>
      <c r="C7326" t="s">
        <v>58</v>
      </c>
      <c r="D7326">
        <v>23</v>
      </c>
      <c r="E7326">
        <v>165.53</v>
      </c>
      <c r="F7326">
        <v>0.01</v>
      </c>
      <c r="G7326" t="s">
        <v>21</v>
      </c>
      <c r="H7326">
        <v>0.45</v>
      </c>
      <c r="I7326">
        <v>72.680000000000007</v>
      </c>
      <c r="J7326">
        <v>7.18</v>
      </c>
      <c r="K7326">
        <v>3.95</v>
      </c>
      <c r="L7326">
        <v>2</v>
      </c>
      <c r="M7326" t="s">
        <v>661</v>
      </c>
      <c r="N7326" t="s">
        <v>38</v>
      </c>
      <c r="O7326" t="s">
        <v>32</v>
      </c>
      <c r="P7326" t="s">
        <v>25</v>
      </c>
      <c r="Q7326" t="s">
        <v>74</v>
      </c>
      <c r="R7326" t="s">
        <v>263</v>
      </c>
      <c r="S7326" t="s">
        <v>55</v>
      </c>
      <c r="T7326" s="10">
        <v>41126</v>
      </c>
    </row>
    <row r="7327" spans="1:20" x14ac:dyDescent="0.25">
      <c r="A7327">
        <v>52197</v>
      </c>
      <c r="B7327" s="10">
        <v>41125</v>
      </c>
      <c r="C7327" t="s">
        <v>58</v>
      </c>
      <c r="D7327">
        <v>6</v>
      </c>
      <c r="E7327">
        <v>588.61</v>
      </c>
      <c r="F7327">
        <v>0.06</v>
      </c>
      <c r="G7327" t="s">
        <v>21</v>
      </c>
      <c r="H7327">
        <v>0.37</v>
      </c>
      <c r="I7327">
        <v>191.85</v>
      </c>
      <c r="J7327">
        <v>103.14</v>
      </c>
      <c r="K7327">
        <v>64.98</v>
      </c>
      <c r="L7327">
        <v>6.88</v>
      </c>
      <c r="M7327" t="s">
        <v>661</v>
      </c>
      <c r="N7327" t="s">
        <v>38</v>
      </c>
      <c r="O7327" t="s">
        <v>32</v>
      </c>
      <c r="P7327" t="s">
        <v>25</v>
      </c>
      <c r="Q7327" t="s">
        <v>26</v>
      </c>
      <c r="R7327" t="s">
        <v>647</v>
      </c>
      <c r="S7327" t="s">
        <v>57</v>
      </c>
      <c r="T7327" s="10">
        <v>41127</v>
      </c>
    </row>
    <row r="7328" spans="1:20" x14ac:dyDescent="0.25">
      <c r="A7328">
        <v>52199</v>
      </c>
      <c r="B7328" s="10">
        <v>40569</v>
      </c>
      <c r="C7328" t="s">
        <v>79</v>
      </c>
      <c r="D7328">
        <v>19</v>
      </c>
      <c r="E7328">
        <v>139.09</v>
      </c>
      <c r="F7328">
        <v>0.05</v>
      </c>
      <c r="G7328" t="s">
        <v>21</v>
      </c>
      <c r="H7328">
        <v>0.35</v>
      </c>
      <c r="I7328">
        <v>42.27</v>
      </c>
      <c r="J7328">
        <v>7.42</v>
      </c>
      <c r="K7328">
        <v>4.82</v>
      </c>
      <c r="L7328">
        <v>5.24</v>
      </c>
      <c r="M7328" t="s">
        <v>1056</v>
      </c>
      <c r="N7328" t="s">
        <v>31</v>
      </c>
      <c r="O7328" t="s">
        <v>32</v>
      </c>
      <c r="P7328" t="s">
        <v>25</v>
      </c>
      <c r="Q7328" t="s">
        <v>121</v>
      </c>
      <c r="R7328" t="s">
        <v>1202</v>
      </c>
      <c r="S7328" t="s">
        <v>57</v>
      </c>
      <c r="T7328" s="10">
        <v>40570</v>
      </c>
    </row>
    <row r="7329" spans="1:20" x14ac:dyDescent="0.25">
      <c r="A7329">
        <v>52225</v>
      </c>
      <c r="B7329" s="10">
        <v>41011</v>
      </c>
      <c r="C7329" t="s">
        <v>58</v>
      </c>
      <c r="D7329">
        <v>10</v>
      </c>
      <c r="E7329">
        <v>215.09</v>
      </c>
      <c r="F7329">
        <v>0.01</v>
      </c>
      <c r="G7329" t="s">
        <v>21</v>
      </c>
      <c r="H7329">
        <v>0.43</v>
      </c>
      <c r="I7329">
        <v>90.04</v>
      </c>
      <c r="J7329">
        <v>21.44</v>
      </c>
      <c r="K7329">
        <v>12.22</v>
      </c>
      <c r="L7329">
        <v>2.85</v>
      </c>
      <c r="M7329" t="s">
        <v>1812</v>
      </c>
      <c r="N7329" t="s">
        <v>38</v>
      </c>
      <c r="O7329" t="s">
        <v>32</v>
      </c>
      <c r="P7329" t="s">
        <v>42</v>
      </c>
      <c r="Q7329" t="s">
        <v>43</v>
      </c>
      <c r="R7329" t="s">
        <v>981</v>
      </c>
      <c r="S7329" t="s">
        <v>35</v>
      </c>
      <c r="T7329" s="10">
        <v>41012</v>
      </c>
    </row>
    <row r="7330" spans="1:20" x14ac:dyDescent="0.25">
      <c r="A7330">
        <v>52225</v>
      </c>
      <c r="B7330" s="10">
        <v>41011</v>
      </c>
      <c r="C7330" t="s">
        <v>58</v>
      </c>
      <c r="D7330">
        <v>33</v>
      </c>
      <c r="E7330">
        <v>3799.33</v>
      </c>
      <c r="F7330">
        <v>0.06</v>
      </c>
      <c r="G7330" t="s">
        <v>21</v>
      </c>
      <c r="H7330">
        <v>0.55000000000000004</v>
      </c>
      <c r="I7330">
        <v>1974.9</v>
      </c>
      <c r="J7330">
        <v>122.13</v>
      </c>
      <c r="K7330">
        <v>54.96</v>
      </c>
      <c r="L7330">
        <v>10.75</v>
      </c>
      <c r="M7330" t="s">
        <v>1812</v>
      </c>
      <c r="N7330" t="s">
        <v>38</v>
      </c>
      <c r="O7330" t="s">
        <v>32</v>
      </c>
      <c r="P7330" t="s">
        <v>25</v>
      </c>
      <c r="Q7330" t="s">
        <v>85</v>
      </c>
      <c r="R7330" t="s">
        <v>1496</v>
      </c>
      <c r="S7330" t="s">
        <v>57</v>
      </c>
      <c r="T7330" s="10">
        <v>41012</v>
      </c>
    </row>
    <row r="7331" spans="1:20" x14ac:dyDescent="0.25">
      <c r="A7331">
        <v>52227</v>
      </c>
      <c r="B7331" s="10">
        <v>39856</v>
      </c>
      <c r="C7331" t="s">
        <v>79</v>
      </c>
      <c r="D7331">
        <v>37</v>
      </c>
      <c r="E7331">
        <v>414.93</v>
      </c>
      <c r="F7331">
        <v>0.05</v>
      </c>
      <c r="G7331" t="s">
        <v>21</v>
      </c>
      <c r="H7331">
        <v>0.44</v>
      </c>
      <c r="I7331">
        <v>166.98</v>
      </c>
      <c r="J7331">
        <v>11.57</v>
      </c>
      <c r="K7331">
        <v>6.48</v>
      </c>
      <c r="L7331">
        <v>8.19</v>
      </c>
      <c r="M7331" t="s">
        <v>1749</v>
      </c>
      <c r="N7331" t="s">
        <v>81</v>
      </c>
      <c r="O7331" t="s">
        <v>66</v>
      </c>
      <c r="P7331" t="s">
        <v>25</v>
      </c>
      <c r="Q7331" t="s">
        <v>85</v>
      </c>
      <c r="R7331" t="s">
        <v>86</v>
      </c>
      <c r="S7331" t="s">
        <v>57</v>
      </c>
      <c r="T7331" s="10">
        <v>39859</v>
      </c>
    </row>
    <row r="7332" spans="1:20" x14ac:dyDescent="0.25">
      <c r="A7332">
        <v>52230</v>
      </c>
      <c r="B7332" s="10">
        <v>41151</v>
      </c>
      <c r="C7332" t="s">
        <v>58</v>
      </c>
      <c r="D7332">
        <v>29</v>
      </c>
      <c r="E7332">
        <v>5746.06</v>
      </c>
      <c r="F7332">
        <v>0.06</v>
      </c>
      <c r="G7332" t="s">
        <v>46</v>
      </c>
      <c r="H7332">
        <v>0.54</v>
      </c>
      <c r="I7332">
        <v>2904.44</v>
      </c>
      <c r="J7332">
        <v>208.65</v>
      </c>
      <c r="K7332">
        <v>95.98</v>
      </c>
      <c r="L7332">
        <v>58.2</v>
      </c>
      <c r="M7332" t="s">
        <v>1985</v>
      </c>
      <c r="N7332" t="s">
        <v>31</v>
      </c>
      <c r="O7332" t="s">
        <v>66</v>
      </c>
      <c r="P7332" t="s">
        <v>42</v>
      </c>
      <c r="Q7332" t="s">
        <v>193</v>
      </c>
      <c r="R7332" t="s">
        <v>1174</v>
      </c>
      <c r="S7332" t="s">
        <v>132</v>
      </c>
      <c r="T7332" s="10">
        <v>41153</v>
      </c>
    </row>
    <row r="7333" spans="1:20" x14ac:dyDescent="0.25">
      <c r="A7333">
        <v>52256</v>
      </c>
      <c r="B7333" s="10">
        <v>40486</v>
      </c>
      <c r="C7333" t="s">
        <v>29</v>
      </c>
      <c r="D7333">
        <v>23</v>
      </c>
      <c r="E7333">
        <v>2199.13</v>
      </c>
      <c r="F7333">
        <v>0.06</v>
      </c>
      <c r="G7333" t="s">
        <v>21</v>
      </c>
      <c r="H7333">
        <v>0.35</v>
      </c>
      <c r="I7333">
        <v>677.16</v>
      </c>
      <c r="J7333">
        <v>101.52</v>
      </c>
      <c r="K7333">
        <v>65.989999999999995</v>
      </c>
      <c r="L7333">
        <v>4.2</v>
      </c>
      <c r="M7333" t="s">
        <v>1704</v>
      </c>
      <c r="N7333" t="s">
        <v>63</v>
      </c>
      <c r="O7333" t="s">
        <v>32</v>
      </c>
      <c r="P7333" t="s">
        <v>39</v>
      </c>
      <c r="Q7333" t="s">
        <v>50</v>
      </c>
      <c r="R7333" t="s">
        <v>76</v>
      </c>
      <c r="S7333" t="s">
        <v>57</v>
      </c>
      <c r="T7333" s="10">
        <v>40488</v>
      </c>
    </row>
    <row r="7334" spans="1:20" x14ac:dyDescent="0.25">
      <c r="A7334">
        <v>52258</v>
      </c>
      <c r="B7334" s="10">
        <v>39854</v>
      </c>
      <c r="C7334" t="s">
        <v>20</v>
      </c>
      <c r="D7334">
        <v>5</v>
      </c>
      <c r="E7334">
        <v>125.05</v>
      </c>
      <c r="F7334">
        <v>0.04</v>
      </c>
      <c r="G7334" t="s">
        <v>21</v>
      </c>
      <c r="H7334">
        <v>0.52</v>
      </c>
      <c r="I7334">
        <v>61.1</v>
      </c>
      <c r="J7334">
        <v>25.46</v>
      </c>
      <c r="K7334">
        <v>12.22</v>
      </c>
      <c r="L7334">
        <v>2.85</v>
      </c>
      <c r="M7334" t="s">
        <v>254</v>
      </c>
      <c r="N7334" t="s">
        <v>38</v>
      </c>
      <c r="O7334" t="s">
        <v>24</v>
      </c>
      <c r="P7334" t="s">
        <v>42</v>
      </c>
      <c r="Q7334" t="s">
        <v>43</v>
      </c>
      <c r="R7334" t="s">
        <v>981</v>
      </c>
      <c r="S7334" t="s">
        <v>35</v>
      </c>
      <c r="T7334" s="10">
        <v>39861</v>
      </c>
    </row>
    <row r="7335" spans="1:20" x14ac:dyDescent="0.25">
      <c r="A7335">
        <v>52261</v>
      </c>
      <c r="B7335" s="10">
        <v>40654</v>
      </c>
      <c r="C7335" t="s">
        <v>29</v>
      </c>
      <c r="D7335">
        <v>49</v>
      </c>
      <c r="E7335">
        <v>19684.990000000002</v>
      </c>
      <c r="F7335">
        <v>0.02</v>
      </c>
      <c r="G7335" t="s">
        <v>46</v>
      </c>
      <c r="H7335">
        <v>0.48</v>
      </c>
      <c r="I7335">
        <v>9215.39</v>
      </c>
      <c r="J7335">
        <v>408.85</v>
      </c>
      <c r="K7335">
        <v>212.6</v>
      </c>
      <c r="L7335">
        <v>52.2</v>
      </c>
      <c r="M7335" t="s">
        <v>1353</v>
      </c>
      <c r="N7335" t="s">
        <v>81</v>
      </c>
      <c r="O7335" t="s">
        <v>60</v>
      </c>
      <c r="P7335" t="s">
        <v>42</v>
      </c>
      <c r="Q7335" t="s">
        <v>47</v>
      </c>
      <c r="R7335" t="s">
        <v>537</v>
      </c>
      <c r="S7335" t="s">
        <v>49</v>
      </c>
      <c r="T7335" s="10">
        <v>40655</v>
      </c>
    </row>
    <row r="7336" spans="1:20" x14ac:dyDescent="0.25">
      <c r="A7336">
        <v>52288</v>
      </c>
      <c r="B7336" s="10">
        <v>40765</v>
      </c>
      <c r="C7336" t="s">
        <v>36</v>
      </c>
      <c r="D7336">
        <v>19</v>
      </c>
      <c r="E7336">
        <v>3042.71</v>
      </c>
      <c r="F7336">
        <v>7.0000000000000007E-2</v>
      </c>
      <c r="G7336" t="s">
        <v>21</v>
      </c>
      <c r="H7336">
        <v>0.54</v>
      </c>
      <c r="I7336">
        <v>1527.61</v>
      </c>
      <c r="J7336">
        <v>171.07</v>
      </c>
      <c r="K7336">
        <v>78.69</v>
      </c>
      <c r="L7336">
        <v>19.989999999999998</v>
      </c>
      <c r="M7336" t="s">
        <v>1156</v>
      </c>
      <c r="N7336" t="s">
        <v>31</v>
      </c>
      <c r="O7336" t="s">
        <v>60</v>
      </c>
      <c r="P7336" t="s">
        <v>42</v>
      </c>
      <c r="Q7336" t="s">
        <v>43</v>
      </c>
      <c r="R7336" t="s">
        <v>1782</v>
      </c>
      <c r="S7336" t="s">
        <v>57</v>
      </c>
      <c r="T7336" s="10">
        <v>40766</v>
      </c>
    </row>
    <row r="7337" spans="1:20" x14ac:dyDescent="0.25">
      <c r="A7337">
        <v>52290</v>
      </c>
      <c r="B7337" s="10">
        <v>41050</v>
      </c>
      <c r="C7337" t="s">
        <v>20</v>
      </c>
      <c r="D7337">
        <v>7</v>
      </c>
      <c r="E7337">
        <v>2204.41</v>
      </c>
      <c r="F7337">
        <v>0.08</v>
      </c>
      <c r="G7337" t="s">
        <v>21</v>
      </c>
      <c r="H7337">
        <v>0.49</v>
      </c>
      <c r="I7337">
        <v>973.49</v>
      </c>
      <c r="J7337">
        <v>339.2</v>
      </c>
      <c r="K7337">
        <v>172.99</v>
      </c>
      <c r="L7337">
        <v>19.989999999999998</v>
      </c>
      <c r="M7337" t="s">
        <v>985</v>
      </c>
      <c r="N7337" t="s">
        <v>73</v>
      </c>
      <c r="O7337" t="s">
        <v>24</v>
      </c>
      <c r="P7337" t="s">
        <v>25</v>
      </c>
      <c r="Q7337" t="s">
        <v>121</v>
      </c>
      <c r="R7337" t="s">
        <v>1170</v>
      </c>
      <c r="S7337" t="s">
        <v>57</v>
      </c>
      <c r="T7337" s="10">
        <v>41054</v>
      </c>
    </row>
    <row r="7338" spans="1:20" x14ac:dyDescent="0.25">
      <c r="A7338">
        <v>52290</v>
      </c>
      <c r="B7338" s="10">
        <v>41050</v>
      </c>
      <c r="C7338" t="s">
        <v>20</v>
      </c>
      <c r="D7338">
        <v>28</v>
      </c>
      <c r="E7338">
        <v>2603.35</v>
      </c>
      <c r="F7338">
        <v>0.1</v>
      </c>
      <c r="G7338" t="s">
        <v>21</v>
      </c>
      <c r="H7338">
        <v>0.36</v>
      </c>
      <c r="I7338">
        <v>750.64</v>
      </c>
      <c r="J7338">
        <v>103.11</v>
      </c>
      <c r="K7338">
        <v>65.989999999999995</v>
      </c>
      <c r="L7338">
        <v>4.99</v>
      </c>
      <c r="M7338" t="s">
        <v>985</v>
      </c>
      <c r="N7338" t="s">
        <v>73</v>
      </c>
      <c r="O7338" t="s">
        <v>24</v>
      </c>
      <c r="P7338" t="s">
        <v>39</v>
      </c>
      <c r="Q7338" t="s">
        <v>50</v>
      </c>
      <c r="R7338" t="s">
        <v>1586</v>
      </c>
      <c r="S7338" t="s">
        <v>57</v>
      </c>
      <c r="T7338" s="10">
        <v>41059</v>
      </c>
    </row>
    <row r="7339" spans="1:20" x14ac:dyDescent="0.25">
      <c r="A7339">
        <v>52291</v>
      </c>
      <c r="B7339" s="10">
        <v>40115</v>
      </c>
      <c r="C7339" t="s">
        <v>58</v>
      </c>
      <c r="D7339">
        <v>48</v>
      </c>
      <c r="E7339">
        <v>511.25</v>
      </c>
      <c r="F7339">
        <v>0.04</v>
      </c>
      <c r="G7339" t="s">
        <v>21</v>
      </c>
      <c r="H7339">
        <v>0.46</v>
      </c>
      <c r="I7339">
        <v>223.25</v>
      </c>
      <c r="J7339">
        <v>11.07</v>
      </c>
      <c r="K7339">
        <v>5.98</v>
      </c>
      <c r="L7339">
        <v>0.96</v>
      </c>
      <c r="M7339" t="s">
        <v>154</v>
      </c>
      <c r="N7339" t="s">
        <v>73</v>
      </c>
      <c r="O7339" t="s">
        <v>32</v>
      </c>
      <c r="P7339" t="s">
        <v>25</v>
      </c>
      <c r="Q7339" t="s">
        <v>53</v>
      </c>
      <c r="R7339" t="s">
        <v>586</v>
      </c>
      <c r="S7339" t="s">
        <v>55</v>
      </c>
      <c r="T7339" s="10">
        <v>40117</v>
      </c>
    </row>
    <row r="7340" spans="1:20" x14ac:dyDescent="0.25">
      <c r="A7340">
        <v>52291</v>
      </c>
      <c r="B7340" s="10">
        <v>40115</v>
      </c>
      <c r="C7340" t="s">
        <v>58</v>
      </c>
      <c r="D7340">
        <v>5</v>
      </c>
      <c r="E7340">
        <v>180.13</v>
      </c>
      <c r="F7340">
        <v>0.01</v>
      </c>
      <c r="G7340" t="s">
        <v>21</v>
      </c>
      <c r="H7340">
        <v>0.42</v>
      </c>
      <c r="I7340">
        <v>74.19</v>
      </c>
      <c r="J7340">
        <v>36.19</v>
      </c>
      <c r="K7340">
        <v>20.99</v>
      </c>
      <c r="L7340">
        <v>0.99</v>
      </c>
      <c r="M7340" t="s">
        <v>154</v>
      </c>
      <c r="N7340" t="s">
        <v>73</v>
      </c>
      <c r="O7340" t="s">
        <v>32</v>
      </c>
      <c r="P7340" t="s">
        <v>39</v>
      </c>
      <c r="Q7340" t="s">
        <v>50</v>
      </c>
      <c r="R7340" t="s">
        <v>1501</v>
      </c>
      <c r="S7340" t="s">
        <v>55</v>
      </c>
      <c r="T7340" s="10">
        <v>40116</v>
      </c>
    </row>
    <row r="7341" spans="1:20" x14ac:dyDescent="0.25">
      <c r="A7341">
        <v>52292</v>
      </c>
      <c r="B7341" s="10">
        <v>40454</v>
      </c>
      <c r="C7341" t="s">
        <v>29</v>
      </c>
      <c r="D7341">
        <v>18</v>
      </c>
      <c r="E7341">
        <v>4059.42</v>
      </c>
      <c r="F7341">
        <v>0.06</v>
      </c>
      <c r="G7341" t="s">
        <v>46</v>
      </c>
      <c r="H7341">
        <v>0.45</v>
      </c>
      <c r="I7341">
        <v>1671.78</v>
      </c>
      <c r="J7341">
        <v>238.15</v>
      </c>
      <c r="K7341">
        <v>130.97999999999999</v>
      </c>
      <c r="L7341">
        <v>30</v>
      </c>
      <c r="M7341" t="s">
        <v>372</v>
      </c>
      <c r="N7341" t="s">
        <v>31</v>
      </c>
      <c r="O7341" t="s">
        <v>60</v>
      </c>
      <c r="P7341" t="s">
        <v>42</v>
      </c>
      <c r="Q7341" t="s">
        <v>193</v>
      </c>
      <c r="R7341" t="s">
        <v>893</v>
      </c>
      <c r="S7341" t="s">
        <v>132</v>
      </c>
      <c r="T7341" s="10">
        <v>40455</v>
      </c>
    </row>
    <row r="7342" spans="1:20" x14ac:dyDescent="0.25">
      <c r="A7342">
        <v>52293</v>
      </c>
      <c r="B7342" s="10">
        <v>40648</v>
      </c>
      <c r="C7342" t="s">
        <v>36</v>
      </c>
      <c r="D7342">
        <v>4</v>
      </c>
      <c r="E7342">
        <v>56.6</v>
      </c>
      <c r="F7342">
        <v>0.08</v>
      </c>
      <c r="G7342" t="s">
        <v>21</v>
      </c>
      <c r="H7342">
        <v>0.53</v>
      </c>
      <c r="I7342">
        <v>24.82</v>
      </c>
      <c r="J7342">
        <v>13.79</v>
      </c>
      <c r="K7342">
        <v>6.48</v>
      </c>
      <c r="L7342">
        <v>5.86</v>
      </c>
      <c r="M7342" t="s">
        <v>1279</v>
      </c>
      <c r="N7342" t="s">
        <v>31</v>
      </c>
      <c r="O7342" t="s">
        <v>66</v>
      </c>
      <c r="P7342" t="s">
        <v>25</v>
      </c>
      <c r="Q7342" t="s">
        <v>85</v>
      </c>
      <c r="R7342" t="s">
        <v>620</v>
      </c>
      <c r="S7342" t="s">
        <v>57</v>
      </c>
      <c r="T7342" s="10">
        <v>40649</v>
      </c>
    </row>
    <row r="7343" spans="1:20" x14ac:dyDescent="0.25">
      <c r="A7343">
        <v>52320</v>
      </c>
      <c r="B7343" s="10">
        <v>41176</v>
      </c>
      <c r="C7343" t="s">
        <v>20</v>
      </c>
      <c r="D7343">
        <v>41</v>
      </c>
      <c r="E7343">
        <v>184.24</v>
      </c>
      <c r="F7343">
        <v>0.1</v>
      </c>
      <c r="G7343" t="s">
        <v>21</v>
      </c>
      <c r="H7343">
        <v>0.42</v>
      </c>
      <c r="I7343">
        <v>65.150000000000006</v>
      </c>
      <c r="J7343">
        <v>4.97</v>
      </c>
      <c r="K7343">
        <v>2.88</v>
      </c>
      <c r="L7343">
        <v>1.01</v>
      </c>
      <c r="M7343" t="s">
        <v>1268</v>
      </c>
      <c r="N7343" t="s">
        <v>31</v>
      </c>
      <c r="O7343" t="s">
        <v>60</v>
      </c>
      <c r="P7343" t="s">
        <v>25</v>
      </c>
      <c r="Q7343" t="s">
        <v>53</v>
      </c>
      <c r="R7343" t="s">
        <v>1352</v>
      </c>
      <c r="S7343" t="s">
        <v>55</v>
      </c>
      <c r="T7343" s="10">
        <v>41180</v>
      </c>
    </row>
    <row r="7344" spans="1:20" x14ac:dyDescent="0.25">
      <c r="A7344">
        <v>52321</v>
      </c>
      <c r="B7344" s="10">
        <v>40852</v>
      </c>
      <c r="C7344" t="s">
        <v>36</v>
      </c>
      <c r="D7344">
        <v>48</v>
      </c>
      <c r="E7344">
        <v>981.75</v>
      </c>
      <c r="F7344">
        <v>0.04</v>
      </c>
      <c r="G7344" t="s">
        <v>21</v>
      </c>
      <c r="H7344">
        <v>0.42</v>
      </c>
      <c r="I7344">
        <v>386.18</v>
      </c>
      <c r="J7344">
        <v>21.17</v>
      </c>
      <c r="K7344">
        <v>12.28</v>
      </c>
      <c r="L7344">
        <v>6.13</v>
      </c>
      <c r="M7344" t="s">
        <v>1397</v>
      </c>
      <c r="N7344" t="s">
        <v>81</v>
      </c>
      <c r="O7344" t="s">
        <v>24</v>
      </c>
      <c r="P7344" t="s">
        <v>25</v>
      </c>
      <c r="Q7344" t="s">
        <v>26</v>
      </c>
      <c r="R7344" t="s">
        <v>1588</v>
      </c>
      <c r="S7344" t="s">
        <v>57</v>
      </c>
      <c r="T7344" s="10">
        <v>40854</v>
      </c>
    </row>
    <row r="7345" spans="1:20" x14ac:dyDescent="0.25">
      <c r="A7345">
        <v>52321</v>
      </c>
      <c r="B7345" s="10">
        <v>40852</v>
      </c>
      <c r="C7345" t="s">
        <v>36</v>
      </c>
      <c r="D7345">
        <v>45</v>
      </c>
      <c r="E7345">
        <v>26820.51</v>
      </c>
      <c r="F7345">
        <v>0.03</v>
      </c>
      <c r="G7345" t="s">
        <v>46</v>
      </c>
      <c r="H7345">
        <v>0.43</v>
      </c>
      <c r="I7345">
        <v>11035.26</v>
      </c>
      <c r="J7345">
        <v>613.07000000000005</v>
      </c>
      <c r="K7345">
        <v>349.45</v>
      </c>
      <c r="L7345">
        <v>60</v>
      </c>
      <c r="M7345" t="s">
        <v>1397</v>
      </c>
      <c r="N7345" t="s">
        <v>81</v>
      </c>
      <c r="O7345" t="s">
        <v>24</v>
      </c>
      <c r="P7345" t="s">
        <v>42</v>
      </c>
      <c r="Q7345" t="s">
        <v>47</v>
      </c>
      <c r="R7345" t="s">
        <v>941</v>
      </c>
      <c r="S7345" t="s">
        <v>132</v>
      </c>
      <c r="T7345" s="10">
        <v>40852</v>
      </c>
    </row>
    <row r="7346" spans="1:20" x14ac:dyDescent="0.25">
      <c r="A7346">
        <v>52322</v>
      </c>
      <c r="B7346" s="10">
        <v>40211</v>
      </c>
      <c r="C7346" t="s">
        <v>20</v>
      </c>
      <c r="D7346">
        <v>1</v>
      </c>
      <c r="E7346">
        <v>7.93</v>
      </c>
      <c r="F7346">
        <v>0.1</v>
      </c>
      <c r="G7346" t="s">
        <v>21</v>
      </c>
      <c r="H7346">
        <v>0.4</v>
      </c>
      <c r="I7346">
        <v>1.98</v>
      </c>
      <c r="J7346">
        <v>6.58</v>
      </c>
      <c r="K7346">
        <v>3.95</v>
      </c>
      <c r="L7346">
        <v>2</v>
      </c>
      <c r="M7346" t="s">
        <v>443</v>
      </c>
      <c r="N7346" t="s">
        <v>63</v>
      </c>
      <c r="O7346" t="s">
        <v>66</v>
      </c>
      <c r="P7346" t="s">
        <v>25</v>
      </c>
      <c r="Q7346" t="s">
        <v>74</v>
      </c>
      <c r="R7346" t="s">
        <v>263</v>
      </c>
      <c r="S7346" t="s">
        <v>55</v>
      </c>
      <c r="T7346" s="10">
        <v>40218</v>
      </c>
    </row>
    <row r="7347" spans="1:20" x14ac:dyDescent="0.25">
      <c r="A7347">
        <v>52324</v>
      </c>
      <c r="B7347" s="10">
        <v>41089</v>
      </c>
      <c r="C7347" t="s">
        <v>29</v>
      </c>
      <c r="D7347">
        <v>4</v>
      </c>
      <c r="E7347">
        <v>1324.7</v>
      </c>
      <c r="F7347">
        <v>7.0000000000000007E-2</v>
      </c>
      <c r="G7347" t="s">
        <v>46</v>
      </c>
      <c r="H7347">
        <v>0.48</v>
      </c>
      <c r="I7347">
        <v>570.78</v>
      </c>
      <c r="J7347">
        <v>348.04</v>
      </c>
      <c r="K7347">
        <v>180.98</v>
      </c>
      <c r="L7347">
        <v>30</v>
      </c>
      <c r="M7347" t="s">
        <v>313</v>
      </c>
      <c r="N7347" t="s">
        <v>63</v>
      </c>
      <c r="O7347" t="s">
        <v>24</v>
      </c>
      <c r="P7347" t="s">
        <v>42</v>
      </c>
      <c r="Q7347" t="s">
        <v>193</v>
      </c>
      <c r="R7347" t="s">
        <v>1431</v>
      </c>
      <c r="S7347" t="s">
        <v>132</v>
      </c>
      <c r="T7347" s="10">
        <v>41090</v>
      </c>
    </row>
    <row r="7348" spans="1:20" x14ac:dyDescent="0.25">
      <c r="A7348">
        <v>52325</v>
      </c>
      <c r="B7348" s="10">
        <v>41104</v>
      </c>
      <c r="C7348" t="s">
        <v>29</v>
      </c>
      <c r="D7348">
        <v>23</v>
      </c>
      <c r="E7348">
        <v>8570.25</v>
      </c>
      <c r="F7348">
        <v>7.0000000000000007E-2</v>
      </c>
      <c r="G7348" t="s">
        <v>21</v>
      </c>
      <c r="H7348">
        <v>0.44</v>
      </c>
      <c r="I7348">
        <v>3403.7</v>
      </c>
      <c r="J7348">
        <v>399.96</v>
      </c>
      <c r="K7348">
        <v>223.98</v>
      </c>
      <c r="L7348">
        <v>15.01</v>
      </c>
      <c r="M7348" t="s">
        <v>1996</v>
      </c>
      <c r="N7348" t="s">
        <v>63</v>
      </c>
      <c r="O7348" t="s">
        <v>32</v>
      </c>
      <c r="P7348" t="s">
        <v>25</v>
      </c>
      <c r="Q7348" t="s">
        <v>121</v>
      </c>
      <c r="R7348" t="s">
        <v>1949</v>
      </c>
      <c r="S7348" t="s">
        <v>57</v>
      </c>
      <c r="T7348" s="10">
        <v>41104</v>
      </c>
    </row>
    <row r="7349" spans="1:20" x14ac:dyDescent="0.25">
      <c r="A7349">
        <v>52326</v>
      </c>
      <c r="B7349" s="10">
        <v>40394</v>
      </c>
      <c r="C7349" t="s">
        <v>20</v>
      </c>
      <c r="D7349">
        <v>41</v>
      </c>
      <c r="E7349">
        <v>231.34</v>
      </c>
      <c r="F7349">
        <v>0.06</v>
      </c>
      <c r="G7349" t="s">
        <v>21</v>
      </c>
      <c r="H7349">
        <v>0.35</v>
      </c>
      <c r="I7349">
        <v>69.69</v>
      </c>
      <c r="J7349">
        <v>5.86</v>
      </c>
      <c r="K7349">
        <v>3.81</v>
      </c>
      <c r="L7349">
        <v>5.44</v>
      </c>
      <c r="M7349" t="s">
        <v>874</v>
      </c>
      <c r="N7349" t="s">
        <v>31</v>
      </c>
      <c r="O7349" t="s">
        <v>66</v>
      </c>
      <c r="P7349" t="s">
        <v>25</v>
      </c>
      <c r="Q7349" t="s">
        <v>121</v>
      </c>
      <c r="R7349" t="s">
        <v>751</v>
      </c>
      <c r="S7349" t="s">
        <v>57</v>
      </c>
      <c r="T7349" s="10">
        <v>40398</v>
      </c>
    </row>
    <row r="7350" spans="1:20" x14ac:dyDescent="0.25">
      <c r="A7350">
        <v>52327</v>
      </c>
      <c r="B7350" s="10">
        <v>40897</v>
      </c>
      <c r="C7350" t="s">
        <v>79</v>
      </c>
      <c r="D7350">
        <v>27</v>
      </c>
      <c r="E7350">
        <v>7271.72</v>
      </c>
      <c r="F7350">
        <v>0.1</v>
      </c>
      <c r="G7350" t="s">
        <v>21</v>
      </c>
      <c r="H7350">
        <v>0.49</v>
      </c>
      <c r="I7350">
        <v>3148.26</v>
      </c>
      <c r="J7350">
        <v>298.98</v>
      </c>
      <c r="K7350">
        <v>152.47999999999999</v>
      </c>
      <c r="L7350">
        <v>6.5</v>
      </c>
      <c r="M7350" t="s">
        <v>1806</v>
      </c>
      <c r="N7350" t="s">
        <v>63</v>
      </c>
      <c r="O7350" t="s">
        <v>60</v>
      </c>
      <c r="P7350" t="s">
        <v>39</v>
      </c>
      <c r="Q7350" t="s">
        <v>40</v>
      </c>
      <c r="R7350" t="s">
        <v>400</v>
      </c>
      <c r="S7350" t="s">
        <v>57</v>
      </c>
      <c r="T7350" s="10">
        <v>40898</v>
      </c>
    </row>
    <row r="7351" spans="1:20" x14ac:dyDescent="0.25">
      <c r="A7351">
        <v>52327</v>
      </c>
      <c r="B7351" s="10">
        <v>40897</v>
      </c>
      <c r="C7351" t="s">
        <v>79</v>
      </c>
      <c r="D7351">
        <v>5</v>
      </c>
      <c r="E7351">
        <v>44.02</v>
      </c>
      <c r="F7351">
        <v>0.1</v>
      </c>
      <c r="G7351" t="s">
        <v>21</v>
      </c>
      <c r="H7351">
        <v>0.43</v>
      </c>
      <c r="I7351">
        <v>14.42</v>
      </c>
      <c r="J7351">
        <v>8.74</v>
      </c>
      <c r="K7351">
        <v>4.9800000000000004</v>
      </c>
      <c r="L7351">
        <v>4.7</v>
      </c>
      <c r="M7351" t="s">
        <v>1806</v>
      </c>
      <c r="N7351" t="s">
        <v>63</v>
      </c>
      <c r="O7351" t="s">
        <v>60</v>
      </c>
      <c r="P7351" t="s">
        <v>25</v>
      </c>
      <c r="Q7351" t="s">
        <v>85</v>
      </c>
      <c r="R7351" t="s">
        <v>1450</v>
      </c>
      <c r="S7351" t="s">
        <v>57</v>
      </c>
      <c r="T7351" s="10">
        <v>40899</v>
      </c>
    </row>
    <row r="7352" spans="1:20" x14ac:dyDescent="0.25">
      <c r="A7352">
        <v>52357</v>
      </c>
      <c r="B7352" s="10">
        <v>40059</v>
      </c>
      <c r="C7352" t="s">
        <v>29</v>
      </c>
      <c r="D7352">
        <v>49</v>
      </c>
      <c r="E7352">
        <v>901.5</v>
      </c>
      <c r="F7352">
        <v>0.05</v>
      </c>
      <c r="G7352" t="s">
        <v>21</v>
      </c>
      <c r="H7352">
        <v>0.43</v>
      </c>
      <c r="I7352">
        <v>358.68</v>
      </c>
      <c r="J7352">
        <v>19.260000000000002</v>
      </c>
      <c r="K7352">
        <v>10.98</v>
      </c>
      <c r="L7352">
        <v>4.8</v>
      </c>
      <c r="M7352" t="s">
        <v>813</v>
      </c>
      <c r="N7352" t="s">
        <v>31</v>
      </c>
      <c r="O7352" t="s">
        <v>32</v>
      </c>
      <c r="P7352" t="s">
        <v>25</v>
      </c>
      <c r="Q7352" t="s">
        <v>139</v>
      </c>
      <c r="R7352" t="s">
        <v>961</v>
      </c>
      <c r="S7352" t="s">
        <v>57</v>
      </c>
      <c r="T7352" s="10">
        <v>40061</v>
      </c>
    </row>
    <row r="7353" spans="1:20" x14ac:dyDescent="0.25">
      <c r="A7353">
        <v>52386</v>
      </c>
      <c r="B7353" s="10">
        <v>39818</v>
      </c>
      <c r="C7353" t="s">
        <v>36</v>
      </c>
      <c r="D7353">
        <v>6</v>
      </c>
      <c r="E7353">
        <v>1447.05</v>
      </c>
      <c r="F7353">
        <v>0.08</v>
      </c>
      <c r="G7353" t="s">
        <v>46</v>
      </c>
      <c r="H7353">
        <v>0.53</v>
      </c>
      <c r="I7353">
        <v>694.93</v>
      </c>
      <c r="J7353">
        <v>257.38</v>
      </c>
      <c r="K7353">
        <v>120.97</v>
      </c>
      <c r="L7353">
        <v>26.3</v>
      </c>
      <c r="M7353" t="s">
        <v>454</v>
      </c>
      <c r="N7353" t="s">
        <v>81</v>
      </c>
      <c r="O7353" t="s">
        <v>60</v>
      </c>
      <c r="P7353" t="s">
        <v>39</v>
      </c>
      <c r="Q7353" t="s">
        <v>88</v>
      </c>
      <c r="R7353" t="s">
        <v>1746</v>
      </c>
      <c r="S7353" t="s">
        <v>132</v>
      </c>
      <c r="T7353" s="10">
        <v>39820</v>
      </c>
    </row>
    <row r="7354" spans="1:20" x14ac:dyDescent="0.25">
      <c r="A7354">
        <v>52389</v>
      </c>
      <c r="B7354" s="10">
        <v>40837</v>
      </c>
      <c r="C7354" t="s">
        <v>58</v>
      </c>
      <c r="D7354">
        <v>31</v>
      </c>
      <c r="E7354">
        <v>1253.3900000000001</v>
      </c>
      <c r="F7354">
        <v>0.08</v>
      </c>
      <c r="G7354" t="s">
        <v>21</v>
      </c>
      <c r="H7354">
        <v>0.51</v>
      </c>
      <c r="I7354">
        <v>581.62</v>
      </c>
      <c r="J7354">
        <v>43.63</v>
      </c>
      <c r="K7354">
        <v>21.38</v>
      </c>
      <c r="L7354">
        <v>8.99</v>
      </c>
      <c r="M7354" t="s">
        <v>1922</v>
      </c>
      <c r="N7354" t="s">
        <v>93</v>
      </c>
      <c r="O7354" t="s">
        <v>32</v>
      </c>
      <c r="P7354" t="s">
        <v>25</v>
      </c>
      <c r="Q7354" t="s">
        <v>53</v>
      </c>
      <c r="R7354" t="s">
        <v>861</v>
      </c>
      <c r="S7354" t="s">
        <v>35</v>
      </c>
      <c r="T7354" s="10">
        <v>40837</v>
      </c>
    </row>
    <row r="7355" spans="1:20" x14ac:dyDescent="0.25">
      <c r="A7355">
        <v>52391</v>
      </c>
      <c r="B7355" s="10">
        <v>40159</v>
      </c>
      <c r="C7355" t="s">
        <v>36</v>
      </c>
      <c r="D7355">
        <v>36</v>
      </c>
      <c r="E7355">
        <v>1803.21</v>
      </c>
      <c r="F7355">
        <v>0.04</v>
      </c>
      <c r="G7355" t="s">
        <v>21</v>
      </c>
      <c r="H7355">
        <v>0.44</v>
      </c>
      <c r="I7355">
        <v>749.31</v>
      </c>
      <c r="J7355">
        <v>52.04</v>
      </c>
      <c r="K7355">
        <v>29.14</v>
      </c>
      <c r="L7355">
        <v>4.8600000000000003</v>
      </c>
      <c r="M7355" t="s">
        <v>490</v>
      </c>
      <c r="N7355" t="s">
        <v>63</v>
      </c>
      <c r="O7355" t="s">
        <v>32</v>
      </c>
      <c r="P7355" t="s">
        <v>25</v>
      </c>
      <c r="Q7355" t="s">
        <v>85</v>
      </c>
      <c r="R7355" t="s">
        <v>1860</v>
      </c>
      <c r="S7355" t="s">
        <v>55</v>
      </c>
      <c r="T7355" s="10">
        <v>40161</v>
      </c>
    </row>
    <row r="7356" spans="1:20" x14ac:dyDescent="0.25">
      <c r="A7356">
        <v>52391</v>
      </c>
      <c r="B7356" s="10">
        <v>40159</v>
      </c>
      <c r="C7356" t="s">
        <v>36</v>
      </c>
      <c r="D7356">
        <v>39</v>
      </c>
      <c r="E7356">
        <v>1608.35</v>
      </c>
      <c r="F7356">
        <v>0.02</v>
      </c>
      <c r="G7356" t="s">
        <v>21</v>
      </c>
      <c r="H7356">
        <v>0.5</v>
      </c>
      <c r="I7356">
        <v>782.12</v>
      </c>
      <c r="J7356">
        <v>41.78</v>
      </c>
      <c r="K7356">
        <v>20.89</v>
      </c>
      <c r="L7356">
        <v>11.52</v>
      </c>
      <c r="M7356" t="s">
        <v>490</v>
      </c>
      <c r="N7356" t="s">
        <v>63</v>
      </c>
      <c r="O7356" t="s">
        <v>32</v>
      </c>
      <c r="P7356" t="s">
        <v>25</v>
      </c>
      <c r="Q7356" t="s">
        <v>26</v>
      </c>
      <c r="R7356" t="s">
        <v>720</v>
      </c>
      <c r="S7356" t="s">
        <v>57</v>
      </c>
      <c r="T7356" s="10">
        <v>40161</v>
      </c>
    </row>
    <row r="7357" spans="1:20" x14ac:dyDescent="0.25">
      <c r="A7357">
        <v>52416</v>
      </c>
      <c r="B7357" s="10">
        <v>39844</v>
      </c>
      <c r="C7357" t="s">
        <v>29</v>
      </c>
      <c r="D7357">
        <v>6</v>
      </c>
      <c r="E7357">
        <v>102.6</v>
      </c>
      <c r="F7357">
        <v>0.05</v>
      </c>
      <c r="G7357" t="s">
        <v>21</v>
      </c>
      <c r="H7357">
        <v>0.55000000000000004</v>
      </c>
      <c r="I7357">
        <v>50.93</v>
      </c>
      <c r="J7357">
        <v>16.98</v>
      </c>
      <c r="K7357">
        <v>7.64</v>
      </c>
      <c r="L7357">
        <v>5.83</v>
      </c>
      <c r="M7357" t="s">
        <v>1409</v>
      </c>
      <c r="N7357" t="s">
        <v>63</v>
      </c>
      <c r="O7357" t="s">
        <v>32</v>
      </c>
      <c r="P7357" t="s">
        <v>25</v>
      </c>
      <c r="Q7357" t="s">
        <v>85</v>
      </c>
      <c r="R7357" t="s">
        <v>138</v>
      </c>
      <c r="S7357" t="s">
        <v>55</v>
      </c>
      <c r="T7357" s="10">
        <v>39846</v>
      </c>
    </row>
    <row r="7358" spans="1:20" x14ac:dyDescent="0.25">
      <c r="A7358">
        <v>52416</v>
      </c>
      <c r="B7358" s="10">
        <v>39844</v>
      </c>
      <c r="C7358" t="s">
        <v>29</v>
      </c>
      <c r="D7358">
        <v>40</v>
      </c>
      <c r="E7358">
        <v>16869.64</v>
      </c>
      <c r="F7358">
        <v>0.04</v>
      </c>
      <c r="G7358" t="s">
        <v>46</v>
      </c>
      <c r="H7358">
        <v>0.5</v>
      </c>
      <c r="I7358">
        <v>8050</v>
      </c>
      <c r="J7358">
        <v>437.5</v>
      </c>
      <c r="K7358">
        <v>218.75</v>
      </c>
      <c r="L7358">
        <v>69.64</v>
      </c>
      <c r="M7358" t="s">
        <v>1409</v>
      </c>
      <c r="N7358" t="s">
        <v>63</v>
      </c>
      <c r="O7358" t="s">
        <v>32</v>
      </c>
      <c r="P7358" t="s">
        <v>42</v>
      </c>
      <c r="Q7358" t="s">
        <v>47</v>
      </c>
      <c r="R7358" t="s">
        <v>356</v>
      </c>
      <c r="S7358" t="s">
        <v>49</v>
      </c>
      <c r="T7358" s="10">
        <v>39845</v>
      </c>
    </row>
    <row r="7359" spans="1:20" x14ac:dyDescent="0.25">
      <c r="A7359">
        <v>52419</v>
      </c>
      <c r="B7359" s="10">
        <v>41170</v>
      </c>
      <c r="C7359" t="s">
        <v>36</v>
      </c>
      <c r="D7359">
        <v>32</v>
      </c>
      <c r="E7359">
        <v>5996.04</v>
      </c>
      <c r="F7359">
        <v>0.09</v>
      </c>
      <c r="G7359" t="s">
        <v>21</v>
      </c>
      <c r="H7359">
        <v>0.46</v>
      </c>
      <c r="I7359">
        <v>2434.44</v>
      </c>
      <c r="J7359">
        <v>205.61</v>
      </c>
      <c r="K7359">
        <v>111.03</v>
      </c>
      <c r="L7359">
        <v>8.64</v>
      </c>
      <c r="M7359" t="s">
        <v>1773</v>
      </c>
      <c r="N7359" t="s">
        <v>38</v>
      </c>
      <c r="O7359" t="s">
        <v>32</v>
      </c>
      <c r="P7359" t="s">
        <v>25</v>
      </c>
      <c r="Q7359" t="s">
        <v>26</v>
      </c>
      <c r="R7359" t="s">
        <v>1448</v>
      </c>
      <c r="S7359" t="s">
        <v>57</v>
      </c>
      <c r="T7359" s="10">
        <v>41171</v>
      </c>
    </row>
    <row r="7360" spans="1:20" x14ac:dyDescent="0.25">
      <c r="A7360">
        <v>52423</v>
      </c>
      <c r="B7360" s="10">
        <v>40644</v>
      </c>
      <c r="C7360" t="s">
        <v>58</v>
      </c>
      <c r="D7360">
        <v>49</v>
      </c>
      <c r="E7360">
        <v>2835.97</v>
      </c>
      <c r="F7360">
        <v>0.02</v>
      </c>
      <c r="G7360" t="s">
        <v>21</v>
      </c>
      <c r="H7360">
        <v>0.4</v>
      </c>
      <c r="I7360">
        <v>1098.8900000000001</v>
      </c>
      <c r="J7360">
        <v>59.02</v>
      </c>
      <c r="K7360">
        <v>35.409999999999997</v>
      </c>
      <c r="L7360">
        <v>1.99</v>
      </c>
      <c r="M7360" t="s">
        <v>1605</v>
      </c>
      <c r="N7360" t="s">
        <v>31</v>
      </c>
      <c r="O7360" t="s">
        <v>60</v>
      </c>
      <c r="P7360" t="s">
        <v>39</v>
      </c>
      <c r="Q7360" t="s">
        <v>40</v>
      </c>
      <c r="R7360" t="s">
        <v>915</v>
      </c>
      <c r="S7360" t="s">
        <v>35</v>
      </c>
      <c r="T7360" s="10">
        <v>40646</v>
      </c>
    </row>
    <row r="7361" spans="1:20" x14ac:dyDescent="0.25">
      <c r="A7361">
        <v>52423</v>
      </c>
      <c r="B7361" s="10">
        <v>40644</v>
      </c>
      <c r="C7361" t="s">
        <v>58</v>
      </c>
      <c r="D7361">
        <v>25</v>
      </c>
      <c r="E7361">
        <v>1799.97</v>
      </c>
      <c r="F7361">
        <v>0.01</v>
      </c>
      <c r="G7361" t="s">
        <v>21</v>
      </c>
      <c r="H7361">
        <v>0.41</v>
      </c>
      <c r="I7361">
        <v>724.75</v>
      </c>
      <c r="J7361">
        <v>72.47</v>
      </c>
      <c r="K7361">
        <v>42.76</v>
      </c>
      <c r="L7361">
        <v>6.22</v>
      </c>
      <c r="M7361" t="s">
        <v>1605</v>
      </c>
      <c r="N7361" t="s">
        <v>31</v>
      </c>
      <c r="O7361" t="s">
        <v>60</v>
      </c>
      <c r="P7361" t="s">
        <v>25</v>
      </c>
      <c r="Q7361" t="s">
        <v>26</v>
      </c>
      <c r="R7361" t="s">
        <v>213</v>
      </c>
      <c r="S7361" t="s">
        <v>57</v>
      </c>
      <c r="T7361" s="10">
        <v>40645</v>
      </c>
    </row>
    <row r="7362" spans="1:20" x14ac:dyDescent="0.25">
      <c r="A7362">
        <v>52448</v>
      </c>
      <c r="B7362" s="10">
        <v>40431</v>
      </c>
      <c r="C7362" t="s">
        <v>29</v>
      </c>
      <c r="D7362">
        <v>22</v>
      </c>
      <c r="E7362">
        <v>12959.88</v>
      </c>
      <c r="F7362">
        <v>0.05</v>
      </c>
      <c r="G7362" t="s">
        <v>46</v>
      </c>
      <c r="H7362">
        <v>0.48</v>
      </c>
      <c r="I7362">
        <v>5839.37</v>
      </c>
      <c r="J7362">
        <v>617.27</v>
      </c>
      <c r="K7362">
        <v>320.98</v>
      </c>
      <c r="L7362">
        <v>58.95</v>
      </c>
      <c r="M7362" t="s">
        <v>1042</v>
      </c>
      <c r="N7362" t="s">
        <v>31</v>
      </c>
      <c r="O7362" t="s">
        <v>32</v>
      </c>
      <c r="P7362" t="s">
        <v>42</v>
      </c>
      <c r="Q7362" t="s">
        <v>193</v>
      </c>
      <c r="R7362" t="s">
        <v>223</v>
      </c>
      <c r="S7362" t="s">
        <v>132</v>
      </c>
      <c r="T7362" s="10">
        <v>40432</v>
      </c>
    </row>
    <row r="7363" spans="1:20" x14ac:dyDescent="0.25">
      <c r="A7363">
        <v>52480</v>
      </c>
      <c r="B7363" s="10">
        <v>40386</v>
      </c>
      <c r="C7363" t="s">
        <v>29</v>
      </c>
      <c r="D7363">
        <v>47</v>
      </c>
      <c r="E7363">
        <v>1702.81</v>
      </c>
      <c r="F7363">
        <v>0.08</v>
      </c>
      <c r="G7363" t="s">
        <v>21</v>
      </c>
      <c r="H7363">
        <v>0.42</v>
      </c>
      <c r="I7363">
        <v>625.98</v>
      </c>
      <c r="J7363">
        <v>39.17</v>
      </c>
      <c r="K7363">
        <v>22.72</v>
      </c>
      <c r="L7363">
        <v>8.99</v>
      </c>
      <c r="M7363" t="s">
        <v>98</v>
      </c>
      <c r="N7363" t="s">
        <v>73</v>
      </c>
      <c r="O7363" t="s">
        <v>60</v>
      </c>
      <c r="P7363" t="s">
        <v>42</v>
      </c>
      <c r="Q7363" t="s">
        <v>43</v>
      </c>
      <c r="R7363" t="s">
        <v>840</v>
      </c>
      <c r="S7363" t="s">
        <v>35</v>
      </c>
      <c r="T7363" s="10">
        <v>40388</v>
      </c>
    </row>
    <row r="7364" spans="1:20" x14ac:dyDescent="0.25">
      <c r="A7364">
        <v>52482</v>
      </c>
      <c r="B7364" s="10">
        <v>40574</v>
      </c>
      <c r="C7364" t="s">
        <v>58</v>
      </c>
      <c r="D7364">
        <v>21</v>
      </c>
      <c r="E7364">
        <v>1353.57</v>
      </c>
      <c r="F7364">
        <v>0.06</v>
      </c>
      <c r="G7364" t="s">
        <v>70</v>
      </c>
      <c r="H7364">
        <v>0.4</v>
      </c>
      <c r="I7364">
        <v>487.66</v>
      </c>
      <c r="J7364">
        <v>68.3</v>
      </c>
      <c r="K7364">
        <v>40.98</v>
      </c>
      <c r="L7364">
        <v>5.33</v>
      </c>
      <c r="M7364" t="s">
        <v>1553</v>
      </c>
      <c r="N7364" t="s">
        <v>38</v>
      </c>
      <c r="O7364" t="s">
        <v>32</v>
      </c>
      <c r="P7364" t="s">
        <v>25</v>
      </c>
      <c r="Q7364" t="s">
        <v>127</v>
      </c>
      <c r="R7364" t="s">
        <v>511</v>
      </c>
      <c r="S7364" t="s">
        <v>57</v>
      </c>
      <c r="T7364" s="10">
        <v>40574</v>
      </c>
    </row>
    <row r="7365" spans="1:20" x14ac:dyDescent="0.25">
      <c r="A7365">
        <v>52482</v>
      </c>
      <c r="B7365" s="10">
        <v>40574</v>
      </c>
      <c r="C7365" t="s">
        <v>58</v>
      </c>
      <c r="D7365">
        <v>30</v>
      </c>
      <c r="E7365">
        <v>1173.6300000000001</v>
      </c>
      <c r="F7365">
        <v>0</v>
      </c>
      <c r="G7365" t="s">
        <v>21</v>
      </c>
      <c r="H7365">
        <v>0.43</v>
      </c>
      <c r="I7365">
        <v>503.1</v>
      </c>
      <c r="J7365">
        <v>39</v>
      </c>
      <c r="K7365">
        <v>22.23</v>
      </c>
      <c r="L7365">
        <v>3.63</v>
      </c>
      <c r="M7365" t="s">
        <v>1553</v>
      </c>
      <c r="N7365" t="s">
        <v>38</v>
      </c>
      <c r="O7365" t="s">
        <v>32</v>
      </c>
      <c r="P7365" t="s">
        <v>42</v>
      </c>
      <c r="Q7365" t="s">
        <v>43</v>
      </c>
      <c r="R7365" t="s">
        <v>1617</v>
      </c>
      <c r="S7365" t="s">
        <v>35</v>
      </c>
      <c r="T7365" s="10">
        <v>40576</v>
      </c>
    </row>
    <row r="7366" spans="1:20" x14ac:dyDescent="0.25">
      <c r="A7366">
        <v>52486</v>
      </c>
      <c r="B7366" s="10">
        <v>40547</v>
      </c>
      <c r="C7366" t="s">
        <v>29</v>
      </c>
      <c r="D7366">
        <v>41</v>
      </c>
      <c r="E7366">
        <v>17919.75</v>
      </c>
      <c r="F7366">
        <v>0.1</v>
      </c>
      <c r="G7366" t="s">
        <v>21</v>
      </c>
      <c r="H7366">
        <v>0.38</v>
      </c>
      <c r="I7366">
        <v>5572.8</v>
      </c>
      <c r="J7366">
        <v>485.44</v>
      </c>
      <c r="K7366">
        <v>300.97000000000003</v>
      </c>
      <c r="L7366">
        <v>7.18</v>
      </c>
      <c r="M7366" t="s">
        <v>137</v>
      </c>
      <c r="N7366" t="s">
        <v>73</v>
      </c>
      <c r="O7366" t="s">
        <v>60</v>
      </c>
      <c r="P7366" t="s">
        <v>39</v>
      </c>
      <c r="Q7366" t="s">
        <v>40</v>
      </c>
      <c r="R7366" t="s">
        <v>637</v>
      </c>
      <c r="S7366" t="s">
        <v>57</v>
      </c>
      <c r="T7366" s="10">
        <v>40548</v>
      </c>
    </row>
    <row r="7367" spans="1:20" x14ac:dyDescent="0.25">
      <c r="A7367">
        <v>52487</v>
      </c>
      <c r="B7367" s="10">
        <v>39965</v>
      </c>
      <c r="C7367" t="s">
        <v>58</v>
      </c>
      <c r="D7367">
        <v>17</v>
      </c>
      <c r="E7367">
        <v>264.14</v>
      </c>
      <c r="F7367">
        <v>0.09</v>
      </c>
      <c r="G7367" t="s">
        <v>21</v>
      </c>
      <c r="H7367">
        <v>0.54</v>
      </c>
      <c r="I7367">
        <v>129.38</v>
      </c>
      <c r="J7367">
        <v>16.91</v>
      </c>
      <c r="K7367">
        <v>7.78</v>
      </c>
      <c r="L7367">
        <v>2.5</v>
      </c>
      <c r="M7367" t="s">
        <v>1068</v>
      </c>
      <c r="N7367" t="s">
        <v>38</v>
      </c>
      <c r="O7367" t="s">
        <v>32</v>
      </c>
      <c r="P7367" t="s">
        <v>25</v>
      </c>
      <c r="Q7367" t="s">
        <v>139</v>
      </c>
      <c r="R7367" t="s">
        <v>1659</v>
      </c>
      <c r="S7367" t="s">
        <v>57</v>
      </c>
      <c r="T7367" s="10">
        <v>39966</v>
      </c>
    </row>
    <row r="7368" spans="1:20" x14ac:dyDescent="0.25">
      <c r="A7368">
        <v>52512</v>
      </c>
      <c r="B7368" s="10">
        <v>40731</v>
      </c>
      <c r="C7368" t="s">
        <v>36</v>
      </c>
      <c r="D7368">
        <v>4</v>
      </c>
      <c r="E7368">
        <v>88.77</v>
      </c>
      <c r="F7368">
        <v>0.09</v>
      </c>
      <c r="G7368" t="s">
        <v>21</v>
      </c>
      <c r="H7368">
        <v>0.48</v>
      </c>
      <c r="I7368">
        <v>35.909999999999997</v>
      </c>
      <c r="J7368">
        <v>23.02</v>
      </c>
      <c r="K7368">
        <v>11.97</v>
      </c>
      <c r="L7368">
        <v>4.9800000000000004</v>
      </c>
      <c r="M7368" t="s">
        <v>292</v>
      </c>
      <c r="N7368" t="s">
        <v>63</v>
      </c>
      <c r="O7368" t="s">
        <v>66</v>
      </c>
      <c r="P7368" t="s">
        <v>25</v>
      </c>
      <c r="Q7368" t="s">
        <v>127</v>
      </c>
      <c r="R7368" t="s">
        <v>1613</v>
      </c>
      <c r="S7368" t="s">
        <v>57</v>
      </c>
      <c r="T7368" s="10">
        <v>40733</v>
      </c>
    </row>
    <row r="7369" spans="1:20" x14ac:dyDescent="0.25">
      <c r="A7369">
        <v>52512</v>
      </c>
      <c r="B7369" s="10">
        <v>40731</v>
      </c>
      <c r="C7369" t="s">
        <v>36</v>
      </c>
      <c r="D7369">
        <v>32</v>
      </c>
      <c r="E7369">
        <v>277.57</v>
      </c>
      <c r="F7369">
        <v>0.08</v>
      </c>
      <c r="G7369" t="s">
        <v>70</v>
      </c>
      <c r="H7369">
        <v>0.38</v>
      </c>
      <c r="I7369">
        <v>88.88</v>
      </c>
      <c r="J7369">
        <v>9.26</v>
      </c>
      <c r="K7369">
        <v>5.74</v>
      </c>
      <c r="L7369">
        <v>5.01</v>
      </c>
      <c r="M7369" t="s">
        <v>292</v>
      </c>
      <c r="N7369" t="s">
        <v>63</v>
      </c>
      <c r="O7369" t="s">
        <v>66</v>
      </c>
      <c r="P7369" t="s">
        <v>25</v>
      </c>
      <c r="Q7369" t="s">
        <v>121</v>
      </c>
      <c r="R7369" t="s">
        <v>749</v>
      </c>
      <c r="S7369" t="s">
        <v>57</v>
      </c>
      <c r="T7369" s="10">
        <v>40733</v>
      </c>
    </row>
    <row r="7370" spans="1:20" x14ac:dyDescent="0.25">
      <c r="A7370">
        <v>52516</v>
      </c>
      <c r="B7370" s="10">
        <v>40913</v>
      </c>
      <c r="C7370" t="s">
        <v>36</v>
      </c>
      <c r="D7370">
        <v>50</v>
      </c>
      <c r="E7370">
        <v>10670.64</v>
      </c>
      <c r="F7370">
        <v>0.08</v>
      </c>
      <c r="G7370" t="s">
        <v>46</v>
      </c>
      <c r="H7370">
        <v>0.48</v>
      </c>
      <c r="I7370">
        <v>4615</v>
      </c>
      <c r="J7370">
        <v>230.75</v>
      </c>
      <c r="K7370">
        <v>119.99</v>
      </c>
      <c r="L7370">
        <v>56.14</v>
      </c>
      <c r="M7370" t="s">
        <v>1442</v>
      </c>
      <c r="N7370" t="s">
        <v>63</v>
      </c>
      <c r="O7370" t="s">
        <v>32</v>
      </c>
      <c r="P7370" t="s">
        <v>39</v>
      </c>
      <c r="Q7370" t="s">
        <v>88</v>
      </c>
      <c r="R7370" t="s">
        <v>1430</v>
      </c>
      <c r="S7370" t="s">
        <v>49</v>
      </c>
      <c r="T7370" s="10">
        <v>40913</v>
      </c>
    </row>
    <row r="7371" spans="1:20" x14ac:dyDescent="0.25">
      <c r="A7371">
        <v>52516</v>
      </c>
      <c r="B7371" s="10">
        <v>40913</v>
      </c>
      <c r="C7371" t="s">
        <v>36</v>
      </c>
      <c r="D7371">
        <v>19</v>
      </c>
      <c r="E7371">
        <v>377.22</v>
      </c>
      <c r="F7371">
        <v>0.08</v>
      </c>
      <c r="G7371" t="s">
        <v>70</v>
      </c>
      <c r="H7371">
        <v>0.52</v>
      </c>
      <c r="I7371">
        <v>178.17</v>
      </c>
      <c r="J7371">
        <v>21.31</v>
      </c>
      <c r="K7371">
        <v>10.23</v>
      </c>
      <c r="L7371">
        <v>4.68</v>
      </c>
      <c r="M7371" t="s">
        <v>1442</v>
      </c>
      <c r="N7371" t="s">
        <v>63</v>
      </c>
      <c r="O7371" t="s">
        <v>32</v>
      </c>
      <c r="P7371" t="s">
        <v>25</v>
      </c>
      <c r="Q7371" t="s">
        <v>33</v>
      </c>
      <c r="R7371" t="s">
        <v>1069</v>
      </c>
      <c r="S7371" t="s">
        <v>35</v>
      </c>
      <c r="T7371" s="10">
        <v>40916</v>
      </c>
    </row>
    <row r="7372" spans="1:20" x14ac:dyDescent="0.25">
      <c r="A7372">
        <v>52518</v>
      </c>
      <c r="B7372" s="10">
        <v>41002</v>
      </c>
      <c r="C7372" t="s">
        <v>58</v>
      </c>
      <c r="D7372">
        <v>8</v>
      </c>
      <c r="E7372">
        <v>339.2</v>
      </c>
      <c r="F7372">
        <v>0.08</v>
      </c>
      <c r="G7372" t="s">
        <v>21</v>
      </c>
      <c r="H7372">
        <v>0.54</v>
      </c>
      <c r="I7372">
        <v>167.6</v>
      </c>
      <c r="J7372">
        <v>45.54</v>
      </c>
      <c r="K7372">
        <v>20.95</v>
      </c>
      <c r="L7372">
        <v>4</v>
      </c>
      <c r="M7372" t="s">
        <v>463</v>
      </c>
      <c r="N7372" t="s">
        <v>31</v>
      </c>
      <c r="O7372" t="s">
        <v>66</v>
      </c>
      <c r="P7372" t="s">
        <v>39</v>
      </c>
      <c r="Q7372" t="s">
        <v>40</v>
      </c>
      <c r="R7372" t="s">
        <v>1159</v>
      </c>
      <c r="S7372" t="s">
        <v>57</v>
      </c>
      <c r="T7372" s="10">
        <v>41003</v>
      </c>
    </row>
    <row r="7373" spans="1:20" x14ac:dyDescent="0.25">
      <c r="A7373">
        <v>52519</v>
      </c>
      <c r="B7373" s="10">
        <v>41028</v>
      </c>
      <c r="C7373" t="s">
        <v>36</v>
      </c>
      <c r="D7373">
        <v>6</v>
      </c>
      <c r="E7373">
        <v>186.68</v>
      </c>
      <c r="F7373">
        <v>0.09</v>
      </c>
      <c r="G7373" t="s">
        <v>21</v>
      </c>
      <c r="H7373">
        <v>0.38</v>
      </c>
      <c r="I7373">
        <v>57.48</v>
      </c>
      <c r="J7373">
        <v>33.03</v>
      </c>
      <c r="K7373">
        <v>20.48</v>
      </c>
      <c r="L7373">
        <v>6.32</v>
      </c>
      <c r="M7373" t="s">
        <v>222</v>
      </c>
      <c r="N7373" t="s">
        <v>73</v>
      </c>
      <c r="O7373" t="s">
        <v>32</v>
      </c>
      <c r="P7373" t="s">
        <v>25</v>
      </c>
      <c r="Q7373" t="s">
        <v>127</v>
      </c>
      <c r="R7373" t="s">
        <v>994</v>
      </c>
      <c r="S7373" t="s">
        <v>57</v>
      </c>
      <c r="T7373" s="10">
        <v>41030</v>
      </c>
    </row>
    <row r="7374" spans="1:20" x14ac:dyDescent="0.25">
      <c r="A7374">
        <v>52576</v>
      </c>
      <c r="B7374" s="10">
        <v>39900</v>
      </c>
      <c r="C7374" t="s">
        <v>20</v>
      </c>
      <c r="D7374">
        <v>10</v>
      </c>
      <c r="E7374">
        <v>1392.76</v>
      </c>
      <c r="F7374">
        <v>0.03</v>
      </c>
      <c r="G7374" t="s">
        <v>46</v>
      </c>
      <c r="H7374">
        <v>0.36</v>
      </c>
      <c r="I7374">
        <v>469.06</v>
      </c>
      <c r="J7374">
        <v>142.13999999999999</v>
      </c>
      <c r="K7374">
        <v>90.97</v>
      </c>
      <c r="L7374">
        <v>14</v>
      </c>
      <c r="M7374" t="s">
        <v>177</v>
      </c>
      <c r="N7374" t="s">
        <v>93</v>
      </c>
      <c r="O7374" t="s">
        <v>60</v>
      </c>
      <c r="P7374" t="s">
        <v>39</v>
      </c>
      <c r="Q7374" t="s">
        <v>88</v>
      </c>
      <c r="R7374" t="s">
        <v>759</v>
      </c>
      <c r="S7374" t="s">
        <v>132</v>
      </c>
      <c r="T7374" s="10">
        <v>39900</v>
      </c>
    </row>
    <row r="7375" spans="1:20" x14ac:dyDescent="0.25">
      <c r="A7375">
        <v>52578</v>
      </c>
      <c r="B7375" s="10">
        <v>40609</v>
      </c>
      <c r="C7375" t="s">
        <v>58</v>
      </c>
      <c r="D7375">
        <v>38</v>
      </c>
      <c r="E7375">
        <v>13725.92</v>
      </c>
      <c r="F7375">
        <v>0.09</v>
      </c>
      <c r="G7375" t="s">
        <v>46</v>
      </c>
      <c r="H7375">
        <v>0.45</v>
      </c>
      <c r="I7375">
        <v>5418.52</v>
      </c>
      <c r="J7375">
        <v>396.09</v>
      </c>
      <c r="K7375">
        <v>217.85</v>
      </c>
      <c r="L7375">
        <v>29.1</v>
      </c>
      <c r="M7375" t="s">
        <v>1733</v>
      </c>
      <c r="N7375" t="s">
        <v>31</v>
      </c>
      <c r="O7375" t="s">
        <v>66</v>
      </c>
      <c r="P7375" t="s">
        <v>42</v>
      </c>
      <c r="Q7375" t="s">
        <v>47</v>
      </c>
      <c r="R7375" t="s">
        <v>2074</v>
      </c>
      <c r="S7375" t="s">
        <v>49</v>
      </c>
      <c r="T7375" s="10">
        <v>40611</v>
      </c>
    </row>
    <row r="7376" spans="1:20" x14ac:dyDescent="0.25">
      <c r="A7376">
        <v>52578</v>
      </c>
      <c r="B7376" s="10">
        <v>40609</v>
      </c>
      <c r="C7376" t="s">
        <v>58</v>
      </c>
      <c r="D7376">
        <v>8</v>
      </c>
      <c r="E7376">
        <v>2635.47</v>
      </c>
      <c r="F7376">
        <v>0.05</v>
      </c>
      <c r="G7376" t="s">
        <v>21</v>
      </c>
      <c r="H7376">
        <v>0.38</v>
      </c>
      <c r="I7376">
        <v>891.51</v>
      </c>
      <c r="J7376">
        <v>337.69</v>
      </c>
      <c r="K7376">
        <v>209.37</v>
      </c>
      <c r="L7376">
        <v>69</v>
      </c>
      <c r="M7376" t="s">
        <v>1733</v>
      </c>
      <c r="N7376" t="s">
        <v>31</v>
      </c>
      <c r="O7376" t="s">
        <v>66</v>
      </c>
      <c r="P7376" t="s">
        <v>42</v>
      </c>
      <c r="Q7376" t="s">
        <v>47</v>
      </c>
      <c r="R7376" t="s">
        <v>1038</v>
      </c>
      <c r="S7376" t="s">
        <v>28</v>
      </c>
      <c r="T7376" s="10">
        <v>40612</v>
      </c>
    </row>
    <row r="7377" spans="1:20" x14ac:dyDescent="0.25">
      <c r="A7377">
        <v>52580</v>
      </c>
      <c r="B7377" s="10">
        <v>41149</v>
      </c>
      <c r="C7377" t="s">
        <v>36</v>
      </c>
      <c r="D7377">
        <v>16</v>
      </c>
      <c r="E7377">
        <v>562.26</v>
      </c>
      <c r="F7377">
        <v>0.04</v>
      </c>
      <c r="G7377" t="s">
        <v>21</v>
      </c>
      <c r="H7377">
        <v>0.37</v>
      </c>
      <c r="I7377">
        <v>192.59</v>
      </c>
      <c r="J7377">
        <v>36.479999999999997</v>
      </c>
      <c r="K7377">
        <v>22.98</v>
      </c>
      <c r="L7377">
        <v>1.99</v>
      </c>
      <c r="M7377" t="s">
        <v>1378</v>
      </c>
      <c r="N7377" t="s">
        <v>31</v>
      </c>
      <c r="O7377" t="s">
        <v>32</v>
      </c>
      <c r="P7377" t="s">
        <v>39</v>
      </c>
      <c r="Q7377" t="s">
        <v>40</v>
      </c>
      <c r="R7377" t="s">
        <v>477</v>
      </c>
      <c r="S7377" t="s">
        <v>35</v>
      </c>
      <c r="T7377" s="10">
        <v>41151</v>
      </c>
    </row>
    <row r="7378" spans="1:20" x14ac:dyDescent="0.25">
      <c r="A7378">
        <v>52580</v>
      </c>
      <c r="B7378" s="10">
        <v>41149</v>
      </c>
      <c r="C7378" t="s">
        <v>36</v>
      </c>
      <c r="D7378">
        <v>23</v>
      </c>
      <c r="E7378">
        <v>285.89</v>
      </c>
      <c r="F7378">
        <v>0.02</v>
      </c>
      <c r="G7378" t="s">
        <v>21</v>
      </c>
      <c r="H7378">
        <v>0.55000000000000004</v>
      </c>
      <c r="I7378">
        <v>153.86000000000001</v>
      </c>
      <c r="J7378">
        <v>12.62</v>
      </c>
      <c r="K7378">
        <v>5.68</v>
      </c>
      <c r="L7378">
        <v>1.39</v>
      </c>
      <c r="M7378" t="s">
        <v>1378</v>
      </c>
      <c r="N7378" t="s">
        <v>31</v>
      </c>
      <c r="O7378" t="s">
        <v>32</v>
      </c>
      <c r="P7378" t="s">
        <v>25</v>
      </c>
      <c r="Q7378" t="s">
        <v>139</v>
      </c>
      <c r="R7378" t="s">
        <v>150</v>
      </c>
      <c r="S7378" t="s">
        <v>57</v>
      </c>
      <c r="T7378" s="10">
        <v>41151</v>
      </c>
    </row>
    <row r="7379" spans="1:20" x14ac:dyDescent="0.25">
      <c r="A7379">
        <v>52608</v>
      </c>
      <c r="B7379" s="10">
        <v>39834</v>
      </c>
      <c r="C7379" t="s">
        <v>20</v>
      </c>
      <c r="D7379">
        <v>36</v>
      </c>
      <c r="E7379">
        <v>252.77</v>
      </c>
      <c r="F7379">
        <v>0.05</v>
      </c>
      <c r="G7379" t="s">
        <v>21</v>
      </c>
      <c r="H7379">
        <v>0.46</v>
      </c>
      <c r="I7379">
        <v>108.79</v>
      </c>
      <c r="J7379">
        <v>7.37</v>
      </c>
      <c r="K7379">
        <v>3.98</v>
      </c>
      <c r="L7379">
        <v>0.7</v>
      </c>
      <c r="M7379" t="s">
        <v>1671</v>
      </c>
      <c r="N7379" t="s">
        <v>38</v>
      </c>
      <c r="O7379" t="s">
        <v>66</v>
      </c>
      <c r="P7379" t="s">
        <v>25</v>
      </c>
      <c r="Q7379" t="s">
        <v>53</v>
      </c>
      <c r="R7379" t="s">
        <v>894</v>
      </c>
      <c r="S7379" t="s">
        <v>55</v>
      </c>
      <c r="T7379" s="10">
        <v>39838</v>
      </c>
    </row>
    <row r="7380" spans="1:20" x14ac:dyDescent="0.25">
      <c r="A7380">
        <v>52611</v>
      </c>
      <c r="B7380" s="10">
        <v>40658</v>
      </c>
      <c r="C7380" t="s">
        <v>79</v>
      </c>
      <c r="D7380">
        <v>11</v>
      </c>
      <c r="E7380">
        <v>41.06</v>
      </c>
      <c r="F7380">
        <v>0.09</v>
      </c>
      <c r="G7380" t="s">
        <v>21</v>
      </c>
      <c r="H7380">
        <v>0.45</v>
      </c>
      <c r="I7380">
        <v>15.7</v>
      </c>
      <c r="J7380">
        <v>3.96</v>
      </c>
      <c r="K7380">
        <v>2.1800000000000002</v>
      </c>
      <c r="L7380">
        <v>1.38</v>
      </c>
      <c r="M7380" t="s">
        <v>1526</v>
      </c>
      <c r="N7380" t="s">
        <v>63</v>
      </c>
      <c r="O7380" t="s">
        <v>32</v>
      </c>
      <c r="P7380" t="s">
        <v>25</v>
      </c>
      <c r="Q7380" t="s">
        <v>74</v>
      </c>
      <c r="R7380" t="s">
        <v>1618</v>
      </c>
      <c r="S7380" t="s">
        <v>55</v>
      </c>
      <c r="T7380" s="10">
        <v>40658</v>
      </c>
    </row>
    <row r="7381" spans="1:20" x14ac:dyDescent="0.25">
      <c r="A7381">
        <v>52615</v>
      </c>
      <c r="B7381" s="10">
        <v>40105</v>
      </c>
      <c r="C7381" t="s">
        <v>20</v>
      </c>
      <c r="D7381">
        <v>4</v>
      </c>
      <c r="E7381">
        <v>77.849999999999994</v>
      </c>
      <c r="F7381">
        <v>0.05</v>
      </c>
      <c r="G7381" t="s">
        <v>21</v>
      </c>
      <c r="H7381">
        <v>0.41</v>
      </c>
      <c r="I7381">
        <v>10.93</v>
      </c>
      <c r="J7381">
        <v>7.59</v>
      </c>
      <c r="K7381">
        <v>4.4800000000000004</v>
      </c>
      <c r="L7381">
        <v>49</v>
      </c>
      <c r="M7381" t="s">
        <v>37</v>
      </c>
      <c r="N7381" t="s">
        <v>38</v>
      </c>
      <c r="O7381" t="s">
        <v>32</v>
      </c>
      <c r="P7381" t="s">
        <v>25</v>
      </c>
      <c r="Q7381" t="s">
        <v>127</v>
      </c>
      <c r="R7381" t="s">
        <v>250</v>
      </c>
      <c r="S7381" t="s">
        <v>28</v>
      </c>
      <c r="T7381" s="10">
        <v>40109</v>
      </c>
    </row>
    <row r="7382" spans="1:20" x14ac:dyDescent="0.25">
      <c r="A7382">
        <v>52615</v>
      </c>
      <c r="B7382" s="10">
        <v>40105</v>
      </c>
      <c r="C7382" t="s">
        <v>20</v>
      </c>
      <c r="D7382">
        <v>18</v>
      </c>
      <c r="E7382">
        <v>145.59</v>
      </c>
      <c r="F7382">
        <v>0.1</v>
      </c>
      <c r="G7382" t="s">
        <v>21</v>
      </c>
      <c r="H7382">
        <v>0.51</v>
      </c>
      <c r="I7382">
        <v>63.86</v>
      </c>
      <c r="J7382">
        <v>8.65</v>
      </c>
      <c r="K7382">
        <v>4.24</v>
      </c>
      <c r="L7382">
        <v>5.41</v>
      </c>
      <c r="M7382" t="s">
        <v>37</v>
      </c>
      <c r="N7382" t="s">
        <v>38</v>
      </c>
      <c r="O7382" t="s">
        <v>32</v>
      </c>
      <c r="P7382" t="s">
        <v>25</v>
      </c>
      <c r="Q7382" t="s">
        <v>121</v>
      </c>
      <c r="R7382" t="s">
        <v>347</v>
      </c>
      <c r="S7382" t="s">
        <v>57</v>
      </c>
      <c r="T7382" s="10">
        <v>40109</v>
      </c>
    </row>
    <row r="7383" spans="1:20" x14ac:dyDescent="0.25">
      <c r="A7383">
        <v>52640</v>
      </c>
      <c r="B7383" s="10">
        <v>40544</v>
      </c>
      <c r="C7383" t="s">
        <v>79</v>
      </c>
      <c r="D7383">
        <v>18</v>
      </c>
      <c r="E7383">
        <v>2299.2800000000002</v>
      </c>
      <c r="F7383">
        <v>0.05</v>
      </c>
      <c r="G7383" t="s">
        <v>70</v>
      </c>
      <c r="H7383">
        <v>0.52</v>
      </c>
      <c r="I7383">
        <v>1127.6500000000001</v>
      </c>
      <c r="J7383">
        <v>133.29</v>
      </c>
      <c r="K7383">
        <v>63.98</v>
      </c>
      <c r="L7383">
        <v>19.989999999999998</v>
      </c>
      <c r="M7383" t="s">
        <v>766</v>
      </c>
      <c r="N7383" t="s">
        <v>38</v>
      </c>
      <c r="O7383" t="s">
        <v>66</v>
      </c>
      <c r="P7383" t="s">
        <v>25</v>
      </c>
      <c r="Q7383" t="s">
        <v>121</v>
      </c>
      <c r="R7383" t="s">
        <v>2085</v>
      </c>
      <c r="S7383" t="s">
        <v>57</v>
      </c>
      <c r="T7383" s="10">
        <v>40547</v>
      </c>
    </row>
    <row r="7384" spans="1:20" x14ac:dyDescent="0.25">
      <c r="A7384">
        <v>52641</v>
      </c>
      <c r="B7384" s="10">
        <v>40459</v>
      </c>
      <c r="C7384" t="s">
        <v>29</v>
      </c>
      <c r="D7384">
        <v>6</v>
      </c>
      <c r="E7384">
        <v>1536.78</v>
      </c>
      <c r="F7384">
        <v>0.02</v>
      </c>
      <c r="G7384" t="s">
        <v>21</v>
      </c>
      <c r="H7384">
        <v>0.4</v>
      </c>
      <c r="I7384">
        <v>592.76</v>
      </c>
      <c r="J7384">
        <v>259.98</v>
      </c>
      <c r="K7384">
        <v>155.99</v>
      </c>
      <c r="L7384">
        <v>8.08</v>
      </c>
      <c r="M7384" t="s">
        <v>734</v>
      </c>
      <c r="N7384" t="s">
        <v>38</v>
      </c>
      <c r="O7384" t="s">
        <v>66</v>
      </c>
      <c r="P7384" t="s">
        <v>39</v>
      </c>
      <c r="Q7384" t="s">
        <v>50</v>
      </c>
      <c r="R7384" t="s">
        <v>1792</v>
      </c>
      <c r="S7384" t="s">
        <v>57</v>
      </c>
      <c r="T7384" s="10">
        <v>40461</v>
      </c>
    </row>
    <row r="7385" spans="1:20" x14ac:dyDescent="0.25">
      <c r="A7385">
        <v>52642</v>
      </c>
      <c r="B7385" s="10">
        <v>40708</v>
      </c>
      <c r="C7385" t="s">
        <v>20</v>
      </c>
      <c r="D7385">
        <v>9</v>
      </c>
      <c r="E7385">
        <v>1377.38</v>
      </c>
      <c r="F7385">
        <v>0.01</v>
      </c>
      <c r="G7385" t="s">
        <v>46</v>
      </c>
      <c r="H7385">
        <v>0.52</v>
      </c>
      <c r="I7385">
        <v>678.75</v>
      </c>
      <c r="J7385">
        <v>147.88</v>
      </c>
      <c r="K7385">
        <v>70.98</v>
      </c>
      <c r="L7385">
        <v>59.81</v>
      </c>
      <c r="M7385" t="s">
        <v>1699</v>
      </c>
      <c r="N7385" t="s">
        <v>63</v>
      </c>
      <c r="O7385" t="s">
        <v>60</v>
      </c>
      <c r="P7385" t="s">
        <v>42</v>
      </c>
      <c r="Q7385" t="s">
        <v>193</v>
      </c>
      <c r="R7385" t="s">
        <v>2043</v>
      </c>
      <c r="S7385" t="s">
        <v>132</v>
      </c>
      <c r="T7385" s="10">
        <v>40712</v>
      </c>
    </row>
    <row r="7386" spans="1:20" x14ac:dyDescent="0.25">
      <c r="A7386">
        <v>52642</v>
      </c>
      <c r="B7386" s="10">
        <v>40708</v>
      </c>
      <c r="C7386" t="s">
        <v>20</v>
      </c>
      <c r="D7386">
        <v>14</v>
      </c>
      <c r="E7386">
        <v>3838.59</v>
      </c>
      <c r="F7386">
        <v>0.03</v>
      </c>
      <c r="G7386" t="s">
        <v>21</v>
      </c>
      <c r="H7386">
        <v>0.46</v>
      </c>
      <c r="I7386">
        <v>1699.87</v>
      </c>
      <c r="J7386">
        <v>282.37</v>
      </c>
      <c r="K7386">
        <v>152.47999999999999</v>
      </c>
      <c r="L7386">
        <v>4</v>
      </c>
      <c r="M7386" t="s">
        <v>1699</v>
      </c>
      <c r="N7386" t="s">
        <v>63</v>
      </c>
      <c r="O7386" t="s">
        <v>60</v>
      </c>
      <c r="P7386" t="s">
        <v>39</v>
      </c>
      <c r="Q7386" t="s">
        <v>40</v>
      </c>
      <c r="R7386" t="s">
        <v>400</v>
      </c>
      <c r="S7386" t="s">
        <v>57</v>
      </c>
      <c r="T7386" s="10">
        <v>40715</v>
      </c>
    </row>
    <row r="7387" spans="1:20" x14ac:dyDescent="0.25">
      <c r="A7387">
        <v>52642</v>
      </c>
      <c r="B7387" s="10">
        <v>40708</v>
      </c>
      <c r="C7387" t="s">
        <v>20</v>
      </c>
      <c r="D7387">
        <v>15</v>
      </c>
      <c r="E7387">
        <v>1278.4100000000001</v>
      </c>
      <c r="F7387">
        <v>0.09</v>
      </c>
      <c r="G7387" t="s">
        <v>21</v>
      </c>
      <c r="H7387">
        <v>0.4</v>
      </c>
      <c r="I7387">
        <v>433.85</v>
      </c>
      <c r="J7387">
        <v>93.3</v>
      </c>
      <c r="K7387">
        <v>55.98</v>
      </c>
      <c r="L7387">
        <v>4.8600000000000003</v>
      </c>
      <c r="M7387" t="s">
        <v>1699</v>
      </c>
      <c r="N7387" t="s">
        <v>63</v>
      </c>
      <c r="O7387" t="s">
        <v>60</v>
      </c>
      <c r="P7387" t="s">
        <v>25</v>
      </c>
      <c r="Q7387" t="s">
        <v>85</v>
      </c>
      <c r="R7387" t="s">
        <v>508</v>
      </c>
      <c r="S7387" t="s">
        <v>57</v>
      </c>
      <c r="T7387" s="10">
        <v>40715</v>
      </c>
    </row>
    <row r="7388" spans="1:20" x14ac:dyDescent="0.25">
      <c r="A7388">
        <v>52645</v>
      </c>
      <c r="B7388" s="10">
        <v>40975</v>
      </c>
      <c r="C7388" t="s">
        <v>20</v>
      </c>
      <c r="D7388">
        <v>11</v>
      </c>
      <c r="E7388">
        <v>93.77</v>
      </c>
      <c r="F7388">
        <v>0.09</v>
      </c>
      <c r="G7388" t="s">
        <v>21</v>
      </c>
      <c r="H7388">
        <v>0.36</v>
      </c>
      <c r="I7388">
        <v>27.15</v>
      </c>
      <c r="J7388">
        <v>9.14</v>
      </c>
      <c r="K7388">
        <v>5.85</v>
      </c>
      <c r="L7388">
        <v>2.27</v>
      </c>
      <c r="M7388" t="s">
        <v>490</v>
      </c>
      <c r="N7388" t="s">
        <v>63</v>
      </c>
      <c r="O7388" t="s">
        <v>32</v>
      </c>
      <c r="P7388" t="s">
        <v>25</v>
      </c>
      <c r="Q7388" t="s">
        <v>53</v>
      </c>
      <c r="R7388" t="s">
        <v>710</v>
      </c>
      <c r="S7388" t="s">
        <v>55</v>
      </c>
      <c r="T7388" s="10">
        <v>40980</v>
      </c>
    </row>
    <row r="7389" spans="1:20" x14ac:dyDescent="0.25">
      <c r="A7389">
        <v>52645</v>
      </c>
      <c r="B7389" s="10">
        <v>40975</v>
      </c>
      <c r="C7389" t="s">
        <v>20</v>
      </c>
      <c r="D7389">
        <v>10</v>
      </c>
      <c r="E7389">
        <v>1068.05</v>
      </c>
      <c r="F7389">
        <v>7.0000000000000007E-2</v>
      </c>
      <c r="G7389" t="s">
        <v>21</v>
      </c>
      <c r="H7389">
        <v>0.38</v>
      </c>
      <c r="I7389">
        <v>354.85</v>
      </c>
      <c r="J7389">
        <v>114.47</v>
      </c>
      <c r="K7389">
        <v>70.97</v>
      </c>
      <c r="L7389">
        <v>3.5</v>
      </c>
      <c r="M7389" t="s">
        <v>490</v>
      </c>
      <c r="N7389" t="s">
        <v>63</v>
      </c>
      <c r="O7389" t="s">
        <v>32</v>
      </c>
      <c r="P7389" t="s">
        <v>25</v>
      </c>
      <c r="Q7389" t="s">
        <v>127</v>
      </c>
      <c r="R7389" t="s">
        <v>272</v>
      </c>
      <c r="S7389" t="s">
        <v>57</v>
      </c>
      <c r="T7389" s="10">
        <v>40984</v>
      </c>
    </row>
    <row r="7390" spans="1:20" x14ac:dyDescent="0.25">
      <c r="A7390">
        <v>52672</v>
      </c>
      <c r="B7390" s="10">
        <v>40551</v>
      </c>
      <c r="C7390" t="s">
        <v>20</v>
      </c>
      <c r="D7390">
        <v>29</v>
      </c>
      <c r="E7390">
        <v>3419.92</v>
      </c>
      <c r="F7390">
        <v>0.09</v>
      </c>
      <c r="G7390" t="s">
        <v>21</v>
      </c>
      <c r="H7390">
        <v>0.49</v>
      </c>
      <c r="I7390">
        <v>1500.95</v>
      </c>
      <c r="J7390">
        <v>129.38999999999999</v>
      </c>
      <c r="K7390">
        <v>65.989999999999995</v>
      </c>
      <c r="L7390">
        <v>5.26</v>
      </c>
      <c r="M7390" t="s">
        <v>518</v>
      </c>
      <c r="N7390" t="s">
        <v>38</v>
      </c>
      <c r="O7390" t="s">
        <v>60</v>
      </c>
      <c r="P7390" t="s">
        <v>39</v>
      </c>
      <c r="Q7390" t="s">
        <v>50</v>
      </c>
      <c r="R7390" t="s">
        <v>76</v>
      </c>
      <c r="S7390" t="s">
        <v>57</v>
      </c>
      <c r="T7390" s="10">
        <v>40556</v>
      </c>
    </row>
    <row r="7391" spans="1:20" x14ac:dyDescent="0.25">
      <c r="A7391">
        <v>52673</v>
      </c>
      <c r="B7391" s="10">
        <v>41037</v>
      </c>
      <c r="C7391" t="s">
        <v>79</v>
      </c>
      <c r="D7391">
        <v>14</v>
      </c>
      <c r="E7391">
        <v>4100.76</v>
      </c>
      <c r="F7391">
        <v>7.0000000000000007E-2</v>
      </c>
      <c r="G7391" t="s">
        <v>21</v>
      </c>
      <c r="H7391">
        <v>0.44</v>
      </c>
      <c r="I7391">
        <v>1627.91</v>
      </c>
      <c r="J7391">
        <v>314.27</v>
      </c>
      <c r="K7391">
        <v>175.99</v>
      </c>
      <c r="L7391">
        <v>8.99</v>
      </c>
      <c r="M7391" t="s">
        <v>30</v>
      </c>
      <c r="N7391" t="s">
        <v>31</v>
      </c>
      <c r="O7391" t="s">
        <v>32</v>
      </c>
      <c r="P7391" t="s">
        <v>39</v>
      </c>
      <c r="Q7391" t="s">
        <v>50</v>
      </c>
      <c r="R7391" t="s">
        <v>76</v>
      </c>
      <c r="S7391" t="s">
        <v>57</v>
      </c>
      <c r="T7391" s="10">
        <v>41038</v>
      </c>
    </row>
    <row r="7392" spans="1:20" x14ac:dyDescent="0.25">
      <c r="A7392">
        <v>52673</v>
      </c>
      <c r="B7392" s="10">
        <v>41037</v>
      </c>
      <c r="C7392" t="s">
        <v>79</v>
      </c>
      <c r="D7392">
        <v>4</v>
      </c>
      <c r="E7392">
        <v>47.62</v>
      </c>
      <c r="F7392">
        <v>0.05</v>
      </c>
      <c r="G7392" t="s">
        <v>21</v>
      </c>
      <c r="H7392">
        <v>0.53</v>
      </c>
      <c r="I7392">
        <v>21.16</v>
      </c>
      <c r="J7392">
        <v>11.02</v>
      </c>
      <c r="K7392">
        <v>5.18</v>
      </c>
      <c r="L7392">
        <v>5.74</v>
      </c>
      <c r="M7392" t="s">
        <v>30</v>
      </c>
      <c r="N7392" t="s">
        <v>31</v>
      </c>
      <c r="O7392" t="s">
        <v>32</v>
      </c>
      <c r="P7392" t="s">
        <v>25</v>
      </c>
      <c r="Q7392" t="s">
        <v>121</v>
      </c>
      <c r="R7392" t="s">
        <v>358</v>
      </c>
      <c r="S7392" t="s">
        <v>57</v>
      </c>
      <c r="T7392" s="10">
        <v>41039</v>
      </c>
    </row>
    <row r="7393" spans="1:20" x14ac:dyDescent="0.25">
      <c r="A7393">
        <v>52675</v>
      </c>
      <c r="B7393" s="10">
        <v>40826</v>
      </c>
      <c r="C7393" t="s">
        <v>79</v>
      </c>
      <c r="D7393">
        <v>4</v>
      </c>
      <c r="E7393">
        <v>28.81</v>
      </c>
      <c r="F7393">
        <v>0.1</v>
      </c>
      <c r="G7393" t="s">
        <v>21</v>
      </c>
      <c r="H7393">
        <v>0.35</v>
      </c>
      <c r="I7393">
        <v>7.34</v>
      </c>
      <c r="J7393">
        <v>7.34</v>
      </c>
      <c r="K7393">
        <v>4.7699999999999996</v>
      </c>
      <c r="L7393">
        <v>2.39</v>
      </c>
      <c r="M7393" t="s">
        <v>610</v>
      </c>
      <c r="N7393" t="s">
        <v>31</v>
      </c>
      <c r="O7393" t="s">
        <v>24</v>
      </c>
      <c r="P7393" t="s">
        <v>39</v>
      </c>
      <c r="Q7393" t="s">
        <v>40</v>
      </c>
      <c r="R7393" t="s">
        <v>1226</v>
      </c>
      <c r="S7393" t="s">
        <v>35</v>
      </c>
      <c r="T7393" s="10">
        <v>40828</v>
      </c>
    </row>
    <row r="7394" spans="1:20" x14ac:dyDescent="0.25">
      <c r="A7394">
        <v>52675</v>
      </c>
      <c r="B7394" s="10">
        <v>40826</v>
      </c>
      <c r="C7394" t="s">
        <v>79</v>
      </c>
      <c r="D7394">
        <v>22</v>
      </c>
      <c r="E7394">
        <v>84.11</v>
      </c>
      <c r="F7394">
        <v>0.01</v>
      </c>
      <c r="G7394" t="s">
        <v>21</v>
      </c>
      <c r="H7394">
        <v>0.42</v>
      </c>
      <c r="I7394">
        <v>34.369999999999997</v>
      </c>
      <c r="J7394">
        <v>3.81</v>
      </c>
      <c r="K7394">
        <v>2.21</v>
      </c>
      <c r="L7394">
        <v>1.1200000000000001</v>
      </c>
      <c r="M7394" t="s">
        <v>610</v>
      </c>
      <c r="N7394" t="s">
        <v>31</v>
      </c>
      <c r="O7394" t="s">
        <v>24</v>
      </c>
      <c r="P7394" t="s">
        <v>25</v>
      </c>
      <c r="Q7394" t="s">
        <v>53</v>
      </c>
      <c r="R7394" t="s">
        <v>1663</v>
      </c>
      <c r="S7394" t="s">
        <v>55</v>
      </c>
      <c r="T7394" s="10">
        <v>40828</v>
      </c>
    </row>
    <row r="7395" spans="1:20" x14ac:dyDescent="0.25">
      <c r="A7395">
        <v>52676</v>
      </c>
      <c r="B7395" s="10">
        <v>41149</v>
      </c>
      <c r="C7395" t="s">
        <v>36</v>
      </c>
      <c r="D7395">
        <v>46</v>
      </c>
      <c r="E7395">
        <v>1522.34</v>
      </c>
      <c r="F7395">
        <v>0.01</v>
      </c>
      <c r="G7395" t="s">
        <v>21</v>
      </c>
      <c r="H7395">
        <v>0.4</v>
      </c>
      <c r="I7395">
        <v>597.4</v>
      </c>
      <c r="J7395">
        <v>33.299999999999997</v>
      </c>
      <c r="K7395">
        <v>19.98</v>
      </c>
      <c r="L7395">
        <v>5.86</v>
      </c>
      <c r="M7395" t="s">
        <v>1180</v>
      </c>
      <c r="N7395" t="s">
        <v>38</v>
      </c>
      <c r="O7395" t="s">
        <v>60</v>
      </c>
      <c r="P7395" t="s">
        <v>25</v>
      </c>
      <c r="Q7395" t="s">
        <v>85</v>
      </c>
      <c r="R7395" t="s">
        <v>1436</v>
      </c>
      <c r="S7395" t="s">
        <v>57</v>
      </c>
      <c r="T7395" s="10">
        <v>41151</v>
      </c>
    </row>
    <row r="7396" spans="1:20" x14ac:dyDescent="0.25">
      <c r="A7396">
        <v>52678</v>
      </c>
      <c r="B7396" s="10">
        <v>41119</v>
      </c>
      <c r="C7396" t="s">
        <v>36</v>
      </c>
      <c r="D7396">
        <v>3</v>
      </c>
      <c r="E7396">
        <v>146.94</v>
      </c>
      <c r="F7396">
        <v>0.06</v>
      </c>
      <c r="G7396" t="s">
        <v>46</v>
      </c>
      <c r="H7396">
        <v>0.37</v>
      </c>
      <c r="I7396">
        <v>30.97</v>
      </c>
      <c r="J7396">
        <v>33.299999999999997</v>
      </c>
      <c r="K7396">
        <v>20.98</v>
      </c>
      <c r="L7396">
        <v>53.03</v>
      </c>
      <c r="M7396" t="s">
        <v>68</v>
      </c>
      <c r="N7396" t="s">
        <v>38</v>
      </c>
      <c r="O7396" t="s">
        <v>32</v>
      </c>
      <c r="P7396" t="s">
        <v>25</v>
      </c>
      <c r="Q7396" t="s">
        <v>26</v>
      </c>
      <c r="R7396" t="s">
        <v>131</v>
      </c>
      <c r="S7396" t="s">
        <v>132</v>
      </c>
      <c r="T7396" s="10">
        <v>41121</v>
      </c>
    </row>
    <row r="7397" spans="1:20" x14ac:dyDescent="0.25">
      <c r="A7397">
        <v>52706</v>
      </c>
      <c r="B7397" s="10">
        <v>41099</v>
      </c>
      <c r="C7397" t="s">
        <v>20</v>
      </c>
      <c r="D7397">
        <v>34</v>
      </c>
      <c r="E7397">
        <v>2068.0500000000002</v>
      </c>
      <c r="F7397">
        <v>0.02</v>
      </c>
      <c r="G7397" t="s">
        <v>70</v>
      </c>
      <c r="H7397">
        <v>0.54</v>
      </c>
      <c r="I7397">
        <v>1096.54</v>
      </c>
      <c r="J7397">
        <v>62.02</v>
      </c>
      <c r="K7397">
        <v>28.53</v>
      </c>
      <c r="L7397">
        <v>1.49</v>
      </c>
      <c r="M7397" t="s">
        <v>1805</v>
      </c>
      <c r="N7397" t="s">
        <v>31</v>
      </c>
      <c r="O7397" t="s">
        <v>32</v>
      </c>
      <c r="P7397" t="s">
        <v>25</v>
      </c>
      <c r="Q7397" t="s">
        <v>121</v>
      </c>
      <c r="R7397" t="s">
        <v>1452</v>
      </c>
      <c r="S7397" t="s">
        <v>57</v>
      </c>
      <c r="T7397" s="10">
        <v>41106</v>
      </c>
    </row>
    <row r="7398" spans="1:20" x14ac:dyDescent="0.25">
      <c r="A7398">
        <v>52711</v>
      </c>
      <c r="B7398" s="10">
        <v>40809</v>
      </c>
      <c r="C7398" t="s">
        <v>29</v>
      </c>
      <c r="D7398">
        <v>37</v>
      </c>
      <c r="E7398">
        <v>312.39</v>
      </c>
      <c r="F7398">
        <v>0.08</v>
      </c>
      <c r="G7398" t="s">
        <v>21</v>
      </c>
      <c r="H7398">
        <v>0.36</v>
      </c>
      <c r="I7398">
        <v>94.05</v>
      </c>
      <c r="J7398">
        <v>9.08</v>
      </c>
      <c r="K7398">
        <v>5.81</v>
      </c>
      <c r="L7398">
        <v>3.37</v>
      </c>
      <c r="M7398" t="s">
        <v>2049</v>
      </c>
      <c r="N7398" t="s">
        <v>63</v>
      </c>
      <c r="O7398" t="s">
        <v>60</v>
      </c>
      <c r="P7398" t="s">
        <v>25</v>
      </c>
      <c r="Q7398" t="s">
        <v>74</v>
      </c>
      <c r="R7398" t="s">
        <v>156</v>
      </c>
      <c r="S7398" t="s">
        <v>55</v>
      </c>
      <c r="T7398" s="10">
        <v>40809</v>
      </c>
    </row>
    <row r="7399" spans="1:20" x14ac:dyDescent="0.25">
      <c r="A7399">
        <v>52711</v>
      </c>
      <c r="B7399" s="10">
        <v>40809</v>
      </c>
      <c r="C7399" t="s">
        <v>29</v>
      </c>
      <c r="D7399">
        <v>7</v>
      </c>
      <c r="E7399">
        <v>359.39</v>
      </c>
      <c r="F7399">
        <v>0</v>
      </c>
      <c r="G7399" t="s">
        <v>21</v>
      </c>
      <c r="H7399">
        <v>0.39</v>
      </c>
      <c r="I7399">
        <v>138.6</v>
      </c>
      <c r="J7399">
        <v>50.77</v>
      </c>
      <c r="K7399">
        <v>30.97</v>
      </c>
      <c r="L7399">
        <v>4</v>
      </c>
      <c r="M7399" t="s">
        <v>2049</v>
      </c>
      <c r="N7399" t="s">
        <v>93</v>
      </c>
      <c r="O7399" t="s">
        <v>60</v>
      </c>
      <c r="P7399" t="s">
        <v>39</v>
      </c>
      <c r="Q7399" t="s">
        <v>40</v>
      </c>
      <c r="R7399" t="s">
        <v>837</v>
      </c>
      <c r="S7399" t="s">
        <v>57</v>
      </c>
      <c r="T7399" s="10">
        <v>40811</v>
      </c>
    </row>
    <row r="7400" spans="1:20" x14ac:dyDescent="0.25">
      <c r="A7400">
        <v>52711</v>
      </c>
      <c r="B7400" s="10">
        <v>40809</v>
      </c>
      <c r="C7400" t="s">
        <v>29</v>
      </c>
      <c r="D7400">
        <v>41</v>
      </c>
      <c r="E7400">
        <v>1618.92</v>
      </c>
      <c r="F7400">
        <v>0</v>
      </c>
      <c r="G7400" t="s">
        <v>21</v>
      </c>
      <c r="H7400">
        <v>0.55000000000000004</v>
      </c>
      <c r="I7400">
        <v>885.46</v>
      </c>
      <c r="J7400">
        <v>39.270000000000003</v>
      </c>
      <c r="K7400">
        <v>17.670000000000002</v>
      </c>
      <c r="L7400">
        <v>8.99</v>
      </c>
      <c r="M7400" t="s">
        <v>2049</v>
      </c>
      <c r="N7400" t="s">
        <v>93</v>
      </c>
      <c r="O7400" t="s">
        <v>60</v>
      </c>
      <c r="P7400" t="s">
        <v>42</v>
      </c>
      <c r="Q7400" t="s">
        <v>43</v>
      </c>
      <c r="R7400" t="s">
        <v>385</v>
      </c>
      <c r="S7400" t="s">
        <v>35</v>
      </c>
      <c r="T7400" s="10">
        <v>40811</v>
      </c>
    </row>
    <row r="7401" spans="1:20" x14ac:dyDescent="0.25">
      <c r="A7401">
        <v>52737</v>
      </c>
      <c r="B7401" s="10">
        <v>40490</v>
      </c>
      <c r="C7401" t="s">
        <v>29</v>
      </c>
      <c r="D7401">
        <v>14</v>
      </c>
      <c r="E7401">
        <v>182.93</v>
      </c>
      <c r="F7401">
        <v>0.03</v>
      </c>
      <c r="G7401" t="s">
        <v>70</v>
      </c>
      <c r="H7401">
        <v>0.41</v>
      </c>
      <c r="I7401">
        <v>69.25</v>
      </c>
      <c r="J7401">
        <v>13.02</v>
      </c>
      <c r="K7401">
        <v>7.68</v>
      </c>
      <c r="L7401">
        <v>6.16</v>
      </c>
      <c r="M7401" t="s">
        <v>459</v>
      </c>
      <c r="N7401" t="s">
        <v>31</v>
      </c>
      <c r="O7401" t="s">
        <v>60</v>
      </c>
      <c r="P7401" t="s">
        <v>25</v>
      </c>
      <c r="Q7401" t="s">
        <v>121</v>
      </c>
      <c r="R7401" t="s">
        <v>1104</v>
      </c>
      <c r="S7401" t="s">
        <v>57</v>
      </c>
      <c r="T7401" s="10">
        <v>40491</v>
      </c>
    </row>
    <row r="7402" spans="1:20" x14ac:dyDescent="0.25">
      <c r="A7402">
        <v>52743</v>
      </c>
      <c r="B7402" s="10">
        <v>40363</v>
      </c>
      <c r="C7402" t="s">
        <v>36</v>
      </c>
      <c r="D7402">
        <v>46</v>
      </c>
      <c r="E7402">
        <v>9889.0300000000007</v>
      </c>
      <c r="F7402">
        <v>0.09</v>
      </c>
      <c r="G7402" t="s">
        <v>21</v>
      </c>
      <c r="H7402">
        <v>0.36</v>
      </c>
      <c r="I7402">
        <v>2929.96</v>
      </c>
      <c r="J7402">
        <v>235.91</v>
      </c>
      <c r="K7402">
        <v>150.97999999999999</v>
      </c>
      <c r="L7402">
        <v>13.99</v>
      </c>
      <c r="M7402" t="s">
        <v>968</v>
      </c>
      <c r="N7402" t="s">
        <v>81</v>
      </c>
      <c r="O7402" t="s">
        <v>24</v>
      </c>
      <c r="P7402" t="s">
        <v>39</v>
      </c>
      <c r="Q7402" t="s">
        <v>88</v>
      </c>
      <c r="R7402" t="s">
        <v>89</v>
      </c>
      <c r="S7402" t="s">
        <v>45</v>
      </c>
      <c r="T7402" s="10">
        <v>40363</v>
      </c>
    </row>
    <row r="7403" spans="1:20" x14ac:dyDescent="0.25">
      <c r="A7403">
        <v>52800</v>
      </c>
      <c r="B7403" s="10">
        <v>40461</v>
      </c>
      <c r="C7403" t="s">
        <v>29</v>
      </c>
      <c r="D7403">
        <v>13</v>
      </c>
      <c r="E7403">
        <v>37.119999999999997</v>
      </c>
      <c r="F7403">
        <v>0.1</v>
      </c>
      <c r="G7403" t="s">
        <v>21</v>
      </c>
      <c r="H7403">
        <v>0.37</v>
      </c>
      <c r="I7403">
        <v>10.36</v>
      </c>
      <c r="J7403">
        <v>2.95</v>
      </c>
      <c r="K7403">
        <v>1.86</v>
      </c>
      <c r="L7403">
        <v>2.58</v>
      </c>
      <c r="M7403" t="s">
        <v>500</v>
      </c>
      <c r="N7403" t="s">
        <v>63</v>
      </c>
      <c r="O7403" t="s">
        <v>24</v>
      </c>
      <c r="P7403" t="s">
        <v>25</v>
      </c>
      <c r="Q7403" t="s">
        <v>74</v>
      </c>
      <c r="R7403" t="s">
        <v>75</v>
      </c>
      <c r="S7403" t="s">
        <v>55</v>
      </c>
      <c r="T7403" s="10">
        <v>40462</v>
      </c>
    </row>
    <row r="7404" spans="1:20" x14ac:dyDescent="0.25">
      <c r="A7404">
        <v>52805</v>
      </c>
      <c r="B7404" s="10">
        <v>40814</v>
      </c>
      <c r="C7404" t="s">
        <v>36</v>
      </c>
      <c r="D7404">
        <v>20</v>
      </c>
      <c r="E7404">
        <v>1033.73</v>
      </c>
      <c r="F7404">
        <v>0.04</v>
      </c>
      <c r="G7404" t="s">
        <v>70</v>
      </c>
      <c r="H7404">
        <v>0.44</v>
      </c>
      <c r="I7404">
        <v>428.43</v>
      </c>
      <c r="J7404">
        <v>53.55</v>
      </c>
      <c r="K7404">
        <v>29.99</v>
      </c>
      <c r="L7404">
        <v>5.5</v>
      </c>
      <c r="M7404" t="s">
        <v>1541</v>
      </c>
      <c r="N7404" t="s">
        <v>63</v>
      </c>
      <c r="O7404" t="s">
        <v>32</v>
      </c>
      <c r="P7404" t="s">
        <v>39</v>
      </c>
      <c r="Q7404" t="s">
        <v>40</v>
      </c>
      <c r="R7404" t="s">
        <v>807</v>
      </c>
      <c r="S7404" t="s">
        <v>57</v>
      </c>
      <c r="T7404" s="10">
        <v>40814</v>
      </c>
    </row>
    <row r="7405" spans="1:20" x14ac:dyDescent="0.25">
      <c r="A7405">
        <v>52807</v>
      </c>
      <c r="B7405" s="10">
        <v>40507</v>
      </c>
      <c r="C7405" t="s">
        <v>79</v>
      </c>
      <c r="D7405">
        <v>28</v>
      </c>
      <c r="E7405">
        <v>1082.5899999999999</v>
      </c>
      <c r="F7405">
        <v>0</v>
      </c>
      <c r="G7405" t="s">
        <v>21</v>
      </c>
      <c r="H7405">
        <v>0.43</v>
      </c>
      <c r="I7405">
        <v>464.28</v>
      </c>
      <c r="J7405">
        <v>38.56</v>
      </c>
      <c r="K7405">
        <v>21.98</v>
      </c>
      <c r="L7405">
        <v>2.87</v>
      </c>
      <c r="M7405" t="s">
        <v>1109</v>
      </c>
      <c r="N7405" t="s">
        <v>81</v>
      </c>
      <c r="O7405" t="s">
        <v>66</v>
      </c>
      <c r="P7405" t="s">
        <v>25</v>
      </c>
      <c r="Q7405" t="s">
        <v>53</v>
      </c>
      <c r="R7405" t="s">
        <v>635</v>
      </c>
      <c r="S7405" t="s">
        <v>35</v>
      </c>
      <c r="T7405" s="10">
        <v>40509</v>
      </c>
    </row>
    <row r="7406" spans="1:20" x14ac:dyDescent="0.25">
      <c r="A7406">
        <v>52833</v>
      </c>
      <c r="B7406" s="10">
        <v>40901</v>
      </c>
      <c r="C7406" t="s">
        <v>79</v>
      </c>
      <c r="D7406">
        <v>8</v>
      </c>
      <c r="E7406">
        <v>561.12</v>
      </c>
      <c r="F7406">
        <v>0.02</v>
      </c>
      <c r="G7406" t="s">
        <v>21</v>
      </c>
      <c r="H7406">
        <v>0.46</v>
      </c>
      <c r="I7406">
        <v>246.14</v>
      </c>
      <c r="J7406">
        <v>69.930000000000007</v>
      </c>
      <c r="K7406">
        <v>37.76</v>
      </c>
      <c r="L7406">
        <v>12.9</v>
      </c>
      <c r="M7406" t="s">
        <v>2036</v>
      </c>
      <c r="N7406" t="s">
        <v>63</v>
      </c>
      <c r="O7406" t="s">
        <v>66</v>
      </c>
      <c r="P7406" t="s">
        <v>25</v>
      </c>
      <c r="Q7406" t="s">
        <v>26</v>
      </c>
      <c r="R7406" t="s">
        <v>1318</v>
      </c>
      <c r="S7406" t="s">
        <v>57</v>
      </c>
      <c r="T7406" s="10">
        <v>40902</v>
      </c>
    </row>
    <row r="7407" spans="1:20" x14ac:dyDescent="0.25">
      <c r="A7407">
        <v>52837</v>
      </c>
      <c r="B7407" s="10">
        <v>40926</v>
      </c>
      <c r="C7407" t="s">
        <v>58</v>
      </c>
      <c r="D7407">
        <v>32</v>
      </c>
      <c r="E7407">
        <v>9498.2000000000007</v>
      </c>
      <c r="F7407">
        <v>0.08</v>
      </c>
      <c r="G7407" t="s">
        <v>21</v>
      </c>
      <c r="H7407">
        <v>0.4</v>
      </c>
      <c r="I7407">
        <v>3296.77</v>
      </c>
      <c r="J7407">
        <v>321.95</v>
      </c>
      <c r="K7407">
        <v>193.17</v>
      </c>
      <c r="L7407">
        <v>19.989999999999998</v>
      </c>
      <c r="M7407" t="s">
        <v>2019</v>
      </c>
      <c r="N7407" t="s">
        <v>73</v>
      </c>
      <c r="O7407" t="s">
        <v>32</v>
      </c>
      <c r="P7407" t="s">
        <v>25</v>
      </c>
      <c r="Q7407" t="s">
        <v>26</v>
      </c>
      <c r="R7407" t="s">
        <v>145</v>
      </c>
      <c r="S7407" t="s">
        <v>57</v>
      </c>
      <c r="T7407" s="10">
        <v>40928</v>
      </c>
    </row>
    <row r="7408" spans="1:20" x14ac:dyDescent="0.25">
      <c r="A7408">
        <v>52839</v>
      </c>
      <c r="B7408" s="10">
        <v>40279</v>
      </c>
      <c r="C7408" t="s">
        <v>36</v>
      </c>
      <c r="D7408">
        <v>8</v>
      </c>
      <c r="E7408">
        <v>45.27</v>
      </c>
      <c r="F7408">
        <v>0.04</v>
      </c>
      <c r="G7408" t="s">
        <v>21</v>
      </c>
      <c r="H7408">
        <v>0.39</v>
      </c>
      <c r="I7408">
        <v>15.06</v>
      </c>
      <c r="J7408">
        <v>5.38</v>
      </c>
      <c r="K7408">
        <v>3.28</v>
      </c>
      <c r="L7408">
        <v>3.97</v>
      </c>
      <c r="M7408" t="s">
        <v>1862</v>
      </c>
      <c r="N7408" t="s">
        <v>31</v>
      </c>
      <c r="O7408" t="s">
        <v>60</v>
      </c>
      <c r="P7408" t="s">
        <v>25</v>
      </c>
      <c r="Q7408" t="s">
        <v>53</v>
      </c>
      <c r="R7408" t="s">
        <v>1224</v>
      </c>
      <c r="S7408" t="s">
        <v>55</v>
      </c>
      <c r="T7408" s="10">
        <v>40279</v>
      </c>
    </row>
    <row r="7409" spans="1:20" x14ac:dyDescent="0.25">
      <c r="A7409">
        <v>52839</v>
      </c>
      <c r="B7409" s="10">
        <v>40279</v>
      </c>
      <c r="C7409" t="s">
        <v>36</v>
      </c>
      <c r="D7409">
        <v>25</v>
      </c>
      <c r="E7409">
        <v>2137.71</v>
      </c>
      <c r="F7409">
        <v>0.1</v>
      </c>
      <c r="G7409" t="s">
        <v>21</v>
      </c>
      <c r="H7409">
        <v>0.41</v>
      </c>
      <c r="I7409">
        <v>735.46</v>
      </c>
      <c r="J7409">
        <v>94.9</v>
      </c>
      <c r="K7409">
        <v>55.99</v>
      </c>
      <c r="L7409">
        <v>2.5</v>
      </c>
      <c r="M7409" t="s">
        <v>1862</v>
      </c>
      <c r="N7409" t="s">
        <v>31</v>
      </c>
      <c r="O7409" t="s">
        <v>60</v>
      </c>
      <c r="P7409" t="s">
        <v>39</v>
      </c>
      <c r="Q7409" t="s">
        <v>50</v>
      </c>
      <c r="R7409" t="s">
        <v>1054</v>
      </c>
      <c r="S7409" t="s">
        <v>35</v>
      </c>
      <c r="T7409" s="10">
        <v>40280</v>
      </c>
    </row>
    <row r="7410" spans="1:20" x14ac:dyDescent="0.25">
      <c r="A7410">
        <v>52867</v>
      </c>
      <c r="B7410" s="10">
        <v>40038</v>
      </c>
      <c r="C7410" t="s">
        <v>36</v>
      </c>
      <c r="D7410">
        <v>15</v>
      </c>
      <c r="E7410">
        <v>3174.92</v>
      </c>
      <c r="F7410">
        <v>0.03</v>
      </c>
      <c r="G7410" t="s">
        <v>46</v>
      </c>
      <c r="H7410">
        <v>0.42</v>
      </c>
      <c r="I7410">
        <v>1255.6300000000001</v>
      </c>
      <c r="J7410">
        <v>214.64</v>
      </c>
      <c r="K7410">
        <v>124.49</v>
      </c>
      <c r="L7410">
        <v>51.94</v>
      </c>
      <c r="M7410" t="s">
        <v>518</v>
      </c>
      <c r="N7410" t="s">
        <v>38</v>
      </c>
      <c r="O7410" t="s">
        <v>66</v>
      </c>
      <c r="P7410" t="s">
        <v>42</v>
      </c>
      <c r="Q7410" t="s">
        <v>47</v>
      </c>
      <c r="R7410" t="s">
        <v>165</v>
      </c>
      <c r="S7410" t="s">
        <v>49</v>
      </c>
      <c r="T7410" s="10">
        <v>40039</v>
      </c>
    </row>
    <row r="7411" spans="1:20" x14ac:dyDescent="0.25">
      <c r="A7411">
        <v>52868</v>
      </c>
      <c r="B7411" s="10">
        <v>40590</v>
      </c>
      <c r="C7411" t="s">
        <v>20</v>
      </c>
      <c r="D7411">
        <v>19</v>
      </c>
      <c r="E7411">
        <v>288.7</v>
      </c>
      <c r="F7411">
        <v>0.09</v>
      </c>
      <c r="G7411" t="s">
        <v>21</v>
      </c>
      <c r="H7411">
        <v>0.55000000000000004</v>
      </c>
      <c r="I7411">
        <v>143.13999999999999</v>
      </c>
      <c r="J7411">
        <v>16.38</v>
      </c>
      <c r="K7411">
        <v>7.37</v>
      </c>
      <c r="L7411">
        <v>5.53</v>
      </c>
      <c r="M7411" t="s">
        <v>747</v>
      </c>
      <c r="N7411" t="s">
        <v>38</v>
      </c>
      <c r="O7411" t="s">
        <v>32</v>
      </c>
      <c r="P7411" t="s">
        <v>39</v>
      </c>
      <c r="Q7411" t="s">
        <v>40</v>
      </c>
      <c r="R7411" t="s">
        <v>977</v>
      </c>
      <c r="S7411" t="s">
        <v>35</v>
      </c>
      <c r="T7411" s="10">
        <v>40592</v>
      </c>
    </row>
    <row r="7412" spans="1:20" x14ac:dyDescent="0.25">
      <c r="A7412">
        <v>52870</v>
      </c>
      <c r="B7412" s="10">
        <v>39881</v>
      </c>
      <c r="C7412" t="s">
        <v>29</v>
      </c>
      <c r="D7412">
        <v>21</v>
      </c>
      <c r="E7412">
        <v>165.14</v>
      </c>
      <c r="F7412">
        <v>0.03</v>
      </c>
      <c r="G7412" t="s">
        <v>21</v>
      </c>
      <c r="H7412">
        <v>0.43</v>
      </c>
      <c r="I7412">
        <v>47.89</v>
      </c>
      <c r="J7412">
        <v>5.7</v>
      </c>
      <c r="K7412">
        <v>3.25</v>
      </c>
      <c r="L7412">
        <v>49</v>
      </c>
      <c r="M7412" t="s">
        <v>1506</v>
      </c>
      <c r="N7412" t="s">
        <v>31</v>
      </c>
      <c r="O7412" t="s">
        <v>32</v>
      </c>
      <c r="P7412" t="s">
        <v>25</v>
      </c>
      <c r="Q7412" t="s">
        <v>127</v>
      </c>
      <c r="R7412" t="s">
        <v>1315</v>
      </c>
      <c r="S7412" t="s">
        <v>28</v>
      </c>
      <c r="T7412" s="10">
        <v>39883</v>
      </c>
    </row>
    <row r="7413" spans="1:20" x14ac:dyDescent="0.25">
      <c r="A7413">
        <v>52896</v>
      </c>
      <c r="B7413" s="10">
        <v>40473</v>
      </c>
      <c r="C7413" t="s">
        <v>36</v>
      </c>
      <c r="D7413">
        <v>9</v>
      </c>
      <c r="E7413">
        <v>71.59</v>
      </c>
      <c r="F7413">
        <v>0.09</v>
      </c>
      <c r="G7413" t="s">
        <v>70</v>
      </c>
      <c r="H7413">
        <v>0.39</v>
      </c>
      <c r="I7413">
        <v>22.93</v>
      </c>
      <c r="J7413">
        <v>8.49</v>
      </c>
      <c r="K7413">
        <v>5.18</v>
      </c>
      <c r="L7413">
        <v>2.04</v>
      </c>
      <c r="M7413" t="s">
        <v>357</v>
      </c>
      <c r="N7413" t="s">
        <v>63</v>
      </c>
      <c r="O7413" t="s">
        <v>60</v>
      </c>
      <c r="P7413" t="s">
        <v>25</v>
      </c>
      <c r="Q7413" t="s">
        <v>85</v>
      </c>
      <c r="R7413" t="s">
        <v>1334</v>
      </c>
      <c r="S7413" t="s">
        <v>55</v>
      </c>
      <c r="T7413" s="10">
        <v>40475</v>
      </c>
    </row>
    <row r="7414" spans="1:20" x14ac:dyDescent="0.25">
      <c r="A7414">
        <v>52896</v>
      </c>
      <c r="B7414" s="10">
        <v>40473</v>
      </c>
      <c r="C7414" t="s">
        <v>36</v>
      </c>
      <c r="D7414">
        <v>6</v>
      </c>
      <c r="E7414">
        <v>2579.9899999999998</v>
      </c>
      <c r="F7414">
        <v>0</v>
      </c>
      <c r="G7414" t="s">
        <v>46</v>
      </c>
      <c r="H7414">
        <v>0.38</v>
      </c>
      <c r="I7414">
        <v>955.06</v>
      </c>
      <c r="J7414">
        <v>418.89</v>
      </c>
      <c r="K7414">
        <v>259.70999999999998</v>
      </c>
      <c r="L7414">
        <v>66.67</v>
      </c>
      <c r="M7414" t="s">
        <v>357</v>
      </c>
      <c r="N7414" t="s">
        <v>63</v>
      </c>
      <c r="O7414" t="s">
        <v>60</v>
      </c>
      <c r="P7414" t="s">
        <v>42</v>
      </c>
      <c r="Q7414" t="s">
        <v>47</v>
      </c>
      <c r="R7414" t="s">
        <v>1191</v>
      </c>
      <c r="S7414" t="s">
        <v>49</v>
      </c>
      <c r="T7414" s="10">
        <v>40474</v>
      </c>
    </row>
    <row r="7415" spans="1:20" x14ac:dyDescent="0.25">
      <c r="A7415">
        <v>52896</v>
      </c>
      <c r="B7415" s="10">
        <v>40473</v>
      </c>
      <c r="C7415" t="s">
        <v>36</v>
      </c>
      <c r="D7415">
        <v>24</v>
      </c>
      <c r="E7415">
        <v>14264.76</v>
      </c>
      <c r="F7415">
        <v>0</v>
      </c>
      <c r="G7415" t="s">
        <v>21</v>
      </c>
      <c r="H7415">
        <v>0.38</v>
      </c>
      <c r="I7415">
        <v>5413.01</v>
      </c>
      <c r="J7415">
        <v>593.53</v>
      </c>
      <c r="K7415">
        <v>367.99</v>
      </c>
      <c r="L7415">
        <v>19.989999999999998</v>
      </c>
      <c r="M7415" t="s">
        <v>357</v>
      </c>
      <c r="N7415" t="s">
        <v>63</v>
      </c>
      <c r="O7415" t="s">
        <v>60</v>
      </c>
      <c r="P7415" t="s">
        <v>25</v>
      </c>
      <c r="Q7415" t="s">
        <v>121</v>
      </c>
      <c r="R7415" t="s">
        <v>1874</v>
      </c>
      <c r="S7415" t="s">
        <v>57</v>
      </c>
      <c r="T7415" s="10">
        <v>40476</v>
      </c>
    </row>
    <row r="7416" spans="1:20" x14ac:dyDescent="0.25">
      <c r="A7416">
        <v>52896</v>
      </c>
      <c r="B7416" s="10">
        <v>40473</v>
      </c>
      <c r="C7416" t="s">
        <v>36</v>
      </c>
      <c r="D7416">
        <v>49</v>
      </c>
      <c r="E7416">
        <v>384.59</v>
      </c>
      <c r="F7416">
        <v>7.0000000000000007E-2</v>
      </c>
      <c r="G7416" t="s">
        <v>21</v>
      </c>
      <c r="H7416">
        <v>0.51</v>
      </c>
      <c r="I7416">
        <v>181.72</v>
      </c>
      <c r="J7416">
        <v>8.43</v>
      </c>
      <c r="K7416">
        <v>4.13</v>
      </c>
      <c r="L7416">
        <v>0.5</v>
      </c>
      <c r="M7416" t="s">
        <v>357</v>
      </c>
      <c r="N7416" t="s">
        <v>63</v>
      </c>
      <c r="O7416" t="s">
        <v>60</v>
      </c>
      <c r="P7416" t="s">
        <v>25</v>
      </c>
      <c r="Q7416" t="s">
        <v>82</v>
      </c>
      <c r="R7416" t="s">
        <v>575</v>
      </c>
      <c r="S7416" t="s">
        <v>57</v>
      </c>
      <c r="T7416" s="10">
        <v>40476</v>
      </c>
    </row>
    <row r="7417" spans="1:20" x14ac:dyDescent="0.25">
      <c r="A7417">
        <v>52896</v>
      </c>
      <c r="B7417" s="10">
        <v>40473</v>
      </c>
      <c r="C7417" t="s">
        <v>36</v>
      </c>
      <c r="D7417">
        <v>36</v>
      </c>
      <c r="E7417">
        <v>25534.95</v>
      </c>
      <c r="F7417">
        <v>0.03</v>
      </c>
      <c r="G7417" t="s">
        <v>46</v>
      </c>
      <c r="H7417">
        <v>0.45</v>
      </c>
      <c r="I7417">
        <v>11023.3</v>
      </c>
      <c r="J7417">
        <v>729.05</v>
      </c>
      <c r="K7417">
        <v>400.98</v>
      </c>
      <c r="L7417">
        <v>76.37</v>
      </c>
      <c r="M7417" t="s">
        <v>357</v>
      </c>
      <c r="N7417" t="s">
        <v>63</v>
      </c>
      <c r="O7417" t="s">
        <v>60</v>
      </c>
      <c r="P7417" t="s">
        <v>42</v>
      </c>
      <c r="Q7417" t="s">
        <v>47</v>
      </c>
      <c r="R7417" t="s">
        <v>912</v>
      </c>
      <c r="S7417" t="s">
        <v>49</v>
      </c>
      <c r="T7417" s="10">
        <v>40475</v>
      </c>
    </row>
    <row r="7418" spans="1:20" x14ac:dyDescent="0.25">
      <c r="A7418">
        <v>52897</v>
      </c>
      <c r="B7418" s="10">
        <v>40047</v>
      </c>
      <c r="C7418" t="s">
        <v>79</v>
      </c>
      <c r="D7418">
        <v>40</v>
      </c>
      <c r="E7418">
        <v>3427.29</v>
      </c>
      <c r="F7418">
        <v>0</v>
      </c>
      <c r="G7418" t="s">
        <v>21</v>
      </c>
      <c r="H7418">
        <v>0.44</v>
      </c>
      <c r="I7418">
        <v>1505.43</v>
      </c>
      <c r="J7418">
        <v>85.54</v>
      </c>
      <c r="K7418">
        <v>47.9</v>
      </c>
      <c r="L7418">
        <v>5.86</v>
      </c>
      <c r="M7418" t="s">
        <v>1347</v>
      </c>
      <c r="N7418" t="s">
        <v>31</v>
      </c>
      <c r="O7418" t="s">
        <v>60</v>
      </c>
      <c r="P7418" t="s">
        <v>25</v>
      </c>
      <c r="Q7418" t="s">
        <v>85</v>
      </c>
      <c r="R7418" t="s">
        <v>618</v>
      </c>
      <c r="S7418" t="s">
        <v>57</v>
      </c>
      <c r="T7418" s="10">
        <v>40049</v>
      </c>
    </row>
    <row r="7419" spans="1:20" x14ac:dyDescent="0.25">
      <c r="A7419">
        <v>52900</v>
      </c>
      <c r="B7419" s="10">
        <v>40683</v>
      </c>
      <c r="C7419" t="s">
        <v>36</v>
      </c>
      <c r="D7419">
        <v>16</v>
      </c>
      <c r="E7419">
        <v>200.73</v>
      </c>
      <c r="F7419">
        <v>0</v>
      </c>
      <c r="G7419" t="s">
        <v>21</v>
      </c>
      <c r="H7419">
        <v>0.51</v>
      </c>
      <c r="I7419">
        <v>99.59</v>
      </c>
      <c r="J7419">
        <v>12.2</v>
      </c>
      <c r="K7419">
        <v>5.98</v>
      </c>
      <c r="L7419">
        <v>5.46</v>
      </c>
      <c r="M7419" t="s">
        <v>72</v>
      </c>
      <c r="N7419" t="s">
        <v>31</v>
      </c>
      <c r="O7419" t="s">
        <v>60</v>
      </c>
      <c r="P7419" t="s">
        <v>25</v>
      </c>
      <c r="Q7419" t="s">
        <v>85</v>
      </c>
      <c r="R7419" t="s">
        <v>1747</v>
      </c>
      <c r="S7419" t="s">
        <v>57</v>
      </c>
      <c r="T7419" s="10">
        <v>40685</v>
      </c>
    </row>
    <row r="7420" spans="1:20" x14ac:dyDescent="0.25">
      <c r="A7420">
        <v>52929</v>
      </c>
      <c r="B7420" s="10">
        <v>40641</v>
      </c>
      <c r="C7420" t="s">
        <v>36</v>
      </c>
      <c r="D7420">
        <v>43</v>
      </c>
      <c r="E7420">
        <v>1074.02</v>
      </c>
      <c r="F7420">
        <v>0.04</v>
      </c>
      <c r="G7420" t="s">
        <v>70</v>
      </c>
      <c r="H7420">
        <v>0.38</v>
      </c>
      <c r="I7420">
        <v>377.05</v>
      </c>
      <c r="J7420">
        <v>25.79</v>
      </c>
      <c r="K7420">
        <v>15.99</v>
      </c>
      <c r="L7420">
        <v>9.4</v>
      </c>
      <c r="M7420" t="s">
        <v>22</v>
      </c>
      <c r="N7420" t="s">
        <v>81</v>
      </c>
      <c r="O7420" t="s">
        <v>24</v>
      </c>
      <c r="P7420" t="s">
        <v>39</v>
      </c>
      <c r="Q7420" t="s">
        <v>88</v>
      </c>
      <c r="R7420" t="s">
        <v>258</v>
      </c>
      <c r="S7420" t="s">
        <v>57</v>
      </c>
      <c r="T7420" s="10">
        <v>40642</v>
      </c>
    </row>
    <row r="7421" spans="1:20" x14ac:dyDescent="0.25">
      <c r="A7421">
        <v>52929</v>
      </c>
      <c r="B7421" s="10">
        <v>40641</v>
      </c>
      <c r="C7421" t="s">
        <v>36</v>
      </c>
      <c r="D7421">
        <v>19</v>
      </c>
      <c r="E7421">
        <v>89.28</v>
      </c>
      <c r="F7421">
        <v>0.05</v>
      </c>
      <c r="G7421" t="s">
        <v>21</v>
      </c>
      <c r="H7421">
        <v>0.43</v>
      </c>
      <c r="I7421">
        <v>35.21</v>
      </c>
      <c r="J7421">
        <v>4.88</v>
      </c>
      <c r="K7421">
        <v>2.78</v>
      </c>
      <c r="L7421">
        <v>1.25</v>
      </c>
      <c r="M7421" t="s">
        <v>22</v>
      </c>
      <c r="N7421" t="s">
        <v>81</v>
      </c>
      <c r="O7421" t="s">
        <v>24</v>
      </c>
      <c r="P7421" t="s">
        <v>25</v>
      </c>
      <c r="Q7421" t="s">
        <v>53</v>
      </c>
      <c r="R7421" t="s">
        <v>739</v>
      </c>
      <c r="S7421" t="s">
        <v>55</v>
      </c>
      <c r="T7421" s="10">
        <v>40642</v>
      </c>
    </row>
    <row r="7422" spans="1:20" x14ac:dyDescent="0.25">
      <c r="A7422">
        <v>52929</v>
      </c>
      <c r="B7422" s="10">
        <v>40641</v>
      </c>
      <c r="C7422" t="s">
        <v>36</v>
      </c>
      <c r="D7422">
        <v>7</v>
      </c>
      <c r="E7422">
        <v>77.739999999999995</v>
      </c>
      <c r="F7422">
        <v>0.02</v>
      </c>
      <c r="G7422" t="s">
        <v>21</v>
      </c>
      <c r="H7422">
        <v>0.42</v>
      </c>
      <c r="I7422">
        <v>31.23</v>
      </c>
      <c r="J7422">
        <v>11.16</v>
      </c>
      <c r="K7422">
        <v>6.47</v>
      </c>
      <c r="L7422">
        <v>1.22</v>
      </c>
      <c r="M7422" t="s">
        <v>22</v>
      </c>
      <c r="N7422" t="s">
        <v>81</v>
      </c>
      <c r="O7422" t="s">
        <v>24</v>
      </c>
      <c r="P7422" t="s">
        <v>25</v>
      </c>
      <c r="Q7422" t="s">
        <v>53</v>
      </c>
      <c r="R7422" t="s">
        <v>1477</v>
      </c>
      <c r="S7422" t="s">
        <v>55</v>
      </c>
      <c r="T7422" s="10">
        <v>40642</v>
      </c>
    </row>
    <row r="7423" spans="1:20" x14ac:dyDescent="0.25">
      <c r="A7423">
        <v>52929</v>
      </c>
      <c r="B7423" s="10">
        <v>40641</v>
      </c>
      <c r="C7423" t="s">
        <v>36</v>
      </c>
      <c r="D7423">
        <v>20</v>
      </c>
      <c r="E7423">
        <v>139.61000000000001</v>
      </c>
      <c r="F7423">
        <v>0.03</v>
      </c>
      <c r="G7423" t="s">
        <v>21</v>
      </c>
      <c r="H7423">
        <v>0.45</v>
      </c>
      <c r="I7423">
        <v>60.02</v>
      </c>
      <c r="J7423">
        <v>7.15</v>
      </c>
      <c r="K7423">
        <v>3.93</v>
      </c>
      <c r="L7423">
        <v>0.99</v>
      </c>
      <c r="M7423" t="s">
        <v>22</v>
      </c>
      <c r="N7423" t="s">
        <v>81</v>
      </c>
      <c r="O7423" t="s">
        <v>24</v>
      </c>
      <c r="P7423" t="s">
        <v>25</v>
      </c>
      <c r="Q7423" t="s">
        <v>74</v>
      </c>
      <c r="R7423" t="s">
        <v>1053</v>
      </c>
      <c r="S7423" t="s">
        <v>55</v>
      </c>
      <c r="T7423" s="10">
        <v>40642</v>
      </c>
    </row>
    <row r="7424" spans="1:20" x14ac:dyDescent="0.25">
      <c r="A7424">
        <v>52930</v>
      </c>
      <c r="B7424" s="10">
        <v>40855</v>
      </c>
      <c r="C7424" t="s">
        <v>20</v>
      </c>
      <c r="D7424">
        <v>16</v>
      </c>
      <c r="E7424">
        <v>299.72000000000003</v>
      </c>
      <c r="F7424">
        <v>0.04</v>
      </c>
      <c r="G7424" t="s">
        <v>21</v>
      </c>
      <c r="H7424">
        <v>0.55000000000000004</v>
      </c>
      <c r="I7424">
        <v>158.49</v>
      </c>
      <c r="J7424">
        <v>19.420000000000002</v>
      </c>
      <c r="K7424">
        <v>8.74</v>
      </c>
      <c r="L7424">
        <v>1.39</v>
      </c>
      <c r="M7424" t="s">
        <v>1951</v>
      </c>
      <c r="N7424" t="s">
        <v>63</v>
      </c>
      <c r="O7424" t="s">
        <v>32</v>
      </c>
      <c r="P7424" t="s">
        <v>25</v>
      </c>
      <c r="Q7424" t="s">
        <v>139</v>
      </c>
      <c r="R7424" t="s">
        <v>505</v>
      </c>
      <c r="S7424" t="s">
        <v>57</v>
      </c>
      <c r="T7424" s="10">
        <v>40859</v>
      </c>
    </row>
    <row r="7425" spans="1:20" x14ac:dyDescent="0.25">
      <c r="A7425">
        <v>52930</v>
      </c>
      <c r="B7425" s="10">
        <v>40855</v>
      </c>
      <c r="C7425" t="s">
        <v>20</v>
      </c>
      <c r="D7425">
        <v>39</v>
      </c>
      <c r="E7425">
        <v>346.22</v>
      </c>
      <c r="F7425">
        <v>0.1</v>
      </c>
      <c r="G7425" t="s">
        <v>21</v>
      </c>
      <c r="H7425">
        <v>0.4</v>
      </c>
      <c r="I7425">
        <v>112.71</v>
      </c>
      <c r="J7425">
        <v>9.6300000000000008</v>
      </c>
      <c r="K7425">
        <v>5.78</v>
      </c>
      <c r="L7425">
        <v>8.09</v>
      </c>
      <c r="M7425" t="s">
        <v>1951</v>
      </c>
      <c r="N7425" t="s">
        <v>63</v>
      </c>
      <c r="O7425" t="s">
        <v>32</v>
      </c>
      <c r="P7425" t="s">
        <v>25</v>
      </c>
      <c r="Q7425" t="s">
        <v>85</v>
      </c>
      <c r="R7425" t="s">
        <v>527</v>
      </c>
      <c r="S7425" t="s">
        <v>57</v>
      </c>
      <c r="T7425" s="10">
        <v>40860</v>
      </c>
    </row>
    <row r="7426" spans="1:20" x14ac:dyDescent="0.25">
      <c r="A7426">
        <v>52930</v>
      </c>
      <c r="B7426" s="10">
        <v>40855</v>
      </c>
      <c r="C7426" t="s">
        <v>20</v>
      </c>
      <c r="D7426">
        <v>24</v>
      </c>
      <c r="E7426">
        <v>1884.56</v>
      </c>
      <c r="F7426">
        <v>0.09</v>
      </c>
      <c r="G7426" t="s">
        <v>21</v>
      </c>
      <c r="H7426">
        <v>0.35</v>
      </c>
      <c r="I7426">
        <v>537.5</v>
      </c>
      <c r="J7426">
        <v>86.14</v>
      </c>
      <c r="K7426">
        <v>55.99</v>
      </c>
      <c r="L7426">
        <v>3.3</v>
      </c>
      <c r="M7426" t="s">
        <v>1951</v>
      </c>
      <c r="N7426" t="s">
        <v>63</v>
      </c>
      <c r="O7426" t="s">
        <v>32</v>
      </c>
      <c r="P7426" t="s">
        <v>39</v>
      </c>
      <c r="Q7426" t="s">
        <v>50</v>
      </c>
      <c r="R7426" t="s">
        <v>1115</v>
      </c>
      <c r="S7426" t="s">
        <v>35</v>
      </c>
      <c r="T7426" s="10">
        <v>40855</v>
      </c>
    </row>
    <row r="7427" spans="1:20" x14ac:dyDescent="0.25">
      <c r="A7427">
        <v>52930</v>
      </c>
      <c r="B7427" s="10">
        <v>40855</v>
      </c>
      <c r="C7427" t="s">
        <v>20</v>
      </c>
      <c r="D7427">
        <v>40</v>
      </c>
      <c r="E7427">
        <v>3541.26</v>
      </c>
      <c r="F7427">
        <v>0.02</v>
      </c>
      <c r="G7427" t="s">
        <v>21</v>
      </c>
      <c r="H7427">
        <v>0.38</v>
      </c>
      <c r="I7427">
        <v>1300.4100000000001</v>
      </c>
      <c r="J7427">
        <v>90.31</v>
      </c>
      <c r="K7427">
        <v>55.99</v>
      </c>
      <c r="L7427">
        <v>1.25</v>
      </c>
      <c r="M7427" t="s">
        <v>1951</v>
      </c>
      <c r="N7427" t="s">
        <v>63</v>
      </c>
      <c r="O7427" t="s">
        <v>32</v>
      </c>
      <c r="P7427" t="s">
        <v>39</v>
      </c>
      <c r="Q7427" t="s">
        <v>50</v>
      </c>
      <c r="R7427" t="s">
        <v>732</v>
      </c>
      <c r="S7427" t="s">
        <v>35</v>
      </c>
      <c r="T7427" s="10">
        <v>40855</v>
      </c>
    </row>
    <row r="7428" spans="1:20" x14ac:dyDescent="0.25">
      <c r="A7428">
        <v>52932</v>
      </c>
      <c r="B7428" s="10">
        <v>41041</v>
      </c>
      <c r="C7428" t="s">
        <v>20</v>
      </c>
      <c r="D7428">
        <v>3</v>
      </c>
      <c r="E7428">
        <v>45.48</v>
      </c>
      <c r="F7428">
        <v>0</v>
      </c>
      <c r="G7428" t="s">
        <v>21</v>
      </c>
      <c r="H7428">
        <v>0.5</v>
      </c>
      <c r="I7428">
        <v>19.440000000000001</v>
      </c>
      <c r="J7428">
        <v>12.96</v>
      </c>
      <c r="K7428">
        <v>6.48</v>
      </c>
      <c r="L7428">
        <v>6.6</v>
      </c>
      <c r="M7428" t="s">
        <v>443</v>
      </c>
      <c r="N7428" t="s">
        <v>63</v>
      </c>
      <c r="O7428" t="s">
        <v>60</v>
      </c>
      <c r="P7428" t="s">
        <v>25</v>
      </c>
      <c r="Q7428" t="s">
        <v>85</v>
      </c>
      <c r="R7428" t="s">
        <v>664</v>
      </c>
      <c r="S7428" t="s">
        <v>57</v>
      </c>
      <c r="T7428" s="10">
        <v>41046</v>
      </c>
    </row>
    <row r="7429" spans="1:20" x14ac:dyDescent="0.25">
      <c r="A7429">
        <v>52933</v>
      </c>
      <c r="B7429" s="10">
        <v>40416</v>
      </c>
      <c r="C7429" t="s">
        <v>20</v>
      </c>
      <c r="D7429">
        <v>44</v>
      </c>
      <c r="E7429">
        <v>384.76</v>
      </c>
      <c r="F7429">
        <v>0.03</v>
      </c>
      <c r="G7429" t="s">
        <v>70</v>
      </c>
      <c r="H7429">
        <v>0.5</v>
      </c>
      <c r="I7429">
        <v>185.71</v>
      </c>
      <c r="J7429">
        <v>8.98</v>
      </c>
      <c r="K7429">
        <v>4.49</v>
      </c>
      <c r="L7429">
        <v>1.49</v>
      </c>
      <c r="M7429" t="s">
        <v>845</v>
      </c>
      <c r="N7429" t="s">
        <v>93</v>
      </c>
      <c r="O7429" t="s">
        <v>66</v>
      </c>
      <c r="P7429" t="s">
        <v>25</v>
      </c>
      <c r="Q7429" t="s">
        <v>121</v>
      </c>
      <c r="R7429" t="s">
        <v>2020</v>
      </c>
      <c r="S7429" t="s">
        <v>57</v>
      </c>
      <c r="T7429" s="10">
        <v>40423</v>
      </c>
    </row>
    <row r="7430" spans="1:20" x14ac:dyDescent="0.25">
      <c r="A7430">
        <v>52934</v>
      </c>
      <c r="B7430" s="10">
        <v>40751</v>
      </c>
      <c r="C7430" t="s">
        <v>58</v>
      </c>
      <c r="D7430">
        <v>20</v>
      </c>
      <c r="E7430">
        <v>148.6</v>
      </c>
      <c r="F7430">
        <v>0.08</v>
      </c>
      <c r="G7430" t="s">
        <v>21</v>
      </c>
      <c r="H7430">
        <v>0.39</v>
      </c>
      <c r="I7430">
        <v>49.9</v>
      </c>
      <c r="J7430">
        <v>8.0500000000000007</v>
      </c>
      <c r="K7430">
        <v>4.91</v>
      </c>
      <c r="L7430">
        <v>0.5</v>
      </c>
      <c r="M7430" t="s">
        <v>557</v>
      </c>
      <c r="N7430" t="s">
        <v>93</v>
      </c>
      <c r="O7430" t="s">
        <v>32</v>
      </c>
      <c r="P7430" t="s">
        <v>25</v>
      </c>
      <c r="Q7430" t="s">
        <v>82</v>
      </c>
      <c r="R7430" t="s">
        <v>703</v>
      </c>
      <c r="S7430" t="s">
        <v>57</v>
      </c>
      <c r="T7430" s="10">
        <v>40752</v>
      </c>
    </row>
    <row r="7431" spans="1:20" x14ac:dyDescent="0.25">
      <c r="A7431">
        <v>52964</v>
      </c>
      <c r="B7431" s="10">
        <v>40268</v>
      </c>
      <c r="C7431" t="s">
        <v>58</v>
      </c>
      <c r="D7431">
        <v>44</v>
      </c>
      <c r="E7431">
        <v>9926.19</v>
      </c>
      <c r="F7431">
        <v>0.08</v>
      </c>
      <c r="G7431" t="s">
        <v>21</v>
      </c>
      <c r="H7431">
        <v>0.44</v>
      </c>
      <c r="I7431">
        <v>3874.58</v>
      </c>
      <c r="J7431">
        <v>244.61</v>
      </c>
      <c r="K7431">
        <v>136.97999999999999</v>
      </c>
      <c r="L7431">
        <v>24.49</v>
      </c>
      <c r="M7431" t="s">
        <v>366</v>
      </c>
      <c r="N7431" t="s">
        <v>81</v>
      </c>
      <c r="O7431" t="s">
        <v>32</v>
      </c>
      <c r="P7431" t="s">
        <v>42</v>
      </c>
      <c r="Q7431" t="s">
        <v>43</v>
      </c>
      <c r="R7431" t="s">
        <v>486</v>
      </c>
      <c r="S7431" t="s">
        <v>28</v>
      </c>
      <c r="T7431" s="10">
        <v>40269</v>
      </c>
    </row>
    <row r="7432" spans="1:20" x14ac:dyDescent="0.25">
      <c r="A7432">
        <v>52995</v>
      </c>
      <c r="B7432" s="10">
        <v>40983</v>
      </c>
      <c r="C7432" t="s">
        <v>29</v>
      </c>
      <c r="D7432">
        <v>8</v>
      </c>
      <c r="E7432">
        <v>50.46</v>
      </c>
      <c r="F7432">
        <v>0.03</v>
      </c>
      <c r="G7432" t="s">
        <v>21</v>
      </c>
      <c r="H7432">
        <v>0.41</v>
      </c>
      <c r="I7432">
        <v>17.309999999999999</v>
      </c>
      <c r="J7432">
        <v>5.69</v>
      </c>
      <c r="K7432">
        <v>3.36</v>
      </c>
      <c r="L7432">
        <v>6.27</v>
      </c>
      <c r="M7432" t="s">
        <v>1013</v>
      </c>
      <c r="N7432" t="s">
        <v>63</v>
      </c>
      <c r="O7432" t="s">
        <v>66</v>
      </c>
      <c r="P7432" t="s">
        <v>25</v>
      </c>
      <c r="Q7432" t="s">
        <v>121</v>
      </c>
      <c r="R7432" t="s">
        <v>574</v>
      </c>
      <c r="S7432" t="s">
        <v>57</v>
      </c>
      <c r="T7432" s="10">
        <v>40983</v>
      </c>
    </row>
    <row r="7433" spans="1:20" x14ac:dyDescent="0.25">
      <c r="A7433">
        <v>52999</v>
      </c>
      <c r="B7433" s="10">
        <v>41024</v>
      </c>
      <c r="C7433" t="s">
        <v>29</v>
      </c>
      <c r="D7433">
        <v>5</v>
      </c>
      <c r="E7433">
        <v>84.96</v>
      </c>
      <c r="F7433">
        <v>0.04</v>
      </c>
      <c r="G7433" t="s">
        <v>70</v>
      </c>
      <c r="H7433">
        <v>0.55000000000000004</v>
      </c>
      <c r="I7433">
        <v>43.01</v>
      </c>
      <c r="J7433">
        <v>16.87</v>
      </c>
      <c r="K7433">
        <v>7.59</v>
      </c>
      <c r="L7433">
        <v>4</v>
      </c>
      <c r="M7433" t="s">
        <v>1341</v>
      </c>
      <c r="N7433" t="s">
        <v>63</v>
      </c>
      <c r="O7433" t="s">
        <v>60</v>
      </c>
      <c r="P7433" t="s">
        <v>42</v>
      </c>
      <c r="Q7433" t="s">
        <v>43</v>
      </c>
      <c r="R7433" t="s">
        <v>864</v>
      </c>
      <c r="S7433" t="s">
        <v>55</v>
      </c>
      <c r="T7433" s="10">
        <v>41026</v>
      </c>
    </row>
    <row r="7434" spans="1:20" x14ac:dyDescent="0.25">
      <c r="A7434">
        <v>52999</v>
      </c>
      <c r="B7434" s="10">
        <v>41024</v>
      </c>
      <c r="C7434" t="s">
        <v>29</v>
      </c>
      <c r="D7434">
        <v>39</v>
      </c>
      <c r="E7434">
        <v>720.29</v>
      </c>
      <c r="F7434">
        <v>0.05</v>
      </c>
      <c r="G7434" t="s">
        <v>21</v>
      </c>
      <c r="H7434">
        <v>0.53</v>
      </c>
      <c r="I7434">
        <v>362.85</v>
      </c>
      <c r="J7434">
        <v>19.38</v>
      </c>
      <c r="K7434">
        <v>9.11</v>
      </c>
      <c r="L7434">
        <v>2.15</v>
      </c>
      <c r="M7434" t="s">
        <v>1341</v>
      </c>
      <c r="N7434" t="s">
        <v>63</v>
      </c>
      <c r="O7434" t="s">
        <v>60</v>
      </c>
      <c r="P7434" t="s">
        <v>25</v>
      </c>
      <c r="Q7434" t="s">
        <v>85</v>
      </c>
      <c r="R7434" t="s">
        <v>1269</v>
      </c>
      <c r="S7434" t="s">
        <v>55</v>
      </c>
      <c r="T7434" s="10">
        <v>41026</v>
      </c>
    </row>
    <row r="7435" spans="1:20" x14ac:dyDescent="0.25">
      <c r="A7435">
        <v>52999</v>
      </c>
      <c r="B7435" s="10">
        <v>41024</v>
      </c>
      <c r="C7435" t="s">
        <v>29</v>
      </c>
      <c r="D7435">
        <v>7</v>
      </c>
      <c r="E7435">
        <v>79.98</v>
      </c>
      <c r="F7435">
        <v>0.1</v>
      </c>
      <c r="G7435" t="s">
        <v>21</v>
      </c>
      <c r="H7435">
        <v>0.51</v>
      </c>
      <c r="I7435">
        <v>33.85</v>
      </c>
      <c r="J7435">
        <v>11.8</v>
      </c>
      <c r="K7435">
        <v>5.78</v>
      </c>
      <c r="L7435">
        <v>5.67</v>
      </c>
      <c r="M7435" t="s">
        <v>1341</v>
      </c>
      <c r="N7435" t="s">
        <v>63</v>
      </c>
      <c r="O7435" t="s">
        <v>60</v>
      </c>
      <c r="P7435" t="s">
        <v>25</v>
      </c>
      <c r="Q7435" t="s">
        <v>85</v>
      </c>
      <c r="R7435" t="s">
        <v>482</v>
      </c>
      <c r="S7435" t="s">
        <v>57</v>
      </c>
      <c r="T7435" s="10">
        <v>41024</v>
      </c>
    </row>
    <row r="7436" spans="1:20" x14ac:dyDescent="0.25">
      <c r="A7436">
        <v>53024</v>
      </c>
      <c r="B7436" s="10">
        <v>41041</v>
      </c>
      <c r="C7436" t="s">
        <v>29</v>
      </c>
      <c r="D7436">
        <v>9</v>
      </c>
      <c r="E7436">
        <v>327.77</v>
      </c>
      <c r="F7436">
        <v>0.09</v>
      </c>
      <c r="G7436" t="s">
        <v>21</v>
      </c>
      <c r="H7436">
        <v>0.47</v>
      </c>
      <c r="I7436">
        <v>130.86000000000001</v>
      </c>
      <c r="J7436">
        <v>38.26</v>
      </c>
      <c r="K7436">
        <v>20.28</v>
      </c>
      <c r="L7436">
        <v>14.39</v>
      </c>
      <c r="M7436" t="s">
        <v>369</v>
      </c>
      <c r="N7436" t="s">
        <v>63</v>
      </c>
      <c r="O7436" t="s">
        <v>32</v>
      </c>
      <c r="P7436" t="s">
        <v>42</v>
      </c>
      <c r="Q7436" t="s">
        <v>43</v>
      </c>
      <c r="R7436" t="s">
        <v>1132</v>
      </c>
      <c r="S7436" t="s">
        <v>57</v>
      </c>
      <c r="T7436" s="10">
        <v>41042</v>
      </c>
    </row>
    <row r="7437" spans="1:20" x14ac:dyDescent="0.25">
      <c r="A7437">
        <v>53024</v>
      </c>
      <c r="B7437" s="10">
        <v>41041</v>
      </c>
      <c r="C7437" t="s">
        <v>29</v>
      </c>
      <c r="D7437">
        <v>46</v>
      </c>
      <c r="E7437">
        <v>5556.72</v>
      </c>
      <c r="F7437">
        <v>0.03</v>
      </c>
      <c r="G7437" t="s">
        <v>21</v>
      </c>
      <c r="H7437">
        <v>0.55000000000000004</v>
      </c>
      <c r="I7437">
        <v>2976.18</v>
      </c>
      <c r="J7437">
        <v>124.42</v>
      </c>
      <c r="K7437">
        <v>55.99</v>
      </c>
      <c r="L7437">
        <v>5</v>
      </c>
      <c r="M7437" t="s">
        <v>369</v>
      </c>
      <c r="N7437" t="s">
        <v>63</v>
      </c>
      <c r="O7437" t="s">
        <v>32</v>
      </c>
      <c r="P7437" t="s">
        <v>39</v>
      </c>
      <c r="Q7437" t="s">
        <v>50</v>
      </c>
      <c r="R7437" t="s">
        <v>889</v>
      </c>
      <c r="S7437" t="s">
        <v>35</v>
      </c>
      <c r="T7437" s="10">
        <v>41042</v>
      </c>
    </row>
    <row r="7438" spans="1:20" x14ac:dyDescent="0.25">
      <c r="A7438">
        <v>53025</v>
      </c>
      <c r="B7438" s="10">
        <v>40254</v>
      </c>
      <c r="C7438" t="s">
        <v>58</v>
      </c>
      <c r="D7438">
        <v>32</v>
      </c>
      <c r="E7438">
        <v>313</v>
      </c>
      <c r="F7438">
        <v>0.09</v>
      </c>
      <c r="G7438" t="s">
        <v>21</v>
      </c>
      <c r="H7438">
        <v>0.43</v>
      </c>
      <c r="I7438">
        <v>114.14</v>
      </c>
      <c r="J7438">
        <v>10.49</v>
      </c>
      <c r="K7438">
        <v>5.98</v>
      </c>
      <c r="L7438">
        <v>7.5</v>
      </c>
      <c r="M7438" t="s">
        <v>102</v>
      </c>
      <c r="N7438" t="s">
        <v>93</v>
      </c>
      <c r="O7438" t="s">
        <v>66</v>
      </c>
      <c r="P7438" t="s">
        <v>25</v>
      </c>
      <c r="Q7438" t="s">
        <v>85</v>
      </c>
      <c r="R7438" t="s">
        <v>1674</v>
      </c>
      <c r="S7438" t="s">
        <v>57</v>
      </c>
      <c r="T7438" s="10">
        <v>40255</v>
      </c>
    </row>
    <row r="7439" spans="1:20" x14ac:dyDescent="0.25">
      <c r="A7439">
        <v>53026</v>
      </c>
      <c r="B7439" s="10">
        <v>40965</v>
      </c>
      <c r="C7439" t="s">
        <v>20</v>
      </c>
      <c r="D7439">
        <v>35</v>
      </c>
      <c r="E7439">
        <v>566.80999999999995</v>
      </c>
      <c r="F7439">
        <v>0.05</v>
      </c>
      <c r="G7439" t="s">
        <v>21</v>
      </c>
      <c r="H7439">
        <v>0.45</v>
      </c>
      <c r="I7439">
        <v>236.98</v>
      </c>
      <c r="J7439">
        <v>16.93</v>
      </c>
      <c r="K7439">
        <v>9.31</v>
      </c>
      <c r="L7439">
        <v>3.98</v>
      </c>
      <c r="M7439" t="s">
        <v>1985</v>
      </c>
      <c r="N7439" t="s">
        <v>31</v>
      </c>
      <c r="O7439" t="s">
        <v>66</v>
      </c>
      <c r="P7439" t="s">
        <v>25</v>
      </c>
      <c r="Q7439" t="s">
        <v>33</v>
      </c>
      <c r="R7439" t="s">
        <v>227</v>
      </c>
      <c r="S7439" t="s">
        <v>35</v>
      </c>
      <c r="T7439" s="10">
        <v>40971</v>
      </c>
    </row>
    <row r="7440" spans="1:20" x14ac:dyDescent="0.25">
      <c r="A7440">
        <v>53027</v>
      </c>
      <c r="B7440" s="10">
        <v>40477</v>
      </c>
      <c r="C7440" t="s">
        <v>20</v>
      </c>
      <c r="D7440">
        <v>38</v>
      </c>
      <c r="E7440">
        <v>2328.34</v>
      </c>
      <c r="F7440">
        <v>0.05</v>
      </c>
      <c r="G7440" t="s">
        <v>21</v>
      </c>
      <c r="H7440">
        <v>0.44</v>
      </c>
      <c r="I7440">
        <v>949.8</v>
      </c>
      <c r="J7440">
        <v>64.09</v>
      </c>
      <c r="K7440">
        <v>35.89</v>
      </c>
      <c r="L7440">
        <v>14.72</v>
      </c>
      <c r="M7440" t="s">
        <v>2079</v>
      </c>
      <c r="N7440" t="s">
        <v>31</v>
      </c>
      <c r="O7440" t="s">
        <v>60</v>
      </c>
      <c r="P7440" t="s">
        <v>25</v>
      </c>
      <c r="Q7440" t="s">
        <v>139</v>
      </c>
      <c r="R7440" t="s">
        <v>1559</v>
      </c>
      <c r="S7440" t="s">
        <v>57</v>
      </c>
      <c r="T7440" s="10">
        <v>40477</v>
      </c>
    </row>
    <row r="7441" spans="1:20" x14ac:dyDescent="0.25">
      <c r="A7441">
        <v>53029</v>
      </c>
      <c r="B7441" s="10">
        <v>40021</v>
      </c>
      <c r="C7441" t="s">
        <v>20</v>
      </c>
      <c r="D7441">
        <v>39</v>
      </c>
      <c r="E7441">
        <v>346.02</v>
      </c>
      <c r="F7441">
        <v>0.1</v>
      </c>
      <c r="G7441" t="s">
        <v>21</v>
      </c>
      <c r="H7441">
        <v>0.36</v>
      </c>
      <c r="I7441">
        <v>99.82</v>
      </c>
      <c r="J7441">
        <v>9.84</v>
      </c>
      <c r="K7441">
        <v>6.3</v>
      </c>
      <c r="L7441">
        <v>0.5</v>
      </c>
      <c r="M7441" t="s">
        <v>1083</v>
      </c>
      <c r="N7441" t="s">
        <v>38</v>
      </c>
      <c r="O7441" t="s">
        <v>32</v>
      </c>
      <c r="P7441" t="s">
        <v>25</v>
      </c>
      <c r="Q7441" t="s">
        <v>82</v>
      </c>
      <c r="R7441" t="s">
        <v>623</v>
      </c>
      <c r="S7441" t="s">
        <v>57</v>
      </c>
      <c r="T7441" s="10">
        <v>40026</v>
      </c>
    </row>
    <row r="7442" spans="1:20" x14ac:dyDescent="0.25">
      <c r="A7442">
        <v>53056</v>
      </c>
      <c r="B7442" s="10">
        <v>40850</v>
      </c>
      <c r="C7442" t="s">
        <v>58</v>
      </c>
      <c r="D7442">
        <v>13</v>
      </c>
      <c r="E7442">
        <v>944.01</v>
      </c>
      <c r="F7442">
        <v>7.0000000000000007E-2</v>
      </c>
      <c r="G7442" t="s">
        <v>21</v>
      </c>
      <c r="H7442">
        <v>0.47</v>
      </c>
      <c r="I7442">
        <v>402.17</v>
      </c>
      <c r="J7442">
        <v>77.34</v>
      </c>
      <c r="K7442">
        <v>40.99</v>
      </c>
      <c r="L7442">
        <v>8.9700000000000006</v>
      </c>
      <c r="M7442" t="s">
        <v>676</v>
      </c>
      <c r="N7442" t="s">
        <v>31</v>
      </c>
      <c r="O7442" t="s">
        <v>32</v>
      </c>
      <c r="P7442" t="s">
        <v>39</v>
      </c>
      <c r="Q7442" t="s">
        <v>88</v>
      </c>
      <c r="R7442" t="s">
        <v>2086</v>
      </c>
      <c r="S7442" t="s">
        <v>57</v>
      </c>
      <c r="T7442" s="10">
        <v>40851</v>
      </c>
    </row>
    <row r="7443" spans="1:20" x14ac:dyDescent="0.25">
      <c r="A7443">
        <v>53060</v>
      </c>
      <c r="B7443" s="10">
        <v>40259</v>
      </c>
      <c r="C7443" t="s">
        <v>58</v>
      </c>
      <c r="D7443">
        <v>36</v>
      </c>
      <c r="E7443">
        <v>1363.55</v>
      </c>
      <c r="F7443">
        <v>0.1</v>
      </c>
      <c r="G7443" t="s">
        <v>21</v>
      </c>
      <c r="H7443">
        <v>0.5</v>
      </c>
      <c r="I7443">
        <v>603.36</v>
      </c>
      <c r="J7443">
        <v>41.9</v>
      </c>
      <c r="K7443">
        <v>20.95</v>
      </c>
      <c r="L7443">
        <v>5.99</v>
      </c>
      <c r="M7443" t="s">
        <v>552</v>
      </c>
      <c r="N7443" t="s">
        <v>31</v>
      </c>
      <c r="O7443" t="s">
        <v>66</v>
      </c>
      <c r="P7443" t="s">
        <v>39</v>
      </c>
      <c r="Q7443" t="s">
        <v>40</v>
      </c>
      <c r="R7443" t="s">
        <v>1159</v>
      </c>
      <c r="S7443" t="s">
        <v>57</v>
      </c>
      <c r="T7443" s="10">
        <v>40261</v>
      </c>
    </row>
    <row r="7444" spans="1:20" x14ac:dyDescent="0.25">
      <c r="A7444">
        <v>53060</v>
      </c>
      <c r="B7444" s="10">
        <v>40259</v>
      </c>
      <c r="C7444" t="s">
        <v>58</v>
      </c>
      <c r="D7444">
        <v>4</v>
      </c>
      <c r="E7444">
        <v>61.67</v>
      </c>
      <c r="F7444">
        <v>0.02</v>
      </c>
      <c r="G7444" t="s">
        <v>21</v>
      </c>
      <c r="H7444">
        <v>0.4</v>
      </c>
      <c r="I7444">
        <v>23.08</v>
      </c>
      <c r="J7444">
        <v>15.18</v>
      </c>
      <c r="K7444">
        <v>9.11</v>
      </c>
      <c r="L7444">
        <v>2.15</v>
      </c>
      <c r="M7444" t="s">
        <v>552</v>
      </c>
      <c r="N7444" t="s">
        <v>31</v>
      </c>
      <c r="O7444" t="s">
        <v>66</v>
      </c>
      <c r="P7444" t="s">
        <v>25</v>
      </c>
      <c r="Q7444" t="s">
        <v>85</v>
      </c>
      <c r="R7444" t="s">
        <v>1269</v>
      </c>
      <c r="S7444" t="s">
        <v>55</v>
      </c>
      <c r="T7444" s="10">
        <v>40261</v>
      </c>
    </row>
    <row r="7445" spans="1:20" x14ac:dyDescent="0.25">
      <c r="A7445">
        <v>53120</v>
      </c>
      <c r="B7445" s="10">
        <v>41046</v>
      </c>
      <c r="C7445" t="s">
        <v>29</v>
      </c>
      <c r="D7445">
        <v>5</v>
      </c>
      <c r="E7445">
        <v>43.35</v>
      </c>
      <c r="F7445">
        <v>0.09</v>
      </c>
      <c r="G7445" t="s">
        <v>21</v>
      </c>
      <c r="H7445">
        <v>0.49</v>
      </c>
      <c r="I7445">
        <v>18.670000000000002</v>
      </c>
      <c r="J7445">
        <v>9.33</v>
      </c>
      <c r="K7445">
        <v>4.76</v>
      </c>
      <c r="L7445">
        <v>0.88</v>
      </c>
      <c r="M7445" t="s">
        <v>581</v>
      </c>
      <c r="N7445" t="s">
        <v>81</v>
      </c>
      <c r="O7445" t="s">
        <v>32</v>
      </c>
      <c r="P7445" t="s">
        <v>25</v>
      </c>
      <c r="Q7445" t="s">
        <v>85</v>
      </c>
      <c r="R7445" t="s">
        <v>522</v>
      </c>
      <c r="S7445" t="s">
        <v>55</v>
      </c>
      <c r="T7445" s="10">
        <v>41048</v>
      </c>
    </row>
    <row r="7446" spans="1:20" x14ac:dyDescent="0.25">
      <c r="A7446">
        <v>53123</v>
      </c>
      <c r="B7446" s="10">
        <v>40056</v>
      </c>
      <c r="C7446" t="s">
        <v>29</v>
      </c>
      <c r="D7446">
        <v>25</v>
      </c>
      <c r="E7446">
        <v>450.02</v>
      </c>
      <c r="F7446">
        <v>0.06</v>
      </c>
      <c r="G7446" t="s">
        <v>21</v>
      </c>
      <c r="H7446">
        <v>0.42</v>
      </c>
      <c r="I7446">
        <v>170.38</v>
      </c>
      <c r="J7446">
        <v>18.93</v>
      </c>
      <c r="K7446">
        <v>10.98</v>
      </c>
      <c r="L7446">
        <v>5.14</v>
      </c>
      <c r="M7446" t="s">
        <v>1040</v>
      </c>
      <c r="N7446" t="s">
        <v>93</v>
      </c>
      <c r="O7446" t="s">
        <v>32</v>
      </c>
      <c r="P7446" t="s">
        <v>25</v>
      </c>
      <c r="Q7446" t="s">
        <v>121</v>
      </c>
      <c r="R7446" t="s">
        <v>1475</v>
      </c>
      <c r="S7446" t="s">
        <v>57</v>
      </c>
      <c r="T7446" s="10">
        <v>40058</v>
      </c>
    </row>
    <row r="7447" spans="1:20" x14ac:dyDescent="0.25">
      <c r="A7447">
        <v>53127</v>
      </c>
      <c r="B7447" s="10">
        <v>40674</v>
      </c>
      <c r="C7447" t="s">
        <v>36</v>
      </c>
      <c r="D7447">
        <v>50</v>
      </c>
      <c r="E7447">
        <v>2742.13</v>
      </c>
      <c r="F7447">
        <v>7.0000000000000007E-2</v>
      </c>
      <c r="G7447" t="s">
        <v>21</v>
      </c>
      <c r="H7447">
        <v>0.36</v>
      </c>
      <c r="I7447">
        <v>854.14</v>
      </c>
      <c r="J7447">
        <v>58.91</v>
      </c>
      <c r="K7447">
        <v>37.700000000000003</v>
      </c>
      <c r="L7447">
        <v>2.99</v>
      </c>
      <c r="M7447" t="s">
        <v>1460</v>
      </c>
      <c r="N7447" t="s">
        <v>63</v>
      </c>
      <c r="O7447" t="s">
        <v>66</v>
      </c>
      <c r="P7447" t="s">
        <v>25</v>
      </c>
      <c r="Q7447" t="s">
        <v>121</v>
      </c>
      <c r="R7447" t="s">
        <v>324</v>
      </c>
      <c r="S7447" t="s">
        <v>57</v>
      </c>
      <c r="T7447" s="10">
        <v>40675</v>
      </c>
    </row>
    <row r="7448" spans="1:20" x14ac:dyDescent="0.25">
      <c r="A7448">
        <v>53127</v>
      </c>
      <c r="B7448" s="10">
        <v>40674</v>
      </c>
      <c r="C7448" t="s">
        <v>36</v>
      </c>
      <c r="D7448">
        <v>49</v>
      </c>
      <c r="E7448">
        <v>5409.17</v>
      </c>
      <c r="F7448">
        <v>0.05</v>
      </c>
      <c r="G7448" t="s">
        <v>21</v>
      </c>
      <c r="H7448">
        <v>0.43</v>
      </c>
      <c r="I7448">
        <v>2155.67</v>
      </c>
      <c r="J7448">
        <v>115.77</v>
      </c>
      <c r="K7448">
        <v>65.989999999999995</v>
      </c>
      <c r="L7448">
        <v>19.989999999999998</v>
      </c>
      <c r="M7448" t="s">
        <v>1460</v>
      </c>
      <c r="N7448" t="s">
        <v>63</v>
      </c>
      <c r="O7448" t="s">
        <v>66</v>
      </c>
      <c r="P7448" t="s">
        <v>39</v>
      </c>
      <c r="Q7448" t="s">
        <v>50</v>
      </c>
      <c r="R7448" t="s">
        <v>1509</v>
      </c>
      <c r="S7448" t="s">
        <v>57</v>
      </c>
      <c r="T7448" s="10">
        <v>40676</v>
      </c>
    </row>
    <row r="7449" spans="1:20" x14ac:dyDescent="0.25">
      <c r="A7449">
        <v>53152</v>
      </c>
      <c r="B7449" s="10">
        <v>39877</v>
      </c>
      <c r="C7449" t="s">
        <v>79</v>
      </c>
      <c r="D7449">
        <v>5</v>
      </c>
      <c r="E7449">
        <v>357.33</v>
      </c>
      <c r="F7449">
        <v>0.02</v>
      </c>
      <c r="G7449" t="s">
        <v>21</v>
      </c>
      <c r="H7449">
        <v>0.51</v>
      </c>
      <c r="I7449">
        <v>174.9</v>
      </c>
      <c r="J7449">
        <v>71.39</v>
      </c>
      <c r="K7449">
        <v>34.979999999999997</v>
      </c>
      <c r="L7449">
        <v>7.53</v>
      </c>
      <c r="M7449" t="s">
        <v>222</v>
      </c>
      <c r="N7449" t="s">
        <v>63</v>
      </c>
      <c r="O7449" t="s">
        <v>32</v>
      </c>
      <c r="P7449" t="s">
        <v>39</v>
      </c>
      <c r="Q7449" t="s">
        <v>40</v>
      </c>
      <c r="R7449" t="s">
        <v>1576</v>
      </c>
      <c r="S7449" t="s">
        <v>57</v>
      </c>
      <c r="T7449" s="10">
        <v>39879</v>
      </c>
    </row>
    <row r="7450" spans="1:20" x14ac:dyDescent="0.25">
      <c r="A7450">
        <v>53152</v>
      </c>
      <c r="B7450" s="10">
        <v>39877</v>
      </c>
      <c r="C7450" t="s">
        <v>79</v>
      </c>
      <c r="D7450">
        <v>9</v>
      </c>
      <c r="E7450">
        <v>285.19</v>
      </c>
      <c r="F7450">
        <v>0.01</v>
      </c>
      <c r="G7450" t="s">
        <v>21</v>
      </c>
      <c r="H7450">
        <v>0.35</v>
      </c>
      <c r="I7450">
        <v>94.11</v>
      </c>
      <c r="J7450">
        <v>30.75</v>
      </c>
      <c r="K7450">
        <v>19.989999999999998</v>
      </c>
      <c r="L7450">
        <v>11.17</v>
      </c>
      <c r="M7450" t="s">
        <v>222</v>
      </c>
      <c r="N7450" t="s">
        <v>63</v>
      </c>
      <c r="O7450" t="s">
        <v>32</v>
      </c>
      <c r="P7450" t="s">
        <v>42</v>
      </c>
      <c r="Q7450" t="s">
        <v>43</v>
      </c>
      <c r="R7450" t="s">
        <v>1767</v>
      </c>
      <c r="S7450" t="s">
        <v>28</v>
      </c>
      <c r="T7450" s="10">
        <v>39880</v>
      </c>
    </row>
    <row r="7451" spans="1:20" x14ac:dyDescent="0.25">
      <c r="A7451">
        <v>53152</v>
      </c>
      <c r="B7451" s="10">
        <v>39877</v>
      </c>
      <c r="C7451" t="s">
        <v>79</v>
      </c>
      <c r="D7451">
        <v>9</v>
      </c>
      <c r="E7451">
        <v>391.77</v>
      </c>
      <c r="F7451">
        <v>0.02</v>
      </c>
      <c r="G7451" t="s">
        <v>21</v>
      </c>
      <c r="H7451">
        <v>0.54</v>
      </c>
      <c r="I7451">
        <v>203.27</v>
      </c>
      <c r="J7451">
        <v>43.43</v>
      </c>
      <c r="K7451">
        <v>19.98</v>
      </c>
      <c r="L7451">
        <v>8.68</v>
      </c>
      <c r="M7451" t="s">
        <v>222</v>
      </c>
      <c r="N7451" t="s">
        <v>63</v>
      </c>
      <c r="O7451" t="s">
        <v>32</v>
      </c>
      <c r="P7451" t="s">
        <v>25</v>
      </c>
      <c r="Q7451" t="s">
        <v>85</v>
      </c>
      <c r="R7451" t="s">
        <v>1173</v>
      </c>
      <c r="S7451" t="s">
        <v>57</v>
      </c>
      <c r="T7451" s="10">
        <v>39879</v>
      </c>
    </row>
    <row r="7452" spans="1:20" x14ac:dyDescent="0.25">
      <c r="A7452">
        <v>53152</v>
      </c>
      <c r="B7452" s="10">
        <v>39877</v>
      </c>
      <c r="C7452" t="s">
        <v>79</v>
      </c>
      <c r="D7452">
        <v>36</v>
      </c>
      <c r="E7452">
        <v>3683.62</v>
      </c>
      <c r="F7452">
        <v>0.01</v>
      </c>
      <c r="G7452" t="s">
        <v>70</v>
      </c>
      <c r="H7452">
        <v>0.36</v>
      </c>
      <c r="I7452">
        <v>1299.18</v>
      </c>
      <c r="J7452">
        <v>103.11</v>
      </c>
      <c r="K7452">
        <v>65.989999999999995</v>
      </c>
      <c r="L7452">
        <v>8.8000000000000007</v>
      </c>
      <c r="M7452" t="s">
        <v>222</v>
      </c>
      <c r="N7452" t="s">
        <v>73</v>
      </c>
      <c r="O7452" t="s">
        <v>32</v>
      </c>
      <c r="P7452" t="s">
        <v>39</v>
      </c>
      <c r="Q7452" t="s">
        <v>50</v>
      </c>
      <c r="R7452" t="s">
        <v>76</v>
      </c>
      <c r="S7452" t="s">
        <v>57</v>
      </c>
      <c r="T7452" s="10">
        <v>39877</v>
      </c>
    </row>
    <row r="7453" spans="1:20" x14ac:dyDescent="0.25">
      <c r="A7453">
        <v>53153</v>
      </c>
      <c r="B7453" s="10">
        <v>40079</v>
      </c>
      <c r="C7453" t="s">
        <v>58</v>
      </c>
      <c r="D7453">
        <v>29</v>
      </c>
      <c r="E7453">
        <v>885.74</v>
      </c>
      <c r="F7453">
        <v>0.1</v>
      </c>
      <c r="G7453" t="s">
        <v>21</v>
      </c>
      <c r="H7453">
        <v>0.4</v>
      </c>
      <c r="I7453">
        <v>293.92</v>
      </c>
      <c r="J7453">
        <v>33.78</v>
      </c>
      <c r="K7453">
        <v>20.27</v>
      </c>
      <c r="L7453">
        <v>3.99</v>
      </c>
      <c r="M7453" t="s">
        <v>678</v>
      </c>
      <c r="N7453" t="s">
        <v>38</v>
      </c>
      <c r="O7453" t="s">
        <v>32</v>
      </c>
      <c r="P7453" t="s">
        <v>25</v>
      </c>
      <c r="Q7453" t="s">
        <v>127</v>
      </c>
      <c r="R7453" t="s">
        <v>1927</v>
      </c>
      <c r="S7453" t="s">
        <v>57</v>
      </c>
      <c r="T7453" s="10">
        <v>40080</v>
      </c>
    </row>
    <row r="7454" spans="1:20" x14ac:dyDescent="0.25">
      <c r="A7454">
        <v>53156</v>
      </c>
      <c r="B7454" s="10">
        <v>40978</v>
      </c>
      <c r="C7454" t="s">
        <v>29</v>
      </c>
      <c r="D7454">
        <v>47</v>
      </c>
      <c r="E7454">
        <v>354.96</v>
      </c>
      <c r="F7454">
        <v>7.0000000000000007E-2</v>
      </c>
      <c r="G7454" t="s">
        <v>21</v>
      </c>
      <c r="H7454">
        <v>0.49</v>
      </c>
      <c r="I7454">
        <v>159.86000000000001</v>
      </c>
      <c r="J7454">
        <v>8.1</v>
      </c>
      <c r="K7454">
        <v>4.13</v>
      </c>
      <c r="L7454">
        <v>0.99</v>
      </c>
      <c r="M7454" t="s">
        <v>1308</v>
      </c>
      <c r="N7454" t="s">
        <v>81</v>
      </c>
      <c r="O7454" t="s">
        <v>32</v>
      </c>
      <c r="P7454" t="s">
        <v>25</v>
      </c>
      <c r="Q7454" t="s">
        <v>82</v>
      </c>
      <c r="R7454" t="s">
        <v>839</v>
      </c>
      <c r="S7454" t="s">
        <v>57</v>
      </c>
      <c r="T7454" s="10">
        <v>40979</v>
      </c>
    </row>
    <row r="7455" spans="1:20" x14ac:dyDescent="0.25">
      <c r="A7455">
        <v>53188</v>
      </c>
      <c r="B7455" s="10">
        <v>41218</v>
      </c>
      <c r="C7455" t="s">
        <v>36</v>
      </c>
      <c r="D7455">
        <v>22</v>
      </c>
      <c r="E7455">
        <v>1004.15</v>
      </c>
      <c r="F7455">
        <v>7.0000000000000007E-2</v>
      </c>
      <c r="G7455" t="s">
        <v>21</v>
      </c>
      <c r="H7455">
        <v>0.39</v>
      </c>
      <c r="I7455">
        <v>343.23</v>
      </c>
      <c r="J7455">
        <v>48.75</v>
      </c>
      <c r="K7455">
        <v>29.74</v>
      </c>
      <c r="L7455">
        <v>6.64</v>
      </c>
      <c r="M7455" t="s">
        <v>137</v>
      </c>
      <c r="N7455" t="s">
        <v>73</v>
      </c>
      <c r="O7455" t="s">
        <v>60</v>
      </c>
      <c r="P7455" t="s">
        <v>25</v>
      </c>
      <c r="Q7455" t="s">
        <v>26</v>
      </c>
      <c r="R7455" t="s">
        <v>1267</v>
      </c>
      <c r="S7455" t="s">
        <v>57</v>
      </c>
      <c r="T7455" s="10">
        <v>41219</v>
      </c>
    </row>
    <row r="7456" spans="1:20" x14ac:dyDescent="0.25">
      <c r="A7456">
        <v>53189</v>
      </c>
      <c r="B7456" s="10">
        <v>40778</v>
      </c>
      <c r="C7456" t="s">
        <v>58</v>
      </c>
      <c r="D7456">
        <v>29</v>
      </c>
      <c r="E7456">
        <v>405.77</v>
      </c>
      <c r="F7456">
        <v>0</v>
      </c>
      <c r="G7456" t="s">
        <v>70</v>
      </c>
      <c r="H7456">
        <v>0.53</v>
      </c>
      <c r="I7456">
        <v>211.91</v>
      </c>
      <c r="J7456">
        <v>13.79</v>
      </c>
      <c r="K7456">
        <v>6.48</v>
      </c>
      <c r="L7456">
        <v>5.94</v>
      </c>
      <c r="M7456" t="s">
        <v>1681</v>
      </c>
      <c r="N7456" t="s">
        <v>31</v>
      </c>
      <c r="O7456" t="s">
        <v>32</v>
      </c>
      <c r="P7456" t="s">
        <v>25</v>
      </c>
      <c r="Q7456" t="s">
        <v>85</v>
      </c>
      <c r="R7456" t="s">
        <v>1123</v>
      </c>
      <c r="S7456" t="s">
        <v>57</v>
      </c>
      <c r="T7456" s="10">
        <v>40778</v>
      </c>
    </row>
    <row r="7457" spans="1:20" x14ac:dyDescent="0.25">
      <c r="A7457">
        <v>53190</v>
      </c>
      <c r="B7457" s="10">
        <v>40080</v>
      </c>
      <c r="C7457" t="s">
        <v>79</v>
      </c>
      <c r="D7457">
        <v>10</v>
      </c>
      <c r="E7457">
        <v>548.79999999999995</v>
      </c>
      <c r="F7457">
        <v>0.06</v>
      </c>
      <c r="G7457" t="s">
        <v>21</v>
      </c>
      <c r="H7457">
        <v>0.51</v>
      </c>
      <c r="I7457">
        <v>262.01</v>
      </c>
      <c r="J7457">
        <v>58.22</v>
      </c>
      <c r="K7457">
        <v>28.53</v>
      </c>
      <c r="L7457">
        <v>1.49</v>
      </c>
      <c r="M7457" t="s">
        <v>1740</v>
      </c>
      <c r="N7457" t="s">
        <v>31</v>
      </c>
      <c r="O7457" t="s">
        <v>60</v>
      </c>
      <c r="P7457" t="s">
        <v>25</v>
      </c>
      <c r="Q7457" t="s">
        <v>121</v>
      </c>
      <c r="R7457" t="s">
        <v>1452</v>
      </c>
      <c r="S7457" t="s">
        <v>57</v>
      </c>
      <c r="T7457" s="10">
        <v>40083</v>
      </c>
    </row>
    <row r="7458" spans="1:20" x14ac:dyDescent="0.25">
      <c r="A7458">
        <v>53190</v>
      </c>
      <c r="B7458" s="10">
        <v>40080</v>
      </c>
      <c r="C7458" t="s">
        <v>79</v>
      </c>
      <c r="D7458">
        <v>9</v>
      </c>
      <c r="E7458">
        <v>826.33</v>
      </c>
      <c r="F7458">
        <v>0.1</v>
      </c>
      <c r="G7458" t="s">
        <v>21</v>
      </c>
      <c r="H7458">
        <v>0.35</v>
      </c>
      <c r="I7458">
        <v>228.43</v>
      </c>
      <c r="J7458">
        <v>101.52</v>
      </c>
      <c r="K7458">
        <v>65.989999999999995</v>
      </c>
      <c r="L7458">
        <v>3.99</v>
      </c>
      <c r="M7458" t="s">
        <v>1740</v>
      </c>
      <c r="N7458" t="s">
        <v>31</v>
      </c>
      <c r="O7458" t="s">
        <v>60</v>
      </c>
      <c r="P7458" t="s">
        <v>39</v>
      </c>
      <c r="Q7458" t="s">
        <v>50</v>
      </c>
      <c r="R7458" t="s">
        <v>611</v>
      </c>
      <c r="S7458" t="s">
        <v>57</v>
      </c>
      <c r="T7458" s="10">
        <v>40081</v>
      </c>
    </row>
    <row r="7459" spans="1:20" x14ac:dyDescent="0.25">
      <c r="A7459">
        <v>53216</v>
      </c>
      <c r="B7459" s="10">
        <v>41247</v>
      </c>
      <c r="C7459" t="s">
        <v>36</v>
      </c>
      <c r="D7459">
        <v>36</v>
      </c>
      <c r="E7459">
        <v>447.3</v>
      </c>
      <c r="F7459">
        <v>0.06</v>
      </c>
      <c r="G7459" t="s">
        <v>21</v>
      </c>
      <c r="H7459">
        <v>0.5</v>
      </c>
      <c r="I7459">
        <v>205.29</v>
      </c>
      <c r="J7459">
        <v>12.96</v>
      </c>
      <c r="K7459">
        <v>6.48</v>
      </c>
      <c r="L7459">
        <v>8.73</v>
      </c>
      <c r="M7459" t="s">
        <v>737</v>
      </c>
      <c r="N7459" t="s">
        <v>31</v>
      </c>
      <c r="O7459" t="s">
        <v>32</v>
      </c>
      <c r="P7459" t="s">
        <v>25</v>
      </c>
      <c r="Q7459" t="s">
        <v>85</v>
      </c>
      <c r="R7459" t="s">
        <v>794</v>
      </c>
      <c r="S7459" t="s">
        <v>57</v>
      </c>
      <c r="T7459" s="10">
        <v>41250</v>
      </c>
    </row>
    <row r="7460" spans="1:20" x14ac:dyDescent="0.25">
      <c r="A7460">
        <v>53221</v>
      </c>
      <c r="B7460" s="10">
        <v>40965</v>
      </c>
      <c r="C7460" t="s">
        <v>29</v>
      </c>
      <c r="D7460">
        <v>29</v>
      </c>
      <c r="E7460">
        <v>674.63</v>
      </c>
      <c r="F7460">
        <v>0.1</v>
      </c>
      <c r="G7460" t="s">
        <v>21</v>
      </c>
      <c r="H7460">
        <v>0.39</v>
      </c>
      <c r="I7460">
        <v>216.18</v>
      </c>
      <c r="J7460">
        <v>25.7</v>
      </c>
      <c r="K7460">
        <v>15.68</v>
      </c>
      <c r="L7460">
        <v>3.73</v>
      </c>
      <c r="M7460" t="s">
        <v>430</v>
      </c>
      <c r="N7460" t="s">
        <v>38</v>
      </c>
      <c r="O7460" t="s">
        <v>32</v>
      </c>
      <c r="P7460" t="s">
        <v>42</v>
      </c>
      <c r="Q7460" t="s">
        <v>43</v>
      </c>
      <c r="R7460" t="s">
        <v>638</v>
      </c>
      <c r="S7460" t="s">
        <v>35</v>
      </c>
      <c r="T7460" s="10">
        <v>40966</v>
      </c>
    </row>
    <row r="7461" spans="1:20" x14ac:dyDescent="0.25">
      <c r="A7461">
        <v>53222</v>
      </c>
      <c r="B7461" s="10">
        <v>40105</v>
      </c>
      <c r="C7461" t="s">
        <v>20</v>
      </c>
      <c r="D7461">
        <v>2</v>
      </c>
      <c r="E7461">
        <v>28.08</v>
      </c>
      <c r="F7461">
        <v>7.0000000000000007E-2</v>
      </c>
      <c r="G7461" t="s">
        <v>21</v>
      </c>
      <c r="H7461">
        <v>0.35</v>
      </c>
      <c r="I7461">
        <v>5.58</v>
      </c>
      <c r="J7461">
        <v>9.9700000000000006</v>
      </c>
      <c r="K7461">
        <v>6.48</v>
      </c>
      <c r="L7461">
        <v>9.5399999999999991</v>
      </c>
      <c r="M7461" t="s">
        <v>648</v>
      </c>
      <c r="N7461" t="s">
        <v>93</v>
      </c>
      <c r="O7461" t="s">
        <v>24</v>
      </c>
      <c r="P7461" t="s">
        <v>25</v>
      </c>
      <c r="Q7461" t="s">
        <v>85</v>
      </c>
      <c r="R7461" t="s">
        <v>606</v>
      </c>
      <c r="S7461" t="s">
        <v>57</v>
      </c>
      <c r="T7461" s="10">
        <v>40105</v>
      </c>
    </row>
    <row r="7462" spans="1:20" x14ac:dyDescent="0.25">
      <c r="A7462">
        <v>53223</v>
      </c>
      <c r="B7462" s="10">
        <v>41104</v>
      </c>
      <c r="C7462" t="s">
        <v>20</v>
      </c>
      <c r="D7462">
        <v>2</v>
      </c>
      <c r="E7462">
        <v>19.59</v>
      </c>
      <c r="F7462">
        <v>0.08</v>
      </c>
      <c r="G7462" t="s">
        <v>21</v>
      </c>
      <c r="H7462">
        <v>0.45</v>
      </c>
      <c r="I7462">
        <v>5.7</v>
      </c>
      <c r="J7462">
        <v>7.71</v>
      </c>
      <c r="K7462">
        <v>4.24</v>
      </c>
      <c r="L7462">
        <v>5.41</v>
      </c>
      <c r="M7462" t="s">
        <v>1288</v>
      </c>
      <c r="N7462" t="s">
        <v>73</v>
      </c>
      <c r="O7462" t="s">
        <v>32</v>
      </c>
      <c r="P7462" t="s">
        <v>25</v>
      </c>
      <c r="Q7462" t="s">
        <v>121</v>
      </c>
      <c r="R7462" t="s">
        <v>347</v>
      </c>
      <c r="S7462" t="s">
        <v>57</v>
      </c>
      <c r="T7462" s="10">
        <v>41111</v>
      </c>
    </row>
    <row r="7463" spans="1:20" x14ac:dyDescent="0.25">
      <c r="A7463">
        <v>53248</v>
      </c>
      <c r="B7463" s="10">
        <v>40480</v>
      </c>
      <c r="C7463" t="s">
        <v>58</v>
      </c>
      <c r="D7463">
        <v>7</v>
      </c>
      <c r="E7463">
        <v>4915.13</v>
      </c>
      <c r="F7463">
        <v>0.06</v>
      </c>
      <c r="G7463" t="s">
        <v>46</v>
      </c>
      <c r="H7463">
        <v>0.53</v>
      </c>
      <c r="I7463">
        <v>2437.4699999999998</v>
      </c>
      <c r="J7463">
        <v>740.87</v>
      </c>
      <c r="K7463">
        <v>348.21</v>
      </c>
      <c r="L7463">
        <v>40.19</v>
      </c>
      <c r="M7463" t="s">
        <v>585</v>
      </c>
      <c r="N7463" t="s">
        <v>73</v>
      </c>
      <c r="O7463" t="s">
        <v>60</v>
      </c>
      <c r="P7463" t="s">
        <v>42</v>
      </c>
      <c r="Q7463" t="s">
        <v>47</v>
      </c>
      <c r="R7463" t="s">
        <v>1046</v>
      </c>
      <c r="S7463" t="s">
        <v>49</v>
      </c>
      <c r="T7463" s="10">
        <v>40481</v>
      </c>
    </row>
    <row r="7464" spans="1:20" x14ac:dyDescent="0.25">
      <c r="A7464">
        <v>53254</v>
      </c>
      <c r="B7464" s="10">
        <v>40043</v>
      </c>
      <c r="C7464" t="s">
        <v>79</v>
      </c>
      <c r="D7464">
        <v>34</v>
      </c>
      <c r="E7464">
        <v>10321.65</v>
      </c>
      <c r="F7464">
        <v>0</v>
      </c>
      <c r="G7464" t="s">
        <v>21</v>
      </c>
      <c r="H7464">
        <v>0.42</v>
      </c>
      <c r="I7464">
        <v>4333</v>
      </c>
      <c r="J7464">
        <v>303.43</v>
      </c>
      <c r="K7464">
        <v>175.99</v>
      </c>
      <c r="L7464">
        <v>4.99</v>
      </c>
      <c r="M7464" t="s">
        <v>386</v>
      </c>
      <c r="N7464" t="s">
        <v>63</v>
      </c>
      <c r="O7464" t="s">
        <v>60</v>
      </c>
      <c r="P7464" t="s">
        <v>39</v>
      </c>
      <c r="Q7464" t="s">
        <v>50</v>
      </c>
      <c r="R7464" t="s">
        <v>76</v>
      </c>
      <c r="S7464" t="s">
        <v>57</v>
      </c>
      <c r="T7464" s="10">
        <v>40046</v>
      </c>
    </row>
    <row r="7465" spans="1:20" x14ac:dyDescent="0.25">
      <c r="A7465">
        <v>53281</v>
      </c>
      <c r="B7465" s="10">
        <v>39905</v>
      </c>
      <c r="C7465" t="s">
        <v>58</v>
      </c>
      <c r="D7465">
        <v>40</v>
      </c>
      <c r="E7465">
        <v>20527.77</v>
      </c>
      <c r="F7465">
        <v>0.08</v>
      </c>
      <c r="G7465" t="s">
        <v>46</v>
      </c>
      <c r="H7465">
        <v>0.36</v>
      </c>
      <c r="I7465">
        <v>6229.65</v>
      </c>
      <c r="J7465">
        <v>556.22</v>
      </c>
      <c r="K7465">
        <v>355.98</v>
      </c>
      <c r="L7465">
        <v>58.92</v>
      </c>
      <c r="M7465" t="s">
        <v>616</v>
      </c>
      <c r="N7465" t="s">
        <v>63</v>
      </c>
      <c r="O7465" t="s">
        <v>32</v>
      </c>
      <c r="P7465" t="s">
        <v>42</v>
      </c>
      <c r="Q7465" t="s">
        <v>193</v>
      </c>
      <c r="R7465" t="s">
        <v>1357</v>
      </c>
      <c r="S7465" t="s">
        <v>132</v>
      </c>
      <c r="T7465" s="10">
        <v>39907</v>
      </c>
    </row>
    <row r="7466" spans="1:20" x14ac:dyDescent="0.25">
      <c r="A7466">
        <v>53283</v>
      </c>
      <c r="B7466" s="10">
        <v>40844</v>
      </c>
      <c r="C7466" t="s">
        <v>36</v>
      </c>
      <c r="D7466">
        <v>2</v>
      </c>
      <c r="E7466">
        <v>34.68</v>
      </c>
      <c r="F7466">
        <v>0.04</v>
      </c>
      <c r="G7466" t="s">
        <v>21</v>
      </c>
      <c r="H7466">
        <v>0.37</v>
      </c>
      <c r="I7466">
        <v>9.94</v>
      </c>
      <c r="J7466">
        <v>15.06</v>
      </c>
      <c r="K7466">
        <v>9.49</v>
      </c>
      <c r="L7466">
        <v>5.76</v>
      </c>
      <c r="M7466" t="s">
        <v>2002</v>
      </c>
      <c r="N7466" t="s">
        <v>31</v>
      </c>
      <c r="O7466" t="s">
        <v>60</v>
      </c>
      <c r="P7466" t="s">
        <v>39</v>
      </c>
      <c r="Q7466" t="s">
        <v>88</v>
      </c>
      <c r="R7466" t="s">
        <v>1834</v>
      </c>
      <c r="S7466" t="s">
        <v>45</v>
      </c>
      <c r="T7466" s="10">
        <v>40845</v>
      </c>
    </row>
    <row r="7467" spans="1:20" x14ac:dyDescent="0.25">
      <c r="A7467">
        <v>53285</v>
      </c>
      <c r="B7467" s="10">
        <v>41053</v>
      </c>
      <c r="C7467" t="s">
        <v>58</v>
      </c>
      <c r="D7467">
        <v>6</v>
      </c>
      <c r="E7467">
        <v>1640.4</v>
      </c>
      <c r="F7467">
        <v>0.04</v>
      </c>
      <c r="G7467" t="s">
        <v>21</v>
      </c>
      <c r="H7467">
        <v>0.41</v>
      </c>
      <c r="I7467">
        <v>624.53</v>
      </c>
      <c r="J7467">
        <v>281.32</v>
      </c>
      <c r="K7467">
        <v>165.98</v>
      </c>
      <c r="L7467">
        <v>19.989999999999998</v>
      </c>
      <c r="M7467" t="s">
        <v>2025</v>
      </c>
      <c r="N7467" t="s">
        <v>63</v>
      </c>
      <c r="O7467" t="s">
        <v>60</v>
      </c>
      <c r="P7467" t="s">
        <v>25</v>
      </c>
      <c r="Q7467" t="s">
        <v>121</v>
      </c>
      <c r="R7467" t="s">
        <v>858</v>
      </c>
      <c r="S7467" t="s">
        <v>57</v>
      </c>
      <c r="T7467" s="10">
        <v>41055</v>
      </c>
    </row>
    <row r="7468" spans="1:20" x14ac:dyDescent="0.25">
      <c r="A7468">
        <v>53312</v>
      </c>
      <c r="B7468" s="10">
        <v>39998</v>
      </c>
      <c r="C7468" t="s">
        <v>79</v>
      </c>
      <c r="D7468">
        <v>23</v>
      </c>
      <c r="E7468">
        <v>17274.37</v>
      </c>
      <c r="F7468">
        <v>0.05</v>
      </c>
      <c r="G7468" t="s">
        <v>21</v>
      </c>
      <c r="H7468">
        <v>0.54</v>
      </c>
      <c r="I7468">
        <v>8899.6299999999992</v>
      </c>
      <c r="J7468">
        <v>789.67</v>
      </c>
      <c r="K7468">
        <v>363.25</v>
      </c>
      <c r="L7468">
        <v>19.989999999999998</v>
      </c>
      <c r="M7468" t="s">
        <v>275</v>
      </c>
      <c r="N7468" t="s">
        <v>63</v>
      </c>
      <c r="O7468" t="s">
        <v>60</v>
      </c>
      <c r="P7468" t="s">
        <v>25</v>
      </c>
      <c r="Q7468" t="s">
        <v>127</v>
      </c>
      <c r="R7468" t="s">
        <v>128</v>
      </c>
      <c r="S7468" t="s">
        <v>57</v>
      </c>
      <c r="T7468" s="10">
        <v>40000</v>
      </c>
    </row>
    <row r="7469" spans="1:20" x14ac:dyDescent="0.25">
      <c r="A7469">
        <v>53312</v>
      </c>
      <c r="B7469" s="10">
        <v>39998</v>
      </c>
      <c r="C7469" t="s">
        <v>79</v>
      </c>
      <c r="D7469">
        <v>30</v>
      </c>
      <c r="E7469">
        <v>188.62</v>
      </c>
      <c r="F7469">
        <v>0.06</v>
      </c>
      <c r="G7469" t="s">
        <v>21</v>
      </c>
      <c r="H7469">
        <v>0.48</v>
      </c>
      <c r="I7469">
        <v>80.930000000000007</v>
      </c>
      <c r="J7469">
        <v>6.42</v>
      </c>
      <c r="K7469">
        <v>3.34</v>
      </c>
      <c r="L7469">
        <v>7.49</v>
      </c>
      <c r="M7469" t="s">
        <v>275</v>
      </c>
      <c r="N7469" t="s">
        <v>63</v>
      </c>
      <c r="O7469" t="s">
        <v>60</v>
      </c>
      <c r="P7469" t="s">
        <v>25</v>
      </c>
      <c r="Q7469" t="s">
        <v>53</v>
      </c>
      <c r="R7469" t="s">
        <v>1706</v>
      </c>
      <c r="S7469" t="s">
        <v>55</v>
      </c>
      <c r="T7469" s="10">
        <v>39999</v>
      </c>
    </row>
    <row r="7470" spans="1:20" x14ac:dyDescent="0.25">
      <c r="A7470">
        <v>53314</v>
      </c>
      <c r="B7470" s="10">
        <v>40440</v>
      </c>
      <c r="C7470" t="s">
        <v>36</v>
      </c>
      <c r="D7470">
        <v>33</v>
      </c>
      <c r="E7470">
        <v>4100.63</v>
      </c>
      <c r="F7470">
        <v>0.01</v>
      </c>
      <c r="G7470" t="s">
        <v>21</v>
      </c>
      <c r="H7470">
        <v>0.37</v>
      </c>
      <c r="I7470">
        <v>1483.87</v>
      </c>
      <c r="J7470">
        <v>124.9</v>
      </c>
      <c r="K7470">
        <v>78.69</v>
      </c>
      <c r="L7470">
        <v>19.989999999999998</v>
      </c>
      <c r="M7470" t="s">
        <v>164</v>
      </c>
      <c r="N7470" t="s">
        <v>63</v>
      </c>
      <c r="O7470" t="s">
        <v>60</v>
      </c>
      <c r="P7470" t="s">
        <v>42</v>
      </c>
      <c r="Q7470" t="s">
        <v>43</v>
      </c>
      <c r="R7470" t="s">
        <v>1782</v>
      </c>
      <c r="S7470" t="s">
        <v>57</v>
      </c>
      <c r="T7470" s="10">
        <v>40440</v>
      </c>
    </row>
    <row r="7471" spans="1:20" x14ac:dyDescent="0.25">
      <c r="A7471">
        <v>53314</v>
      </c>
      <c r="B7471" s="10">
        <v>40440</v>
      </c>
      <c r="C7471" t="s">
        <v>36</v>
      </c>
      <c r="D7471">
        <v>15</v>
      </c>
      <c r="E7471">
        <v>4385.7</v>
      </c>
      <c r="F7471">
        <v>0.05</v>
      </c>
      <c r="G7471" t="s">
        <v>46</v>
      </c>
      <c r="H7471">
        <v>0.52</v>
      </c>
      <c r="I7471">
        <v>2144.08</v>
      </c>
      <c r="J7471">
        <v>304.13</v>
      </c>
      <c r="K7471">
        <v>145.97999999999999</v>
      </c>
      <c r="L7471">
        <v>51.92</v>
      </c>
      <c r="M7471" t="s">
        <v>164</v>
      </c>
      <c r="N7471" t="s">
        <v>63</v>
      </c>
      <c r="O7471" t="s">
        <v>60</v>
      </c>
      <c r="P7471" t="s">
        <v>42</v>
      </c>
      <c r="Q7471" t="s">
        <v>47</v>
      </c>
      <c r="R7471" t="s">
        <v>823</v>
      </c>
      <c r="S7471" t="s">
        <v>49</v>
      </c>
      <c r="T7471" s="10">
        <v>40442</v>
      </c>
    </row>
    <row r="7472" spans="1:20" x14ac:dyDescent="0.25">
      <c r="A7472">
        <v>53344</v>
      </c>
      <c r="B7472" s="10">
        <v>40233</v>
      </c>
      <c r="C7472" t="s">
        <v>36</v>
      </c>
      <c r="D7472">
        <v>36</v>
      </c>
      <c r="E7472">
        <v>295.49</v>
      </c>
      <c r="F7472">
        <v>0.03</v>
      </c>
      <c r="G7472" t="s">
        <v>21</v>
      </c>
      <c r="H7472">
        <v>0.41</v>
      </c>
      <c r="I7472">
        <v>113.38</v>
      </c>
      <c r="J7472">
        <v>8.2899999999999991</v>
      </c>
      <c r="K7472">
        <v>4.8899999999999997</v>
      </c>
      <c r="L7472">
        <v>6.07</v>
      </c>
      <c r="M7472" t="s">
        <v>504</v>
      </c>
      <c r="N7472" t="s">
        <v>31</v>
      </c>
      <c r="O7472" t="s">
        <v>24</v>
      </c>
      <c r="P7472" t="s">
        <v>25</v>
      </c>
      <c r="Q7472" t="s">
        <v>121</v>
      </c>
      <c r="R7472" t="s">
        <v>2087</v>
      </c>
      <c r="S7472" t="s">
        <v>57</v>
      </c>
      <c r="T7472" s="10">
        <v>40235</v>
      </c>
    </row>
    <row r="7473" spans="1:20" x14ac:dyDescent="0.25">
      <c r="A7473">
        <v>53349</v>
      </c>
      <c r="B7473" s="10">
        <v>40278</v>
      </c>
      <c r="C7473" t="s">
        <v>20</v>
      </c>
      <c r="D7473">
        <v>46</v>
      </c>
      <c r="E7473">
        <v>23237.69</v>
      </c>
      <c r="F7473">
        <v>7.0000000000000007E-2</v>
      </c>
      <c r="G7473" t="s">
        <v>46</v>
      </c>
      <c r="H7473">
        <v>0.55000000000000004</v>
      </c>
      <c r="I7473">
        <v>11971.29</v>
      </c>
      <c r="J7473">
        <v>542.17999999999995</v>
      </c>
      <c r="K7473">
        <v>243.98</v>
      </c>
      <c r="L7473">
        <v>43.32</v>
      </c>
      <c r="M7473" t="s">
        <v>478</v>
      </c>
      <c r="N7473" t="s">
        <v>63</v>
      </c>
      <c r="O7473" t="s">
        <v>32</v>
      </c>
      <c r="P7473" t="s">
        <v>42</v>
      </c>
      <c r="Q7473" t="s">
        <v>193</v>
      </c>
      <c r="R7473" t="s">
        <v>588</v>
      </c>
      <c r="S7473" t="s">
        <v>132</v>
      </c>
      <c r="T7473" s="10">
        <v>40287</v>
      </c>
    </row>
    <row r="7474" spans="1:20" x14ac:dyDescent="0.25">
      <c r="A7474">
        <v>53350</v>
      </c>
      <c r="B7474" s="10">
        <v>39978</v>
      </c>
      <c r="C7474" t="s">
        <v>29</v>
      </c>
      <c r="D7474">
        <v>24</v>
      </c>
      <c r="E7474">
        <v>15524.08</v>
      </c>
      <c r="F7474">
        <v>0.08</v>
      </c>
      <c r="G7474" t="s">
        <v>21</v>
      </c>
      <c r="H7474">
        <v>0.55000000000000004</v>
      </c>
      <c r="I7474">
        <v>7920.57</v>
      </c>
      <c r="J7474">
        <v>702.18</v>
      </c>
      <c r="K7474">
        <v>315.98</v>
      </c>
      <c r="L7474">
        <v>19.989999999999998</v>
      </c>
      <c r="M7474" t="s">
        <v>1402</v>
      </c>
      <c r="N7474" t="s">
        <v>38</v>
      </c>
      <c r="O7474" t="s">
        <v>60</v>
      </c>
      <c r="P7474" t="s">
        <v>25</v>
      </c>
      <c r="Q7474" t="s">
        <v>121</v>
      </c>
      <c r="R7474" t="s">
        <v>429</v>
      </c>
      <c r="S7474" t="s">
        <v>57</v>
      </c>
      <c r="T7474" s="10">
        <v>39978</v>
      </c>
    </row>
    <row r="7475" spans="1:20" x14ac:dyDescent="0.25">
      <c r="A7475">
        <v>53378</v>
      </c>
      <c r="B7475" s="10">
        <v>41103</v>
      </c>
      <c r="C7475" t="s">
        <v>79</v>
      </c>
      <c r="D7475">
        <v>50</v>
      </c>
      <c r="E7475">
        <v>23286.73</v>
      </c>
      <c r="F7475">
        <v>0.1</v>
      </c>
      <c r="G7475" t="s">
        <v>70</v>
      </c>
      <c r="H7475">
        <v>0.42</v>
      </c>
      <c r="I7475">
        <v>8275.59</v>
      </c>
      <c r="J7475">
        <v>517.22</v>
      </c>
      <c r="K7475">
        <v>299.99</v>
      </c>
      <c r="L7475">
        <v>11.64</v>
      </c>
      <c r="M7475" t="s">
        <v>360</v>
      </c>
      <c r="N7475" t="s">
        <v>38</v>
      </c>
      <c r="O7475" t="s">
        <v>32</v>
      </c>
      <c r="P7475" t="s">
        <v>39</v>
      </c>
      <c r="Q7475" t="s">
        <v>387</v>
      </c>
      <c r="R7475" t="s">
        <v>887</v>
      </c>
      <c r="S7475" t="s">
        <v>28</v>
      </c>
      <c r="T7475" s="10">
        <v>41104</v>
      </c>
    </row>
    <row r="7476" spans="1:20" x14ac:dyDescent="0.25">
      <c r="A7476">
        <v>53378</v>
      </c>
      <c r="B7476" s="10">
        <v>41103</v>
      </c>
      <c r="C7476" t="s">
        <v>79</v>
      </c>
      <c r="D7476">
        <v>38</v>
      </c>
      <c r="E7476">
        <v>2602.4699999999998</v>
      </c>
      <c r="F7476">
        <v>0.06</v>
      </c>
      <c r="G7476" t="s">
        <v>21</v>
      </c>
      <c r="H7476">
        <v>0.53</v>
      </c>
      <c r="I7476">
        <v>1291.24</v>
      </c>
      <c r="J7476">
        <v>72.3</v>
      </c>
      <c r="K7476">
        <v>33.979999999999997</v>
      </c>
      <c r="L7476">
        <v>19.989999999999998</v>
      </c>
      <c r="M7476" t="s">
        <v>360</v>
      </c>
      <c r="N7476" t="s">
        <v>38</v>
      </c>
      <c r="O7476" t="s">
        <v>32</v>
      </c>
      <c r="P7476" t="s">
        <v>42</v>
      </c>
      <c r="Q7476" t="s">
        <v>43</v>
      </c>
      <c r="R7476" t="s">
        <v>1138</v>
      </c>
      <c r="S7476" t="s">
        <v>57</v>
      </c>
      <c r="T7476" s="10">
        <v>41104</v>
      </c>
    </row>
    <row r="7477" spans="1:20" x14ac:dyDescent="0.25">
      <c r="A7477">
        <v>53378</v>
      </c>
      <c r="B7477" s="10">
        <v>41103</v>
      </c>
      <c r="C7477" t="s">
        <v>79</v>
      </c>
      <c r="D7477">
        <v>49</v>
      </c>
      <c r="E7477">
        <v>5857.82</v>
      </c>
      <c r="F7477">
        <v>0.04</v>
      </c>
      <c r="G7477" t="s">
        <v>21</v>
      </c>
      <c r="H7477">
        <v>0.55000000000000004</v>
      </c>
      <c r="I7477">
        <v>3109.31</v>
      </c>
      <c r="J7477">
        <v>124.42</v>
      </c>
      <c r="K7477">
        <v>55.99</v>
      </c>
      <c r="L7477">
        <v>5</v>
      </c>
      <c r="M7477" t="s">
        <v>360</v>
      </c>
      <c r="N7477" t="s">
        <v>38</v>
      </c>
      <c r="O7477" t="s">
        <v>32</v>
      </c>
      <c r="P7477" t="s">
        <v>39</v>
      </c>
      <c r="Q7477" t="s">
        <v>50</v>
      </c>
      <c r="R7477" t="s">
        <v>1272</v>
      </c>
      <c r="S7477" t="s">
        <v>35</v>
      </c>
      <c r="T7477" s="10">
        <v>41104</v>
      </c>
    </row>
    <row r="7478" spans="1:20" x14ac:dyDescent="0.25">
      <c r="A7478">
        <v>53381</v>
      </c>
      <c r="B7478" s="10">
        <v>40447</v>
      </c>
      <c r="C7478" t="s">
        <v>58</v>
      </c>
      <c r="D7478">
        <v>26</v>
      </c>
      <c r="E7478">
        <v>475.84</v>
      </c>
      <c r="F7478">
        <v>0.01</v>
      </c>
      <c r="G7478" t="s">
        <v>21</v>
      </c>
      <c r="H7478">
        <v>0.4</v>
      </c>
      <c r="I7478">
        <v>185.56</v>
      </c>
      <c r="J7478">
        <v>18.3</v>
      </c>
      <c r="K7478">
        <v>10.98</v>
      </c>
      <c r="L7478">
        <v>4.8</v>
      </c>
      <c r="M7478" t="s">
        <v>1652</v>
      </c>
      <c r="N7478" t="s">
        <v>31</v>
      </c>
      <c r="O7478" t="s">
        <v>32</v>
      </c>
      <c r="P7478" t="s">
        <v>25</v>
      </c>
      <c r="Q7478" t="s">
        <v>139</v>
      </c>
      <c r="R7478" t="s">
        <v>961</v>
      </c>
      <c r="S7478" t="s">
        <v>57</v>
      </c>
      <c r="T7478" s="10">
        <v>40448</v>
      </c>
    </row>
    <row r="7479" spans="1:20" x14ac:dyDescent="0.25">
      <c r="A7479">
        <v>53382</v>
      </c>
      <c r="B7479" s="10">
        <v>40174</v>
      </c>
      <c r="C7479" t="s">
        <v>29</v>
      </c>
      <c r="D7479">
        <v>13</v>
      </c>
      <c r="E7479">
        <v>111.34</v>
      </c>
      <c r="F7479">
        <v>0.1</v>
      </c>
      <c r="G7479" t="s">
        <v>21</v>
      </c>
      <c r="H7479">
        <v>0.39</v>
      </c>
      <c r="I7479">
        <v>20.09</v>
      </c>
      <c r="J7479">
        <v>5.33</v>
      </c>
      <c r="K7479">
        <v>3.25</v>
      </c>
      <c r="L7479">
        <v>49</v>
      </c>
      <c r="M7479" t="s">
        <v>1996</v>
      </c>
      <c r="N7479" t="s">
        <v>63</v>
      </c>
      <c r="O7479" t="s">
        <v>32</v>
      </c>
      <c r="P7479" t="s">
        <v>25</v>
      </c>
      <c r="Q7479" t="s">
        <v>127</v>
      </c>
      <c r="R7479" t="s">
        <v>1315</v>
      </c>
      <c r="S7479" t="s">
        <v>28</v>
      </c>
      <c r="T7479" s="10">
        <v>40175</v>
      </c>
    </row>
    <row r="7480" spans="1:20" x14ac:dyDescent="0.25">
      <c r="A7480">
        <v>53382</v>
      </c>
      <c r="B7480" s="10">
        <v>40174</v>
      </c>
      <c r="C7480" t="s">
        <v>29</v>
      </c>
      <c r="D7480">
        <v>15</v>
      </c>
      <c r="E7480">
        <v>7589.23</v>
      </c>
      <c r="F7480">
        <v>0</v>
      </c>
      <c r="G7480" t="s">
        <v>46</v>
      </c>
      <c r="H7480">
        <v>0.4</v>
      </c>
      <c r="I7480">
        <v>3009.8</v>
      </c>
      <c r="J7480">
        <v>501.63</v>
      </c>
      <c r="K7480">
        <v>300.98</v>
      </c>
      <c r="L7480">
        <v>64.73</v>
      </c>
      <c r="M7480" t="s">
        <v>1996</v>
      </c>
      <c r="N7480" t="s">
        <v>63</v>
      </c>
      <c r="O7480" t="s">
        <v>32</v>
      </c>
      <c r="P7480" t="s">
        <v>42</v>
      </c>
      <c r="Q7480" t="s">
        <v>193</v>
      </c>
      <c r="R7480" t="s">
        <v>925</v>
      </c>
      <c r="S7480" t="s">
        <v>132</v>
      </c>
      <c r="T7480" s="10">
        <v>40175</v>
      </c>
    </row>
    <row r="7481" spans="1:20" x14ac:dyDescent="0.25">
      <c r="A7481">
        <v>53410</v>
      </c>
      <c r="B7481" s="10">
        <v>40032</v>
      </c>
      <c r="C7481" t="s">
        <v>58</v>
      </c>
      <c r="D7481">
        <v>44</v>
      </c>
      <c r="E7481">
        <v>1046.96</v>
      </c>
      <c r="F7481">
        <v>0.08</v>
      </c>
      <c r="G7481" t="s">
        <v>21</v>
      </c>
      <c r="H7481">
        <v>0.42</v>
      </c>
      <c r="I7481">
        <v>382</v>
      </c>
      <c r="J7481">
        <v>25.53</v>
      </c>
      <c r="K7481">
        <v>14.81</v>
      </c>
      <c r="L7481">
        <v>13.32</v>
      </c>
      <c r="M7481" t="s">
        <v>1289</v>
      </c>
      <c r="N7481" t="s">
        <v>38</v>
      </c>
      <c r="O7481" t="s">
        <v>32</v>
      </c>
      <c r="P7481" t="s">
        <v>25</v>
      </c>
      <c r="Q7481" t="s">
        <v>127</v>
      </c>
      <c r="R7481" t="s">
        <v>560</v>
      </c>
      <c r="S7481" t="s">
        <v>57</v>
      </c>
      <c r="T7481" s="10">
        <v>40034</v>
      </c>
    </row>
    <row r="7482" spans="1:20" x14ac:dyDescent="0.25">
      <c r="A7482">
        <v>53411</v>
      </c>
      <c r="B7482" s="10">
        <v>40876</v>
      </c>
      <c r="C7482" t="s">
        <v>58</v>
      </c>
      <c r="D7482">
        <v>25</v>
      </c>
      <c r="E7482">
        <v>976.37</v>
      </c>
      <c r="F7482">
        <v>0.08</v>
      </c>
      <c r="G7482" t="s">
        <v>21</v>
      </c>
      <c r="H7482">
        <v>0.35</v>
      </c>
      <c r="I7482">
        <v>285.37</v>
      </c>
      <c r="J7482">
        <v>42.28</v>
      </c>
      <c r="K7482">
        <v>27.48</v>
      </c>
      <c r="L7482">
        <v>4</v>
      </c>
      <c r="M7482" t="s">
        <v>585</v>
      </c>
      <c r="N7482" t="s">
        <v>73</v>
      </c>
      <c r="O7482" t="s">
        <v>24</v>
      </c>
      <c r="P7482" t="s">
        <v>39</v>
      </c>
      <c r="Q7482" t="s">
        <v>40</v>
      </c>
      <c r="R7482" t="s">
        <v>1220</v>
      </c>
      <c r="S7482" t="s">
        <v>57</v>
      </c>
      <c r="T7482" s="10">
        <v>40877</v>
      </c>
    </row>
    <row r="7483" spans="1:20" x14ac:dyDescent="0.25">
      <c r="A7483">
        <v>53412</v>
      </c>
      <c r="B7483" s="10">
        <v>40071</v>
      </c>
      <c r="C7483" t="s">
        <v>58</v>
      </c>
      <c r="D7483">
        <v>45</v>
      </c>
      <c r="E7483">
        <v>3929.49</v>
      </c>
      <c r="F7483">
        <v>0.02</v>
      </c>
      <c r="G7483" t="s">
        <v>21</v>
      </c>
      <c r="H7483">
        <v>0.39</v>
      </c>
      <c r="I7483">
        <v>1479.39</v>
      </c>
      <c r="J7483">
        <v>88.85</v>
      </c>
      <c r="K7483">
        <v>54.2</v>
      </c>
      <c r="L7483">
        <v>11.1</v>
      </c>
      <c r="M7483" t="s">
        <v>1150</v>
      </c>
      <c r="N7483" t="s">
        <v>38</v>
      </c>
      <c r="O7483" t="s">
        <v>24</v>
      </c>
      <c r="P7483" t="s">
        <v>42</v>
      </c>
      <c r="Q7483" t="s">
        <v>43</v>
      </c>
      <c r="R7483" t="s">
        <v>1130</v>
      </c>
      <c r="S7483" t="s">
        <v>45</v>
      </c>
      <c r="T7483" s="10">
        <v>40072</v>
      </c>
    </row>
    <row r="7484" spans="1:20" x14ac:dyDescent="0.25">
      <c r="A7484">
        <v>53441</v>
      </c>
      <c r="B7484" s="10">
        <v>40049</v>
      </c>
      <c r="C7484" t="s">
        <v>79</v>
      </c>
      <c r="D7484">
        <v>7</v>
      </c>
      <c r="E7484">
        <v>525.97</v>
      </c>
      <c r="F7484">
        <v>0.01</v>
      </c>
      <c r="G7484" t="s">
        <v>21</v>
      </c>
      <c r="H7484">
        <v>0.36</v>
      </c>
      <c r="I7484">
        <v>183.9</v>
      </c>
      <c r="J7484">
        <v>75.06</v>
      </c>
      <c r="K7484">
        <v>48.04</v>
      </c>
      <c r="L7484">
        <v>5.79</v>
      </c>
      <c r="M7484" t="s">
        <v>884</v>
      </c>
      <c r="N7484" t="s">
        <v>63</v>
      </c>
      <c r="O7484" t="s">
        <v>24</v>
      </c>
      <c r="P7484" t="s">
        <v>25</v>
      </c>
      <c r="Q7484" t="s">
        <v>85</v>
      </c>
      <c r="R7484" t="s">
        <v>1836</v>
      </c>
      <c r="S7484" t="s">
        <v>57</v>
      </c>
      <c r="T7484" s="10">
        <v>40050</v>
      </c>
    </row>
    <row r="7485" spans="1:20" x14ac:dyDescent="0.25">
      <c r="A7485">
        <v>53443</v>
      </c>
      <c r="B7485" s="10">
        <v>40824</v>
      </c>
      <c r="C7485" t="s">
        <v>58</v>
      </c>
      <c r="D7485">
        <v>35</v>
      </c>
      <c r="E7485">
        <v>3013.22</v>
      </c>
      <c r="F7485">
        <v>0.04</v>
      </c>
      <c r="G7485" t="s">
        <v>21</v>
      </c>
      <c r="H7485">
        <v>0.52</v>
      </c>
      <c r="I7485">
        <v>1504.3</v>
      </c>
      <c r="J7485">
        <v>89.54</v>
      </c>
      <c r="K7485">
        <v>42.98</v>
      </c>
      <c r="L7485">
        <v>4.62</v>
      </c>
      <c r="M7485" t="s">
        <v>1425</v>
      </c>
      <c r="N7485" t="s">
        <v>31</v>
      </c>
      <c r="O7485" t="s">
        <v>66</v>
      </c>
      <c r="P7485" t="s">
        <v>25</v>
      </c>
      <c r="Q7485" t="s">
        <v>127</v>
      </c>
      <c r="R7485" t="s">
        <v>1552</v>
      </c>
      <c r="S7485" t="s">
        <v>57</v>
      </c>
      <c r="T7485" s="10">
        <v>40825</v>
      </c>
    </row>
    <row r="7486" spans="1:20" x14ac:dyDescent="0.25">
      <c r="A7486">
        <v>53443</v>
      </c>
      <c r="B7486" s="10">
        <v>40824</v>
      </c>
      <c r="C7486" t="s">
        <v>58</v>
      </c>
      <c r="D7486">
        <v>3</v>
      </c>
      <c r="E7486">
        <v>32.21</v>
      </c>
      <c r="F7486">
        <v>0.01</v>
      </c>
      <c r="G7486" t="s">
        <v>21</v>
      </c>
      <c r="H7486">
        <v>0.41</v>
      </c>
      <c r="I7486">
        <v>12.81</v>
      </c>
      <c r="J7486">
        <v>10.68</v>
      </c>
      <c r="K7486">
        <v>6.3</v>
      </c>
      <c r="L7486">
        <v>0.5</v>
      </c>
      <c r="M7486" t="s">
        <v>1425</v>
      </c>
      <c r="N7486" t="s">
        <v>31</v>
      </c>
      <c r="O7486" t="s">
        <v>66</v>
      </c>
      <c r="P7486" t="s">
        <v>25</v>
      </c>
      <c r="Q7486" t="s">
        <v>82</v>
      </c>
      <c r="R7486" t="s">
        <v>829</v>
      </c>
      <c r="S7486" t="s">
        <v>57</v>
      </c>
      <c r="T7486" s="10">
        <v>40826</v>
      </c>
    </row>
    <row r="7487" spans="1:20" x14ac:dyDescent="0.25">
      <c r="A7487">
        <v>53443</v>
      </c>
      <c r="B7487" s="10">
        <v>40824</v>
      </c>
      <c r="C7487" t="s">
        <v>58</v>
      </c>
      <c r="D7487">
        <v>22</v>
      </c>
      <c r="E7487">
        <v>280.08999999999997</v>
      </c>
      <c r="F7487">
        <v>0.04</v>
      </c>
      <c r="G7487" t="s">
        <v>21</v>
      </c>
      <c r="H7487">
        <v>0.51</v>
      </c>
      <c r="I7487">
        <v>136.53</v>
      </c>
      <c r="J7487">
        <v>13.2</v>
      </c>
      <c r="K7487">
        <v>6.47</v>
      </c>
      <c r="L7487">
        <v>1.22</v>
      </c>
      <c r="M7487" t="s">
        <v>1425</v>
      </c>
      <c r="N7487" t="s">
        <v>31</v>
      </c>
      <c r="O7487" t="s">
        <v>66</v>
      </c>
      <c r="P7487" t="s">
        <v>25</v>
      </c>
      <c r="Q7487" t="s">
        <v>53</v>
      </c>
      <c r="R7487" t="s">
        <v>1477</v>
      </c>
      <c r="S7487" t="s">
        <v>55</v>
      </c>
      <c r="T7487" s="10">
        <v>40825</v>
      </c>
    </row>
    <row r="7488" spans="1:20" x14ac:dyDescent="0.25">
      <c r="A7488">
        <v>53445</v>
      </c>
      <c r="B7488" s="10">
        <v>41206</v>
      </c>
      <c r="C7488" t="s">
        <v>36</v>
      </c>
      <c r="D7488">
        <v>8</v>
      </c>
      <c r="E7488">
        <v>183.23</v>
      </c>
      <c r="F7488">
        <v>0.01</v>
      </c>
      <c r="G7488" t="s">
        <v>21</v>
      </c>
      <c r="H7488">
        <v>0.47</v>
      </c>
      <c r="I7488">
        <v>80.959999999999994</v>
      </c>
      <c r="J7488">
        <v>22</v>
      </c>
      <c r="K7488">
        <v>11.66</v>
      </c>
      <c r="L7488">
        <v>8.99</v>
      </c>
      <c r="M7488" t="s">
        <v>879</v>
      </c>
      <c r="N7488" t="s">
        <v>63</v>
      </c>
      <c r="O7488" t="s">
        <v>24</v>
      </c>
      <c r="P7488" t="s">
        <v>25</v>
      </c>
      <c r="Q7488" t="s">
        <v>53</v>
      </c>
      <c r="R7488" t="s">
        <v>831</v>
      </c>
      <c r="S7488" t="s">
        <v>35</v>
      </c>
      <c r="T7488" s="10">
        <v>41208</v>
      </c>
    </row>
    <row r="7489" spans="1:20" x14ac:dyDescent="0.25">
      <c r="A7489">
        <v>53445</v>
      </c>
      <c r="B7489" s="10">
        <v>41206</v>
      </c>
      <c r="C7489" t="s">
        <v>36</v>
      </c>
      <c r="D7489">
        <v>21</v>
      </c>
      <c r="E7489">
        <v>148.54</v>
      </c>
      <c r="F7489">
        <v>0.02</v>
      </c>
      <c r="G7489" t="s">
        <v>21</v>
      </c>
      <c r="H7489">
        <v>0.54</v>
      </c>
      <c r="I7489">
        <v>78.099999999999994</v>
      </c>
      <c r="J7489">
        <v>7.15</v>
      </c>
      <c r="K7489">
        <v>3.29</v>
      </c>
      <c r="L7489">
        <v>1.35</v>
      </c>
      <c r="M7489" t="s">
        <v>879</v>
      </c>
      <c r="N7489" t="s">
        <v>63</v>
      </c>
      <c r="O7489" t="s">
        <v>24</v>
      </c>
      <c r="P7489" t="s">
        <v>25</v>
      </c>
      <c r="Q7489" t="s">
        <v>74</v>
      </c>
      <c r="R7489" t="s">
        <v>781</v>
      </c>
      <c r="S7489" t="s">
        <v>55</v>
      </c>
      <c r="T7489" s="10">
        <v>41208</v>
      </c>
    </row>
    <row r="7490" spans="1:20" x14ac:dyDescent="0.25">
      <c r="A7490">
        <v>53476</v>
      </c>
      <c r="B7490" s="10">
        <v>39975</v>
      </c>
      <c r="C7490" t="s">
        <v>29</v>
      </c>
      <c r="D7490">
        <v>14</v>
      </c>
      <c r="E7490">
        <v>903.79</v>
      </c>
      <c r="F7490">
        <v>0.04</v>
      </c>
      <c r="G7490" t="s">
        <v>21</v>
      </c>
      <c r="H7490">
        <v>0.47</v>
      </c>
      <c r="I7490">
        <v>402.54</v>
      </c>
      <c r="J7490">
        <v>66.87</v>
      </c>
      <c r="K7490">
        <v>35.44</v>
      </c>
      <c r="L7490">
        <v>5.09</v>
      </c>
      <c r="M7490" t="s">
        <v>729</v>
      </c>
      <c r="N7490" t="s">
        <v>63</v>
      </c>
      <c r="O7490" t="s">
        <v>24</v>
      </c>
      <c r="P7490" t="s">
        <v>25</v>
      </c>
      <c r="Q7490" t="s">
        <v>85</v>
      </c>
      <c r="R7490" t="s">
        <v>1196</v>
      </c>
      <c r="S7490" t="s">
        <v>57</v>
      </c>
      <c r="T7490" s="10">
        <v>39975</v>
      </c>
    </row>
    <row r="7491" spans="1:20" x14ac:dyDescent="0.25">
      <c r="A7491">
        <v>53476</v>
      </c>
      <c r="B7491" s="10">
        <v>39975</v>
      </c>
      <c r="C7491" t="s">
        <v>29</v>
      </c>
      <c r="D7491">
        <v>24</v>
      </c>
      <c r="E7491">
        <v>144.76</v>
      </c>
      <c r="F7491">
        <v>0.08</v>
      </c>
      <c r="G7491" t="s">
        <v>21</v>
      </c>
      <c r="H7491">
        <v>0.39</v>
      </c>
      <c r="I7491">
        <v>48.54</v>
      </c>
      <c r="J7491">
        <v>6.52</v>
      </c>
      <c r="K7491">
        <v>3.98</v>
      </c>
      <c r="L7491">
        <v>0.7</v>
      </c>
      <c r="M7491" t="s">
        <v>729</v>
      </c>
      <c r="N7491" t="s">
        <v>63</v>
      </c>
      <c r="O7491" t="s">
        <v>24</v>
      </c>
      <c r="P7491" t="s">
        <v>25</v>
      </c>
      <c r="Q7491" t="s">
        <v>53</v>
      </c>
      <c r="R7491" t="s">
        <v>894</v>
      </c>
      <c r="S7491" t="s">
        <v>55</v>
      </c>
      <c r="T7491" s="10">
        <v>39978</v>
      </c>
    </row>
    <row r="7492" spans="1:20" x14ac:dyDescent="0.25">
      <c r="A7492">
        <v>53476</v>
      </c>
      <c r="B7492" s="10">
        <v>39975</v>
      </c>
      <c r="C7492" t="s">
        <v>29</v>
      </c>
      <c r="D7492">
        <v>47</v>
      </c>
      <c r="E7492">
        <v>137.19</v>
      </c>
      <c r="F7492">
        <v>0.01</v>
      </c>
      <c r="G7492" t="s">
        <v>21</v>
      </c>
      <c r="H7492">
        <v>0.4</v>
      </c>
      <c r="I7492">
        <v>53.77</v>
      </c>
      <c r="J7492">
        <v>2.93</v>
      </c>
      <c r="K7492">
        <v>1.76</v>
      </c>
      <c r="L7492">
        <v>0.7</v>
      </c>
      <c r="M7492" t="s">
        <v>729</v>
      </c>
      <c r="N7492" t="s">
        <v>63</v>
      </c>
      <c r="O7492" t="s">
        <v>24</v>
      </c>
      <c r="P7492" t="s">
        <v>25</v>
      </c>
      <c r="Q7492" t="s">
        <v>53</v>
      </c>
      <c r="R7492" t="s">
        <v>453</v>
      </c>
      <c r="S7492" t="s">
        <v>55</v>
      </c>
      <c r="T7492" s="10">
        <v>39976</v>
      </c>
    </row>
    <row r="7493" spans="1:20" x14ac:dyDescent="0.25">
      <c r="A7493">
        <v>53476</v>
      </c>
      <c r="B7493" s="10">
        <v>39975</v>
      </c>
      <c r="C7493" t="s">
        <v>29</v>
      </c>
      <c r="D7493">
        <v>42</v>
      </c>
      <c r="E7493">
        <v>14362.86</v>
      </c>
      <c r="F7493">
        <v>0.01</v>
      </c>
      <c r="G7493" t="s">
        <v>70</v>
      </c>
      <c r="H7493">
        <v>0.44</v>
      </c>
      <c r="I7493">
        <v>6229.73</v>
      </c>
      <c r="J7493">
        <v>344.95</v>
      </c>
      <c r="K7493">
        <v>193.17</v>
      </c>
      <c r="L7493">
        <v>19.989999999999998</v>
      </c>
      <c r="M7493" t="s">
        <v>729</v>
      </c>
      <c r="N7493" t="s">
        <v>63</v>
      </c>
      <c r="O7493" t="s">
        <v>24</v>
      </c>
      <c r="P7493" t="s">
        <v>25</v>
      </c>
      <c r="Q7493" t="s">
        <v>26</v>
      </c>
      <c r="R7493" t="s">
        <v>145</v>
      </c>
      <c r="S7493" t="s">
        <v>57</v>
      </c>
      <c r="T7493" s="10">
        <v>39975</v>
      </c>
    </row>
    <row r="7494" spans="1:20" x14ac:dyDescent="0.25">
      <c r="A7494">
        <v>53477</v>
      </c>
      <c r="B7494" s="10">
        <v>41034</v>
      </c>
      <c r="C7494" t="s">
        <v>36</v>
      </c>
      <c r="D7494">
        <v>32</v>
      </c>
      <c r="E7494">
        <v>5315.21</v>
      </c>
      <c r="F7494">
        <v>0.01</v>
      </c>
      <c r="G7494" t="s">
        <v>46</v>
      </c>
      <c r="H7494">
        <v>0.42</v>
      </c>
      <c r="I7494">
        <v>2170.46</v>
      </c>
      <c r="J7494">
        <v>165.43</v>
      </c>
      <c r="K7494">
        <v>95.95</v>
      </c>
      <c r="L7494">
        <v>74.349999999999994</v>
      </c>
      <c r="M7494" t="s">
        <v>1329</v>
      </c>
      <c r="N7494" t="s">
        <v>38</v>
      </c>
      <c r="O7494" t="s">
        <v>32</v>
      </c>
      <c r="P7494" t="s">
        <v>42</v>
      </c>
      <c r="Q7494" t="s">
        <v>193</v>
      </c>
      <c r="R7494" t="s">
        <v>466</v>
      </c>
      <c r="S7494" t="s">
        <v>132</v>
      </c>
      <c r="T7494" s="10">
        <v>41036</v>
      </c>
    </row>
    <row r="7495" spans="1:20" x14ac:dyDescent="0.25">
      <c r="A7495">
        <v>53477</v>
      </c>
      <c r="B7495" s="10">
        <v>41034</v>
      </c>
      <c r="C7495" t="s">
        <v>36</v>
      </c>
      <c r="D7495">
        <v>27</v>
      </c>
      <c r="E7495">
        <v>13235.2</v>
      </c>
      <c r="F7495">
        <v>0.06</v>
      </c>
      <c r="G7495" t="s">
        <v>46</v>
      </c>
      <c r="H7495">
        <v>0.42</v>
      </c>
      <c r="I7495">
        <v>5044.01</v>
      </c>
      <c r="J7495">
        <v>518.92999999999995</v>
      </c>
      <c r="K7495">
        <v>300.98</v>
      </c>
      <c r="L7495">
        <v>64.73</v>
      </c>
      <c r="M7495" t="s">
        <v>1329</v>
      </c>
      <c r="N7495" t="s">
        <v>38</v>
      </c>
      <c r="O7495" t="s">
        <v>32</v>
      </c>
      <c r="P7495" t="s">
        <v>42</v>
      </c>
      <c r="Q7495" t="s">
        <v>193</v>
      </c>
      <c r="R7495" t="s">
        <v>925</v>
      </c>
      <c r="S7495" t="s">
        <v>132</v>
      </c>
      <c r="T7495" s="10">
        <v>41035</v>
      </c>
    </row>
    <row r="7496" spans="1:20" x14ac:dyDescent="0.25">
      <c r="A7496">
        <v>53477</v>
      </c>
      <c r="B7496" s="10">
        <v>41034</v>
      </c>
      <c r="C7496" t="s">
        <v>36</v>
      </c>
      <c r="D7496">
        <v>36</v>
      </c>
      <c r="E7496">
        <v>2679.85</v>
      </c>
      <c r="F7496">
        <v>0.06</v>
      </c>
      <c r="G7496" t="s">
        <v>21</v>
      </c>
      <c r="H7496">
        <v>0.52</v>
      </c>
      <c r="I7496">
        <v>1308.93</v>
      </c>
      <c r="J7496">
        <v>79.040000000000006</v>
      </c>
      <c r="K7496">
        <v>37.94</v>
      </c>
      <c r="L7496">
        <v>5.08</v>
      </c>
      <c r="M7496" t="s">
        <v>1329</v>
      </c>
      <c r="N7496" t="s">
        <v>38</v>
      </c>
      <c r="O7496" t="s">
        <v>32</v>
      </c>
      <c r="P7496" t="s">
        <v>25</v>
      </c>
      <c r="Q7496" t="s">
        <v>85</v>
      </c>
      <c r="R7496" t="s">
        <v>815</v>
      </c>
      <c r="S7496" t="s">
        <v>55</v>
      </c>
      <c r="T7496" s="10">
        <v>41036</v>
      </c>
    </row>
    <row r="7497" spans="1:20" x14ac:dyDescent="0.25">
      <c r="A7497">
        <v>53477</v>
      </c>
      <c r="B7497" s="10">
        <v>41034</v>
      </c>
      <c r="C7497" t="s">
        <v>36</v>
      </c>
      <c r="D7497">
        <v>28</v>
      </c>
      <c r="E7497">
        <v>8784.08</v>
      </c>
      <c r="F7497">
        <v>7.0000000000000007E-2</v>
      </c>
      <c r="G7497" t="s">
        <v>21</v>
      </c>
      <c r="H7497">
        <v>0.52</v>
      </c>
      <c r="I7497">
        <v>4240.6899999999996</v>
      </c>
      <c r="J7497">
        <v>336.56</v>
      </c>
      <c r="K7497">
        <v>161.55000000000001</v>
      </c>
      <c r="L7497">
        <v>19.989999999999998</v>
      </c>
      <c r="M7497" t="s">
        <v>1329</v>
      </c>
      <c r="N7497" t="s">
        <v>38</v>
      </c>
      <c r="O7497" t="s">
        <v>32</v>
      </c>
      <c r="P7497" t="s">
        <v>25</v>
      </c>
      <c r="Q7497" t="s">
        <v>26</v>
      </c>
      <c r="R7497" t="s">
        <v>1667</v>
      </c>
      <c r="S7497" t="s">
        <v>57</v>
      </c>
      <c r="T7497" s="10">
        <v>41036</v>
      </c>
    </row>
    <row r="7498" spans="1:20" x14ac:dyDescent="0.25">
      <c r="A7498">
        <v>53508</v>
      </c>
      <c r="B7498" s="10">
        <v>40127</v>
      </c>
      <c r="C7498" t="s">
        <v>36</v>
      </c>
      <c r="D7498">
        <v>13</v>
      </c>
      <c r="E7498">
        <v>1628.07</v>
      </c>
      <c r="F7498">
        <v>0.03</v>
      </c>
      <c r="G7498" t="s">
        <v>21</v>
      </c>
      <c r="H7498">
        <v>0.37</v>
      </c>
      <c r="I7498">
        <v>568.15</v>
      </c>
      <c r="J7498">
        <v>128.54</v>
      </c>
      <c r="K7498">
        <v>80.98</v>
      </c>
      <c r="L7498">
        <v>7.18</v>
      </c>
      <c r="M7498" t="s">
        <v>1329</v>
      </c>
      <c r="N7498" t="s">
        <v>38</v>
      </c>
      <c r="O7498" t="s">
        <v>66</v>
      </c>
      <c r="P7498" t="s">
        <v>39</v>
      </c>
      <c r="Q7498" t="s">
        <v>40</v>
      </c>
      <c r="R7498" t="s">
        <v>1524</v>
      </c>
      <c r="S7498" t="s">
        <v>57</v>
      </c>
      <c r="T7498" s="10">
        <v>40129</v>
      </c>
    </row>
    <row r="7499" spans="1:20" x14ac:dyDescent="0.25">
      <c r="A7499">
        <v>53508</v>
      </c>
      <c r="B7499" s="10">
        <v>40127</v>
      </c>
      <c r="C7499" t="s">
        <v>36</v>
      </c>
      <c r="D7499">
        <v>25</v>
      </c>
      <c r="E7499">
        <v>605.26</v>
      </c>
      <c r="F7499">
        <v>0.06</v>
      </c>
      <c r="G7499" t="s">
        <v>21</v>
      </c>
      <c r="H7499">
        <v>0.45</v>
      </c>
      <c r="I7499">
        <v>248</v>
      </c>
      <c r="J7499">
        <v>25.44</v>
      </c>
      <c r="K7499">
        <v>13.99</v>
      </c>
      <c r="L7499">
        <v>7.51</v>
      </c>
      <c r="M7499" t="s">
        <v>1329</v>
      </c>
      <c r="N7499" t="s">
        <v>38</v>
      </c>
      <c r="O7499" t="s">
        <v>66</v>
      </c>
      <c r="P7499" t="s">
        <v>39</v>
      </c>
      <c r="Q7499" t="s">
        <v>88</v>
      </c>
      <c r="R7499" t="s">
        <v>303</v>
      </c>
      <c r="S7499" t="s">
        <v>45</v>
      </c>
      <c r="T7499" s="10">
        <v>40129</v>
      </c>
    </row>
    <row r="7500" spans="1:20" x14ac:dyDescent="0.25">
      <c r="A7500">
        <v>53508</v>
      </c>
      <c r="B7500" s="10">
        <v>40127</v>
      </c>
      <c r="C7500" t="s">
        <v>36</v>
      </c>
      <c r="D7500">
        <v>4</v>
      </c>
      <c r="E7500">
        <v>88.97</v>
      </c>
      <c r="F7500">
        <v>0.06</v>
      </c>
      <c r="G7500" t="s">
        <v>21</v>
      </c>
      <c r="H7500">
        <v>0.35</v>
      </c>
      <c r="I7500">
        <v>26.84</v>
      </c>
      <c r="J7500">
        <v>23.14</v>
      </c>
      <c r="K7500">
        <v>15.04</v>
      </c>
      <c r="L7500">
        <v>1.97</v>
      </c>
      <c r="M7500" t="s">
        <v>1329</v>
      </c>
      <c r="N7500" t="s">
        <v>38</v>
      </c>
      <c r="O7500" t="s">
        <v>66</v>
      </c>
      <c r="P7500" t="s">
        <v>25</v>
      </c>
      <c r="Q7500" t="s">
        <v>85</v>
      </c>
      <c r="R7500" t="s">
        <v>1544</v>
      </c>
      <c r="S7500" t="s">
        <v>55</v>
      </c>
      <c r="T7500" s="10">
        <v>40127</v>
      </c>
    </row>
    <row r="7501" spans="1:20" x14ac:dyDescent="0.25">
      <c r="A7501">
        <v>53511</v>
      </c>
      <c r="B7501" s="10">
        <v>39864</v>
      </c>
      <c r="C7501" t="s">
        <v>79</v>
      </c>
      <c r="D7501">
        <v>41</v>
      </c>
      <c r="E7501">
        <v>460.6</v>
      </c>
      <c r="F7501">
        <v>7.0000000000000007E-2</v>
      </c>
      <c r="G7501" t="s">
        <v>21</v>
      </c>
      <c r="H7501">
        <v>0.51</v>
      </c>
      <c r="I7501">
        <v>213.9</v>
      </c>
      <c r="J7501">
        <v>11.86</v>
      </c>
      <c r="K7501">
        <v>5.81</v>
      </c>
      <c r="L7501">
        <v>8.49</v>
      </c>
      <c r="M7501" t="s">
        <v>1422</v>
      </c>
      <c r="N7501" t="s">
        <v>81</v>
      </c>
      <c r="O7501" t="s">
        <v>24</v>
      </c>
      <c r="P7501" t="s">
        <v>25</v>
      </c>
      <c r="Q7501" t="s">
        <v>121</v>
      </c>
      <c r="R7501" t="s">
        <v>1092</v>
      </c>
      <c r="S7501" t="s">
        <v>57</v>
      </c>
      <c r="T7501" s="10">
        <v>39866</v>
      </c>
    </row>
    <row r="7502" spans="1:20" x14ac:dyDescent="0.25">
      <c r="A7502">
        <v>53511</v>
      </c>
      <c r="B7502" s="10">
        <v>39864</v>
      </c>
      <c r="C7502" t="s">
        <v>79</v>
      </c>
      <c r="D7502">
        <v>49</v>
      </c>
      <c r="E7502">
        <v>972.04</v>
      </c>
      <c r="F7502">
        <v>0.04</v>
      </c>
      <c r="G7502" t="s">
        <v>21</v>
      </c>
      <c r="H7502">
        <v>0.53</v>
      </c>
      <c r="I7502">
        <v>492.97</v>
      </c>
      <c r="J7502">
        <v>20.53</v>
      </c>
      <c r="K7502">
        <v>9.65</v>
      </c>
      <c r="L7502">
        <v>6.22</v>
      </c>
      <c r="M7502" t="s">
        <v>1422</v>
      </c>
      <c r="N7502" t="s">
        <v>81</v>
      </c>
      <c r="O7502" t="s">
        <v>24</v>
      </c>
      <c r="P7502" t="s">
        <v>42</v>
      </c>
      <c r="Q7502" t="s">
        <v>43</v>
      </c>
      <c r="R7502" t="s">
        <v>418</v>
      </c>
      <c r="S7502" t="s">
        <v>57</v>
      </c>
      <c r="T7502" s="10">
        <v>39865</v>
      </c>
    </row>
    <row r="7503" spans="1:20" x14ac:dyDescent="0.25">
      <c r="A7503">
        <v>53536</v>
      </c>
      <c r="B7503" s="10">
        <v>41212</v>
      </c>
      <c r="C7503" t="s">
        <v>36</v>
      </c>
      <c r="D7503">
        <v>35</v>
      </c>
      <c r="E7503">
        <v>1175.1099999999999</v>
      </c>
      <c r="F7503">
        <v>0.1</v>
      </c>
      <c r="G7503" t="s">
        <v>21</v>
      </c>
      <c r="H7503">
        <v>0.38</v>
      </c>
      <c r="I7503">
        <v>363.23</v>
      </c>
      <c r="J7503">
        <v>37.06</v>
      </c>
      <c r="K7503">
        <v>22.98</v>
      </c>
      <c r="L7503">
        <v>7.58</v>
      </c>
      <c r="M7503" t="s">
        <v>144</v>
      </c>
      <c r="N7503" t="s">
        <v>31</v>
      </c>
      <c r="O7503" t="s">
        <v>60</v>
      </c>
      <c r="P7503" t="s">
        <v>42</v>
      </c>
      <c r="Q7503" t="s">
        <v>43</v>
      </c>
      <c r="R7503" t="s">
        <v>503</v>
      </c>
      <c r="S7503" t="s">
        <v>57</v>
      </c>
      <c r="T7503" s="10">
        <v>41214</v>
      </c>
    </row>
    <row r="7504" spans="1:20" x14ac:dyDescent="0.25">
      <c r="A7504">
        <v>53536</v>
      </c>
      <c r="B7504" s="10">
        <v>41212</v>
      </c>
      <c r="C7504" t="s">
        <v>36</v>
      </c>
      <c r="D7504">
        <v>5</v>
      </c>
      <c r="E7504">
        <v>1813.95</v>
      </c>
      <c r="F7504">
        <v>0</v>
      </c>
      <c r="G7504" t="s">
        <v>46</v>
      </c>
      <c r="H7504">
        <v>0.49</v>
      </c>
      <c r="I7504">
        <v>861.3</v>
      </c>
      <c r="J7504">
        <v>351.55</v>
      </c>
      <c r="K7504">
        <v>179.29</v>
      </c>
      <c r="L7504">
        <v>56.2</v>
      </c>
      <c r="M7504" t="s">
        <v>144</v>
      </c>
      <c r="N7504" t="s">
        <v>31</v>
      </c>
      <c r="O7504" t="s">
        <v>60</v>
      </c>
      <c r="P7504" t="s">
        <v>42</v>
      </c>
      <c r="Q7504" t="s">
        <v>47</v>
      </c>
      <c r="R7504" t="s">
        <v>1680</v>
      </c>
      <c r="S7504" t="s">
        <v>49</v>
      </c>
      <c r="T7504" s="10">
        <v>41214</v>
      </c>
    </row>
    <row r="7505" spans="1:20" x14ac:dyDescent="0.25">
      <c r="A7505">
        <v>53568</v>
      </c>
      <c r="B7505" s="10">
        <v>40357</v>
      </c>
      <c r="C7505" t="s">
        <v>79</v>
      </c>
      <c r="D7505">
        <v>34</v>
      </c>
      <c r="E7505">
        <v>7164.09</v>
      </c>
      <c r="F7505">
        <v>0.05</v>
      </c>
      <c r="G7505" t="s">
        <v>46</v>
      </c>
      <c r="H7505">
        <v>0.44</v>
      </c>
      <c r="I7505">
        <v>2912.23</v>
      </c>
      <c r="J7505">
        <v>219.63</v>
      </c>
      <c r="K7505">
        <v>122.99</v>
      </c>
      <c r="L7505">
        <v>70.2</v>
      </c>
      <c r="M7505" t="s">
        <v>1235</v>
      </c>
      <c r="N7505" t="s">
        <v>38</v>
      </c>
      <c r="O7505" t="s">
        <v>60</v>
      </c>
      <c r="P7505" t="s">
        <v>42</v>
      </c>
      <c r="Q7505" t="s">
        <v>193</v>
      </c>
      <c r="R7505" t="s">
        <v>736</v>
      </c>
      <c r="S7505" t="s">
        <v>132</v>
      </c>
      <c r="T7505" s="10">
        <v>40358</v>
      </c>
    </row>
    <row r="7506" spans="1:20" x14ac:dyDescent="0.25">
      <c r="A7506">
        <v>53571</v>
      </c>
      <c r="B7506" s="10">
        <v>40983</v>
      </c>
      <c r="C7506" t="s">
        <v>29</v>
      </c>
      <c r="D7506">
        <v>21</v>
      </c>
      <c r="E7506">
        <v>337.84</v>
      </c>
      <c r="F7506">
        <v>0.05</v>
      </c>
      <c r="G7506" t="s">
        <v>21</v>
      </c>
      <c r="H7506">
        <v>0.35</v>
      </c>
      <c r="I7506">
        <v>105.74</v>
      </c>
      <c r="J7506">
        <v>16.78</v>
      </c>
      <c r="K7506">
        <v>10.91</v>
      </c>
      <c r="L7506">
        <v>2.99</v>
      </c>
      <c r="M7506" t="s">
        <v>850</v>
      </c>
      <c r="N7506" t="s">
        <v>31</v>
      </c>
      <c r="O7506" t="s">
        <v>24</v>
      </c>
      <c r="P7506" t="s">
        <v>25</v>
      </c>
      <c r="Q7506" t="s">
        <v>121</v>
      </c>
      <c r="R7506" t="s">
        <v>480</v>
      </c>
      <c r="S7506" t="s">
        <v>57</v>
      </c>
      <c r="T7506" s="10">
        <v>40985</v>
      </c>
    </row>
    <row r="7507" spans="1:20" x14ac:dyDescent="0.25">
      <c r="A7507">
        <v>53572</v>
      </c>
      <c r="B7507" s="10">
        <v>40305</v>
      </c>
      <c r="C7507" t="s">
        <v>79</v>
      </c>
      <c r="D7507">
        <v>17</v>
      </c>
      <c r="E7507">
        <v>279.20999999999998</v>
      </c>
      <c r="F7507">
        <v>7.0000000000000007E-2</v>
      </c>
      <c r="G7507" t="s">
        <v>21</v>
      </c>
      <c r="H7507">
        <v>0.36</v>
      </c>
      <c r="I7507">
        <v>85.43</v>
      </c>
      <c r="J7507">
        <v>17.329999999999998</v>
      </c>
      <c r="K7507">
        <v>11.09</v>
      </c>
      <c r="L7507">
        <v>5.25</v>
      </c>
      <c r="M7507" t="s">
        <v>1492</v>
      </c>
      <c r="N7507" t="s">
        <v>31</v>
      </c>
      <c r="O7507" t="s">
        <v>32</v>
      </c>
      <c r="P7507" t="s">
        <v>25</v>
      </c>
      <c r="Q7507" t="s">
        <v>139</v>
      </c>
      <c r="R7507" t="s">
        <v>431</v>
      </c>
      <c r="S7507" t="s">
        <v>57</v>
      </c>
      <c r="T7507" s="10">
        <v>40306</v>
      </c>
    </row>
    <row r="7508" spans="1:20" x14ac:dyDescent="0.25">
      <c r="A7508">
        <v>53573</v>
      </c>
      <c r="B7508" s="10">
        <v>39887</v>
      </c>
      <c r="C7508" t="s">
        <v>29</v>
      </c>
      <c r="D7508">
        <v>6</v>
      </c>
      <c r="E7508">
        <v>136.47999999999999</v>
      </c>
      <c r="F7508">
        <v>0.03</v>
      </c>
      <c r="G7508" t="s">
        <v>21</v>
      </c>
      <c r="H7508">
        <v>0.37</v>
      </c>
      <c r="I7508">
        <v>45.98</v>
      </c>
      <c r="J7508">
        <v>22.54</v>
      </c>
      <c r="K7508">
        <v>14.2</v>
      </c>
      <c r="L7508">
        <v>5.3</v>
      </c>
      <c r="M7508" t="s">
        <v>1564</v>
      </c>
      <c r="N7508" t="s">
        <v>31</v>
      </c>
      <c r="O7508" t="s">
        <v>60</v>
      </c>
      <c r="P7508" t="s">
        <v>42</v>
      </c>
      <c r="Q7508" t="s">
        <v>43</v>
      </c>
      <c r="R7508" t="s">
        <v>843</v>
      </c>
      <c r="S7508" t="s">
        <v>55</v>
      </c>
      <c r="T7508" s="10">
        <v>39889</v>
      </c>
    </row>
    <row r="7509" spans="1:20" x14ac:dyDescent="0.25">
      <c r="A7509">
        <v>53574</v>
      </c>
      <c r="B7509" s="10">
        <v>41008</v>
      </c>
      <c r="C7509" t="s">
        <v>79</v>
      </c>
      <c r="D7509">
        <v>8</v>
      </c>
      <c r="E7509">
        <v>1118.46</v>
      </c>
      <c r="F7509">
        <v>0.03</v>
      </c>
      <c r="G7509" t="s">
        <v>21</v>
      </c>
      <c r="H7509">
        <v>0.42</v>
      </c>
      <c r="I7509">
        <v>435.62</v>
      </c>
      <c r="J7509">
        <v>139.62</v>
      </c>
      <c r="K7509">
        <v>80.98</v>
      </c>
      <c r="L7509">
        <v>35</v>
      </c>
      <c r="M7509" t="s">
        <v>1442</v>
      </c>
      <c r="N7509" t="s">
        <v>63</v>
      </c>
      <c r="O7509" t="s">
        <v>32</v>
      </c>
      <c r="P7509" t="s">
        <v>25</v>
      </c>
      <c r="Q7509" t="s">
        <v>26</v>
      </c>
      <c r="R7509" t="s">
        <v>1278</v>
      </c>
      <c r="S7509" t="s">
        <v>28</v>
      </c>
      <c r="T7509" s="10">
        <v>41009</v>
      </c>
    </row>
    <row r="7510" spans="1:20" x14ac:dyDescent="0.25">
      <c r="A7510">
        <v>53600</v>
      </c>
      <c r="B7510" s="10">
        <v>41100</v>
      </c>
      <c r="C7510" t="s">
        <v>79</v>
      </c>
      <c r="D7510">
        <v>8</v>
      </c>
      <c r="E7510">
        <v>69.540000000000006</v>
      </c>
      <c r="F7510">
        <v>0.03</v>
      </c>
      <c r="G7510" t="s">
        <v>70</v>
      </c>
      <c r="H7510">
        <v>0.37</v>
      </c>
      <c r="I7510">
        <v>22.36</v>
      </c>
      <c r="J7510">
        <v>8.2200000000000006</v>
      </c>
      <c r="K7510">
        <v>5.18</v>
      </c>
      <c r="L7510">
        <v>5.74</v>
      </c>
      <c r="M7510" t="s">
        <v>1764</v>
      </c>
      <c r="N7510" t="s">
        <v>38</v>
      </c>
      <c r="O7510" t="s">
        <v>24</v>
      </c>
      <c r="P7510" t="s">
        <v>25</v>
      </c>
      <c r="Q7510" t="s">
        <v>121</v>
      </c>
      <c r="R7510" t="s">
        <v>358</v>
      </c>
      <c r="S7510" t="s">
        <v>57</v>
      </c>
      <c r="T7510" s="10">
        <v>41101</v>
      </c>
    </row>
    <row r="7511" spans="1:20" x14ac:dyDescent="0.25">
      <c r="A7511">
        <v>53605</v>
      </c>
      <c r="B7511" s="10">
        <v>40393</v>
      </c>
      <c r="C7511" t="s">
        <v>79</v>
      </c>
      <c r="D7511">
        <v>19</v>
      </c>
      <c r="E7511">
        <v>880.85</v>
      </c>
      <c r="F7511">
        <v>0.06</v>
      </c>
      <c r="G7511" t="s">
        <v>21</v>
      </c>
      <c r="H7511">
        <v>0.47</v>
      </c>
      <c r="I7511">
        <v>381.86</v>
      </c>
      <c r="J7511">
        <v>49.02</v>
      </c>
      <c r="K7511">
        <v>25.98</v>
      </c>
      <c r="L7511">
        <v>5.37</v>
      </c>
      <c r="M7511" t="s">
        <v>1236</v>
      </c>
      <c r="N7511" t="s">
        <v>93</v>
      </c>
      <c r="O7511" t="s">
        <v>66</v>
      </c>
      <c r="P7511" t="s">
        <v>25</v>
      </c>
      <c r="Q7511" t="s">
        <v>127</v>
      </c>
      <c r="R7511" t="s">
        <v>1027</v>
      </c>
      <c r="S7511" t="s">
        <v>45</v>
      </c>
      <c r="T7511" s="10">
        <v>40395</v>
      </c>
    </row>
    <row r="7512" spans="1:20" x14ac:dyDescent="0.25">
      <c r="A7512">
        <v>53605</v>
      </c>
      <c r="B7512" s="10">
        <v>40393</v>
      </c>
      <c r="C7512" t="s">
        <v>79</v>
      </c>
      <c r="D7512">
        <v>48</v>
      </c>
      <c r="E7512">
        <v>13111.51</v>
      </c>
      <c r="F7512">
        <v>0.06</v>
      </c>
      <c r="G7512" t="s">
        <v>46</v>
      </c>
      <c r="H7512">
        <v>0.41</v>
      </c>
      <c r="I7512">
        <v>4868.58</v>
      </c>
      <c r="J7512">
        <v>289.8</v>
      </c>
      <c r="K7512">
        <v>170.98</v>
      </c>
      <c r="L7512">
        <v>35.89</v>
      </c>
      <c r="M7512" t="s">
        <v>1236</v>
      </c>
      <c r="N7512" t="s">
        <v>93</v>
      </c>
      <c r="O7512" t="s">
        <v>66</v>
      </c>
      <c r="P7512" t="s">
        <v>42</v>
      </c>
      <c r="Q7512" t="s">
        <v>94</v>
      </c>
      <c r="R7512" t="s">
        <v>1619</v>
      </c>
      <c r="S7512" t="s">
        <v>49</v>
      </c>
      <c r="T7512" s="10">
        <v>40395</v>
      </c>
    </row>
    <row r="7513" spans="1:20" x14ac:dyDescent="0.25">
      <c r="A7513">
        <v>53605</v>
      </c>
      <c r="B7513" s="10">
        <v>40393</v>
      </c>
      <c r="C7513" t="s">
        <v>79</v>
      </c>
      <c r="D7513">
        <v>1</v>
      </c>
      <c r="E7513">
        <v>100.7</v>
      </c>
      <c r="F7513">
        <v>7.0000000000000007E-2</v>
      </c>
      <c r="G7513" t="s">
        <v>21</v>
      </c>
      <c r="H7513">
        <v>0.42</v>
      </c>
      <c r="I7513">
        <v>25.03</v>
      </c>
      <c r="J7513">
        <v>71.5</v>
      </c>
      <c r="K7513">
        <v>41.47</v>
      </c>
      <c r="L7513">
        <v>34.200000000000003</v>
      </c>
      <c r="M7513" t="s">
        <v>1236</v>
      </c>
      <c r="N7513" t="s">
        <v>93</v>
      </c>
      <c r="O7513" t="s">
        <v>66</v>
      </c>
      <c r="P7513" t="s">
        <v>42</v>
      </c>
      <c r="Q7513" t="s">
        <v>43</v>
      </c>
      <c r="R7513" t="s">
        <v>1413</v>
      </c>
      <c r="S7513" t="s">
        <v>55</v>
      </c>
      <c r="T7513" s="10">
        <v>40395</v>
      </c>
    </row>
    <row r="7514" spans="1:20" x14ac:dyDescent="0.25">
      <c r="A7514">
        <v>53635</v>
      </c>
      <c r="B7514" s="10">
        <v>41108</v>
      </c>
      <c r="C7514" t="s">
        <v>29</v>
      </c>
      <c r="D7514">
        <v>33</v>
      </c>
      <c r="E7514">
        <v>188.84</v>
      </c>
      <c r="F7514">
        <v>0.08</v>
      </c>
      <c r="G7514" t="s">
        <v>21</v>
      </c>
      <c r="H7514">
        <v>0.49</v>
      </c>
      <c r="I7514">
        <v>83.3</v>
      </c>
      <c r="J7514">
        <v>6.16</v>
      </c>
      <c r="K7514">
        <v>3.14</v>
      </c>
      <c r="L7514">
        <v>1.92</v>
      </c>
      <c r="M7514" t="s">
        <v>986</v>
      </c>
      <c r="N7514" t="s">
        <v>31</v>
      </c>
      <c r="O7514" t="s">
        <v>24</v>
      </c>
      <c r="P7514" t="s">
        <v>25</v>
      </c>
      <c r="Q7514" t="s">
        <v>33</v>
      </c>
      <c r="R7514" t="s">
        <v>106</v>
      </c>
      <c r="S7514" t="s">
        <v>55</v>
      </c>
      <c r="T7514" s="10">
        <v>41110</v>
      </c>
    </row>
    <row r="7515" spans="1:20" x14ac:dyDescent="0.25">
      <c r="A7515">
        <v>53637</v>
      </c>
      <c r="B7515" s="10">
        <v>40619</v>
      </c>
      <c r="C7515" t="s">
        <v>36</v>
      </c>
      <c r="D7515">
        <v>12</v>
      </c>
      <c r="E7515">
        <v>856.47</v>
      </c>
      <c r="F7515">
        <v>0.1</v>
      </c>
      <c r="G7515" t="s">
        <v>70</v>
      </c>
      <c r="H7515">
        <v>0.49</v>
      </c>
      <c r="I7515">
        <v>366.88</v>
      </c>
      <c r="J7515">
        <v>78.39</v>
      </c>
      <c r="K7515">
        <v>39.979999999999997</v>
      </c>
      <c r="L7515">
        <v>9.83</v>
      </c>
      <c r="M7515" t="s">
        <v>1110</v>
      </c>
      <c r="N7515" t="s">
        <v>63</v>
      </c>
      <c r="O7515" t="s">
        <v>66</v>
      </c>
      <c r="P7515" t="s">
        <v>25</v>
      </c>
      <c r="Q7515" t="s">
        <v>139</v>
      </c>
      <c r="R7515" t="s">
        <v>1499</v>
      </c>
      <c r="S7515" t="s">
        <v>57</v>
      </c>
      <c r="T7515" s="10">
        <v>40620</v>
      </c>
    </row>
    <row r="7516" spans="1:20" x14ac:dyDescent="0.25">
      <c r="A7516">
        <v>53667</v>
      </c>
      <c r="B7516" s="10">
        <v>41046</v>
      </c>
      <c r="C7516" t="s">
        <v>79</v>
      </c>
      <c r="D7516">
        <v>33</v>
      </c>
      <c r="E7516">
        <v>198.74</v>
      </c>
      <c r="F7516">
        <v>0.08</v>
      </c>
      <c r="G7516" t="s">
        <v>21</v>
      </c>
      <c r="H7516">
        <v>0.47</v>
      </c>
      <c r="I7516">
        <v>81.59</v>
      </c>
      <c r="J7516">
        <v>6.34</v>
      </c>
      <c r="K7516">
        <v>3.36</v>
      </c>
      <c r="L7516">
        <v>6.27</v>
      </c>
      <c r="M7516" t="s">
        <v>714</v>
      </c>
      <c r="N7516" t="s">
        <v>38</v>
      </c>
      <c r="O7516" t="s">
        <v>66</v>
      </c>
      <c r="P7516" t="s">
        <v>25</v>
      </c>
      <c r="Q7516" t="s">
        <v>121</v>
      </c>
      <c r="R7516" t="s">
        <v>574</v>
      </c>
      <c r="S7516" t="s">
        <v>57</v>
      </c>
      <c r="T7516" s="10">
        <v>41048</v>
      </c>
    </row>
    <row r="7517" spans="1:20" x14ac:dyDescent="0.25">
      <c r="A7517">
        <v>53667</v>
      </c>
      <c r="B7517" s="10">
        <v>41046</v>
      </c>
      <c r="C7517" t="s">
        <v>79</v>
      </c>
      <c r="D7517">
        <v>16</v>
      </c>
      <c r="E7517">
        <v>1140.26</v>
      </c>
      <c r="F7517">
        <v>0.09</v>
      </c>
      <c r="G7517" t="s">
        <v>21</v>
      </c>
      <c r="H7517">
        <v>0.54</v>
      </c>
      <c r="I7517">
        <v>563.32000000000005</v>
      </c>
      <c r="J7517">
        <v>78.239999999999995</v>
      </c>
      <c r="K7517">
        <v>35.99</v>
      </c>
      <c r="L7517">
        <v>1.1000000000000001</v>
      </c>
      <c r="M7517" t="s">
        <v>714</v>
      </c>
      <c r="N7517" t="s">
        <v>38</v>
      </c>
      <c r="O7517" t="s">
        <v>66</v>
      </c>
      <c r="P7517" t="s">
        <v>39</v>
      </c>
      <c r="Q7517" t="s">
        <v>50</v>
      </c>
      <c r="R7517" t="s">
        <v>427</v>
      </c>
      <c r="S7517" t="s">
        <v>57</v>
      </c>
      <c r="T7517" s="10">
        <v>41048</v>
      </c>
    </row>
    <row r="7518" spans="1:20" x14ac:dyDescent="0.25">
      <c r="A7518">
        <v>53668</v>
      </c>
      <c r="B7518" s="10">
        <v>40268</v>
      </c>
      <c r="C7518" t="s">
        <v>29</v>
      </c>
      <c r="D7518">
        <v>9</v>
      </c>
      <c r="E7518">
        <v>161.47999999999999</v>
      </c>
      <c r="F7518">
        <v>0.04</v>
      </c>
      <c r="G7518" t="s">
        <v>21</v>
      </c>
      <c r="H7518">
        <v>0.4</v>
      </c>
      <c r="I7518">
        <v>59.29</v>
      </c>
      <c r="J7518">
        <v>18.3</v>
      </c>
      <c r="K7518">
        <v>10.98</v>
      </c>
      <c r="L7518">
        <v>3.37</v>
      </c>
      <c r="M7518" t="s">
        <v>137</v>
      </c>
      <c r="N7518" t="s">
        <v>73</v>
      </c>
      <c r="O7518" t="s">
        <v>32</v>
      </c>
      <c r="P7518" t="s">
        <v>25</v>
      </c>
      <c r="Q7518" t="s">
        <v>33</v>
      </c>
      <c r="R7518" t="s">
        <v>1580</v>
      </c>
      <c r="S7518" t="s">
        <v>35</v>
      </c>
      <c r="T7518" s="10">
        <v>40269</v>
      </c>
    </row>
    <row r="7519" spans="1:20" x14ac:dyDescent="0.25">
      <c r="A7519">
        <v>53671</v>
      </c>
      <c r="B7519" s="10">
        <v>40704</v>
      </c>
      <c r="C7519" t="s">
        <v>79</v>
      </c>
      <c r="D7519">
        <v>41</v>
      </c>
      <c r="E7519">
        <v>348.68</v>
      </c>
      <c r="F7519">
        <v>0.08</v>
      </c>
      <c r="G7519" t="s">
        <v>21</v>
      </c>
      <c r="H7519">
        <v>0.37</v>
      </c>
      <c r="I7519">
        <v>108.33</v>
      </c>
      <c r="J7519">
        <v>9.11</v>
      </c>
      <c r="K7519">
        <v>5.74</v>
      </c>
      <c r="L7519">
        <v>5.01</v>
      </c>
      <c r="M7519" t="s">
        <v>1760</v>
      </c>
      <c r="N7519" t="s">
        <v>63</v>
      </c>
      <c r="O7519" t="s">
        <v>24</v>
      </c>
      <c r="P7519" t="s">
        <v>25</v>
      </c>
      <c r="Q7519" t="s">
        <v>121</v>
      </c>
      <c r="R7519" t="s">
        <v>749</v>
      </c>
      <c r="S7519" t="s">
        <v>57</v>
      </c>
      <c r="T7519" s="10">
        <v>40705</v>
      </c>
    </row>
    <row r="7520" spans="1:20" x14ac:dyDescent="0.25">
      <c r="A7520">
        <v>53671</v>
      </c>
      <c r="B7520" s="10">
        <v>40704</v>
      </c>
      <c r="C7520" t="s">
        <v>79</v>
      </c>
      <c r="D7520">
        <v>43</v>
      </c>
      <c r="E7520">
        <v>11550.73</v>
      </c>
      <c r="F7520">
        <v>0.01</v>
      </c>
      <c r="G7520" t="s">
        <v>21</v>
      </c>
      <c r="H7520">
        <v>0.48</v>
      </c>
      <c r="I7520">
        <v>5474.19</v>
      </c>
      <c r="J7520">
        <v>270.87</v>
      </c>
      <c r="K7520">
        <v>140.85</v>
      </c>
      <c r="L7520">
        <v>19.989999999999998</v>
      </c>
      <c r="M7520" t="s">
        <v>1760</v>
      </c>
      <c r="N7520" t="s">
        <v>63</v>
      </c>
      <c r="O7520" t="s">
        <v>24</v>
      </c>
      <c r="P7520" t="s">
        <v>25</v>
      </c>
      <c r="Q7520" t="s">
        <v>26</v>
      </c>
      <c r="R7520" t="s">
        <v>556</v>
      </c>
      <c r="S7520" t="s">
        <v>57</v>
      </c>
      <c r="T7520" s="10">
        <v>40705</v>
      </c>
    </row>
    <row r="7521" spans="1:20" x14ac:dyDescent="0.25">
      <c r="A7521">
        <v>53671</v>
      </c>
      <c r="B7521" s="10">
        <v>40704</v>
      </c>
      <c r="C7521" t="s">
        <v>79</v>
      </c>
      <c r="D7521">
        <v>39</v>
      </c>
      <c r="E7521">
        <v>1070.77</v>
      </c>
      <c r="F7521">
        <v>0.02</v>
      </c>
      <c r="G7521" t="s">
        <v>21</v>
      </c>
      <c r="H7521">
        <v>0.46</v>
      </c>
      <c r="I7521">
        <v>476.98</v>
      </c>
      <c r="J7521">
        <v>27.8</v>
      </c>
      <c r="K7521">
        <v>15.01</v>
      </c>
      <c r="L7521">
        <v>8.4</v>
      </c>
      <c r="M7521" t="s">
        <v>1760</v>
      </c>
      <c r="N7521" t="s">
        <v>63</v>
      </c>
      <c r="O7521" t="s">
        <v>24</v>
      </c>
      <c r="P7521" t="s">
        <v>25</v>
      </c>
      <c r="Q7521" t="s">
        <v>121</v>
      </c>
      <c r="R7521" t="s">
        <v>1201</v>
      </c>
      <c r="S7521" t="s">
        <v>57</v>
      </c>
      <c r="T7521" s="10">
        <v>40705</v>
      </c>
    </row>
    <row r="7522" spans="1:20" x14ac:dyDescent="0.25">
      <c r="A7522">
        <v>53698</v>
      </c>
      <c r="B7522" s="10">
        <v>41076</v>
      </c>
      <c r="C7522" t="s">
        <v>79</v>
      </c>
      <c r="D7522">
        <v>10</v>
      </c>
      <c r="E7522">
        <v>92.03</v>
      </c>
      <c r="F7522">
        <v>0</v>
      </c>
      <c r="G7522" t="s">
        <v>70</v>
      </c>
      <c r="H7522">
        <v>0.47</v>
      </c>
      <c r="I7522">
        <v>42.92</v>
      </c>
      <c r="J7522">
        <v>9.1300000000000008</v>
      </c>
      <c r="K7522">
        <v>4.84</v>
      </c>
      <c r="L7522">
        <v>0.71</v>
      </c>
      <c r="M7522" t="s">
        <v>217</v>
      </c>
      <c r="N7522" t="s">
        <v>63</v>
      </c>
      <c r="O7522" t="s">
        <v>66</v>
      </c>
      <c r="P7522" t="s">
        <v>25</v>
      </c>
      <c r="Q7522" t="s">
        <v>53</v>
      </c>
      <c r="R7522" t="s">
        <v>814</v>
      </c>
      <c r="S7522" t="s">
        <v>55</v>
      </c>
      <c r="T7522" s="10">
        <v>41077</v>
      </c>
    </row>
    <row r="7523" spans="1:20" x14ac:dyDescent="0.25">
      <c r="A7523">
        <v>53703</v>
      </c>
      <c r="B7523" s="10">
        <v>40343</v>
      </c>
      <c r="C7523" t="s">
        <v>29</v>
      </c>
      <c r="D7523">
        <v>14</v>
      </c>
      <c r="E7523">
        <v>3109.3</v>
      </c>
      <c r="F7523">
        <v>0.06</v>
      </c>
      <c r="G7523" t="s">
        <v>21</v>
      </c>
      <c r="H7523">
        <v>0.4</v>
      </c>
      <c r="I7523">
        <v>1117.4100000000001</v>
      </c>
      <c r="J7523">
        <v>234.75</v>
      </c>
      <c r="K7523">
        <v>140.85</v>
      </c>
      <c r="L7523">
        <v>19.989999999999998</v>
      </c>
      <c r="M7523" t="s">
        <v>336</v>
      </c>
      <c r="N7523" t="s">
        <v>38</v>
      </c>
      <c r="O7523" t="s">
        <v>32</v>
      </c>
      <c r="P7523" t="s">
        <v>25</v>
      </c>
      <c r="Q7523" t="s">
        <v>26</v>
      </c>
      <c r="R7523" t="s">
        <v>556</v>
      </c>
      <c r="S7523" t="s">
        <v>57</v>
      </c>
      <c r="T7523" s="10">
        <v>40344</v>
      </c>
    </row>
    <row r="7524" spans="1:20" x14ac:dyDescent="0.25">
      <c r="A7524">
        <v>53728</v>
      </c>
      <c r="B7524" s="10">
        <v>40838</v>
      </c>
      <c r="C7524" t="s">
        <v>36</v>
      </c>
      <c r="D7524">
        <v>27</v>
      </c>
      <c r="E7524">
        <v>2919.27</v>
      </c>
      <c r="F7524">
        <v>7.0000000000000007E-2</v>
      </c>
      <c r="G7524" t="s">
        <v>21</v>
      </c>
      <c r="H7524">
        <v>0.5</v>
      </c>
      <c r="I7524">
        <v>1349.08</v>
      </c>
      <c r="J7524">
        <v>116.2</v>
      </c>
      <c r="K7524">
        <v>58.1</v>
      </c>
      <c r="L7524">
        <v>1.49</v>
      </c>
      <c r="M7524" t="s">
        <v>1996</v>
      </c>
      <c r="N7524" t="s">
        <v>63</v>
      </c>
      <c r="O7524" t="s">
        <v>32</v>
      </c>
      <c r="P7524" t="s">
        <v>25</v>
      </c>
      <c r="Q7524" t="s">
        <v>121</v>
      </c>
      <c r="R7524" t="s">
        <v>1011</v>
      </c>
      <c r="S7524" t="s">
        <v>57</v>
      </c>
      <c r="T7524" s="10">
        <v>40839</v>
      </c>
    </row>
    <row r="7525" spans="1:20" x14ac:dyDescent="0.25">
      <c r="A7525">
        <v>53730</v>
      </c>
      <c r="B7525" s="10">
        <v>41272</v>
      </c>
      <c r="C7525" t="s">
        <v>36</v>
      </c>
      <c r="D7525">
        <v>40</v>
      </c>
      <c r="E7525">
        <v>288.64999999999998</v>
      </c>
      <c r="F7525">
        <v>0.05</v>
      </c>
      <c r="G7525" t="s">
        <v>21</v>
      </c>
      <c r="H7525">
        <v>0.39</v>
      </c>
      <c r="I7525">
        <v>101.22</v>
      </c>
      <c r="J7525">
        <v>7.44</v>
      </c>
      <c r="K7525">
        <v>4.54</v>
      </c>
      <c r="L7525">
        <v>5.83</v>
      </c>
      <c r="M7525" t="s">
        <v>1798</v>
      </c>
      <c r="N7525" t="s">
        <v>73</v>
      </c>
      <c r="O7525" t="s">
        <v>32</v>
      </c>
      <c r="P7525" t="s">
        <v>25</v>
      </c>
      <c r="Q7525" t="s">
        <v>121</v>
      </c>
      <c r="R7525" t="s">
        <v>1669</v>
      </c>
      <c r="S7525" t="s">
        <v>57</v>
      </c>
      <c r="T7525" s="10">
        <v>41273</v>
      </c>
    </row>
    <row r="7526" spans="1:20" x14ac:dyDescent="0.25">
      <c r="A7526">
        <v>53762</v>
      </c>
      <c r="B7526" s="10">
        <v>41061</v>
      </c>
      <c r="C7526" t="s">
        <v>58</v>
      </c>
      <c r="D7526">
        <v>28</v>
      </c>
      <c r="E7526">
        <v>254.76</v>
      </c>
      <c r="F7526">
        <v>7.0000000000000007E-2</v>
      </c>
      <c r="G7526" t="s">
        <v>21</v>
      </c>
      <c r="H7526">
        <v>0.49</v>
      </c>
      <c r="I7526">
        <v>114.83</v>
      </c>
      <c r="J7526">
        <v>9.76</v>
      </c>
      <c r="K7526">
        <v>4.9800000000000004</v>
      </c>
      <c r="L7526">
        <v>0.49</v>
      </c>
      <c r="M7526" t="s">
        <v>1504</v>
      </c>
      <c r="N7526" t="s">
        <v>31</v>
      </c>
      <c r="O7526" t="s">
        <v>66</v>
      </c>
      <c r="P7526" t="s">
        <v>25</v>
      </c>
      <c r="Q7526" t="s">
        <v>82</v>
      </c>
      <c r="R7526" t="s">
        <v>240</v>
      </c>
      <c r="S7526" t="s">
        <v>57</v>
      </c>
      <c r="T7526" s="10">
        <v>41062</v>
      </c>
    </row>
    <row r="7527" spans="1:20" x14ac:dyDescent="0.25">
      <c r="A7527">
        <v>53766</v>
      </c>
      <c r="B7527" s="10">
        <v>40099</v>
      </c>
      <c r="C7527" t="s">
        <v>29</v>
      </c>
      <c r="D7527">
        <v>22</v>
      </c>
      <c r="E7527">
        <v>5577.22</v>
      </c>
      <c r="F7527">
        <v>7.0000000000000007E-2</v>
      </c>
      <c r="G7527" t="s">
        <v>46</v>
      </c>
      <c r="H7527">
        <v>0.46</v>
      </c>
      <c r="I7527">
        <v>2319.46</v>
      </c>
      <c r="J7527">
        <v>270.33</v>
      </c>
      <c r="K7527">
        <v>145.97999999999999</v>
      </c>
      <c r="L7527">
        <v>46.2</v>
      </c>
      <c r="M7527" t="s">
        <v>1760</v>
      </c>
      <c r="N7527" t="s">
        <v>63</v>
      </c>
      <c r="O7527" t="s">
        <v>32</v>
      </c>
      <c r="P7527" t="s">
        <v>42</v>
      </c>
      <c r="Q7527" t="s">
        <v>47</v>
      </c>
      <c r="R7527" t="s">
        <v>823</v>
      </c>
      <c r="S7527" t="s">
        <v>49</v>
      </c>
      <c r="T7527" s="10">
        <v>40100</v>
      </c>
    </row>
    <row r="7528" spans="1:20" x14ac:dyDescent="0.25">
      <c r="A7528">
        <v>53767</v>
      </c>
      <c r="B7528" s="10">
        <v>40781</v>
      </c>
      <c r="C7528" t="s">
        <v>29</v>
      </c>
      <c r="D7528">
        <v>35</v>
      </c>
      <c r="E7528">
        <v>1883.92</v>
      </c>
      <c r="F7528">
        <v>0.03</v>
      </c>
      <c r="G7528" t="s">
        <v>21</v>
      </c>
      <c r="H7528">
        <v>0.44</v>
      </c>
      <c r="I7528">
        <v>793.86</v>
      </c>
      <c r="J7528">
        <v>55.32</v>
      </c>
      <c r="K7528">
        <v>30.98</v>
      </c>
      <c r="L7528">
        <v>5.76</v>
      </c>
      <c r="M7528" t="s">
        <v>249</v>
      </c>
      <c r="N7528" t="s">
        <v>31</v>
      </c>
      <c r="O7528" t="s">
        <v>24</v>
      </c>
      <c r="P7528" t="s">
        <v>25</v>
      </c>
      <c r="Q7528" t="s">
        <v>85</v>
      </c>
      <c r="R7528" t="s">
        <v>633</v>
      </c>
      <c r="S7528" t="s">
        <v>57</v>
      </c>
      <c r="T7528" s="10">
        <v>40782</v>
      </c>
    </row>
    <row r="7529" spans="1:20" x14ac:dyDescent="0.25">
      <c r="A7529">
        <v>53795</v>
      </c>
      <c r="B7529" s="10">
        <v>40938</v>
      </c>
      <c r="C7529" t="s">
        <v>36</v>
      </c>
      <c r="D7529">
        <v>40</v>
      </c>
      <c r="E7529">
        <v>382.48</v>
      </c>
      <c r="F7529">
        <v>0.1</v>
      </c>
      <c r="G7529" t="s">
        <v>70</v>
      </c>
      <c r="H7529">
        <v>0.38</v>
      </c>
      <c r="I7529">
        <v>117.06</v>
      </c>
      <c r="J7529">
        <v>10.45</v>
      </c>
      <c r="K7529">
        <v>6.48</v>
      </c>
      <c r="L7529">
        <v>6.22</v>
      </c>
      <c r="M7529" t="s">
        <v>706</v>
      </c>
      <c r="N7529" t="s">
        <v>63</v>
      </c>
      <c r="O7529" t="s">
        <v>60</v>
      </c>
      <c r="P7529" t="s">
        <v>25</v>
      </c>
      <c r="Q7529" t="s">
        <v>85</v>
      </c>
      <c r="R7529" t="s">
        <v>1221</v>
      </c>
      <c r="S7529" t="s">
        <v>57</v>
      </c>
      <c r="T7529" s="10">
        <v>40939</v>
      </c>
    </row>
    <row r="7530" spans="1:20" x14ac:dyDescent="0.25">
      <c r="A7530">
        <v>53795</v>
      </c>
      <c r="B7530" s="10">
        <v>40938</v>
      </c>
      <c r="C7530" t="s">
        <v>36</v>
      </c>
      <c r="D7530">
        <v>21</v>
      </c>
      <c r="E7530">
        <v>6520.87</v>
      </c>
      <c r="F7530">
        <v>0.05</v>
      </c>
      <c r="G7530" t="s">
        <v>21</v>
      </c>
      <c r="H7530">
        <v>0.4</v>
      </c>
      <c r="I7530">
        <v>2400.88</v>
      </c>
      <c r="J7530">
        <v>326.64999999999998</v>
      </c>
      <c r="K7530">
        <v>195.99</v>
      </c>
      <c r="L7530">
        <v>4.2</v>
      </c>
      <c r="M7530" t="s">
        <v>706</v>
      </c>
      <c r="N7530" t="s">
        <v>63</v>
      </c>
      <c r="O7530" t="s">
        <v>60</v>
      </c>
      <c r="P7530" t="s">
        <v>39</v>
      </c>
      <c r="Q7530" t="s">
        <v>50</v>
      </c>
      <c r="R7530" t="s">
        <v>76</v>
      </c>
      <c r="S7530" t="s">
        <v>57</v>
      </c>
      <c r="T7530" s="10">
        <v>40940</v>
      </c>
    </row>
    <row r="7531" spans="1:20" x14ac:dyDescent="0.25">
      <c r="A7531">
        <v>53797</v>
      </c>
      <c r="B7531" s="10">
        <v>40087</v>
      </c>
      <c r="C7531" t="s">
        <v>58</v>
      </c>
      <c r="D7531">
        <v>10</v>
      </c>
      <c r="E7531">
        <v>995.92</v>
      </c>
      <c r="F7531">
        <v>0.01</v>
      </c>
      <c r="G7531" t="s">
        <v>46</v>
      </c>
      <c r="H7531">
        <v>0.4</v>
      </c>
      <c r="I7531">
        <v>377.91</v>
      </c>
      <c r="J7531">
        <v>96.9</v>
      </c>
      <c r="K7531">
        <v>58.14</v>
      </c>
      <c r="L7531">
        <v>36.61</v>
      </c>
      <c r="M7531" t="s">
        <v>1397</v>
      </c>
      <c r="N7531" t="s">
        <v>81</v>
      </c>
      <c r="O7531" t="s">
        <v>24</v>
      </c>
      <c r="P7531" t="s">
        <v>42</v>
      </c>
      <c r="Q7531" t="s">
        <v>94</v>
      </c>
      <c r="R7531" t="s">
        <v>1197</v>
      </c>
      <c r="S7531" t="s">
        <v>49</v>
      </c>
      <c r="T7531" s="10">
        <v>40087</v>
      </c>
    </row>
    <row r="7532" spans="1:20" x14ac:dyDescent="0.25">
      <c r="A7532">
        <v>53798</v>
      </c>
      <c r="B7532" s="10">
        <v>39922</v>
      </c>
      <c r="C7532" t="s">
        <v>20</v>
      </c>
      <c r="D7532">
        <v>29</v>
      </c>
      <c r="E7532">
        <v>3692.78</v>
      </c>
      <c r="F7532">
        <v>0</v>
      </c>
      <c r="G7532" t="s">
        <v>21</v>
      </c>
      <c r="H7532">
        <v>0.38</v>
      </c>
      <c r="I7532">
        <v>1397.94</v>
      </c>
      <c r="J7532">
        <v>126.85</v>
      </c>
      <c r="K7532">
        <v>78.650000000000006</v>
      </c>
      <c r="L7532">
        <v>13.99</v>
      </c>
      <c r="M7532" t="s">
        <v>950</v>
      </c>
      <c r="N7532" t="s">
        <v>31</v>
      </c>
      <c r="O7532" t="s">
        <v>32</v>
      </c>
      <c r="P7532" t="s">
        <v>25</v>
      </c>
      <c r="Q7532" t="s">
        <v>127</v>
      </c>
      <c r="R7532" t="s">
        <v>1547</v>
      </c>
      <c r="S7532" t="s">
        <v>45</v>
      </c>
      <c r="T7532" s="10">
        <v>39929</v>
      </c>
    </row>
    <row r="7533" spans="1:20" x14ac:dyDescent="0.25">
      <c r="A7533">
        <v>53798</v>
      </c>
      <c r="B7533" s="10">
        <v>39922</v>
      </c>
      <c r="C7533" t="s">
        <v>20</v>
      </c>
      <c r="D7533">
        <v>41</v>
      </c>
      <c r="E7533">
        <v>8991.7099999999991</v>
      </c>
      <c r="F7533">
        <v>0.08</v>
      </c>
      <c r="G7533" t="s">
        <v>46</v>
      </c>
      <c r="H7533">
        <v>0.48</v>
      </c>
      <c r="I7533">
        <v>3878.92</v>
      </c>
      <c r="J7533">
        <v>236.52</v>
      </c>
      <c r="K7533">
        <v>122.99</v>
      </c>
      <c r="L7533">
        <v>70.2</v>
      </c>
      <c r="M7533" t="s">
        <v>950</v>
      </c>
      <c r="N7533" t="s">
        <v>31</v>
      </c>
      <c r="O7533" t="s">
        <v>32</v>
      </c>
      <c r="P7533" t="s">
        <v>42</v>
      </c>
      <c r="Q7533" t="s">
        <v>193</v>
      </c>
      <c r="R7533" t="s">
        <v>736</v>
      </c>
      <c r="S7533" t="s">
        <v>132</v>
      </c>
      <c r="T7533" s="10">
        <v>39927</v>
      </c>
    </row>
    <row r="7534" spans="1:20" x14ac:dyDescent="0.25">
      <c r="A7534">
        <v>53825</v>
      </c>
      <c r="B7534" s="10">
        <v>40642</v>
      </c>
      <c r="C7534" t="s">
        <v>20</v>
      </c>
      <c r="D7534">
        <v>36</v>
      </c>
      <c r="E7534">
        <v>2848.45</v>
      </c>
      <c r="F7534">
        <v>0.08</v>
      </c>
      <c r="G7534" t="s">
        <v>21</v>
      </c>
      <c r="H7534">
        <v>0.44</v>
      </c>
      <c r="I7534">
        <v>1111.78</v>
      </c>
      <c r="J7534">
        <v>85.79</v>
      </c>
      <c r="K7534">
        <v>48.04</v>
      </c>
      <c r="L7534">
        <v>7.23</v>
      </c>
      <c r="M7534" t="s">
        <v>1329</v>
      </c>
      <c r="N7534" t="s">
        <v>31</v>
      </c>
      <c r="O7534" t="s">
        <v>66</v>
      </c>
      <c r="P7534" t="s">
        <v>25</v>
      </c>
      <c r="Q7534" t="s">
        <v>85</v>
      </c>
      <c r="R7534" t="s">
        <v>804</v>
      </c>
      <c r="S7534" t="s">
        <v>57</v>
      </c>
      <c r="T7534" s="10">
        <v>40644</v>
      </c>
    </row>
    <row r="7535" spans="1:20" x14ac:dyDescent="0.25">
      <c r="A7535">
        <v>53863</v>
      </c>
      <c r="B7535" s="10">
        <v>40332</v>
      </c>
      <c r="C7535" t="s">
        <v>36</v>
      </c>
      <c r="D7535">
        <v>46</v>
      </c>
      <c r="E7535">
        <v>12157.78</v>
      </c>
      <c r="F7535">
        <v>0.02</v>
      </c>
      <c r="G7535" t="s">
        <v>70</v>
      </c>
      <c r="H7535">
        <v>0.4</v>
      </c>
      <c r="I7535">
        <v>4706.49</v>
      </c>
      <c r="J7535">
        <v>269.25</v>
      </c>
      <c r="K7535">
        <v>161.55000000000001</v>
      </c>
      <c r="L7535">
        <v>19.989999999999998</v>
      </c>
      <c r="M7535" t="s">
        <v>811</v>
      </c>
      <c r="N7535" t="s">
        <v>31</v>
      </c>
      <c r="O7535" t="s">
        <v>60</v>
      </c>
      <c r="P7535" t="s">
        <v>25</v>
      </c>
      <c r="Q7535" t="s">
        <v>26</v>
      </c>
      <c r="R7535" t="s">
        <v>1667</v>
      </c>
      <c r="S7535" t="s">
        <v>57</v>
      </c>
      <c r="T7535" s="10">
        <v>40335</v>
      </c>
    </row>
    <row r="7536" spans="1:20" x14ac:dyDescent="0.25">
      <c r="A7536">
        <v>53891</v>
      </c>
      <c r="B7536" s="10">
        <v>39835</v>
      </c>
      <c r="C7536" t="s">
        <v>36</v>
      </c>
      <c r="D7536">
        <v>36</v>
      </c>
      <c r="E7536">
        <v>919.83</v>
      </c>
      <c r="F7536">
        <v>0.02</v>
      </c>
      <c r="G7536" t="s">
        <v>21</v>
      </c>
      <c r="H7536">
        <v>0.41</v>
      </c>
      <c r="I7536">
        <v>362.18</v>
      </c>
      <c r="J7536">
        <v>25.8</v>
      </c>
      <c r="K7536">
        <v>15.22</v>
      </c>
      <c r="L7536">
        <v>9.73</v>
      </c>
      <c r="M7536" t="s">
        <v>1068</v>
      </c>
      <c r="N7536" t="s">
        <v>38</v>
      </c>
      <c r="O7536" t="s">
        <v>60</v>
      </c>
      <c r="P7536" t="s">
        <v>25</v>
      </c>
      <c r="Q7536" t="s">
        <v>121</v>
      </c>
      <c r="R7536" t="s">
        <v>1502</v>
      </c>
      <c r="S7536" t="s">
        <v>57</v>
      </c>
      <c r="T7536" s="10">
        <v>39835</v>
      </c>
    </row>
    <row r="7537" spans="1:20" x14ac:dyDescent="0.25">
      <c r="A7537">
        <v>53891</v>
      </c>
      <c r="B7537" s="10">
        <v>39835</v>
      </c>
      <c r="C7537" t="s">
        <v>36</v>
      </c>
      <c r="D7537">
        <v>27</v>
      </c>
      <c r="E7537">
        <v>8711.43</v>
      </c>
      <c r="F7537">
        <v>7.0000000000000007E-2</v>
      </c>
      <c r="G7537" t="s">
        <v>21</v>
      </c>
      <c r="H7537">
        <v>0.48</v>
      </c>
      <c r="I7537">
        <v>3831.71</v>
      </c>
      <c r="J7537">
        <v>346.13</v>
      </c>
      <c r="K7537">
        <v>179.99</v>
      </c>
      <c r="L7537">
        <v>19.989999999999998</v>
      </c>
      <c r="M7537" t="s">
        <v>1068</v>
      </c>
      <c r="N7537" t="s">
        <v>93</v>
      </c>
      <c r="O7537" t="s">
        <v>60</v>
      </c>
      <c r="P7537" t="s">
        <v>39</v>
      </c>
      <c r="Q7537" t="s">
        <v>40</v>
      </c>
      <c r="R7537" t="s">
        <v>680</v>
      </c>
      <c r="S7537" t="s">
        <v>57</v>
      </c>
      <c r="T7537" s="10">
        <v>39836</v>
      </c>
    </row>
    <row r="7538" spans="1:20" x14ac:dyDescent="0.25">
      <c r="A7538">
        <v>53891</v>
      </c>
      <c r="B7538" s="10">
        <v>39835</v>
      </c>
      <c r="C7538" t="s">
        <v>36</v>
      </c>
      <c r="D7538">
        <v>44</v>
      </c>
      <c r="E7538">
        <v>7270.44</v>
      </c>
      <c r="F7538">
        <v>0.02</v>
      </c>
      <c r="G7538" t="s">
        <v>70</v>
      </c>
      <c r="H7538">
        <v>0.45</v>
      </c>
      <c r="I7538">
        <v>3172.71</v>
      </c>
      <c r="J7538">
        <v>167.69</v>
      </c>
      <c r="K7538">
        <v>92.23</v>
      </c>
      <c r="L7538">
        <v>39.61</v>
      </c>
      <c r="M7538" t="s">
        <v>1068</v>
      </c>
      <c r="N7538" t="s">
        <v>93</v>
      </c>
      <c r="O7538" t="s">
        <v>60</v>
      </c>
      <c r="P7538" t="s">
        <v>42</v>
      </c>
      <c r="Q7538" t="s">
        <v>43</v>
      </c>
      <c r="R7538" t="s">
        <v>1018</v>
      </c>
      <c r="S7538" t="s">
        <v>45</v>
      </c>
      <c r="T7538" s="10">
        <v>39836</v>
      </c>
    </row>
    <row r="7539" spans="1:20" x14ac:dyDescent="0.25">
      <c r="A7539">
        <v>53891</v>
      </c>
      <c r="B7539" s="10">
        <v>39835</v>
      </c>
      <c r="C7539" t="s">
        <v>36</v>
      </c>
      <c r="D7539">
        <v>25</v>
      </c>
      <c r="E7539">
        <v>5214.7299999999996</v>
      </c>
      <c r="F7539">
        <v>0.03</v>
      </c>
      <c r="G7539" t="s">
        <v>70</v>
      </c>
      <c r="H7539">
        <v>0.46</v>
      </c>
      <c r="I7539">
        <v>2309.06</v>
      </c>
      <c r="J7539">
        <v>214.8</v>
      </c>
      <c r="K7539">
        <v>115.99</v>
      </c>
      <c r="L7539">
        <v>5.92</v>
      </c>
      <c r="M7539" t="s">
        <v>1068</v>
      </c>
      <c r="N7539" t="s">
        <v>93</v>
      </c>
      <c r="O7539" t="s">
        <v>60</v>
      </c>
      <c r="P7539" t="s">
        <v>39</v>
      </c>
      <c r="Q7539" t="s">
        <v>50</v>
      </c>
      <c r="R7539" t="s">
        <v>76</v>
      </c>
      <c r="S7539" t="s">
        <v>57</v>
      </c>
      <c r="T7539" s="10">
        <v>39836</v>
      </c>
    </row>
    <row r="7540" spans="1:20" x14ac:dyDescent="0.25">
      <c r="A7540">
        <v>53894</v>
      </c>
      <c r="B7540" s="10">
        <v>40001</v>
      </c>
      <c r="C7540" t="s">
        <v>58</v>
      </c>
      <c r="D7540">
        <v>47</v>
      </c>
      <c r="E7540">
        <v>1354</v>
      </c>
      <c r="F7540">
        <v>0.03</v>
      </c>
      <c r="G7540" t="s">
        <v>21</v>
      </c>
      <c r="H7540">
        <v>0.52</v>
      </c>
      <c r="I7540">
        <v>681.3</v>
      </c>
      <c r="J7540">
        <v>29.58</v>
      </c>
      <c r="K7540">
        <v>14.2</v>
      </c>
      <c r="L7540">
        <v>5.3</v>
      </c>
      <c r="M7540" t="s">
        <v>716</v>
      </c>
      <c r="N7540" t="s">
        <v>93</v>
      </c>
      <c r="O7540" t="s">
        <v>66</v>
      </c>
      <c r="P7540" t="s">
        <v>42</v>
      </c>
      <c r="Q7540" t="s">
        <v>43</v>
      </c>
      <c r="R7540" t="s">
        <v>843</v>
      </c>
      <c r="S7540" t="s">
        <v>55</v>
      </c>
      <c r="T7540" s="10">
        <v>40002</v>
      </c>
    </row>
    <row r="7541" spans="1:20" x14ac:dyDescent="0.25">
      <c r="A7541">
        <v>53894</v>
      </c>
      <c r="B7541" s="10">
        <v>40001</v>
      </c>
      <c r="C7541" t="s">
        <v>58</v>
      </c>
      <c r="D7541">
        <v>37</v>
      </c>
      <c r="E7541">
        <v>4678.2</v>
      </c>
      <c r="F7541">
        <v>0.04</v>
      </c>
      <c r="G7541" t="s">
        <v>21</v>
      </c>
      <c r="H7541">
        <v>0.45</v>
      </c>
      <c r="I7541">
        <v>1968.51</v>
      </c>
      <c r="J7541">
        <v>129.76</v>
      </c>
      <c r="K7541">
        <v>71.37</v>
      </c>
      <c r="L7541">
        <v>69</v>
      </c>
      <c r="M7541" t="s">
        <v>716</v>
      </c>
      <c r="N7541" t="s">
        <v>93</v>
      </c>
      <c r="O7541" t="s">
        <v>66</v>
      </c>
      <c r="P7541" t="s">
        <v>42</v>
      </c>
      <c r="Q7541" t="s">
        <v>47</v>
      </c>
      <c r="R7541" t="s">
        <v>331</v>
      </c>
      <c r="S7541" t="s">
        <v>28</v>
      </c>
      <c r="T7541" s="10">
        <v>40002</v>
      </c>
    </row>
    <row r="7542" spans="1:20" x14ac:dyDescent="0.25">
      <c r="A7542">
        <v>53894</v>
      </c>
      <c r="B7542" s="10">
        <v>40001</v>
      </c>
      <c r="C7542" t="s">
        <v>58</v>
      </c>
      <c r="D7542">
        <v>29</v>
      </c>
      <c r="E7542">
        <v>10208.32</v>
      </c>
      <c r="F7542">
        <v>0.02</v>
      </c>
      <c r="G7542" t="s">
        <v>70</v>
      </c>
      <c r="H7542">
        <v>0.44</v>
      </c>
      <c r="I7542">
        <v>4371.53</v>
      </c>
      <c r="J7542">
        <v>358.91</v>
      </c>
      <c r="K7542">
        <v>200.99</v>
      </c>
      <c r="L7542">
        <v>8.08</v>
      </c>
      <c r="M7542" t="s">
        <v>716</v>
      </c>
      <c r="N7542" t="s">
        <v>93</v>
      </c>
      <c r="O7542" t="s">
        <v>66</v>
      </c>
      <c r="P7542" t="s">
        <v>39</v>
      </c>
      <c r="Q7542" t="s">
        <v>50</v>
      </c>
      <c r="R7542" t="s">
        <v>76</v>
      </c>
      <c r="S7542" t="s">
        <v>57</v>
      </c>
      <c r="T7542" s="10">
        <v>40001</v>
      </c>
    </row>
    <row r="7543" spans="1:20" x14ac:dyDescent="0.25">
      <c r="A7543">
        <v>53895</v>
      </c>
      <c r="B7543" s="10">
        <v>40790</v>
      </c>
      <c r="C7543" t="s">
        <v>29</v>
      </c>
      <c r="D7543">
        <v>21</v>
      </c>
      <c r="E7543">
        <v>14424.88</v>
      </c>
      <c r="F7543">
        <v>0.1</v>
      </c>
      <c r="G7543" t="s">
        <v>21</v>
      </c>
      <c r="H7543">
        <v>0.45</v>
      </c>
      <c r="I7543">
        <v>5601.9</v>
      </c>
      <c r="J7543">
        <v>762.16</v>
      </c>
      <c r="K7543">
        <v>419.19</v>
      </c>
      <c r="L7543">
        <v>19.989999999999998</v>
      </c>
      <c r="M7543" t="s">
        <v>1180</v>
      </c>
      <c r="N7543" t="s">
        <v>38</v>
      </c>
      <c r="O7543" t="s">
        <v>24</v>
      </c>
      <c r="P7543" t="s">
        <v>25</v>
      </c>
      <c r="Q7543" t="s">
        <v>26</v>
      </c>
      <c r="R7543" t="s">
        <v>1070</v>
      </c>
      <c r="S7543" t="s">
        <v>57</v>
      </c>
      <c r="T7543" s="10">
        <v>40792</v>
      </c>
    </row>
    <row r="7544" spans="1:20" x14ac:dyDescent="0.25">
      <c r="A7544">
        <v>53920</v>
      </c>
      <c r="B7544" s="10">
        <v>39890</v>
      </c>
      <c r="C7544" t="s">
        <v>58</v>
      </c>
      <c r="D7544">
        <v>18</v>
      </c>
      <c r="E7544">
        <v>661.09</v>
      </c>
      <c r="F7544">
        <v>0.05</v>
      </c>
      <c r="G7544" t="s">
        <v>46</v>
      </c>
      <c r="H7544">
        <v>0.41</v>
      </c>
      <c r="I7544">
        <v>230.42</v>
      </c>
      <c r="J7544">
        <v>35.56</v>
      </c>
      <c r="K7544">
        <v>20.98</v>
      </c>
      <c r="L7544">
        <v>53.03</v>
      </c>
      <c r="M7544" t="s">
        <v>1800</v>
      </c>
      <c r="N7544" t="s">
        <v>81</v>
      </c>
      <c r="O7544" t="s">
        <v>60</v>
      </c>
      <c r="P7544" t="s">
        <v>25</v>
      </c>
      <c r="Q7544" t="s">
        <v>26</v>
      </c>
      <c r="R7544" t="s">
        <v>131</v>
      </c>
      <c r="S7544" t="s">
        <v>132</v>
      </c>
      <c r="T7544" s="10">
        <v>39892</v>
      </c>
    </row>
    <row r="7545" spans="1:20" x14ac:dyDescent="0.25">
      <c r="A7545">
        <v>53953</v>
      </c>
      <c r="B7545" s="10">
        <v>39899</v>
      </c>
      <c r="C7545" t="s">
        <v>29</v>
      </c>
      <c r="D7545">
        <v>36</v>
      </c>
      <c r="E7545">
        <v>556.91</v>
      </c>
      <c r="F7545">
        <v>7.0000000000000007E-2</v>
      </c>
      <c r="G7545" t="s">
        <v>21</v>
      </c>
      <c r="H7545">
        <v>0.46</v>
      </c>
      <c r="I7545">
        <v>232.7</v>
      </c>
      <c r="J7545">
        <v>16.57</v>
      </c>
      <c r="K7545">
        <v>8.9499999999999993</v>
      </c>
      <c r="L7545">
        <v>2.0099999999999998</v>
      </c>
      <c r="M7545" t="s">
        <v>1930</v>
      </c>
      <c r="N7545" t="s">
        <v>93</v>
      </c>
      <c r="O7545" t="s">
        <v>32</v>
      </c>
      <c r="P7545" t="s">
        <v>25</v>
      </c>
      <c r="Q7545" t="s">
        <v>85</v>
      </c>
      <c r="R7545" t="s">
        <v>1811</v>
      </c>
      <c r="S7545" t="s">
        <v>55</v>
      </c>
      <c r="T7545" s="10">
        <v>39900</v>
      </c>
    </row>
    <row r="7546" spans="1:20" x14ac:dyDescent="0.25">
      <c r="A7546">
        <v>53955</v>
      </c>
      <c r="B7546" s="10">
        <v>40606</v>
      </c>
      <c r="C7546" t="s">
        <v>58</v>
      </c>
      <c r="D7546">
        <v>43</v>
      </c>
      <c r="E7546">
        <v>9615.7099999999991</v>
      </c>
      <c r="F7546">
        <v>0.04</v>
      </c>
      <c r="G7546" t="s">
        <v>46</v>
      </c>
      <c r="H7546">
        <v>0.43</v>
      </c>
      <c r="I7546">
        <v>3853.57</v>
      </c>
      <c r="J7546">
        <v>229.79</v>
      </c>
      <c r="K7546">
        <v>130.97999999999999</v>
      </c>
      <c r="L7546">
        <v>130</v>
      </c>
      <c r="M7546" t="s">
        <v>118</v>
      </c>
      <c r="N7546" t="s">
        <v>38</v>
      </c>
      <c r="O7546" t="s">
        <v>60</v>
      </c>
      <c r="P7546" t="s">
        <v>42</v>
      </c>
      <c r="Q7546" t="s">
        <v>193</v>
      </c>
      <c r="R7546" t="s">
        <v>893</v>
      </c>
      <c r="S7546" t="s">
        <v>132</v>
      </c>
      <c r="T7546" s="10">
        <v>40608</v>
      </c>
    </row>
    <row r="7547" spans="1:20" x14ac:dyDescent="0.25">
      <c r="A7547">
        <v>53956</v>
      </c>
      <c r="B7547" s="10">
        <v>40763</v>
      </c>
      <c r="C7547" t="s">
        <v>36</v>
      </c>
      <c r="D7547">
        <v>43</v>
      </c>
      <c r="E7547">
        <v>3895.13</v>
      </c>
      <c r="F7547">
        <v>0.01</v>
      </c>
      <c r="G7547" t="s">
        <v>21</v>
      </c>
      <c r="H7547">
        <v>0.55000000000000004</v>
      </c>
      <c r="I7547">
        <v>2115.08</v>
      </c>
      <c r="J7547">
        <v>91.09</v>
      </c>
      <c r="K7547">
        <v>40.99</v>
      </c>
      <c r="L7547">
        <v>17.48</v>
      </c>
      <c r="M7547" t="s">
        <v>532</v>
      </c>
      <c r="N7547" t="s">
        <v>38</v>
      </c>
      <c r="O7547" t="s">
        <v>66</v>
      </c>
      <c r="P7547" t="s">
        <v>25</v>
      </c>
      <c r="Q7547" t="s">
        <v>85</v>
      </c>
      <c r="R7547" t="s">
        <v>507</v>
      </c>
      <c r="S7547" t="s">
        <v>57</v>
      </c>
      <c r="T7547" s="10">
        <v>40764</v>
      </c>
    </row>
    <row r="7548" spans="1:20" x14ac:dyDescent="0.25">
      <c r="A7548">
        <v>53984</v>
      </c>
      <c r="B7548" s="10">
        <v>41253</v>
      </c>
      <c r="C7548" t="s">
        <v>79</v>
      </c>
      <c r="D7548">
        <v>23</v>
      </c>
      <c r="E7548">
        <v>274.83</v>
      </c>
      <c r="F7548">
        <v>0</v>
      </c>
      <c r="G7548" t="s">
        <v>21</v>
      </c>
      <c r="H7548">
        <v>0.42</v>
      </c>
      <c r="I7548">
        <v>114.59</v>
      </c>
      <c r="J7548">
        <v>11.86</v>
      </c>
      <c r="K7548">
        <v>6.88</v>
      </c>
      <c r="L7548">
        <v>2</v>
      </c>
      <c r="M7548" t="s">
        <v>419</v>
      </c>
      <c r="N7548" t="s">
        <v>63</v>
      </c>
      <c r="O7548" t="s">
        <v>32</v>
      </c>
      <c r="P7548" t="s">
        <v>25</v>
      </c>
      <c r="Q7548" t="s">
        <v>85</v>
      </c>
      <c r="R7548" t="s">
        <v>289</v>
      </c>
      <c r="S7548" t="s">
        <v>55</v>
      </c>
      <c r="T7548" s="10">
        <v>41254</v>
      </c>
    </row>
    <row r="7549" spans="1:20" x14ac:dyDescent="0.25">
      <c r="A7549">
        <v>53990</v>
      </c>
      <c r="B7549" s="10">
        <v>41214</v>
      </c>
      <c r="C7549" t="s">
        <v>29</v>
      </c>
      <c r="D7549">
        <v>44</v>
      </c>
      <c r="E7549">
        <v>7564.14</v>
      </c>
      <c r="F7549">
        <v>0.04</v>
      </c>
      <c r="G7549" t="s">
        <v>21</v>
      </c>
      <c r="H7549">
        <v>0.38</v>
      </c>
      <c r="I7549">
        <v>2678.08</v>
      </c>
      <c r="J7549">
        <v>179.02</v>
      </c>
      <c r="K7549">
        <v>110.99</v>
      </c>
      <c r="L7549">
        <v>2.5</v>
      </c>
      <c r="M7549" t="s">
        <v>270</v>
      </c>
      <c r="N7549" t="s">
        <v>81</v>
      </c>
      <c r="O7549" t="s">
        <v>32</v>
      </c>
      <c r="P7549" t="s">
        <v>39</v>
      </c>
      <c r="Q7549" t="s">
        <v>50</v>
      </c>
      <c r="R7549" t="s">
        <v>920</v>
      </c>
      <c r="S7549" t="s">
        <v>57</v>
      </c>
      <c r="T7549" s="10">
        <v>41215</v>
      </c>
    </row>
    <row r="7550" spans="1:20" x14ac:dyDescent="0.25">
      <c r="A7550">
        <v>54019</v>
      </c>
      <c r="B7550" s="10">
        <v>39995</v>
      </c>
      <c r="C7550" t="s">
        <v>20</v>
      </c>
      <c r="D7550">
        <v>35</v>
      </c>
      <c r="E7550">
        <v>6112.6</v>
      </c>
      <c r="F7550">
        <v>0.08</v>
      </c>
      <c r="G7550" t="s">
        <v>46</v>
      </c>
      <c r="H7550">
        <v>0.36</v>
      </c>
      <c r="I7550">
        <v>1852.35</v>
      </c>
      <c r="J7550">
        <v>189.02</v>
      </c>
      <c r="K7550">
        <v>120.97</v>
      </c>
      <c r="L7550">
        <v>26.3</v>
      </c>
      <c r="M7550" t="s">
        <v>834</v>
      </c>
      <c r="N7550" t="s">
        <v>31</v>
      </c>
      <c r="O7550" t="s">
        <v>32</v>
      </c>
      <c r="P7550" t="s">
        <v>39</v>
      </c>
      <c r="Q7550" t="s">
        <v>88</v>
      </c>
      <c r="R7550" t="s">
        <v>1746</v>
      </c>
      <c r="S7550" t="s">
        <v>132</v>
      </c>
      <c r="T7550" s="10">
        <v>40002</v>
      </c>
    </row>
    <row r="7551" spans="1:20" x14ac:dyDescent="0.25">
      <c r="A7551">
        <v>54020</v>
      </c>
      <c r="B7551" s="10">
        <v>40939</v>
      </c>
      <c r="C7551" t="s">
        <v>20</v>
      </c>
      <c r="D7551">
        <v>35</v>
      </c>
      <c r="E7551">
        <v>1006.4</v>
      </c>
      <c r="F7551">
        <v>0.05</v>
      </c>
      <c r="G7551" t="s">
        <v>21</v>
      </c>
      <c r="H7551">
        <v>0.37</v>
      </c>
      <c r="I7551">
        <v>337.24</v>
      </c>
      <c r="J7551">
        <v>30.11</v>
      </c>
      <c r="K7551">
        <v>18.97</v>
      </c>
      <c r="L7551">
        <v>5.21</v>
      </c>
      <c r="M7551" t="s">
        <v>1574</v>
      </c>
      <c r="N7551" t="s">
        <v>73</v>
      </c>
      <c r="O7551" t="s">
        <v>32</v>
      </c>
      <c r="P7551" t="s">
        <v>25</v>
      </c>
      <c r="Q7551" t="s">
        <v>85</v>
      </c>
      <c r="R7551" t="s">
        <v>1328</v>
      </c>
      <c r="S7551" t="s">
        <v>57</v>
      </c>
      <c r="T7551" s="10">
        <v>40943</v>
      </c>
    </row>
    <row r="7552" spans="1:20" x14ac:dyDescent="0.25">
      <c r="A7552">
        <v>54020</v>
      </c>
      <c r="B7552" s="10">
        <v>40939</v>
      </c>
      <c r="C7552" t="s">
        <v>20</v>
      </c>
      <c r="D7552">
        <v>43</v>
      </c>
      <c r="E7552">
        <v>444.04</v>
      </c>
      <c r="F7552">
        <v>0.09</v>
      </c>
      <c r="G7552" t="s">
        <v>21</v>
      </c>
      <c r="H7552">
        <v>0.42</v>
      </c>
      <c r="I7552">
        <v>158.54</v>
      </c>
      <c r="J7552">
        <v>11.17</v>
      </c>
      <c r="K7552">
        <v>6.48</v>
      </c>
      <c r="L7552">
        <v>6.86</v>
      </c>
      <c r="M7552" t="s">
        <v>1574</v>
      </c>
      <c r="N7552" t="s">
        <v>73</v>
      </c>
      <c r="O7552" t="s">
        <v>32</v>
      </c>
      <c r="P7552" t="s">
        <v>25</v>
      </c>
      <c r="Q7552" t="s">
        <v>85</v>
      </c>
      <c r="R7552" t="s">
        <v>449</v>
      </c>
      <c r="S7552" t="s">
        <v>57</v>
      </c>
      <c r="T7552" s="10">
        <v>40944</v>
      </c>
    </row>
    <row r="7553" spans="1:20" x14ac:dyDescent="0.25">
      <c r="A7553">
        <v>54023</v>
      </c>
      <c r="B7553" s="10">
        <v>41112</v>
      </c>
      <c r="C7553" t="s">
        <v>29</v>
      </c>
      <c r="D7553">
        <v>45</v>
      </c>
      <c r="E7553">
        <v>704.42</v>
      </c>
      <c r="F7553">
        <v>7.0000000000000007E-2</v>
      </c>
      <c r="G7553" t="s">
        <v>21</v>
      </c>
      <c r="H7553">
        <v>0.47</v>
      </c>
      <c r="I7553">
        <v>300.57</v>
      </c>
      <c r="J7553">
        <v>16.7</v>
      </c>
      <c r="K7553">
        <v>8.85</v>
      </c>
      <c r="L7553">
        <v>5.6</v>
      </c>
      <c r="M7553" t="s">
        <v>995</v>
      </c>
      <c r="N7553" t="s">
        <v>63</v>
      </c>
      <c r="O7553" t="s">
        <v>24</v>
      </c>
      <c r="P7553" t="s">
        <v>25</v>
      </c>
      <c r="Q7553" t="s">
        <v>121</v>
      </c>
      <c r="R7553" t="s">
        <v>1120</v>
      </c>
      <c r="S7553" t="s">
        <v>57</v>
      </c>
      <c r="T7553" s="10">
        <v>41113</v>
      </c>
    </row>
    <row r="7554" spans="1:20" x14ac:dyDescent="0.25">
      <c r="A7554">
        <v>54051</v>
      </c>
      <c r="B7554" s="10">
        <v>40766</v>
      </c>
      <c r="C7554" t="s">
        <v>79</v>
      </c>
      <c r="D7554">
        <v>23</v>
      </c>
      <c r="E7554">
        <v>6732.64</v>
      </c>
      <c r="F7554">
        <v>0.05</v>
      </c>
      <c r="G7554" t="s">
        <v>46</v>
      </c>
      <c r="H7554">
        <v>0.54</v>
      </c>
      <c r="I7554">
        <v>3454.01</v>
      </c>
      <c r="J7554">
        <v>306.48</v>
      </c>
      <c r="K7554">
        <v>140.97999999999999</v>
      </c>
      <c r="L7554">
        <v>36.090000000000003</v>
      </c>
      <c r="M7554" t="s">
        <v>264</v>
      </c>
      <c r="N7554" t="s">
        <v>31</v>
      </c>
      <c r="O7554" t="s">
        <v>32</v>
      </c>
      <c r="P7554" t="s">
        <v>42</v>
      </c>
      <c r="Q7554" t="s">
        <v>94</v>
      </c>
      <c r="R7554" t="s">
        <v>949</v>
      </c>
      <c r="S7554" t="s">
        <v>49</v>
      </c>
      <c r="T7554" s="10">
        <v>40768</v>
      </c>
    </row>
    <row r="7555" spans="1:20" x14ac:dyDescent="0.25">
      <c r="A7555">
        <v>54051</v>
      </c>
      <c r="B7555" s="10">
        <v>40766</v>
      </c>
      <c r="C7555" t="s">
        <v>79</v>
      </c>
      <c r="D7555">
        <v>28</v>
      </c>
      <c r="E7555">
        <v>182.16</v>
      </c>
      <c r="F7555">
        <v>0.06</v>
      </c>
      <c r="G7555" t="s">
        <v>70</v>
      </c>
      <c r="H7555">
        <v>0.4</v>
      </c>
      <c r="I7555">
        <v>65.53</v>
      </c>
      <c r="J7555">
        <v>6.88</v>
      </c>
      <c r="K7555">
        <v>4.13</v>
      </c>
      <c r="L7555">
        <v>0.99</v>
      </c>
      <c r="M7555" t="s">
        <v>264</v>
      </c>
      <c r="N7555" t="s">
        <v>31</v>
      </c>
      <c r="O7555" t="s">
        <v>32</v>
      </c>
      <c r="P7555" t="s">
        <v>25</v>
      </c>
      <c r="Q7555" t="s">
        <v>82</v>
      </c>
      <c r="R7555" t="s">
        <v>839</v>
      </c>
      <c r="S7555" t="s">
        <v>57</v>
      </c>
      <c r="T7555" s="10">
        <v>40767</v>
      </c>
    </row>
    <row r="7556" spans="1:20" x14ac:dyDescent="0.25">
      <c r="A7556">
        <v>54053</v>
      </c>
      <c r="B7556" s="10">
        <v>40953</v>
      </c>
      <c r="C7556" t="s">
        <v>36</v>
      </c>
      <c r="D7556">
        <v>18</v>
      </c>
      <c r="E7556">
        <v>1862.55</v>
      </c>
      <c r="F7556">
        <v>0.06</v>
      </c>
      <c r="G7556" t="s">
        <v>70</v>
      </c>
      <c r="H7556">
        <v>0.49</v>
      </c>
      <c r="I7556">
        <v>849.73</v>
      </c>
      <c r="J7556">
        <v>109.78</v>
      </c>
      <c r="K7556">
        <v>55.99</v>
      </c>
      <c r="L7556">
        <v>5</v>
      </c>
      <c r="M7556" t="s">
        <v>721</v>
      </c>
      <c r="N7556" t="s">
        <v>93</v>
      </c>
      <c r="O7556" t="s">
        <v>66</v>
      </c>
      <c r="P7556" t="s">
        <v>39</v>
      </c>
      <c r="Q7556" t="s">
        <v>50</v>
      </c>
      <c r="R7556" t="s">
        <v>889</v>
      </c>
      <c r="S7556" t="s">
        <v>35</v>
      </c>
      <c r="T7556" s="10">
        <v>40954</v>
      </c>
    </row>
    <row r="7557" spans="1:20" x14ac:dyDescent="0.25">
      <c r="A7557">
        <v>54053</v>
      </c>
      <c r="B7557" s="10">
        <v>40953</v>
      </c>
      <c r="C7557" t="s">
        <v>36</v>
      </c>
      <c r="D7557">
        <v>34</v>
      </c>
      <c r="E7557">
        <v>10874.72</v>
      </c>
      <c r="F7557">
        <v>0.03</v>
      </c>
      <c r="G7557" t="s">
        <v>21</v>
      </c>
      <c r="H7557">
        <v>0.39</v>
      </c>
      <c r="I7557">
        <v>4032.98</v>
      </c>
      <c r="J7557">
        <v>329.49</v>
      </c>
      <c r="K7557">
        <v>200.99</v>
      </c>
      <c r="L7557">
        <v>8.08</v>
      </c>
      <c r="M7557" t="s">
        <v>721</v>
      </c>
      <c r="N7557" t="s">
        <v>73</v>
      </c>
      <c r="O7557" t="s">
        <v>66</v>
      </c>
      <c r="P7557" t="s">
        <v>39</v>
      </c>
      <c r="Q7557" t="s">
        <v>50</v>
      </c>
      <c r="R7557" t="s">
        <v>76</v>
      </c>
      <c r="S7557" t="s">
        <v>57</v>
      </c>
      <c r="T7557" s="10">
        <v>40954</v>
      </c>
    </row>
    <row r="7558" spans="1:20" x14ac:dyDescent="0.25">
      <c r="A7558">
        <v>54055</v>
      </c>
      <c r="B7558" s="10">
        <v>39857</v>
      </c>
      <c r="C7558" t="s">
        <v>58</v>
      </c>
      <c r="D7558">
        <v>44</v>
      </c>
      <c r="E7558">
        <v>8084.27</v>
      </c>
      <c r="F7558">
        <v>0.02</v>
      </c>
      <c r="G7558" t="s">
        <v>46</v>
      </c>
      <c r="H7558">
        <v>0.35</v>
      </c>
      <c r="I7558">
        <v>2702.51</v>
      </c>
      <c r="J7558">
        <v>186.12</v>
      </c>
      <c r="K7558">
        <v>120.98</v>
      </c>
      <c r="L7558">
        <v>58.64</v>
      </c>
      <c r="M7558" t="s">
        <v>357</v>
      </c>
      <c r="N7558" t="s">
        <v>63</v>
      </c>
      <c r="O7558" t="s">
        <v>60</v>
      </c>
      <c r="P7558" t="s">
        <v>42</v>
      </c>
      <c r="Q7558" t="s">
        <v>94</v>
      </c>
      <c r="R7558" t="s">
        <v>218</v>
      </c>
      <c r="S7558" t="s">
        <v>49</v>
      </c>
      <c r="T7558" s="10">
        <v>39859</v>
      </c>
    </row>
    <row r="7559" spans="1:20" x14ac:dyDescent="0.25">
      <c r="A7559">
        <v>54081</v>
      </c>
      <c r="B7559" s="10">
        <v>40612</v>
      </c>
      <c r="C7559" t="s">
        <v>20</v>
      </c>
      <c r="D7559">
        <v>2</v>
      </c>
      <c r="E7559">
        <v>99.92</v>
      </c>
      <c r="F7559">
        <v>0.02</v>
      </c>
      <c r="G7559" t="s">
        <v>21</v>
      </c>
      <c r="H7559">
        <v>0.43</v>
      </c>
      <c r="I7559">
        <v>40.97</v>
      </c>
      <c r="J7559">
        <v>49.96</v>
      </c>
      <c r="K7559">
        <v>28.48</v>
      </c>
      <c r="L7559">
        <v>1.99</v>
      </c>
      <c r="M7559" t="s">
        <v>1808</v>
      </c>
      <c r="N7559" t="s">
        <v>31</v>
      </c>
      <c r="O7559" t="s">
        <v>60</v>
      </c>
      <c r="P7559" t="s">
        <v>39</v>
      </c>
      <c r="Q7559" t="s">
        <v>40</v>
      </c>
      <c r="R7559" t="s">
        <v>315</v>
      </c>
      <c r="S7559" t="s">
        <v>35</v>
      </c>
      <c r="T7559" s="10">
        <v>40614</v>
      </c>
    </row>
    <row r="7560" spans="1:20" x14ac:dyDescent="0.25">
      <c r="A7560">
        <v>54083</v>
      </c>
      <c r="B7560" s="10">
        <v>40745</v>
      </c>
      <c r="C7560" t="s">
        <v>36</v>
      </c>
      <c r="D7560">
        <v>10</v>
      </c>
      <c r="E7560">
        <v>4243.28</v>
      </c>
      <c r="F7560">
        <v>0.08</v>
      </c>
      <c r="G7560" t="s">
        <v>46</v>
      </c>
      <c r="H7560">
        <v>0.39</v>
      </c>
      <c r="I7560">
        <v>1421.99</v>
      </c>
      <c r="J7560">
        <v>458.7</v>
      </c>
      <c r="K7560">
        <v>279.81</v>
      </c>
      <c r="L7560">
        <v>23.19</v>
      </c>
      <c r="M7560" t="s">
        <v>408</v>
      </c>
      <c r="N7560" t="s">
        <v>81</v>
      </c>
      <c r="O7560" t="s">
        <v>60</v>
      </c>
      <c r="P7560" t="s">
        <v>25</v>
      </c>
      <c r="Q7560" t="s">
        <v>127</v>
      </c>
      <c r="R7560" t="s">
        <v>604</v>
      </c>
      <c r="S7560" t="s">
        <v>132</v>
      </c>
      <c r="T7560" s="10">
        <v>40747</v>
      </c>
    </row>
    <row r="7561" spans="1:20" x14ac:dyDescent="0.25">
      <c r="A7561">
        <v>54084</v>
      </c>
      <c r="B7561" s="10">
        <v>40796</v>
      </c>
      <c r="C7561" t="s">
        <v>58</v>
      </c>
      <c r="D7561">
        <v>3</v>
      </c>
      <c r="E7561">
        <v>248.7</v>
      </c>
      <c r="F7561">
        <v>0.08</v>
      </c>
      <c r="G7561" t="s">
        <v>46</v>
      </c>
      <c r="H7561">
        <v>0.4</v>
      </c>
      <c r="I7561">
        <v>81.569999999999993</v>
      </c>
      <c r="J7561">
        <v>84.97</v>
      </c>
      <c r="K7561">
        <v>50.98</v>
      </c>
      <c r="L7561">
        <v>14.19</v>
      </c>
      <c r="M7561" t="s">
        <v>936</v>
      </c>
      <c r="N7561" t="s">
        <v>31</v>
      </c>
      <c r="O7561" t="s">
        <v>32</v>
      </c>
      <c r="P7561" t="s">
        <v>42</v>
      </c>
      <c r="Q7561" t="s">
        <v>193</v>
      </c>
      <c r="R7561" t="s">
        <v>1024</v>
      </c>
      <c r="S7561" t="s">
        <v>132</v>
      </c>
      <c r="T7561" s="10">
        <v>40798</v>
      </c>
    </row>
    <row r="7562" spans="1:20" x14ac:dyDescent="0.25">
      <c r="A7562">
        <v>54086</v>
      </c>
      <c r="B7562" s="10">
        <v>41158</v>
      </c>
      <c r="C7562" t="s">
        <v>20</v>
      </c>
      <c r="D7562">
        <v>23</v>
      </c>
      <c r="E7562">
        <v>12492.68</v>
      </c>
      <c r="F7562">
        <v>0.06</v>
      </c>
      <c r="G7562" t="s">
        <v>46</v>
      </c>
      <c r="H7562">
        <v>0.53</v>
      </c>
      <c r="I7562">
        <v>6232.31</v>
      </c>
      <c r="J7562">
        <v>576.53</v>
      </c>
      <c r="K7562">
        <v>270.97000000000003</v>
      </c>
      <c r="L7562">
        <v>28.06</v>
      </c>
      <c r="M7562" t="s">
        <v>621</v>
      </c>
      <c r="N7562" t="s">
        <v>31</v>
      </c>
      <c r="O7562" t="s">
        <v>24</v>
      </c>
      <c r="P7562" t="s">
        <v>39</v>
      </c>
      <c r="Q7562" t="s">
        <v>88</v>
      </c>
      <c r="R7562" t="s">
        <v>1732</v>
      </c>
      <c r="S7562" t="s">
        <v>132</v>
      </c>
      <c r="T7562" s="10">
        <v>41160</v>
      </c>
    </row>
    <row r="7563" spans="1:20" x14ac:dyDescent="0.25">
      <c r="A7563">
        <v>54115</v>
      </c>
      <c r="B7563" s="10">
        <v>40915</v>
      </c>
      <c r="C7563" t="s">
        <v>20</v>
      </c>
      <c r="D7563">
        <v>24</v>
      </c>
      <c r="E7563">
        <v>175.37</v>
      </c>
      <c r="F7563">
        <v>0.01</v>
      </c>
      <c r="G7563" t="s">
        <v>21</v>
      </c>
      <c r="H7563">
        <v>0.39</v>
      </c>
      <c r="I7563">
        <v>65.34</v>
      </c>
      <c r="J7563">
        <v>7.16</v>
      </c>
      <c r="K7563">
        <v>4.37</v>
      </c>
      <c r="L7563">
        <v>5.15</v>
      </c>
      <c r="M7563" t="s">
        <v>476</v>
      </c>
      <c r="N7563" t="s">
        <v>38</v>
      </c>
      <c r="O7563" t="s">
        <v>32</v>
      </c>
      <c r="P7563" t="s">
        <v>25</v>
      </c>
      <c r="Q7563" t="s">
        <v>127</v>
      </c>
      <c r="R7563" t="s">
        <v>1081</v>
      </c>
      <c r="S7563" t="s">
        <v>57</v>
      </c>
      <c r="T7563" s="10">
        <v>40920</v>
      </c>
    </row>
    <row r="7564" spans="1:20" x14ac:dyDescent="0.25">
      <c r="A7564">
        <v>54115</v>
      </c>
      <c r="B7564" s="10">
        <v>40915</v>
      </c>
      <c r="C7564" t="s">
        <v>20</v>
      </c>
      <c r="D7564">
        <v>39</v>
      </c>
      <c r="E7564">
        <v>374.35</v>
      </c>
      <c r="F7564">
        <v>0.03</v>
      </c>
      <c r="G7564" t="s">
        <v>21</v>
      </c>
      <c r="H7564">
        <v>0.49</v>
      </c>
      <c r="I7564">
        <v>175.18</v>
      </c>
      <c r="J7564">
        <v>9.76</v>
      </c>
      <c r="K7564">
        <v>4.9800000000000004</v>
      </c>
      <c r="L7564">
        <v>4.95</v>
      </c>
      <c r="M7564" t="s">
        <v>476</v>
      </c>
      <c r="N7564" t="s">
        <v>38</v>
      </c>
      <c r="O7564" t="s">
        <v>32</v>
      </c>
      <c r="P7564" t="s">
        <v>25</v>
      </c>
      <c r="Q7564" t="s">
        <v>121</v>
      </c>
      <c r="R7564" t="s">
        <v>1455</v>
      </c>
      <c r="S7564" t="s">
        <v>57</v>
      </c>
      <c r="T7564" s="10">
        <v>40920</v>
      </c>
    </row>
    <row r="7565" spans="1:20" x14ac:dyDescent="0.25">
      <c r="A7565">
        <v>54116</v>
      </c>
      <c r="B7565" s="10">
        <v>40850</v>
      </c>
      <c r="C7565" t="s">
        <v>58</v>
      </c>
      <c r="D7565">
        <v>22</v>
      </c>
      <c r="E7565">
        <v>6589.93</v>
      </c>
      <c r="F7565">
        <v>0.05</v>
      </c>
      <c r="G7565" t="s">
        <v>46</v>
      </c>
      <c r="H7565">
        <v>0.52</v>
      </c>
      <c r="I7565">
        <v>3252.36</v>
      </c>
      <c r="J7565">
        <v>314.54000000000002</v>
      </c>
      <c r="K7565">
        <v>150.97999999999999</v>
      </c>
      <c r="L7565">
        <v>16.010000000000002</v>
      </c>
      <c r="M7565" t="s">
        <v>152</v>
      </c>
      <c r="N7565" t="s">
        <v>31</v>
      </c>
      <c r="O7565" t="s">
        <v>24</v>
      </c>
      <c r="P7565" t="s">
        <v>42</v>
      </c>
      <c r="Q7565" t="s">
        <v>47</v>
      </c>
      <c r="R7565" t="s">
        <v>854</v>
      </c>
      <c r="S7565" t="s">
        <v>49</v>
      </c>
      <c r="T7565" s="10">
        <v>40851</v>
      </c>
    </row>
    <row r="7566" spans="1:20" x14ac:dyDescent="0.25">
      <c r="A7566">
        <v>54119</v>
      </c>
      <c r="B7566" s="10">
        <v>40320</v>
      </c>
      <c r="C7566" t="s">
        <v>79</v>
      </c>
      <c r="D7566">
        <v>45</v>
      </c>
      <c r="E7566">
        <v>421.69</v>
      </c>
      <c r="F7566">
        <v>0.04</v>
      </c>
      <c r="G7566" t="s">
        <v>70</v>
      </c>
      <c r="H7566">
        <v>0.4</v>
      </c>
      <c r="I7566">
        <v>156.87</v>
      </c>
      <c r="J7566">
        <v>9.68</v>
      </c>
      <c r="K7566">
        <v>5.81</v>
      </c>
      <c r="L7566">
        <v>3.37</v>
      </c>
      <c r="M7566" t="s">
        <v>220</v>
      </c>
      <c r="N7566" t="s">
        <v>31</v>
      </c>
      <c r="O7566" t="s">
        <v>32</v>
      </c>
      <c r="P7566" t="s">
        <v>25</v>
      </c>
      <c r="Q7566" t="s">
        <v>74</v>
      </c>
      <c r="R7566" t="s">
        <v>156</v>
      </c>
      <c r="S7566" t="s">
        <v>55</v>
      </c>
      <c r="T7566" s="10">
        <v>40321</v>
      </c>
    </row>
    <row r="7567" spans="1:20" x14ac:dyDescent="0.25">
      <c r="A7567">
        <v>54119</v>
      </c>
      <c r="B7567" s="10">
        <v>40320</v>
      </c>
      <c r="C7567" t="s">
        <v>79</v>
      </c>
      <c r="D7567">
        <v>4</v>
      </c>
      <c r="E7567">
        <v>232.66</v>
      </c>
      <c r="F7567">
        <v>0.05</v>
      </c>
      <c r="G7567" t="s">
        <v>21</v>
      </c>
      <c r="H7567">
        <v>0.5</v>
      </c>
      <c r="I7567">
        <v>107.06</v>
      </c>
      <c r="J7567">
        <v>59.48</v>
      </c>
      <c r="K7567">
        <v>29.74</v>
      </c>
      <c r="L7567">
        <v>6.64</v>
      </c>
      <c r="M7567" t="s">
        <v>220</v>
      </c>
      <c r="N7567" t="s">
        <v>31</v>
      </c>
      <c r="O7567" t="s">
        <v>32</v>
      </c>
      <c r="P7567" t="s">
        <v>25</v>
      </c>
      <c r="Q7567" t="s">
        <v>26</v>
      </c>
      <c r="R7567" t="s">
        <v>1267</v>
      </c>
      <c r="S7567" t="s">
        <v>57</v>
      </c>
      <c r="T7567" s="10">
        <v>40323</v>
      </c>
    </row>
    <row r="7568" spans="1:20" x14ac:dyDescent="0.25">
      <c r="A7568">
        <v>54145</v>
      </c>
      <c r="B7568" s="10">
        <v>40180</v>
      </c>
      <c r="C7568" t="s">
        <v>20</v>
      </c>
      <c r="D7568">
        <v>34</v>
      </c>
      <c r="E7568">
        <v>140.75</v>
      </c>
      <c r="F7568">
        <v>0.1</v>
      </c>
      <c r="G7568" t="s">
        <v>21</v>
      </c>
      <c r="H7568">
        <v>0.53</v>
      </c>
      <c r="I7568">
        <v>64.7</v>
      </c>
      <c r="J7568">
        <v>4.43</v>
      </c>
      <c r="K7568">
        <v>2.08</v>
      </c>
      <c r="L7568">
        <v>5.33</v>
      </c>
      <c r="M7568" t="s">
        <v>443</v>
      </c>
      <c r="N7568" t="s">
        <v>63</v>
      </c>
      <c r="O7568" t="s">
        <v>60</v>
      </c>
      <c r="P7568" t="s">
        <v>42</v>
      </c>
      <c r="Q7568" t="s">
        <v>43</v>
      </c>
      <c r="R7568" t="s">
        <v>775</v>
      </c>
      <c r="S7568" t="s">
        <v>57</v>
      </c>
      <c r="T7568" s="10">
        <v>40180</v>
      </c>
    </row>
    <row r="7569" spans="1:20" x14ac:dyDescent="0.25">
      <c r="A7569">
        <v>54146</v>
      </c>
      <c r="B7569" s="10">
        <v>40469</v>
      </c>
      <c r="C7569" t="s">
        <v>20</v>
      </c>
      <c r="D7569">
        <v>3</v>
      </c>
      <c r="E7569">
        <v>201.14</v>
      </c>
      <c r="F7569">
        <v>0.06</v>
      </c>
      <c r="G7569" t="s">
        <v>21</v>
      </c>
      <c r="H7569">
        <v>0.42</v>
      </c>
      <c r="I7569">
        <v>76.27</v>
      </c>
      <c r="J7569">
        <v>70.62</v>
      </c>
      <c r="K7569">
        <v>40.96</v>
      </c>
      <c r="L7569">
        <v>1.99</v>
      </c>
      <c r="M7569" t="s">
        <v>1563</v>
      </c>
      <c r="N7569" t="s">
        <v>93</v>
      </c>
      <c r="O7569" t="s">
        <v>32</v>
      </c>
      <c r="P7569" t="s">
        <v>39</v>
      </c>
      <c r="Q7569" t="s">
        <v>40</v>
      </c>
      <c r="R7569" t="s">
        <v>599</v>
      </c>
      <c r="S7569" t="s">
        <v>35</v>
      </c>
      <c r="T7569" s="10">
        <v>40474</v>
      </c>
    </row>
    <row r="7570" spans="1:20" x14ac:dyDescent="0.25">
      <c r="A7570">
        <v>54150</v>
      </c>
      <c r="B7570" s="10">
        <v>40716</v>
      </c>
      <c r="C7570" t="s">
        <v>58</v>
      </c>
      <c r="D7570">
        <v>12</v>
      </c>
      <c r="E7570">
        <v>5178.13</v>
      </c>
      <c r="F7570">
        <v>0.01</v>
      </c>
      <c r="G7570" t="s">
        <v>70</v>
      </c>
      <c r="H7570">
        <v>0.55000000000000004</v>
      </c>
      <c r="I7570">
        <v>2822.26</v>
      </c>
      <c r="J7570">
        <v>435.53</v>
      </c>
      <c r="K7570">
        <v>195.99</v>
      </c>
      <c r="L7570">
        <v>3.99</v>
      </c>
      <c r="M7570" t="s">
        <v>2013</v>
      </c>
      <c r="N7570" t="s">
        <v>38</v>
      </c>
      <c r="O7570" t="s">
        <v>32</v>
      </c>
      <c r="P7570" t="s">
        <v>39</v>
      </c>
      <c r="Q7570" t="s">
        <v>50</v>
      </c>
      <c r="R7570" t="s">
        <v>1877</v>
      </c>
      <c r="S7570" t="s">
        <v>57</v>
      </c>
      <c r="T7570" s="10">
        <v>40716</v>
      </c>
    </row>
    <row r="7571" spans="1:20" x14ac:dyDescent="0.25">
      <c r="A7571">
        <v>54151</v>
      </c>
      <c r="B7571" s="10">
        <v>40058</v>
      </c>
      <c r="C7571" t="s">
        <v>58</v>
      </c>
      <c r="D7571">
        <v>35</v>
      </c>
      <c r="E7571">
        <v>365.3</v>
      </c>
      <c r="F7571">
        <v>0.03</v>
      </c>
      <c r="G7571" t="s">
        <v>21</v>
      </c>
      <c r="H7571">
        <v>0.47</v>
      </c>
      <c r="I7571">
        <v>165.04</v>
      </c>
      <c r="J7571">
        <v>10.72</v>
      </c>
      <c r="K7571">
        <v>5.68</v>
      </c>
      <c r="L7571">
        <v>1.46</v>
      </c>
      <c r="M7571" t="s">
        <v>1786</v>
      </c>
      <c r="N7571" t="s">
        <v>63</v>
      </c>
      <c r="O7571" t="s">
        <v>24</v>
      </c>
      <c r="P7571" t="s">
        <v>25</v>
      </c>
      <c r="Q7571" t="s">
        <v>85</v>
      </c>
      <c r="R7571" t="s">
        <v>1863</v>
      </c>
      <c r="S7571" t="s">
        <v>55</v>
      </c>
      <c r="T7571" s="10">
        <v>40059</v>
      </c>
    </row>
    <row r="7572" spans="1:20" x14ac:dyDescent="0.25">
      <c r="A7572">
        <v>54151</v>
      </c>
      <c r="B7572" s="10">
        <v>40058</v>
      </c>
      <c r="C7572" t="s">
        <v>58</v>
      </c>
      <c r="D7572">
        <v>38</v>
      </c>
      <c r="E7572">
        <v>107.02</v>
      </c>
      <c r="F7572">
        <v>7.0000000000000007E-2</v>
      </c>
      <c r="G7572" t="s">
        <v>21</v>
      </c>
      <c r="H7572">
        <v>0.44</v>
      </c>
      <c r="I7572">
        <v>42.18</v>
      </c>
      <c r="J7572">
        <v>3</v>
      </c>
      <c r="K7572">
        <v>1.68</v>
      </c>
      <c r="L7572">
        <v>1</v>
      </c>
      <c r="M7572" t="s">
        <v>1786</v>
      </c>
      <c r="N7572" t="s">
        <v>63</v>
      </c>
      <c r="O7572" t="s">
        <v>24</v>
      </c>
      <c r="P7572" t="s">
        <v>25</v>
      </c>
      <c r="Q7572" t="s">
        <v>53</v>
      </c>
      <c r="R7572" t="s">
        <v>1647</v>
      </c>
      <c r="S7572" t="s">
        <v>55</v>
      </c>
      <c r="T7572" s="10">
        <v>40059</v>
      </c>
    </row>
    <row r="7573" spans="1:20" x14ac:dyDescent="0.25">
      <c r="A7573">
        <v>54176</v>
      </c>
      <c r="B7573" s="10">
        <v>40721</v>
      </c>
      <c r="C7573" t="s">
        <v>29</v>
      </c>
      <c r="D7573">
        <v>33</v>
      </c>
      <c r="E7573">
        <v>4040.59</v>
      </c>
      <c r="F7573">
        <v>0.06</v>
      </c>
      <c r="G7573" t="s">
        <v>21</v>
      </c>
      <c r="H7573">
        <v>0.43</v>
      </c>
      <c r="I7573">
        <v>1584.73</v>
      </c>
      <c r="J7573">
        <v>129.79</v>
      </c>
      <c r="K7573">
        <v>73.98</v>
      </c>
      <c r="L7573">
        <v>14.52</v>
      </c>
      <c r="M7573" t="s">
        <v>518</v>
      </c>
      <c r="N7573" t="s">
        <v>38</v>
      </c>
      <c r="O7573" t="s">
        <v>66</v>
      </c>
      <c r="P7573" t="s">
        <v>39</v>
      </c>
      <c r="Q7573" t="s">
        <v>40</v>
      </c>
      <c r="R7573" t="s">
        <v>758</v>
      </c>
      <c r="S7573" t="s">
        <v>57</v>
      </c>
      <c r="T7573" s="10">
        <v>40722</v>
      </c>
    </row>
    <row r="7574" spans="1:20" x14ac:dyDescent="0.25">
      <c r="A7574">
        <v>54177</v>
      </c>
      <c r="B7574" s="10">
        <v>40933</v>
      </c>
      <c r="C7574" t="s">
        <v>58</v>
      </c>
      <c r="D7574">
        <v>12</v>
      </c>
      <c r="E7574">
        <v>927.47</v>
      </c>
      <c r="F7574">
        <v>0.1</v>
      </c>
      <c r="G7574" t="s">
        <v>21</v>
      </c>
      <c r="H7574">
        <v>0.5</v>
      </c>
      <c r="I7574">
        <v>410.88</v>
      </c>
      <c r="J7574">
        <v>85.6</v>
      </c>
      <c r="K7574">
        <v>42.8</v>
      </c>
      <c r="L7574">
        <v>2.99</v>
      </c>
      <c r="M7574" t="s">
        <v>1374</v>
      </c>
      <c r="N7574" t="s">
        <v>63</v>
      </c>
      <c r="O7574" t="s">
        <v>60</v>
      </c>
      <c r="P7574" t="s">
        <v>25</v>
      </c>
      <c r="Q7574" t="s">
        <v>121</v>
      </c>
      <c r="R7574" t="s">
        <v>1286</v>
      </c>
      <c r="S7574" t="s">
        <v>57</v>
      </c>
      <c r="T7574" s="10">
        <v>40933</v>
      </c>
    </row>
    <row r="7575" spans="1:20" x14ac:dyDescent="0.25">
      <c r="A7575">
        <v>54177</v>
      </c>
      <c r="B7575" s="10">
        <v>40933</v>
      </c>
      <c r="C7575" t="s">
        <v>58</v>
      </c>
      <c r="D7575">
        <v>25</v>
      </c>
      <c r="E7575">
        <v>331.37</v>
      </c>
      <c r="F7575">
        <v>0.1</v>
      </c>
      <c r="G7575" t="s">
        <v>21</v>
      </c>
      <c r="H7575">
        <v>0.55000000000000004</v>
      </c>
      <c r="I7575">
        <v>162</v>
      </c>
      <c r="J7575">
        <v>14.4</v>
      </c>
      <c r="K7575">
        <v>6.48</v>
      </c>
      <c r="L7575">
        <v>7.37</v>
      </c>
      <c r="M7575" t="s">
        <v>1374</v>
      </c>
      <c r="N7575" t="s">
        <v>63</v>
      </c>
      <c r="O7575" t="s">
        <v>60</v>
      </c>
      <c r="P7575" t="s">
        <v>25</v>
      </c>
      <c r="Q7575" t="s">
        <v>85</v>
      </c>
      <c r="R7575" t="s">
        <v>909</v>
      </c>
      <c r="S7575" t="s">
        <v>57</v>
      </c>
      <c r="T7575" s="10">
        <v>40935</v>
      </c>
    </row>
    <row r="7576" spans="1:20" x14ac:dyDescent="0.25">
      <c r="A7576">
        <v>54180</v>
      </c>
      <c r="B7576" s="10">
        <v>41204</v>
      </c>
      <c r="C7576" t="s">
        <v>58</v>
      </c>
      <c r="D7576">
        <v>43</v>
      </c>
      <c r="E7576">
        <v>1847.67</v>
      </c>
      <c r="F7576">
        <v>0.08</v>
      </c>
      <c r="G7576" t="s">
        <v>21</v>
      </c>
      <c r="H7576">
        <v>0.54</v>
      </c>
      <c r="I7576">
        <v>919.34</v>
      </c>
      <c r="J7576">
        <v>46.48</v>
      </c>
      <c r="K7576">
        <v>21.38</v>
      </c>
      <c r="L7576">
        <v>8.99</v>
      </c>
      <c r="M7576" t="s">
        <v>1610</v>
      </c>
      <c r="N7576" t="s">
        <v>31</v>
      </c>
      <c r="O7576" t="s">
        <v>66</v>
      </c>
      <c r="P7576" t="s">
        <v>25</v>
      </c>
      <c r="Q7576" t="s">
        <v>53</v>
      </c>
      <c r="R7576" t="s">
        <v>861</v>
      </c>
      <c r="S7576" t="s">
        <v>35</v>
      </c>
      <c r="T7576" s="10">
        <v>41206</v>
      </c>
    </row>
    <row r="7577" spans="1:20" x14ac:dyDescent="0.25">
      <c r="A7577">
        <v>54181</v>
      </c>
      <c r="B7577" s="10">
        <v>41047</v>
      </c>
      <c r="C7577" t="s">
        <v>36</v>
      </c>
      <c r="D7577">
        <v>12</v>
      </c>
      <c r="E7577">
        <v>3896.82</v>
      </c>
      <c r="F7577">
        <v>0.03</v>
      </c>
      <c r="G7577" t="s">
        <v>46</v>
      </c>
      <c r="H7577">
        <v>0.36</v>
      </c>
      <c r="I7577">
        <v>1320.72</v>
      </c>
      <c r="J7577">
        <v>333.52</v>
      </c>
      <c r="K7577">
        <v>213.45</v>
      </c>
      <c r="L7577">
        <v>14.7</v>
      </c>
      <c r="M7577" t="s">
        <v>1744</v>
      </c>
      <c r="N7577" t="s">
        <v>63</v>
      </c>
      <c r="O7577" t="s">
        <v>60</v>
      </c>
      <c r="P7577" t="s">
        <v>39</v>
      </c>
      <c r="Q7577" t="s">
        <v>88</v>
      </c>
      <c r="R7577" t="s">
        <v>1507</v>
      </c>
      <c r="S7577" t="s">
        <v>132</v>
      </c>
      <c r="T7577" s="10">
        <v>41049</v>
      </c>
    </row>
    <row r="7578" spans="1:20" x14ac:dyDescent="0.25">
      <c r="A7578">
        <v>54183</v>
      </c>
      <c r="B7578" s="10">
        <v>41014</v>
      </c>
      <c r="C7578" t="s">
        <v>58</v>
      </c>
      <c r="D7578">
        <v>32</v>
      </c>
      <c r="E7578">
        <v>5316.86</v>
      </c>
      <c r="F7578">
        <v>0.02</v>
      </c>
      <c r="G7578" t="s">
        <v>70</v>
      </c>
      <c r="H7578">
        <v>0.51</v>
      </c>
      <c r="I7578">
        <v>2655.68</v>
      </c>
      <c r="J7578">
        <v>169.37</v>
      </c>
      <c r="K7578">
        <v>82.99</v>
      </c>
      <c r="L7578">
        <v>5.5</v>
      </c>
      <c r="M7578" t="s">
        <v>1872</v>
      </c>
      <c r="N7578" t="s">
        <v>63</v>
      </c>
      <c r="O7578" t="s">
        <v>32</v>
      </c>
      <c r="P7578" t="s">
        <v>39</v>
      </c>
      <c r="Q7578" t="s">
        <v>40</v>
      </c>
      <c r="R7578" t="s">
        <v>1002</v>
      </c>
      <c r="S7578" t="s">
        <v>57</v>
      </c>
      <c r="T7578" s="10">
        <v>41016</v>
      </c>
    </row>
    <row r="7579" spans="1:20" x14ac:dyDescent="0.25">
      <c r="A7579">
        <v>54183</v>
      </c>
      <c r="B7579" s="10">
        <v>41014</v>
      </c>
      <c r="C7579" t="s">
        <v>58</v>
      </c>
      <c r="D7579">
        <v>9</v>
      </c>
      <c r="E7579">
        <v>218.87</v>
      </c>
      <c r="F7579">
        <v>0.02</v>
      </c>
      <c r="G7579" t="s">
        <v>21</v>
      </c>
      <c r="H7579">
        <v>0.51</v>
      </c>
      <c r="I7579">
        <v>104.94</v>
      </c>
      <c r="J7579">
        <v>23.8</v>
      </c>
      <c r="K7579">
        <v>11.66</v>
      </c>
      <c r="L7579">
        <v>8.99</v>
      </c>
      <c r="M7579" t="s">
        <v>1872</v>
      </c>
      <c r="N7579" t="s">
        <v>63</v>
      </c>
      <c r="O7579" t="s">
        <v>32</v>
      </c>
      <c r="P7579" t="s">
        <v>25</v>
      </c>
      <c r="Q7579" t="s">
        <v>53</v>
      </c>
      <c r="R7579" t="s">
        <v>831</v>
      </c>
      <c r="S7579" t="s">
        <v>35</v>
      </c>
      <c r="T7579" s="10">
        <v>41015</v>
      </c>
    </row>
    <row r="7580" spans="1:20" x14ac:dyDescent="0.25">
      <c r="A7580">
        <v>54209</v>
      </c>
      <c r="B7580" s="10">
        <v>41136</v>
      </c>
      <c r="C7580" t="s">
        <v>79</v>
      </c>
      <c r="D7580">
        <v>21</v>
      </c>
      <c r="E7580">
        <v>1457.11</v>
      </c>
      <c r="F7580">
        <v>0.04</v>
      </c>
      <c r="G7580" t="s">
        <v>21</v>
      </c>
      <c r="H7580">
        <v>0.5</v>
      </c>
      <c r="I7580">
        <v>695.33</v>
      </c>
      <c r="J7580">
        <v>71.98</v>
      </c>
      <c r="K7580">
        <v>35.99</v>
      </c>
      <c r="L7580">
        <v>5.99</v>
      </c>
      <c r="M7580" t="s">
        <v>195</v>
      </c>
      <c r="N7580" t="s">
        <v>63</v>
      </c>
      <c r="O7580" t="s">
        <v>60</v>
      </c>
      <c r="P7580" t="s">
        <v>39</v>
      </c>
      <c r="Q7580" t="s">
        <v>50</v>
      </c>
      <c r="R7580" t="s">
        <v>1462</v>
      </c>
      <c r="S7580" t="s">
        <v>55</v>
      </c>
      <c r="T7580" s="10">
        <v>41138</v>
      </c>
    </row>
    <row r="7581" spans="1:20" x14ac:dyDescent="0.25">
      <c r="A7581">
        <v>54214</v>
      </c>
      <c r="B7581" s="10">
        <v>40910</v>
      </c>
      <c r="C7581" t="s">
        <v>79</v>
      </c>
      <c r="D7581">
        <v>38</v>
      </c>
      <c r="E7581">
        <v>12603.17</v>
      </c>
      <c r="F7581">
        <v>0.04</v>
      </c>
      <c r="G7581" t="s">
        <v>70</v>
      </c>
      <c r="H7581">
        <v>0.42</v>
      </c>
      <c r="I7581">
        <v>4979.0600000000004</v>
      </c>
      <c r="J7581">
        <v>344.81</v>
      </c>
      <c r="K7581">
        <v>199.99</v>
      </c>
      <c r="L7581">
        <v>24.49</v>
      </c>
      <c r="M7581" t="s">
        <v>1167</v>
      </c>
      <c r="N7581" t="s">
        <v>31</v>
      </c>
      <c r="O7581" t="s">
        <v>24</v>
      </c>
      <c r="P7581" t="s">
        <v>39</v>
      </c>
      <c r="Q7581" t="s">
        <v>387</v>
      </c>
      <c r="R7581" t="s">
        <v>1821</v>
      </c>
      <c r="S7581" t="s">
        <v>28</v>
      </c>
      <c r="T7581" s="10">
        <v>40913</v>
      </c>
    </row>
    <row r="7582" spans="1:20" x14ac:dyDescent="0.25">
      <c r="A7582">
        <v>54215</v>
      </c>
      <c r="B7582" s="10">
        <v>40837</v>
      </c>
      <c r="C7582" t="s">
        <v>36</v>
      </c>
      <c r="D7582">
        <v>14</v>
      </c>
      <c r="E7582">
        <v>508.3</v>
      </c>
      <c r="F7582">
        <v>0.04</v>
      </c>
      <c r="G7582" t="s">
        <v>21</v>
      </c>
      <c r="H7582">
        <v>0.39</v>
      </c>
      <c r="I7582">
        <v>184.59</v>
      </c>
      <c r="J7582">
        <v>37.67</v>
      </c>
      <c r="K7582">
        <v>22.98</v>
      </c>
      <c r="L7582">
        <v>1.99</v>
      </c>
      <c r="M7582" t="s">
        <v>621</v>
      </c>
      <c r="N7582" t="s">
        <v>31</v>
      </c>
      <c r="O7582" t="s">
        <v>24</v>
      </c>
      <c r="P7582" t="s">
        <v>39</v>
      </c>
      <c r="Q7582" t="s">
        <v>40</v>
      </c>
      <c r="R7582" t="s">
        <v>477</v>
      </c>
      <c r="S7582" t="s">
        <v>35</v>
      </c>
      <c r="T7582" s="10">
        <v>40839</v>
      </c>
    </row>
    <row r="7583" spans="1:20" x14ac:dyDescent="0.25">
      <c r="A7583">
        <v>54243</v>
      </c>
      <c r="B7583" s="10">
        <v>40072</v>
      </c>
      <c r="C7583" t="s">
        <v>20</v>
      </c>
      <c r="D7583">
        <v>6</v>
      </c>
      <c r="E7583">
        <v>1577.85</v>
      </c>
      <c r="F7583">
        <v>7.0000000000000007E-2</v>
      </c>
      <c r="G7583" t="s">
        <v>70</v>
      </c>
      <c r="H7583">
        <v>0.43</v>
      </c>
      <c r="I7583">
        <v>584.07000000000005</v>
      </c>
      <c r="J7583">
        <v>270.39999999999998</v>
      </c>
      <c r="K7583">
        <v>154.13</v>
      </c>
      <c r="L7583">
        <v>69</v>
      </c>
      <c r="M7583" t="s">
        <v>1786</v>
      </c>
      <c r="N7583" t="s">
        <v>63</v>
      </c>
      <c r="O7583" t="s">
        <v>60</v>
      </c>
      <c r="P7583" t="s">
        <v>42</v>
      </c>
      <c r="Q7583" t="s">
        <v>47</v>
      </c>
      <c r="R7583" t="s">
        <v>1783</v>
      </c>
      <c r="S7583" t="s">
        <v>28</v>
      </c>
      <c r="T7583" s="10">
        <v>40072</v>
      </c>
    </row>
    <row r="7584" spans="1:20" x14ac:dyDescent="0.25">
      <c r="A7584">
        <v>54245</v>
      </c>
      <c r="B7584" s="10">
        <v>40626</v>
      </c>
      <c r="C7584" t="s">
        <v>79</v>
      </c>
      <c r="D7584">
        <v>5</v>
      </c>
      <c r="E7584">
        <v>189.76</v>
      </c>
      <c r="F7584">
        <v>0.09</v>
      </c>
      <c r="G7584" t="s">
        <v>21</v>
      </c>
      <c r="H7584">
        <v>0.49</v>
      </c>
      <c r="I7584">
        <v>82.31</v>
      </c>
      <c r="J7584">
        <v>41.16</v>
      </c>
      <c r="K7584">
        <v>20.99</v>
      </c>
      <c r="L7584">
        <v>2.5</v>
      </c>
      <c r="M7584" t="s">
        <v>1704</v>
      </c>
      <c r="N7584" t="s">
        <v>63</v>
      </c>
      <c r="O7584" t="s">
        <v>32</v>
      </c>
      <c r="P7584" t="s">
        <v>39</v>
      </c>
      <c r="Q7584" t="s">
        <v>50</v>
      </c>
      <c r="R7584" t="s">
        <v>373</v>
      </c>
      <c r="S7584" t="s">
        <v>55</v>
      </c>
      <c r="T7584" s="10">
        <v>40627</v>
      </c>
    </row>
    <row r="7585" spans="1:20" x14ac:dyDescent="0.25">
      <c r="A7585">
        <v>54274</v>
      </c>
      <c r="B7585" s="10">
        <v>40505</v>
      </c>
      <c r="C7585" t="s">
        <v>29</v>
      </c>
      <c r="D7585">
        <v>20</v>
      </c>
      <c r="E7585">
        <v>2504.5700000000002</v>
      </c>
      <c r="F7585">
        <v>0.05</v>
      </c>
      <c r="G7585" t="s">
        <v>21</v>
      </c>
      <c r="H7585">
        <v>0.4</v>
      </c>
      <c r="I7585">
        <v>917.58</v>
      </c>
      <c r="J7585">
        <v>131.08000000000001</v>
      </c>
      <c r="K7585">
        <v>78.650000000000006</v>
      </c>
      <c r="L7585">
        <v>13.99</v>
      </c>
      <c r="M7585" t="s">
        <v>956</v>
      </c>
      <c r="N7585" t="s">
        <v>81</v>
      </c>
      <c r="O7585" t="s">
        <v>32</v>
      </c>
      <c r="P7585" t="s">
        <v>25</v>
      </c>
      <c r="Q7585" t="s">
        <v>127</v>
      </c>
      <c r="R7585" t="s">
        <v>1547</v>
      </c>
      <c r="S7585" t="s">
        <v>45</v>
      </c>
      <c r="T7585" s="10">
        <v>40507</v>
      </c>
    </row>
    <row r="7586" spans="1:20" x14ac:dyDescent="0.25">
      <c r="A7586">
        <v>54276</v>
      </c>
      <c r="B7586" s="10">
        <v>40215</v>
      </c>
      <c r="C7586" t="s">
        <v>29</v>
      </c>
      <c r="D7586">
        <v>21</v>
      </c>
      <c r="E7586">
        <v>1493.4</v>
      </c>
      <c r="F7586">
        <v>0</v>
      </c>
      <c r="G7586" t="s">
        <v>21</v>
      </c>
      <c r="H7586">
        <v>0.5</v>
      </c>
      <c r="I7586">
        <v>744.24</v>
      </c>
      <c r="J7586">
        <v>70.88</v>
      </c>
      <c r="K7586">
        <v>35.44</v>
      </c>
      <c r="L7586">
        <v>4.92</v>
      </c>
      <c r="M7586" t="s">
        <v>1803</v>
      </c>
      <c r="N7586" t="s">
        <v>81</v>
      </c>
      <c r="O7586" t="s">
        <v>24</v>
      </c>
      <c r="P7586" t="s">
        <v>25</v>
      </c>
      <c r="Q7586" t="s">
        <v>85</v>
      </c>
      <c r="R7586" t="s">
        <v>1718</v>
      </c>
      <c r="S7586" t="s">
        <v>57</v>
      </c>
      <c r="T7586" s="10">
        <v>40216</v>
      </c>
    </row>
    <row r="7587" spans="1:20" x14ac:dyDescent="0.25">
      <c r="A7587">
        <v>54279</v>
      </c>
      <c r="B7587" s="10">
        <v>40754</v>
      </c>
      <c r="C7587" t="s">
        <v>36</v>
      </c>
      <c r="D7587">
        <v>41</v>
      </c>
      <c r="E7587">
        <v>21273.86</v>
      </c>
      <c r="F7587">
        <v>0.1</v>
      </c>
      <c r="G7587" t="s">
        <v>46</v>
      </c>
      <c r="H7587">
        <v>0.54</v>
      </c>
      <c r="I7587">
        <v>10391.82</v>
      </c>
      <c r="J7587">
        <v>576.04</v>
      </c>
      <c r="K7587">
        <v>264.98</v>
      </c>
      <c r="L7587">
        <v>17.86</v>
      </c>
      <c r="M7587" t="s">
        <v>1805</v>
      </c>
      <c r="N7587" t="s">
        <v>31</v>
      </c>
      <c r="O7587" t="s">
        <v>32</v>
      </c>
      <c r="P7587" t="s">
        <v>39</v>
      </c>
      <c r="Q7587" t="s">
        <v>88</v>
      </c>
      <c r="R7587" t="s">
        <v>697</v>
      </c>
      <c r="S7587" t="s">
        <v>132</v>
      </c>
      <c r="T7587" s="10">
        <v>40755</v>
      </c>
    </row>
    <row r="7588" spans="1:20" x14ac:dyDescent="0.25">
      <c r="A7588">
        <v>54304</v>
      </c>
      <c r="B7588" s="10">
        <v>40226</v>
      </c>
      <c r="C7588" t="s">
        <v>36</v>
      </c>
      <c r="D7588">
        <v>11</v>
      </c>
      <c r="E7588">
        <v>963.89</v>
      </c>
      <c r="F7588">
        <v>0.03</v>
      </c>
      <c r="G7588" t="s">
        <v>21</v>
      </c>
      <c r="H7588">
        <v>0.46</v>
      </c>
      <c r="I7588">
        <v>425.52</v>
      </c>
      <c r="J7588">
        <v>89.96</v>
      </c>
      <c r="K7588">
        <v>48.58</v>
      </c>
      <c r="L7588">
        <v>3.99</v>
      </c>
      <c r="M7588" t="s">
        <v>102</v>
      </c>
      <c r="N7588" t="s">
        <v>93</v>
      </c>
      <c r="O7588" t="s">
        <v>66</v>
      </c>
      <c r="P7588" t="s">
        <v>25</v>
      </c>
      <c r="Q7588" t="s">
        <v>127</v>
      </c>
      <c r="R7588" t="s">
        <v>411</v>
      </c>
      <c r="S7588" t="s">
        <v>57</v>
      </c>
      <c r="T7588" s="10">
        <v>40228</v>
      </c>
    </row>
    <row r="7589" spans="1:20" x14ac:dyDescent="0.25">
      <c r="A7589">
        <v>54307</v>
      </c>
      <c r="B7589" s="10">
        <v>40916</v>
      </c>
      <c r="C7589" t="s">
        <v>36</v>
      </c>
      <c r="D7589">
        <v>41</v>
      </c>
      <c r="E7589">
        <v>355.12</v>
      </c>
      <c r="F7589">
        <v>0.08</v>
      </c>
      <c r="G7589" t="s">
        <v>21</v>
      </c>
      <c r="H7589">
        <v>0.47</v>
      </c>
      <c r="I7589">
        <v>148.13</v>
      </c>
      <c r="J7589">
        <v>9.26</v>
      </c>
      <c r="K7589">
        <v>4.91</v>
      </c>
      <c r="L7589">
        <v>5.68</v>
      </c>
      <c r="M7589" t="s">
        <v>936</v>
      </c>
      <c r="N7589" t="s">
        <v>31</v>
      </c>
      <c r="O7589" t="s">
        <v>32</v>
      </c>
      <c r="P7589" t="s">
        <v>25</v>
      </c>
      <c r="Q7589" t="s">
        <v>121</v>
      </c>
      <c r="R7589" t="s">
        <v>1183</v>
      </c>
      <c r="S7589" t="s">
        <v>57</v>
      </c>
      <c r="T7589" s="10">
        <v>40917</v>
      </c>
    </row>
    <row r="7590" spans="1:20" x14ac:dyDescent="0.25">
      <c r="A7590">
        <v>54307</v>
      </c>
      <c r="B7590" s="10">
        <v>40916</v>
      </c>
      <c r="C7590" t="s">
        <v>36</v>
      </c>
      <c r="D7590">
        <v>15</v>
      </c>
      <c r="E7590">
        <v>447.12</v>
      </c>
      <c r="F7590">
        <v>0.01</v>
      </c>
      <c r="G7590" t="s">
        <v>21</v>
      </c>
      <c r="H7590">
        <v>0.49</v>
      </c>
      <c r="I7590">
        <v>210.21</v>
      </c>
      <c r="J7590">
        <v>29.2</v>
      </c>
      <c r="K7590">
        <v>14.89</v>
      </c>
      <c r="L7590">
        <v>13.56</v>
      </c>
      <c r="M7590" t="s">
        <v>936</v>
      </c>
      <c r="N7590" t="s">
        <v>31</v>
      </c>
      <c r="O7590" t="s">
        <v>32</v>
      </c>
      <c r="P7590" t="s">
        <v>42</v>
      </c>
      <c r="Q7590" t="s">
        <v>43</v>
      </c>
      <c r="R7590" t="s">
        <v>1695</v>
      </c>
      <c r="S7590" t="s">
        <v>28</v>
      </c>
      <c r="T7590" s="10">
        <v>40917</v>
      </c>
    </row>
    <row r="7591" spans="1:20" x14ac:dyDescent="0.25">
      <c r="A7591">
        <v>54307</v>
      </c>
      <c r="B7591" s="10">
        <v>40916</v>
      </c>
      <c r="C7591" t="s">
        <v>36</v>
      </c>
      <c r="D7591">
        <v>14</v>
      </c>
      <c r="E7591">
        <v>7160.9</v>
      </c>
      <c r="F7591">
        <v>0.04</v>
      </c>
      <c r="G7591" t="s">
        <v>46</v>
      </c>
      <c r="H7591">
        <v>0.47</v>
      </c>
      <c r="I7591">
        <v>3191.51</v>
      </c>
      <c r="J7591">
        <v>530.15</v>
      </c>
      <c r="K7591">
        <v>280.98</v>
      </c>
      <c r="L7591">
        <v>35.67</v>
      </c>
      <c r="M7591" t="s">
        <v>936</v>
      </c>
      <c r="N7591" t="s">
        <v>31</v>
      </c>
      <c r="O7591" t="s">
        <v>32</v>
      </c>
      <c r="P7591" t="s">
        <v>42</v>
      </c>
      <c r="Q7591" t="s">
        <v>47</v>
      </c>
      <c r="R7591" t="s">
        <v>301</v>
      </c>
      <c r="S7591" t="s">
        <v>49</v>
      </c>
      <c r="T7591" s="10">
        <v>40917</v>
      </c>
    </row>
    <row r="7592" spans="1:20" x14ac:dyDescent="0.25">
      <c r="A7592">
        <v>54336</v>
      </c>
      <c r="B7592" s="10">
        <v>40283</v>
      </c>
      <c r="C7592" t="s">
        <v>79</v>
      </c>
      <c r="D7592">
        <v>50</v>
      </c>
      <c r="E7592">
        <v>1546.55</v>
      </c>
      <c r="F7592">
        <v>0.05</v>
      </c>
      <c r="G7592" t="s">
        <v>21</v>
      </c>
      <c r="H7592">
        <v>0.42</v>
      </c>
      <c r="I7592">
        <v>600.92999999999995</v>
      </c>
      <c r="J7592">
        <v>32.479999999999997</v>
      </c>
      <c r="K7592">
        <v>18.84</v>
      </c>
      <c r="L7592">
        <v>3.62</v>
      </c>
      <c r="M7592" t="s">
        <v>1572</v>
      </c>
      <c r="N7592" t="s">
        <v>31</v>
      </c>
      <c r="O7592" t="s">
        <v>32</v>
      </c>
      <c r="P7592" t="s">
        <v>42</v>
      </c>
      <c r="Q7592" t="s">
        <v>43</v>
      </c>
      <c r="R7592" t="s">
        <v>1513</v>
      </c>
      <c r="S7592" t="s">
        <v>55</v>
      </c>
      <c r="T7592" s="10">
        <v>40285</v>
      </c>
    </row>
    <row r="7593" spans="1:20" x14ac:dyDescent="0.25">
      <c r="A7593">
        <v>54339</v>
      </c>
      <c r="B7593" s="10">
        <v>41031</v>
      </c>
      <c r="C7593" t="s">
        <v>20</v>
      </c>
      <c r="D7593">
        <v>48</v>
      </c>
      <c r="E7593">
        <v>5536.26</v>
      </c>
      <c r="F7593">
        <v>0.02</v>
      </c>
      <c r="G7593" t="s">
        <v>70</v>
      </c>
      <c r="H7593">
        <v>0.49</v>
      </c>
      <c r="I7593">
        <v>2653.23</v>
      </c>
      <c r="J7593">
        <v>117.61</v>
      </c>
      <c r="K7593">
        <v>59.98</v>
      </c>
      <c r="L7593">
        <v>3.99</v>
      </c>
      <c r="M7593" t="s">
        <v>490</v>
      </c>
      <c r="N7593" t="s">
        <v>63</v>
      </c>
      <c r="O7593" t="s">
        <v>32</v>
      </c>
      <c r="P7593" t="s">
        <v>25</v>
      </c>
      <c r="Q7593" t="s">
        <v>127</v>
      </c>
      <c r="R7593" t="s">
        <v>284</v>
      </c>
      <c r="S7593" t="s">
        <v>57</v>
      </c>
      <c r="T7593" s="10">
        <v>41038</v>
      </c>
    </row>
    <row r="7594" spans="1:20" x14ac:dyDescent="0.25">
      <c r="A7594">
        <v>54339</v>
      </c>
      <c r="B7594" s="10">
        <v>41031</v>
      </c>
      <c r="C7594" t="s">
        <v>20</v>
      </c>
      <c r="D7594">
        <v>41</v>
      </c>
      <c r="E7594">
        <v>4896.18</v>
      </c>
      <c r="F7594">
        <v>0.06</v>
      </c>
      <c r="G7594" t="s">
        <v>21</v>
      </c>
      <c r="H7594">
        <v>0.48</v>
      </c>
      <c r="I7594">
        <v>2185.2800000000002</v>
      </c>
      <c r="J7594">
        <v>126.9</v>
      </c>
      <c r="K7594">
        <v>65.989999999999995</v>
      </c>
      <c r="L7594">
        <v>5.31</v>
      </c>
      <c r="M7594" t="s">
        <v>490</v>
      </c>
      <c r="N7594" t="s">
        <v>63</v>
      </c>
      <c r="O7594" t="s">
        <v>32</v>
      </c>
      <c r="P7594" t="s">
        <v>39</v>
      </c>
      <c r="Q7594" t="s">
        <v>50</v>
      </c>
      <c r="R7594" t="s">
        <v>76</v>
      </c>
      <c r="S7594" t="s">
        <v>57</v>
      </c>
      <c r="T7594" s="10">
        <v>41036</v>
      </c>
    </row>
    <row r="7595" spans="1:20" x14ac:dyDescent="0.25">
      <c r="A7595">
        <v>54342</v>
      </c>
      <c r="B7595" s="10">
        <v>39972</v>
      </c>
      <c r="C7595" t="s">
        <v>20</v>
      </c>
      <c r="D7595">
        <v>35</v>
      </c>
      <c r="E7595">
        <v>5422.1</v>
      </c>
      <c r="F7595">
        <v>0.05</v>
      </c>
      <c r="G7595" t="s">
        <v>70</v>
      </c>
      <c r="H7595">
        <v>0.38</v>
      </c>
      <c r="I7595">
        <v>1880.97</v>
      </c>
      <c r="J7595">
        <v>162.85</v>
      </c>
      <c r="K7595">
        <v>100.97</v>
      </c>
      <c r="L7595">
        <v>7.18</v>
      </c>
      <c r="M7595" t="s">
        <v>1733</v>
      </c>
      <c r="N7595" t="s">
        <v>31</v>
      </c>
      <c r="O7595" t="s">
        <v>66</v>
      </c>
      <c r="P7595" t="s">
        <v>39</v>
      </c>
      <c r="Q7595" t="s">
        <v>40</v>
      </c>
      <c r="R7595" t="s">
        <v>1885</v>
      </c>
      <c r="S7595" t="s">
        <v>57</v>
      </c>
      <c r="T7595" s="10">
        <v>39972</v>
      </c>
    </row>
    <row r="7596" spans="1:20" x14ac:dyDescent="0.25">
      <c r="A7596">
        <v>54342</v>
      </c>
      <c r="B7596" s="10">
        <v>39972</v>
      </c>
      <c r="C7596" t="s">
        <v>20</v>
      </c>
      <c r="D7596">
        <v>2</v>
      </c>
      <c r="E7596">
        <v>16.010000000000002</v>
      </c>
      <c r="F7596">
        <v>0.02</v>
      </c>
      <c r="G7596" t="s">
        <v>21</v>
      </c>
      <c r="H7596">
        <v>0.38</v>
      </c>
      <c r="I7596">
        <v>5.62</v>
      </c>
      <c r="J7596">
        <v>7.81</v>
      </c>
      <c r="K7596">
        <v>4.84</v>
      </c>
      <c r="L7596">
        <v>0.71</v>
      </c>
      <c r="M7596" t="s">
        <v>1733</v>
      </c>
      <c r="N7596" t="s">
        <v>31</v>
      </c>
      <c r="O7596" t="s">
        <v>66</v>
      </c>
      <c r="P7596" t="s">
        <v>25</v>
      </c>
      <c r="Q7596" t="s">
        <v>53</v>
      </c>
      <c r="R7596" t="s">
        <v>814</v>
      </c>
      <c r="S7596" t="s">
        <v>55</v>
      </c>
      <c r="T7596" s="10">
        <v>39972</v>
      </c>
    </row>
    <row r="7597" spans="1:20" x14ac:dyDescent="0.25">
      <c r="A7597">
        <v>54368</v>
      </c>
      <c r="B7597" s="10">
        <v>40848</v>
      </c>
      <c r="C7597" t="s">
        <v>29</v>
      </c>
      <c r="D7597">
        <v>31</v>
      </c>
      <c r="E7597">
        <v>443.07</v>
      </c>
      <c r="F7597">
        <v>0.04</v>
      </c>
      <c r="G7597" t="s">
        <v>21</v>
      </c>
      <c r="H7597">
        <v>0.48</v>
      </c>
      <c r="I7597">
        <v>200.4</v>
      </c>
      <c r="J7597">
        <v>14.69</v>
      </c>
      <c r="K7597">
        <v>7.64</v>
      </c>
      <c r="L7597">
        <v>5.83</v>
      </c>
      <c r="M7597" t="s">
        <v>1156</v>
      </c>
      <c r="N7597" t="s">
        <v>73</v>
      </c>
      <c r="O7597" t="s">
        <v>24</v>
      </c>
      <c r="P7597" t="s">
        <v>25</v>
      </c>
      <c r="Q7597" t="s">
        <v>85</v>
      </c>
      <c r="R7597" t="s">
        <v>138</v>
      </c>
      <c r="S7597" t="s">
        <v>55</v>
      </c>
      <c r="T7597" s="10">
        <v>40850</v>
      </c>
    </row>
    <row r="7598" spans="1:20" x14ac:dyDescent="0.25">
      <c r="A7598">
        <v>54368</v>
      </c>
      <c r="B7598" s="10">
        <v>40848</v>
      </c>
      <c r="C7598" t="s">
        <v>29</v>
      </c>
      <c r="D7598">
        <v>16</v>
      </c>
      <c r="E7598">
        <v>158.21</v>
      </c>
      <c r="F7598">
        <v>0.08</v>
      </c>
      <c r="G7598" t="s">
        <v>21</v>
      </c>
      <c r="H7598">
        <v>0.52</v>
      </c>
      <c r="I7598">
        <v>73.040000000000006</v>
      </c>
      <c r="J7598">
        <v>10.38</v>
      </c>
      <c r="K7598">
        <v>4.9800000000000004</v>
      </c>
      <c r="L7598">
        <v>5.49</v>
      </c>
      <c r="M7598" t="s">
        <v>1156</v>
      </c>
      <c r="N7598" t="s">
        <v>73</v>
      </c>
      <c r="O7598" t="s">
        <v>24</v>
      </c>
      <c r="P7598" t="s">
        <v>25</v>
      </c>
      <c r="Q7598" t="s">
        <v>85</v>
      </c>
      <c r="R7598" t="s">
        <v>493</v>
      </c>
      <c r="S7598" t="s">
        <v>57</v>
      </c>
      <c r="T7598" s="10">
        <v>40849</v>
      </c>
    </row>
    <row r="7599" spans="1:20" x14ac:dyDescent="0.25">
      <c r="A7599">
        <v>54368</v>
      </c>
      <c r="B7599" s="10">
        <v>40848</v>
      </c>
      <c r="C7599" t="s">
        <v>29</v>
      </c>
      <c r="D7599">
        <v>43</v>
      </c>
      <c r="E7599">
        <v>3762.37</v>
      </c>
      <c r="F7599">
        <v>0.05</v>
      </c>
      <c r="G7599" t="s">
        <v>21</v>
      </c>
      <c r="H7599">
        <v>0.5</v>
      </c>
      <c r="I7599">
        <v>1779.81</v>
      </c>
      <c r="J7599">
        <v>91.98</v>
      </c>
      <c r="K7599">
        <v>45.99</v>
      </c>
      <c r="L7599">
        <v>4.99</v>
      </c>
      <c r="M7599" t="s">
        <v>1156</v>
      </c>
      <c r="N7599" t="s">
        <v>73</v>
      </c>
      <c r="O7599" t="s">
        <v>24</v>
      </c>
      <c r="P7599" t="s">
        <v>39</v>
      </c>
      <c r="Q7599" t="s">
        <v>50</v>
      </c>
      <c r="R7599" t="s">
        <v>966</v>
      </c>
      <c r="S7599" t="s">
        <v>57</v>
      </c>
      <c r="T7599" s="10">
        <v>40849</v>
      </c>
    </row>
    <row r="7600" spans="1:20" x14ac:dyDescent="0.25">
      <c r="A7600">
        <v>54369</v>
      </c>
      <c r="B7600" s="10">
        <v>39874</v>
      </c>
      <c r="C7600" t="s">
        <v>29</v>
      </c>
      <c r="D7600">
        <v>47</v>
      </c>
      <c r="E7600">
        <v>834.99</v>
      </c>
      <c r="F7600">
        <v>0</v>
      </c>
      <c r="G7600" t="s">
        <v>70</v>
      </c>
      <c r="H7600">
        <v>0.53</v>
      </c>
      <c r="I7600">
        <v>441.49</v>
      </c>
      <c r="J7600">
        <v>17.72</v>
      </c>
      <c r="K7600">
        <v>8.33</v>
      </c>
      <c r="L7600">
        <v>1.99</v>
      </c>
      <c r="M7600" t="s">
        <v>1995</v>
      </c>
      <c r="N7600" t="s">
        <v>63</v>
      </c>
      <c r="O7600" t="s">
        <v>66</v>
      </c>
      <c r="P7600" t="s">
        <v>39</v>
      </c>
      <c r="Q7600" t="s">
        <v>40</v>
      </c>
      <c r="R7600" t="s">
        <v>880</v>
      </c>
      <c r="S7600" t="s">
        <v>35</v>
      </c>
      <c r="T7600" s="10">
        <v>39876</v>
      </c>
    </row>
    <row r="7601" spans="1:20" x14ac:dyDescent="0.25">
      <c r="A7601">
        <v>54370</v>
      </c>
      <c r="B7601" s="10">
        <v>41007</v>
      </c>
      <c r="C7601" t="s">
        <v>29</v>
      </c>
      <c r="D7601">
        <v>49</v>
      </c>
      <c r="E7601">
        <v>9093.16</v>
      </c>
      <c r="F7601">
        <v>0</v>
      </c>
      <c r="G7601" t="s">
        <v>21</v>
      </c>
      <c r="H7601">
        <v>0.46</v>
      </c>
      <c r="I7601">
        <v>4173.66</v>
      </c>
      <c r="J7601">
        <v>185.17</v>
      </c>
      <c r="K7601">
        <v>99.99</v>
      </c>
      <c r="L7601">
        <v>19.989999999999998</v>
      </c>
      <c r="M7601" t="s">
        <v>551</v>
      </c>
      <c r="N7601" t="s">
        <v>73</v>
      </c>
      <c r="O7601" t="s">
        <v>32</v>
      </c>
      <c r="P7601" t="s">
        <v>39</v>
      </c>
      <c r="Q7601" t="s">
        <v>40</v>
      </c>
      <c r="R7601" t="s">
        <v>422</v>
      </c>
      <c r="S7601" t="s">
        <v>57</v>
      </c>
      <c r="T7601" s="10">
        <v>41007</v>
      </c>
    </row>
    <row r="7602" spans="1:20" x14ac:dyDescent="0.25">
      <c r="A7602">
        <v>54371</v>
      </c>
      <c r="B7602" s="10">
        <v>40954</v>
      </c>
      <c r="C7602" t="s">
        <v>29</v>
      </c>
      <c r="D7602">
        <v>28</v>
      </c>
      <c r="E7602">
        <v>174.22</v>
      </c>
      <c r="F7602">
        <v>0</v>
      </c>
      <c r="G7602" t="s">
        <v>21</v>
      </c>
      <c r="H7602">
        <v>0.39</v>
      </c>
      <c r="I7602">
        <v>67.67</v>
      </c>
      <c r="J7602">
        <v>6.2</v>
      </c>
      <c r="K7602">
        <v>3.78</v>
      </c>
      <c r="L7602">
        <v>0.71</v>
      </c>
      <c r="M7602" t="s">
        <v>1666</v>
      </c>
      <c r="N7602" t="s">
        <v>38</v>
      </c>
      <c r="O7602" t="s">
        <v>32</v>
      </c>
      <c r="P7602" t="s">
        <v>25</v>
      </c>
      <c r="Q7602" t="s">
        <v>74</v>
      </c>
      <c r="R7602" t="s">
        <v>614</v>
      </c>
      <c r="S7602" t="s">
        <v>55</v>
      </c>
      <c r="T7602" s="10">
        <v>40954</v>
      </c>
    </row>
    <row r="7603" spans="1:20" x14ac:dyDescent="0.25">
      <c r="A7603">
        <v>54371</v>
      </c>
      <c r="B7603" s="10">
        <v>40954</v>
      </c>
      <c r="C7603" t="s">
        <v>29</v>
      </c>
      <c r="D7603">
        <v>7</v>
      </c>
      <c r="E7603">
        <v>179.02</v>
      </c>
      <c r="F7603">
        <v>0.05</v>
      </c>
      <c r="G7603" t="s">
        <v>21</v>
      </c>
      <c r="H7603">
        <v>0.36</v>
      </c>
      <c r="I7603">
        <v>56.76</v>
      </c>
      <c r="J7603">
        <v>26.16</v>
      </c>
      <c r="K7603">
        <v>16.739999999999998</v>
      </c>
      <c r="L7603">
        <v>5.08</v>
      </c>
      <c r="M7603" t="s">
        <v>1666</v>
      </c>
      <c r="N7603" t="s">
        <v>38</v>
      </c>
      <c r="O7603" t="s">
        <v>32</v>
      </c>
      <c r="P7603" t="s">
        <v>25</v>
      </c>
      <c r="Q7603" t="s">
        <v>121</v>
      </c>
      <c r="R7603" t="s">
        <v>1890</v>
      </c>
      <c r="S7603" t="s">
        <v>57</v>
      </c>
      <c r="T7603" s="10">
        <v>40956</v>
      </c>
    </row>
    <row r="7604" spans="1:20" x14ac:dyDescent="0.25">
      <c r="A7604">
        <v>54401</v>
      </c>
      <c r="B7604" s="10">
        <v>40881</v>
      </c>
      <c r="C7604" t="s">
        <v>36</v>
      </c>
      <c r="D7604">
        <v>34</v>
      </c>
      <c r="E7604">
        <v>1355.34</v>
      </c>
      <c r="F7604">
        <v>7.0000000000000007E-2</v>
      </c>
      <c r="G7604" t="s">
        <v>21</v>
      </c>
      <c r="H7604">
        <v>0.51</v>
      </c>
      <c r="I7604">
        <v>640.53</v>
      </c>
      <c r="J7604">
        <v>42.82</v>
      </c>
      <c r="K7604">
        <v>20.98</v>
      </c>
      <c r="L7604">
        <v>1.49</v>
      </c>
      <c r="M7604" t="s">
        <v>214</v>
      </c>
      <c r="N7604" t="s">
        <v>63</v>
      </c>
      <c r="O7604" t="s">
        <v>60</v>
      </c>
      <c r="P7604" t="s">
        <v>25</v>
      </c>
      <c r="Q7604" t="s">
        <v>121</v>
      </c>
      <c r="R7604" t="s">
        <v>1009</v>
      </c>
      <c r="S7604" t="s">
        <v>57</v>
      </c>
      <c r="T7604" s="10">
        <v>40883</v>
      </c>
    </row>
    <row r="7605" spans="1:20" x14ac:dyDescent="0.25">
      <c r="A7605">
        <v>54407</v>
      </c>
      <c r="B7605" s="10">
        <v>40345</v>
      </c>
      <c r="C7605" t="s">
        <v>79</v>
      </c>
      <c r="D7605">
        <v>24</v>
      </c>
      <c r="E7605">
        <v>14934.71</v>
      </c>
      <c r="F7605">
        <v>7.0000000000000007E-2</v>
      </c>
      <c r="G7605" t="s">
        <v>21</v>
      </c>
      <c r="H7605">
        <v>0.37</v>
      </c>
      <c r="I7605">
        <v>4811.2</v>
      </c>
      <c r="J7605">
        <v>668.22</v>
      </c>
      <c r="K7605">
        <v>420.98</v>
      </c>
      <c r="L7605">
        <v>19.989999999999998</v>
      </c>
      <c r="M7605" t="s">
        <v>1039</v>
      </c>
      <c r="N7605" t="s">
        <v>63</v>
      </c>
      <c r="O7605" t="s">
        <v>32</v>
      </c>
      <c r="P7605" t="s">
        <v>25</v>
      </c>
      <c r="Q7605" t="s">
        <v>121</v>
      </c>
      <c r="R7605" t="s">
        <v>393</v>
      </c>
      <c r="S7605" t="s">
        <v>57</v>
      </c>
      <c r="T7605" s="10">
        <v>40346</v>
      </c>
    </row>
    <row r="7606" spans="1:20" x14ac:dyDescent="0.25">
      <c r="A7606">
        <v>54436</v>
      </c>
      <c r="B7606" s="10">
        <v>40075</v>
      </c>
      <c r="C7606" t="s">
        <v>36</v>
      </c>
      <c r="D7606">
        <v>17</v>
      </c>
      <c r="E7606">
        <v>1112.8800000000001</v>
      </c>
      <c r="F7606">
        <v>0.04</v>
      </c>
      <c r="G7606" t="s">
        <v>70</v>
      </c>
      <c r="H7606">
        <v>0.42</v>
      </c>
      <c r="I7606">
        <v>439.73</v>
      </c>
      <c r="J7606">
        <v>68.069999999999993</v>
      </c>
      <c r="K7606">
        <v>39.479999999999997</v>
      </c>
      <c r="L7606">
        <v>1.99</v>
      </c>
      <c r="M7606" t="s">
        <v>1666</v>
      </c>
      <c r="N7606" t="s">
        <v>38</v>
      </c>
      <c r="O7606" t="s">
        <v>32</v>
      </c>
      <c r="P7606" t="s">
        <v>39</v>
      </c>
      <c r="Q7606" t="s">
        <v>40</v>
      </c>
      <c r="R7606" t="s">
        <v>163</v>
      </c>
      <c r="S7606" t="s">
        <v>35</v>
      </c>
      <c r="T7606" s="10">
        <v>40075</v>
      </c>
    </row>
    <row r="7607" spans="1:20" x14ac:dyDescent="0.25">
      <c r="A7607">
        <v>54436</v>
      </c>
      <c r="B7607" s="10">
        <v>40075</v>
      </c>
      <c r="C7607" t="s">
        <v>36</v>
      </c>
      <c r="D7607">
        <v>37</v>
      </c>
      <c r="E7607">
        <v>569.70000000000005</v>
      </c>
      <c r="F7607">
        <v>0</v>
      </c>
      <c r="G7607" t="s">
        <v>21</v>
      </c>
      <c r="H7607">
        <v>0.47</v>
      </c>
      <c r="I7607">
        <v>266.43</v>
      </c>
      <c r="J7607">
        <v>15.32</v>
      </c>
      <c r="K7607">
        <v>8.1199999999999992</v>
      </c>
      <c r="L7607">
        <v>2.83</v>
      </c>
      <c r="M7607" t="s">
        <v>1666</v>
      </c>
      <c r="N7607" t="s">
        <v>38</v>
      </c>
      <c r="O7607" t="s">
        <v>32</v>
      </c>
      <c r="P7607" t="s">
        <v>39</v>
      </c>
      <c r="Q7607" t="s">
        <v>40</v>
      </c>
      <c r="R7607" t="s">
        <v>793</v>
      </c>
      <c r="S7607" t="s">
        <v>35</v>
      </c>
      <c r="T7607" s="10">
        <v>40076</v>
      </c>
    </row>
    <row r="7608" spans="1:20" x14ac:dyDescent="0.25">
      <c r="A7608">
        <v>54437</v>
      </c>
      <c r="B7608" s="10">
        <v>40531</v>
      </c>
      <c r="C7608" t="s">
        <v>36</v>
      </c>
      <c r="D7608">
        <v>15</v>
      </c>
      <c r="E7608">
        <v>1503.56</v>
      </c>
      <c r="F7608">
        <v>0.09</v>
      </c>
      <c r="G7608" t="s">
        <v>21</v>
      </c>
      <c r="H7608">
        <v>0.49</v>
      </c>
      <c r="I7608">
        <v>658.71</v>
      </c>
      <c r="J7608">
        <v>109.78</v>
      </c>
      <c r="K7608">
        <v>55.99</v>
      </c>
      <c r="L7608">
        <v>5</v>
      </c>
      <c r="M7608" t="s">
        <v>750</v>
      </c>
      <c r="N7608" t="s">
        <v>38</v>
      </c>
      <c r="O7608" t="s">
        <v>32</v>
      </c>
      <c r="P7608" t="s">
        <v>39</v>
      </c>
      <c r="Q7608" t="s">
        <v>50</v>
      </c>
      <c r="R7608" t="s">
        <v>1272</v>
      </c>
      <c r="S7608" t="s">
        <v>35</v>
      </c>
      <c r="T7608" s="10">
        <v>40531</v>
      </c>
    </row>
    <row r="7609" spans="1:20" x14ac:dyDescent="0.25">
      <c r="A7609">
        <v>54464</v>
      </c>
      <c r="B7609" s="10">
        <v>40057</v>
      </c>
      <c r="C7609" t="s">
        <v>36</v>
      </c>
      <c r="D7609">
        <v>11</v>
      </c>
      <c r="E7609">
        <v>459.61</v>
      </c>
      <c r="F7609">
        <v>0.06</v>
      </c>
      <c r="G7609" t="s">
        <v>21</v>
      </c>
      <c r="H7609">
        <v>0.54</v>
      </c>
      <c r="I7609">
        <v>229.34</v>
      </c>
      <c r="J7609">
        <v>43.43</v>
      </c>
      <c r="K7609">
        <v>19.98</v>
      </c>
      <c r="L7609">
        <v>10.49</v>
      </c>
      <c r="M7609" t="s">
        <v>1259</v>
      </c>
      <c r="N7609" t="s">
        <v>38</v>
      </c>
      <c r="O7609" t="s">
        <v>66</v>
      </c>
      <c r="P7609" t="s">
        <v>42</v>
      </c>
      <c r="Q7609" t="s">
        <v>43</v>
      </c>
      <c r="R7609" t="s">
        <v>802</v>
      </c>
      <c r="S7609" t="s">
        <v>57</v>
      </c>
      <c r="T7609" s="10">
        <v>40059</v>
      </c>
    </row>
    <row r="7610" spans="1:20" x14ac:dyDescent="0.25">
      <c r="A7610">
        <v>54464</v>
      </c>
      <c r="B7610" s="10">
        <v>40057</v>
      </c>
      <c r="C7610" t="s">
        <v>36</v>
      </c>
      <c r="D7610">
        <v>50</v>
      </c>
      <c r="E7610">
        <v>170.08</v>
      </c>
      <c r="F7610">
        <v>0.08</v>
      </c>
      <c r="G7610" t="s">
        <v>21</v>
      </c>
      <c r="H7610">
        <v>0.51</v>
      </c>
      <c r="I7610">
        <v>77.22</v>
      </c>
      <c r="J7610">
        <v>3.59</v>
      </c>
      <c r="K7610">
        <v>1.76</v>
      </c>
      <c r="L7610">
        <v>4.8600000000000003</v>
      </c>
      <c r="M7610" t="s">
        <v>1259</v>
      </c>
      <c r="N7610" t="s">
        <v>38</v>
      </c>
      <c r="O7610" t="s">
        <v>66</v>
      </c>
      <c r="P7610" t="s">
        <v>42</v>
      </c>
      <c r="Q7610" t="s">
        <v>43</v>
      </c>
      <c r="R7610" t="s">
        <v>1186</v>
      </c>
      <c r="S7610" t="s">
        <v>57</v>
      </c>
      <c r="T7610" s="10">
        <v>40058</v>
      </c>
    </row>
    <row r="7611" spans="1:20" x14ac:dyDescent="0.25">
      <c r="A7611">
        <v>54467</v>
      </c>
      <c r="B7611" s="10">
        <v>40469</v>
      </c>
      <c r="C7611" t="s">
        <v>20</v>
      </c>
      <c r="D7611">
        <v>37</v>
      </c>
      <c r="E7611">
        <v>688.35</v>
      </c>
      <c r="F7611">
        <v>0.06</v>
      </c>
      <c r="G7611" t="s">
        <v>21</v>
      </c>
      <c r="H7611">
        <v>0.41</v>
      </c>
      <c r="I7611">
        <v>254.17</v>
      </c>
      <c r="J7611">
        <v>19.63</v>
      </c>
      <c r="K7611">
        <v>11.58</v>
      </c>
      <c r="L7611">
        <v>5.72</v>
      </c>
      <c r="M7611" t="s">
        <v>687</v>
      </c>
      <c r="N7611" t="s">
        <v>31</v>
      </c>
      <c r="O7611" t="s">
        <v>24</v>
      </c>
      <c r="P7611" t="s">
        <v>25</v>
      </c>
      <c r="Q7611" t="s">
        <v>139</v>
      </c>
      <c r="R7611" t="s">
        <v>888</v>
      </c>
      <c r="S7611" t="s">
        <v>57</v>
      </c>
      <c r="T7611" s="10">
        <v>40471</v>
      </c>
    </row>
    <row r="7612" spans="1:20" x14ac:dyDescent="0.25">
      <c r="A7612">
        <v>54467</v>
      </c>
      <c r="B7612" s="10">
        <v>40469</v>
      </c>
      <c r="C7612" t="s">
        <v>20</v>
      </c>
      <c r="D7612">
        <v>30</v>
      </c>
      <c r="E7612">
        <v>272.32</v>
      </c>
      <c r="F7612">
        <v>0.06</v>
      </c>
      <c r="G7612" t="s">
        <v>21</v>
      </c>
      <c r="H7612">
        <v>0.47</v>
      </c>
      <c r="I7612">
        <v>117.89</v>
      </c>
      <c r="J7612">
        <v>9.58</v>
      </c>
      <c r="K7612">
        <v>5.08</v>
      </c>
      <c r="L7612">
        <v>2.0299999999999998</v>
      </c>
      <c r="M7612" t="s">
        <v>687</v>
      </c>
      <c r="N7612" t="s">
        <v>31</v>
      </c>
      <c r="O7612" t="s">
        <v>24</v>
      </c>
      <c r="P7612" t="s">
        <v>42</v>
      </c>
      <c r="Q7612" t="s">
        <v>43</v>
      </c>
      <c r="R7612" t="s">
        <v>1033</v>
      </c>
      <c r="S7612" t="s">
        <v>55</v>
      </c>
      <c r="T7612" s="10">
        <v>40471</v>
      </c>
    </row>
    <row r="7613" spans="1:20" x14ac:dyDescent="0.25">
      <c r="A7613">
        <v>54467</v>
      </c>
      <c r="B7613" s="10">
        <v>40469</v>
      </c>
      <c r="C7613" t="s">
        <v>20</v>
      </c>
      <c r="D7613">
        <v>17</v>
      </c>
      <c r="E7613">
        <v>120.28</v>
      </c>
      <c r="F7613">
        <v>0.08</v>
      </c>
      <c r="G7613" t="s">
        <v>21</v>
      </c>
      <c r="H7613">
        <v>0.44</v>
      </c>
      <c r="I7613">
        <v>44.37</v>
      </c>
      <c r="J7613">
        <v>7.25</v>
      </c>
      <c r="K7613">
        <v>4.0599999999999996</v>
      </c>
      <c r="L7613">
        <v>6.89</v>
      </c>
      <c r="M7613" t="s">
        <v>687</v>
      </c>
      <c r="N7613" t="s">
        <v>31</v>
      </c>
      <c r="O7613" t="s">
        <v>24</v>
      </c>
      <c r="P7613" t="s">
        <v>25</v>
      </c>
      <c r="Q7613" t="s">
        <v>127</v>
      </c>
      <c r="R7613" t="s">
        <v>1124</v>
      </c>
      <c r="S7613" t="s">
        <v>57</v>
      </c>
      <c r="T7613" s="10">
        <v>40474</v>
      </c>
    </row>
    <row r="7614" spans="1:20" x14ac:dyDescent="0.25">
      <c r="A7614">
        <v>54468</v>
      </c>
      <c r="B7614" s="10">
        <v>40161</v>
      </c>
      <c r="C7614" t="s">
        <v>36</v>
      </c>
      <c r="D7614">
        <v>15</v>
      </c>
      <c r="E7614">
        <v>64.87</v>
      </c>
      <c r="F7614">
        <v>0.03</v>
      </c>
      <c r="G7614" t="s">
        <v>21</v>
      </c>
      <c r="H7614">
        <v>0.41</v>
      </c>
      <c r="I7614">
        <v>25.22</v>
      </c>
      <c r="J7614">
        <v>4.42</v>
      </c>
      <c r="K7614">
        <v>2.61</v>
      </c>
      <c r="L7614">
        <v>0.5</v>
      </c>
      <c r="M7614" t="s">
        <v>100</v>
      </c>
      <c r="N7614" t="s">
        <v>38</v>
      </c>
      <c r="O7614" t="s">
        <v>66</v>
      </c>
      <c r="P7614" t="s">
        <v>25</v>
      </c>
      <c r="Q7614" t="s">
        <v>82</v>
      </c>
      <c r="R7614" t="s">
        <v>516</v>
      </c>
      <c r="S7614" t="s">
        <v>57</v>
      </c>
      <c r="T7614" s="10">
        <v>40162</v>
      </c>
    </row>
    <row r="7615" spans="1:20" x14ac:dyDescent="0.25">
      <c r="A7615">
        <v>54468</v>
      </c>
      <c r="B7615" s="10">
        <v>40161</v>
      </c>
      <c r="C7615" t="s">
        <v>36</v>
      </c>
      <c r="D7615">
        <v>35</v>
      </c>
      <c r="E7615">
        <v>639.23</v>
      </c>
      <c r="F7615">
        <v>0.01</v>
      </c>
      <c r="G7615" t="s">
        <v>21</v>
      </c>
      <c r="H7615">
        <v>0.36</v>
      </c>
      <c r="I7615">
        <v>223.18</v>
      </c>
      <c r="J7615">
        <v>18.22</v>
      </c>
      <c r="K7615">
        <v>11.66</v>
      </c>
      <c r="L7615">
        <v>7.95</v>
      </c>
      <c r="M7615" t="s">
        <v>100</v>
      </c>
      <c r="N7615" t="s">
        <v>38</v>
      </c>
      <c r="O7615" t="s">
        <v>66</v>
      </c>
      <c r="P7615" t="s">
        <v>25</v>
      </c>
      <c r="Q7615" t="s">
        <v>53</v>
      </c>
      <c r="R7615" t="s">
        <v>1390</v>
      </c>
      <c r="S7615" t="s">
        <v>35</v>
      </c>
      <c r="T7615" s="10">
        <v>40162</v>
      </c>
    </row>
    <row r="7616" spans="1:20" x14ac:dyDescent="0.25">
      <c r="A7616">
        <v>54497</v>
      </c>
      <c r="B7616" s="10">
        <v>40197</v>
      </c>
      <c r="C7616" t="s">
        <v>29</v>
      </c>
      <c r="D7616">
        <v>1</v>
      </c>
      <c r="E7616">
        <v>241.42</v>
      </c>
      <c r="F7616">
        <v>7.0000000000000007E-2</v>
      </c>
      <c r="G7616" t="s">
        <v>21</v>
      </c>
      <c r="H7616">
        <v>0.4</v>
      </c>
      <c r="I7616">
        <v>78.569999999999993</v>
      </c>
      <c r="J7616">
        <v>238.1</v>
      </c>
      <c r="K7616">
        <v>142.86000000000001</v>
      </c>
      <c r="L7616">
        <v>19.989999999999998</v>
      </c>
      <c r="M7616" t="s">
        <v>1557</v>
      </c>
      <c r="N7616" t="s">
        <v>38</v>
      </c>
      <c r="O7616" t="s">
        <v>60</v>
      </c>
      <c r="P7616" t="s">
        <v>25</v>
      </c>
      <c r="Q7616" t="s">
        <v>26</v>
      </c>
      <c r="R7616" t="s">
        <v>929</v>
      </c>
      <c r="S7616" t="s">
        <v>57</v>
      </c>
      <c r="T7616" s="10">
        <v>40200</v>
      </c>
    </row>
    <row r="7617" spans="1:20" x14ac:dyDescent="0.25">
      <c r="A7617">
        <v>54501</v>
      </c>
      <c r="B7617" s="10">
        <v>41242</v>
      </c>
      <c r="C7617" t="s">
        <v>58</v>
      </c>
      <c r="D7617">
        <v>36</v>
      </c>
      <c r="E7617">
        <v>4360.33</v>
      </c>
      <c r="F7617">
        <v>0.01</v>
      </c>
      <c r="G7617" t="s">
        <v>21</v>
      </c>
      <c r="H7617">
        <v>0.46</v>
      </c>
      <c r="I7617">
        <v>1979.7</v>
      </c>
      <c r="J7617">
        <v>122.2</v>
      </c>
      <c r="K7617">
        <v>65.989999999999995</v>
      </c>
      <c r="L7617">
        <v>4.99</v>
      </c>
      <c r="M7617" t="s">
        <v>336</v>
      </c>
      <c r="N7617" t="s">
        <v>38</v>
      </c>
      <c r="O7617" t="s">
        <v>32</v>
      </c>
      <c r="P7617" t="s">
        <v>39</v>
      </c>
      <c r="Q7617" t="s">
        <v>50</v>
      </c>
      <c r="R7617" t="s">
        <v>1586</v>
      </c>
      <c r="S7617" t="s">
        <v>57</v>
      </c>
      <c r="T7617" s="10">
        <v>41243</v>
      </c>
    </row>
    <row r="7618" spans="1:20" x14ac:dyDescent="0.25">
      <c r="A7618">
        <v>54501</v>
      </c>
      <c r="B7618" s="10">
        <v>41242</v>
      </c>
      <c r="C7618" t="s">
        <v>58</v>
      </c>
      <c r="D7618">
        <v>16</v>
      </c>
      <c r="E7618">
        <v>325.77999999999997</v>
      </c>
      <c r="F7618">
        <v>0.09</v>
      </c>
      <c r="G7618" t="s">
        <v>21</v>
      </c>
      <c r="H7618">
        <v>0.36</v>
      </c>
      <c r="I7618">
        <v>94.43</v>
      </c>
      <c r="J7618">
        <v>21.86</v>
      </c>
      <c r="K7618">
        <v>13.99</v>
      </c>
      <c r="L7618">
        <v>7.51</v>
      </c>
      <c r="M7618" t="s">
        <v>336</v>
      </c>
      <c r="N7618" t="s">
        <v>38</v>
      </c>
      <c r="O7618" t="s">
        <v>32</v>
      </c>
      <c r="P7618" t="s">
        <v>39</v>
      </c>
      <c r="Q7618" t="s">
        <v>88</v>
      </c>
      <c r="R7618" t="s">
        <v>303</v>
      </c>
      <c r="S7618" t="s">
        <v>45</v>
      </c>
      <c r="T7618" s="10">
        <v>41244</v>
      </c>
    </row>
    <row r="7619" spans="1:20" x14ac:dyDescent="0.25">
      <c r="A7619">
        <v>54501</v>
      </c>
      <c r="B7619" s="10">
        <v>41242</v>
      </c>
      <c r="C7619" t="s">
        <v>58</v>
      </c>
      <c r="D7619">
        <v>38</v>
      </c>
      <c r="E7619">
        <v>1258.79</v>
      </c>
      <c r="F7619">
        <v>0.05</v>
      </c>
      <c r="G7619" t="s">
        <v>21</v>
      </c>
      <c r="H7619">
        <v>0.4</v>
      </c>
      <c r="I7619">
        <v>450.87</v>
      </c>
      <c r="J7619">
        <v>33.9</v>
      </c>
      <c r="K7619">
        <v>20.34</v>
      </c>
      <c r="L7619">
        <v>35</v>
      </c>
      <c r="M7619" t="s">
        <v>336</v>
      </c>
      <c r="N7619" t="s">
        <v>38</v>
      </c>
      <c r="O7619" t="s">
        <v>32</v>
      </c>
      <c r="P7619" t="s">
        <v>25</v>
      </c>
      <c r="Q7619" t="s">
        <v>26</v>
      </c>
      <c r="R7619" t="s">
        <v>1571</v>
      </c>
      <c r="S7619" t="s">
        <v>28</v>
      </c>
      <c r="T7619" s="10">
        <v>41244</v>
      </c>
    </row>
    <row r="7620" spans="1:20" x14ac:dyDescent="0.25">
      <c r="A7620">
        <v>54528</v>
      </c>
      <c r="B7620" s="10">
        <v>40547</v>
      </c>
      <c r="C7620" t="s">
        <v>79</v>
      </c>
      <c r="D7620">
        <v>17</v>
      </c>
      <c r="E7620">
        <v>393.77</v>
      </c>
      <c r="F7620">
        <v>0.01</v>
      </c>
      <c r="G7620" t="s">
        <v>21</v>
      </c>
      <c r="H7620">
        <v>0.49</v>
      </c>
      <c r="I7620">
        <v>186.56</v>
      </c>
      <c r="J7620">
        <v>22.86</v>
      </c>
      <c r="K7620">
        <v>11.66</v>
      </c>
      <c r="L7620">
        <v>8.99</v>
      </c>
      <c r="M7620" t="s">
        <v>1074</v>
      </c>
      <c r="N7620" t="s">
        <v>81</v>
      </c>
      <c r="O7620" t="s">
        <v>66</v>
      </c>
      <c r="P7620" t="s">
        <v>25</v>
      </c>
      <c r="Q7620" t="s">
        <v>53</v>
      </c>
      <c r="R7620" t="s">
        <v>831</v>
      </c>
      <c r="S7620" t="s">
        <v>35</v>
      </c>
      <c r="T7620" s="10">
        <v>40549</v>
      </c>
    </row>
    <row r="7621" spans="1:20" x14ac:dyDescent="0.25">
      <c r="A7621">
        <v>54528</v>
      </c>
      <c r="B7621" s="10">
        <v>40547</v>
      </c>
      <c r="C7621" t="s">
        <v>79</v>
      </c>
      <c r="D7621">
        <v>8</v>
      </c>
      <c r="E7621">
        <v>178.02</v>
      </c>
      <c r="F7621">
        <v>0.06</v>
      </c>
      <c r="G7621" t="s">
        <v>21</v>
      </c>
      <c r="H7621">
        <v>0.55000000000000004</v>
      </c>
      <c r="I7621">
        <v>91.29</v>
      </c>
      <c r="J7621">
        <v>23.29</v>
      </c>
      <c r="K7621">
        <v>10.48</v>
      </c>
      <c r="L7621">
        <v>2.89</v>
      </c>
      <c r="M7621" t="s">
        <v>1074</v>
      </c>
      <c r="N7621" t="s">
        <v>81</v>
      </c>
      <c r="O7621" t="s">
        <v>66</v>
      </c>
      <c r="P7621" t="s">
        <v>25</v>
      </c>
      <c r="Q7621" t="s">
        <v>53</v>
      </c>
      <c r="R7621" t="s">
        <v>1630</v>
      </c>
      <c r="S7621" t="s">
        <v>35</v>
      </c>
      <c r="T7621" s="10">
        <v>40549</v>
      </c>
    </row>
    <row r="7622" spans="1:20" x14ac:dyDescent="0.25">
      <c r="A7622">
        <v>54528</v>
      </c>
      <c r="B7622" s="10">
        <v>40547</v>
      </c>
      <c r="C7622" t="s">
        <v>79</v>
      </c>
      <c r="D7622">
        <v>15</v>
      </c>
      <c r="E7622">
        <v>141.33000000000001</v>
      </c>
      <c r="F7622">
        <v>0.03</v>
      </c>
      <c r="G7622" t="s">
        <v>21</v>
      </c>
      <c r="H7622">
        <v>0.37</v>
      </c>
      <c r="I7622">
        <v>49.22</v>
      </c>
      <c r="J7622">
        <v>9.65</v>
      </c>
      <c r="K7622">
        <v>6.08</v>
      </c>
      <c r="L7622">
        <v>0.91</v>
      </c>
      <c r="M7622" t="s">
        <v>1074</v>
      </c>
      <c r="N7622" t="s">
        <v>73</v>
      </c>
      <c r="O7622" t="s">
        <v>66</v>
      </c>
      <c r="P7622" t="s">
        <v>25</v>
      </c>
      <c r="Q7622" t="s">
        <v>53</v>
      </c>
      <c r="R7622" t="s">
        <v>1366</v>
      </c>
      <c r="S7622" t="s">
        <v>55</v>
      </c>
      <c r="T7622" s="10">
        <v>40548</v>
      </c>
    </row>
    <row r="7623" spans="1:20" x14ac:dyDescent="0.25">
      <c r="A7623">
        <v>54533</v>
      </c>
      <c r="B7623" s="10">
        <v>40895</v>
      </c>
      <c r="C7623" t="s">
        <v>79</v>
      </c>
      <c r="D7623">
        <v>21</v>
      </c>
      <c r="E7623">
        <v>255.41</v>
      </c>
      <c r="F7623">
        <v>0.03</v>
      </c>
      <c r="G7623" t="s">
        <v>21</v>
      </c>
      <c r="H7623">
        <v>0.42</v>
      </c>
      <c r="I7623">
        <v>100.26</v>
      </c>
      <c r="J7623">
        <v>12.24</v>
      </c>
      <c r="K7623">
        <v>7.1</v>
      </c>
      <c r="L7623">
        <v>6.05</v>
      </c>
      <c r="M7623" t="s">
        <v>1232</v>
      </c>
      <c r="N7623" t="s">
        <v>93</v>
      </c>
      <c r="O7623" t="s">
        <v>32</v>
      </c>
      <c r="P7623" t="s">
        <v>25</v>
      </c>
      <c r="Q7623" t="s">
        <v>121</v>
      </c>
      <c r="R7623" t="s">
        <v>826</v>
      </c>
      <c r="S7623" t="s">
        <v>57</v>
      </c>
      <c r="T7623" s="10">
        <v>40896</v>
      </c>
    </row>
    <row r="7624" spans="1:20" x14ac:dyDescent="0.25">
      <c r="A7624">
        <v>54534</v>
      </c>
      <c r="B7624" s="10">
        <v>40987</v>
      </c>
      <c r="C7624" t="s">
        <v>29</v>
      </c>
      <c r="D7624">
        <v>16</v>
      </c>
      <c r="E7624">
        <v>190.76</v>
      </c>
      <c r="F7624">
        <v>0.01</v>
      </c>
      <c r="G7624" t="s">
        <v>21</v>
      </c>
      <c r="H7624">
        <v>0.37</v>
      </c>
      <c r="I7624">
        <v>67.2</v>
      </c>
      <c r="J7624">
        <v>11.67</v>
      </c>
      <c r="K7624">
        <v>7.35</v>
      </c>
      <c r="L7624">
        <v>5.96</v>
      </c>
      <c r="M7624" t="s">
        <v>1305</v>
      </c>
      <c r="N7624" t="s">
        <v>31</v>
      </c>
      <c r="O7624" t="s">
        <v>24</v>
      </c>
      <c r="P7624" t="s">
        <v>25</v>
      </c>
      <c r="Q7624" t="s">
        <v>85</v>
      </c>
      <c r="R7624" t="s">
        <v>718</v>
      </c>
      <c r="S7624" t="s">
        <v>57</v>
      </c>
      <c r="T7624" s="10">
        <v>40989</v>
      </c>
    </row>
    <row r="7625" spans="1:20" x14ac:dyDescent="0.25">
      <c r="A7625">
        <v>54560</v>
      </c>
      <c r="B7625" s="10">
        <v>40010</v>
      </c>
      <c r="C7625" t="s">
        <v>58</v>
      </c>
      <c r="D7625">
        <v>22</v>
      </c>
      <c r="E7625">
        <v>921.62</v>
      </c>
      <c r="F7625">
        <v>0.09</v>
      </c>
      <c r="G7625" t="s">
        <v>21</v>
      </c>
      <c r="H7625">
        <v>0.38</v>
      </c>
      <c r="I7625">
        <v>293.07</v>
      </c>
      <c r="J7625">
        <v>45.94</v>
      </c>
      <c r="K7625">
        <v>28.48</v>
      </c>
      <c r="L7625">
        <v>1.99</v>
      </c>
      <c r="M7625" t="s">
        <v>1256</v>
      </c>
      <c r="N7625" t="s">
        <v>31</v>
      </c>
      <c r="O7625" t="s">
        <v>24</v>
      </c>
      <c r="P7625" t="s">
        <v>39</v>
      </c>
      <c r="Q7625" t="s">
        <v>40</v>
      </c>
      <c r="R7625" t="s">
        <v>315</v>
      </c>
      <c r="S7625" t="s">
        <v>35</v>
      </c>
      <c r="T7625" s="10">
        <v>40013</v>
      </c>
    </row>
    <row r="7626" spans="1:20" x14ac:dyDescent="0.25">
      <c r="A7626">
        <v>54560</v>
      </c>
      <c r="B7626" s="10">
        <v>40010</v>
      </c>
      <c r="C7626" t="s">
        <v>58</v>
      </c>
      <c r="D7626">
        <v>45</v>
      </c>
      <c r="E7626">
        <v>5361.83</v>
      </c>
      <c r="F7626">
        <v>0.08</v>
      </c>
      <c r="G7626" t="s">
        <v>70</v>
      </c>
      <c r="H7626">
        <v>0.49</v>
      </c>
      <c r="I7626">
        <v>2387.29</v>
      </c>
      <c r="J7626">
        <v>129.38999999999999</v>
      </c>
      <c r="K7626">
        <v>65.989999999999995</v>
      </c>
      <c r="L7626">
        <v>4.99</v>
      </c>
      <c r="M7626" t="s">
        <v>1256</v>
      </c>
      <c r="N7626" t="s">
        <v>31</v>
      </c>
      <c r="O7626" t="s">
        <v>24</v>
      </c>
      <c r="P7626" t="s">
        <v>39</v>
      </c>
      <c r="Q7626" t="s">
        <v>50</v>
      </c>
      <c r="R7626" t="s">
        <v>1923</v>
      </c>
      <c r="S7626" t="s">
        <v>57</v>
      </c>
      <c r="T7626" s="10">
        <v>40012</v>
      </c>
    </row>
    <row r="7627" spans="1:20" x14ac:dyDescent="0.25">
      <c r="A7627">
        <v>54563</v>
      </c>
      <c r="B7627" s="10">
        <v>40455</v>
      </c>
      <c r="C7627" t="s">
        <v>58</v>
      </c>
      <c r="D7627">
        <v>24</v>
      </c>
      <c r="E7627">
        <v>772.33</v>
      </c>
      <c r="F7627">
        <v>0.01</v>
      </c>
      <c r="G7627" t="s">
        <v>21</v>
      </c>
      <c r="H7627">
        <v>0.37</v>
      </c>
      <c r="I7627">
        <v>277.58</v>
      </c>
      <c r="J7627">
        <v>32.130000000000003</v>
      </c>
      <c r="K7627">
        <v>20.239999999999998</v>
      </c>
      <c r="L7627">
        <v>8.99</v>
      </c>
      <c r="M7627" t="s">
        <v>2029</v>
      </c>
      <c r="N7627" t="s">
        <v>63</v>
      </c>
      <c r="O7627" t="s">
        <v>60</v>
      </c>
      <c r="P7627" t="s">
        <v>42</v>
      </c>
      <c r="Q7627" t="s">
        <v>43</v>
      </c>
      <c r="R7627" t="s">
        <v>2001</v>
      </c>
      <c r="S7627" t="s">
        <v>35</v>
      </c>
      <c r="T7627" s="10">
        <v>40457</v>
      </c>
    </row>
    <row r="7628" spans="1:20" x14ac:dyDescent="0.25">
      <c r="A7628">
        <v>54564</v>
      </c>
      <c r="B7628" s="10">
        <v>40518</v>
      </c>
      <c r="C7628" t="s">
        <v>36</v>
      </c>
      <c r="D7628">
        <v>27</v>
      </c>
      <c r="E7628">
        <v>3006.73</v>
      </c>
      <c r="F7628">
        <v>0.04</v>
      </c>
      <c r="G7628" t="s">
        <v>70</v>
      </c>
      <c r="H7628">
        <v>0.43</v>
      </c>
      <c r="I7628">
        <v>1219.08</v>
      </c>
      <c r="J7628">
        <v>115.77</v>
      </c>
      <c r="K7628">
        <v>65.989999999999995</v>
      </c>
      <c r="L7628">
        <v>5.92</v>
      </c>
      <c r="M7628" t="s">
        <v>1778</v>
      </c>
      <c r="N7628" t="s">
        <v>31</v>
      </c>
      <c r="O7628" t="s">
        <v>32</v>
      </c>
      <c r="P7628" t="s">
        <v>39</v>
      </c>
      <c r="Q7628" t="s">
        <v>50</v>
      </c>
      <c r="R7628" t="s">
        <v>76</v>
      </c>
      <c r="S7628" t="s">
        <v>57</v>
      </c>
      <c r="T7628" s="10">
        <v>40520</v>
      </c>
    </row>
    <row r="7629" spans="1:20" x14ac:dyDescent="0.25">
      <c r="A7629">
        <v>54567</v>
      </c>
      <c r="B7629" s="10">
        <v>40027</v>
      </c>
      <c r="C7629" t="s">
        <v>79</v>
      </c>
      <c r="D7629">
        <v>31</v>
      </c>
      <c r="E7629">
        <v>277.95999999999998</v>
      </c>
      <c r="F7629">
        <v>0.09</v>
      </c>
      <c r="G7629" t="s">
        <v>21</v>
      </c>
      <c r="H7629">
        <v>0.35</v>
      </c>
      <c r="I7629">
        <v>77.87</v>
      </c>
      <c r="J7629">
        <v>9.66</v>
      </c>
      <c r="K7629">
        <v>6.28</v>
      </c>
      <c r="L7629">
        <v>5.41</v>
      </c>
      <c r="M7629" t="s">
        <v>743</v>
      </c>
      <c r="N7629" t="s">
        <v>81</v>
      </c>
      <c r="O7629" t="s">
        <v>24</v>
      </c>
      <c r="P7629" t="s">
        <v>42</v>
      </c>
      <c r="Q7629" t="s">
        <v>43</v>
      </c>
      <c r="R7629" t="s">
        <v>1620</v>
      </c>
      <c r="S7629" t="s">
        <v>57</v>
      </c>
      <c r="T7629" s="10">
        <v>40029</v>
      </c>
    </row>
    <row r="7630" spans="1:20" x14ac:dyDescent="0.25">
      <c r="A7630">
        <v>54592</v>
      </c>
      <c r="B7630" s="10">
        <v>40706</v>
      </c>
      <c r="C7630" t="s">
        <v>20</v>
      </c>
      <c r="D7630">
        <v>28</v>
      </c>
      <c r="E7630">
        <v>3072.12</v>
      </c>
      <c r="F7630">
        <v>0.05</v>
      </c>
      <c r="G7630" t="s">
        <v>46</v>
      </c>
      <c r="H7630">
        <v>0.38</v>
      </c>
      <c r="I7630">
        <v>1057.83</v>
      </c>
      <c r="J7630">
        <v>114.48</v>
      </c>
      <c r="K7630">
        <v>70.98</v>
      </c>
      <c r="L7630">
        <v>26.85</v>
      </c>
      <c r="M7630" t="s">
        <v>1658</v>
      </c>
      <c r="N7630" t="s">
        <v>73</v>
      </c>
      <c r="O7630" t="s">
        <v>24</v>
      </c>
      <c r="P7630" t="s">
        <v>42</v>
      </c>
      <c r="Q7630" t="s">
        <v>94</v>
      </c>
      <c r="R7630" t="s">
        <v>1965</v>
      </c>
      <c r="S7630" t="s">
        <v>49</v>
      </c>
      <c r="T7630" s="10">
        <v>40710</v>
      </c>
    </row>
    <row r="7631" spans="1:20" x14ac:dyDescent="0.25">
      <c r="A7631">
        <v>54592</v>
      </c>
      <c r="B7631" s="10">
        <v>40706</v>
      </c>
      <c r="C7631" t="s">
        <v>20</v>
      </c>
      <c r="D7631">
        <v>34</v>
      </c>
      <c r="E7631">
        <v>236.68</v>
      </c>
      <c r="F7631">
        <v>0.03</v>
      </c>
      <c r="G7631" t="s">
        <v>21</v>
      </c>
      <c r="H7631">
        <v>0.4</v>
      </c>
      <c r="I7631">
        <v>87.64</v>
      </c>
      <c r="J7631">
        <v>6.97</v>
      </c>
      <c r="K7631">
        <v>4.18</v>
      </c>
      <c r="L7631">
        <v>6.92</v>
      </c>
      <c r="M7631" t="s">
        <v>1658</v>
      </c>
      <c r="N7631" t="s">
        <v>73</v>
      </c>
      <c r="O7631" t="s">
        <v>24</v>
      </c>
      <c r="P7631" t="s">
        <v>42</v>
      </c>
      <c r="Q7631" t="s">
        <v>43</v>
      </c>
      <c r="R7631" t="s">
        <v>1621</v>
      </c>
      <c r="S7631" t="s">
        <v>57</v>
      </c>
      <c r="T7631" s="10">
        <v>40708</v>
      </c>
    </row>
    <row r="7632" spans="1:20" x14ac:dyDescent="0.25">
      <c r="A7632">
        <v>54595</v>
      </c>
      <c r="B7632" s="10">
        <v>39931</v>
      </c>
      <c r="C7632" t="s">
        <v>79</v>
      </c>
      <c r="D7632">
        <v>30</v>
      </c>
      <c r="E7632">
        <v>547.52</v>
      </c>
      <c r="F7632">
        <v>0.02</v>
      </c>
      <c r="G7632" t="s">
        <v>21</v>
      </c>
      <c r="H7632">
        <v>0.55000000000000004</v>
      </c>
      <c r="I7632">
        <v>294.68</v>
      </c>
      <c r="J7632">
        <v>18.53</v>
      </c>
      <c r="K7632">
        <v>8.34</v>
      </c>
      <c r="L7632">
        <v>2.64</v>
      </c>
      <c r="M7632" t="s">
        <v>1658</v>
      </c>
      <c r="N7632" t="s">
        <v>63</v>
      </c>
      <c r="O7632" t="s">
        <v>24</v>
      </c>
      <c r="P7632" t="s">
        <v>25</v>
      </c>
      <c r="Q7632" t="s">
        <v>33</v>
      </c>
      <c r="R7632" t="s">
        <v>1731</v>
      </c>
      <c r="S7632" t="s">
        <v>35</v>
      </c>
      <c r="T7632" s="10">
        <v>39933</v>
      </c>
    </row>
    <row r="7633" spans="1:20" x14ac:dyDescent="0.25">
      <c r="A7633">
        <v>54595</v>
      </c>
      <c r="B7633" s="10">
        <v>39931</v>
      </c>
      <c r="C7633" t="s">
        <v>79</v>
      </c>
      <c r="D7633">
        <v>41</v>
      </c>
      <c r="E7633">
        <v>7912.04</v>
      </c>
      <c r="F7633">
        <v>0.09</v>
      </c>
      <c r="G7633" t="s">
        <v>46</v>
      </c>
      <c r="H7633">
        <v>0.38</v>
      </c>
      <c r="I7633">
        <v>2511.86</v>
      </c>
      <c r="J7633">
        <v>211.26</v>
      </c>
      <c r="K7633">
        <v>130.97999999999999</v>
      </c>
      <c r="L7633">
        <v>30</v>
      </c>
      <c r="M7633" t="s">
        <v>1658</v>
      </c>
      <c r="N7633" t="s">
        <v>63</v>
      </c>
      <c r="O7633" t="s">
        <v>24</v>
      </c>
      <c r="P7633" t="s">
        <v>42</v>
      </c>
      <c r="Q7633" t="s">
        <v>193</v>
      </c>
      <c r="R7633" t="s">
        <v>893</v>
      </c>
      <c r="S7633" t="s">
        <v>132</v>
      </c>
      <c r="T7633" s="10">
        <v>39934</v>
      </c>
    </row>
    <row r="7634" spans="1:20" x14ac:dyDescent="0.25">
      <c r="A7634">
        <v>54628</v>
      </c>
      <c r="B7634" s="10">
        <v>40334</v>
      </c>
      <c r="C7634" t="s">
        <v>36</v>
      </c>
      <c r="D7634">
        <v>21</v>
      </c>
      <c r="E7634">
        <v>865.07</v>
      </c>
      <c r="F7634">
        <v>7.0000000000000007E-2</v>
      </c>
      <c r="G7634" t="s">
        <v>21</v>
      </c>
      <c r="H7634">
        <v>0.48</v>
      </c>
      <c r="I7634">
        <v>380.5</v>
      </c>
      <c r="J7634">
        <v>44.19</v>
      </c>
      <c r="K7634">
        <v>22.98</v>
      </c>
      <c r="L7634">
        <v>1.99</v>
      </c>
      <c r="M7634" t="s">
        <v>1844</v>
      </c>
      <c r="N7634" t="s">
        <v>81</v>
      </c>
      <c r="O7634" t="s">
        <v>60</v>
      </c>
      <c r="P7634" t="s">
        <v>39</v>
      </c>
      <c r="Q7634" t="s">
        <v>40</v>
      </c>
      <c r="R7634" t="s">
        <v>477</v>
      </c>
      <c r="S7634" t="s">
        <v>35</v>
      </c>
      <c r="T7634" s="10">
        <v>40335</v>
      </c>
    </row>
    <row r="7635" spans="1:20" x14ac:dyDescent="0.25">
      <c r="A7635">
        <v>54630</v>
      </c>
      <c r="B7635" s="10">
        <v>41131</v>
      </c>
      <c r="C7635" t="s">
        <v>20</v>
      </c>
      <c r="D7635">
        <v>11</v>
      </c>
      <c r="E7635">
        <v>155.12</v>
      </c>
      <c r="F7635">
        <v>0.06</v>
      </c>
      <c r="G7635" t="s">
        <v>21</v>
      </c>
      <c r="H7635">
        <v>0.55000000000000004</v>
      </c>
      <c r="I7635">
        <v>77.62</v>
      </c>
      <c r="J7635">
        <v>14.4</v>
      </c>
      <c r="K7635">
        <v>6.48</v>
      </c>
      <c r="L7635">
        <v>6.22</v>
      </c>
      <c r="M7635" t="s">
        <v>1772</v>
      </c>
      <c r="N7635" t="s">
        <v>81</v>
      </c>
      <c r="O7635" t="s">
        <v>60</v>
      </c>
      <c r="P7635" t="s">
        <v>25</v>
      </c>
      <c r="Q7635" t="s">
        <v>85</v>
      </c>
      <c r="R7635" t="s">
        <v>1221</v>
      </c>
      <c r="S7635" t="s">
        <v>57</v>
      </c>
      <c r="T7635" s="10">
        <v>41135</v>
      </c>
    </row>
    <row r="7636" spans="1:20" x14ac:dyDescent="0.25">
      <c r="A7636">
        <v>54656</v>
      </c>
      <c r="B7636" s="10">
        <v>41232</v>
      </c>
      <c r="C7636" t="s">
        <v>36</v>
      </c>
      <c r="D7636">
        <v>22</v>
      </c>
      <c r="E7636">
        <v>171.09</v>
      </c>
      <c r="F7636">
        <v>0.09</v>
      </c>
      <c r="G7636" t="s">
        <v>70</v>
      </c>
      <c r="H7636">
        <v>0.45</v>
      </c>
      <c r="I7636">
        <v>65.38</v>
      </c>
      <c r="J7636">
        <v>8.25</v>
      </c>
      <c r="K7636">
        <v>4.54</v>
      </c>
      <c r="L7636">
        <v>5.83</v>
      </c>
      <c r="M7636" t="s">
        <v>1239</v>
      </c>
      <c r="N7636" t="s">
        <v>31</v>
      </c>
      <c r="O7636" t="s">
        <v>32</v>
      </c>
      <c r="P7636" t="s">
        <v>25</v>
      </c>
      <c r="Q7636" t="s">
        <v>121</v>
      </c>
      <c r="R7636" t="s">
        <v>1669</v>
      </c>
      <c r="S7636" t="s">
        <v>57</v>
      </c>
      <c r="T7636" s="10">
        <v>41234</v>
      </c>
    </row>
    <row r="7637" spans="1:20" x14ac:dyDescent="0.25">
      <c r="A7637">
        <v>54659</v>
      </c>
      <c r="B7637" s="10">
        <v>40770</v>
      </c>
      <c r="C7637" t="s">
        <v>36</v>
      </c>
      <c r="D7637">
        <v>38</v>
      </c>
      <c r="E7637">
        <v>464.06</v>
      </c>
      <c r="F7637">
        <v>0.06</v>
      </c>
      <c r="G7637" t="s">
        <v>21</v>
      </c>
      <c r="H7637">
        <v>0.48</v>
      </c>
      <c r="I7637">
        <v>205.02</v>
      </c>
      <c r="J7637">
        <v>12.85</v>
      </c>
      <c r="K7637">
        <v>6.68</v>
      </c>
      <c r="L7637">
        <v>5.2</v>
      </c>
      <c r="M7637" t="s">
        <v>551</v>
      </c>
      <c r="N7637" t="s">
        <v>73</v>
      </c>
      <c r="O7637" t="s">
        <v>32</v>
      </c>
      <c r="P7637" t="s">
        <v>25</v>
      </c>
      <c r="Q7637" t="s">
        <v>85</v>
      </c>
      <c r="R7637" t="s">
        <v>1204</v>
      </c>
      <c r="S7637" t="s">
        <v>57</v>
      </c>
      <c r="T7637" s="10">
        <v>40770</v>
      </c>
    </row>
    <row r="7638" spans="1:20" x14ac:dyDescent="0.25">
      <c r="A7638">
        <v>54692</v>
      </c>
      <c r="B7638" s="10">
        <v>40242</v>
      </c>
      <c r="C7638" t="s">
        <v>79</v>
      </c>
      <c r="D7638">
        <v>16</v>
      </c>
      <c r="E7638">
        <v>80.7</v>
      </c>
      <c r="F7638">
        <v>0.05</v>
      </c>
      <c r="G7638" t="s">
        <v>21</v>
      </c>
      <c r="H7638">
        <v>0.47</v>
      </c>
      <c r="I7638">
        <v>35.25</v>
      </c>
      <c r="J7638">
        <v>5.25</v>
      </c>
      <c r="K7638">
        <v>2.78</v>
      </c>
      <c r="L7638">
        <v>0.97</v>
      </c>
      <c r="M7638" t="s">
        <v>1845</v>
      </c>
      <c r="N7638" t="s">
        <v>31</v>
      </c>
      <c r="O7638" t="s">
        <v>60</v>
      </c>
      <c r="P7638" t="s">
        <v>25</v>
      </c>
      <c r="Q7638" t="s">
        <v>53</v>
      </c>
      <c r="R7638" t="s">
        <v>2054</v>
      </c>
      <c r="S7638" t="s">
        <v>55</v>
      </c>
      <c r="T7638" s="10">
        <v>40242</v>
      </c>
    </row>
    <row r="7639" spans="1:20" x14ac:dyDescent="0.25">
      <c r="A7639">
        <v>54692</v>
      </c>
      <c r="B7639" s="10">
        <v>40242</v>
      </c>
      <c r="C7639" t="s">
        <v>79</v>
      </c>
      <c r="D7639">
        <v>27</v>
      </c>
      <c r="E7639">
        <v>4680.92</v>
      </c>
      <c r="F7639">
        <v>0.09</v>
      </c>
      <c r="G7639" t="s">
        <v>21</v>
      </c>
      <c r="H7639">
        <v>0.39</v>
      </c>
      <c r="I7639">
        <v>1540.2</v>
      </c>
      <c r="J7639">
        <v>190.15</v>
      </c>
      <c r="K7639">
        <v>115.99</v>
      </c>
      <c r="L7639">
        <v>8.99</v>
      </c>
      <c r="M7639" t="s">
        <v>1845</v>
      </c>
      <c r="N7639" t="s">
        <v>31</v>
      </c>
      <c r="O7639" t="s">
        <v>60</v>
      </c>
      <c r="P7639" t="s">
        <v>39</v>
      </c>
      <c r="Q7639" t="s">
        <v>50</v>
      </c>
      <c r="R7639" t="s">
        <v>76</v>
      </c>
      <c r="S7639" t="s">
        <v>57</v>
      </c>
      <c r="T7639" s="10">
        <v>40244</v>
      </c>
    </row>
    <row r="7640" spans="1:20" x14ac:dyDescent="0.25">
      <c r="A7640">
        <v>54694</v>
      </c>
      <c r="B7640" s="10">
        <v>40075</v>
      </c>
      <c r="C7640" t="s">
        <v>58</v>
      </c>
      <c r="D7640">
        <v>43</v>
      </c>
      <c r="E7640">
        <v>216.81</v>
      </c>
      <c r="F7640">
        <v>0.08</v>
      </c>
      <c r="G7640" t="s">
        <v>21</v>
      </c>
      <c r="H7640">
        <v>0.5</v>
      </c>
      <c r="I7640">
        <v>96.08</v>
      </c>
      <c r="J7640">
        <v>5.32</v>
      </c>
      <c r="K7640">
        <v>2.66</v>
      </c>
      <c r="L7640">
        <v>6.35</v>
      </c>
      <c r="M7640" t="s">
        <v>1763</v>
      </c>
      <c r="N7640" t="s">
        <v>63</v>
      </c>
      <c r="O7640" t="s">
        <v>66</v>
      </c>
      <c r="P7640" t="s">
        <v>25</v>
      </c>
      <c r="Q7640" t="s">
        <v>139</v>
      </c>
      <c r="R7640" t="s">
        <v>1931</v>
      </c>
      <c r="S7640" t="s">
        <v>57</v>
      </c>
      <c r="T7640" s="10">
        <v>40075</v>
      </c>
    </row>
    <row r="7641" spans="1:20" x14ac:dyDescent="0.25">
      <c r="A7641">
        <v>54721</v>
      </c>
      <c r="B7641" s="10">
        <v>41200</v>
      </c>
      <c r="C7641" t="s">
        <v>29</v>
      </c>
      <c r="D7641">
        <v>19</v>
      </c>
      <c r="E7641">
        <v>3863.46</v>
      </c>
      <c r="F7641">
        <v>0</v>
      </c>
      <c r="G7641" t="s">
        <v>46</v>
      </c>
      <c r="H7641">
        <v>0.5</v>
      </c>
      <c r="I7641">
        <v>1918.62</v>
      </c>
      <c r="J7641">
        <v>201.96</v>
      </c>
      <c r="K7641">
        <v>100.98</v>
      </c>
      <c r="L7641">
        <v>26.22</v>
      </c>
      <c r="M7641" t="s">
        <v>129</v>
      </c>
      <c r="N7641" t="s">
        <v>73</v>
      </c>
      <c r="O7641" t="s">
        <v>32</v>
      </c>
      <c r="P7641" t="s">
        <v>42</v>
      </c>
      <c r="Q7641" t="s">
        <v>94</v>
      </c>
      <c r="R7641" t="s">
        <v>330</v>
      </c>
      <c r="S7641" t="s">
        <v>49</v>
      </c>
      <c r="T7641" s="10">
        <v>41201</v>
      </c>
    </row>
    <row r="7642" spans="1:20" x14ac:dyDescent="0.25">
      <c r="A7642">
        <v>54727</v>
      </c>
      <c r="B7642" s="10">
        <v>40525</v>
      </c>
      <c r="C7642" t="s">
        <v>79</v>
      </c>
      <c r="D7642">
        <v>29</v>
      </c>
      <c r="E7642">
        <v>2361.19</v>
      </c>
      <c r="F7642">
        <v>0.02</v>
      </c>
      <c r="G7642" t="s">
        <v>21</v>
      </c>
      <c r="H7642">
        <v>0.42</v>
      </c>
      <c r="I7642">
        <v>960.8</v>
      </c>
      <c r="J7642">
        <v>82.83</v>
      </c>
      <c r="K7642">
        <v>48.04</v>
      </c>
      <c r="L7642">
        <v>7.23</v>
      </c>
      <c r="M7642" t="s">
        <v>687</v>
      </c>
      <c r="N7642" t="s">
        <v>31</v>
      </c>
      <c r="O7642" t="s">
        <v>24</v>
      </c>
      <c r="P7642" t="s">
        <v>25</v>
      </c>
      <c r="Q7642" t="s">
        <v>85</v>
      </c>
      <c r="R7642" t="s">
        <v>804</v>
      </c>
      <c r="S7642" t="s">
        <v>57</v>
      </c>
      <c r="T7642" s="10">
        <v>40526</v>
      </c>
    </row>
    <row r="7643" spans="1:20" x14ac:dyDescent="0.25">
      <c r="A7643">
        <v>54753</v>
      </c>
      <c r="B7643" s="10">
        <v>39921</v>
      </c>
      <c r="C7643" t="s">
        <v>79</v>
      </c>
      <c r="D7643">
        <v>36</v>
      </c>
      <c r="E7643">
        <v>9601.5400000000009</v>
      </c>
      <c r="F7643">
        <v>0.06</v>
      </c>
      <c r="G7643" t="s">
        <v>21</v>
      </c>
      <c r="H7643">
        <v>0.45</v>
      </c>
      <c r="I7643">
        <v>3982</v>
      </c>
      <c r="J7643">
        <v>283.62</v>
      </c>
      <c r="K7643">
        <v>155.99</v>
      </c>
      <c r="L7643">
        <v>3.9</v>
      </c>
      <c r="M7643" t="s">
        <v>1289</v>
      </c>
      <c r="N7643" t="s">
        <v>38</v>
      </c>
      <c r="O7643" t="s">
        <v>32</v>
      </c>
      <c r="P7643" t="s">
        <v>39</v>
      </c>
      <c r="Q7643" t="s">
        <v>50</v>
      </c>
      <c r="R7643" t="s">
        <v>608</v>
      </c>
      <c r="S7643" t="s">
        <v>57</v>
      </c>
      <c r="T7643" s="10">
        <v>39922</v>
      </c>
    </row>
    <row r="7644" spans="1:20" x14ac:dyDescent="0.25">
      <c r="A7644">
        <v>54755</v>
      </c>
      <c r="B7644" s="10">
        <v>40154</v>
      </c>
      <c r="C7644" t="s">
        <v>58</v>
      </c>
      <c r="D7644">
        <v>44</v>
      </c>
      <c r="E7644">
        <v>5090.13</v>
      </c>
      <c r="F7644">
        <v>0</v>
      </c>
      <c r="G7644" t="s">
        <v>21</v>
      </c>
      <c r="H7644">
        <v>0.36</v>
      </c>
      <c r="I7644">
        <v>1831.01</v>
      </c>
      <c r="J7644">
        <v>115.59</v>
      </c>
      <c r="K7644">
        <v>73.98</v>
      </c>
      <c r="L7644">
        <v>4</v>
      </c>
      <c r="M7644" t="s">
        <v>681</v>
      </c>
      <c r="N7644" t="s">
        <v>63</v>
      </c>
      <c r="O7644" t="s">
        <v>60</v>
      </c>
      <c r="P7644" t="s">
        <v>39</v>
      </c>
      <c r="Q7644" t="s">
        <v>40</v>
      </c>
      <c r="R7644" t="s">
        <v>492</v>
      </c>
      <c r="S7644" t="s">
        <v>57</v>
      </c>
      <c r="T7644" s="10">
        <v>40157</v>
      </c>
    </row>
    <row r="7645" spans="1:20" x14ac:dyDescent="0.25">
      <c r="A7645">
        <v>54786</v>
      </c>
      <c r="B7645" s="10">
        <v>40919</v>
      </c>
      <c r="C7645" t="s">
        <v>29</v>
      </c>
      <c r="D7645">
        <v>30</v>
      </c>
      <c r="E7645">
        <v>680.96</v>
      </c>
      <c r="F7645">
        <v>0.08</v>
      </c>
      <c r="G7645" t="s">
        <v>21</v>
      </c>
      <c r="H7645">
        <v>0.45</v>
      </c>
      <c r="I7645">
        <v>272.05</v>
      </c>
      <c r="J7645">
        <v>24.51</v>
      </c>
      <c r="K7645">
        <v>13.48</v>
      </c>
      <c r="L7645">
        <v>4.51</v>
      </c>
      <c r="M7645" t="s">
        <v>1788</v>
      </c>
      <c r="N7645" t="s">
        <v>38</v>
      </c>
      <c r="O7645" t="s">
        <v>60</v>
      </c>
      <c r="P7645" t="s">
        <v>25</v>
      </c>
      <c r="Q7645" t="s">
        <v>26</v>
      </c>
      <c r="R7645" t="s">
        <v>442</v>
      </c>
      <c r="S7645" t="s">
        <v>57</v>
      </c>
      <c r="T7645" s="10">
        <v>40921</v>
      </c>
    </row>
    <row r="7646" spans="1:20" x14ac:dyDescent="0.25">
      <c r="A7646">
        <v>54787</v>
      </c>
      <c r="B7646" s="10">
        <v>40598</v>
      </c>
      <c r="C7646" t="s">
        <v>36</v>
      </c>
      <c r="D7646">
        <v>7</v>
      </c>
      <c r="E7646">
        <v>347.29</v>
      </c>
      <c r="F7646">
        <v>7.0000000000000007E-2</v>
      </c>
      <c r="G7646" t="s">
        <v>21</v>
      </c>
      <c r="H7646">
        <v>0.55000000000000004</v>
      </c>
      <c r="I7646">
        <v>170.54</v>
      </c>
      <c r="J7646">
        <v>50.76</v>
      </c>
      <c r="K7646">
        <v>22.84</v>
      </c>
      <c r="L7646">
        <v>16.87</v>
      </c>
      <c r="M7646" t="s">
        <v>1780</v>
      </c>
      <c r="N7646" t="s">
        <v>31</v>
      </c>
      <c r="O7646" t="s">
        <v>60</v>
      </c>
      <c r="P7646" t="s">
        <v>25</v>
      </c>
      <c r="Q7646" t="s">
        <v>85</v>
      </c>
      <c r="R7646" t="s">
        <v>1715</v>
      </c>
      <c r="S7646" t="s">
        <v>57</v>
      </c>
      <c r="T7646" s="10">
        <v>40599</v>
      </c>
    </row>
    <row r="7647" spans="1:20" x14ac:dyDescent="0.25">
      <c r="A7647">
        <v>54791</v>
      </c>
      <c r="B7647" s="10">
        <v>41263</v>
      </c>
      <c r="C7647" t="s">
        <v>36</v>
      </c>
      <c r="D7647">
        <v>45</v>
      </c>
      <c r="E7647">
        <v>6633.39</v>
      </c>
      <c r="F7647">
        <v>0</v>
      </c>
      <c r="G7647" t="s">
        <v>46</v>
      </c>
      <c r="H7647">
        <v>0.38</v>
      </c>
      <c r="I7647">
        <v>2509.29</v>
      </c>
      <c r="J7647">
        <v>146.74</v>
      </c>
      <c r="K7647">
        <v>90.98</v>
      </c>
      <c r="L7647">
        <v>30</v>
      </c>
      <c r="M7647" t="s">
        <v>725</v>
      </c>
      <c r="N7647" t="s">
        <v>63</v>
      </c>
      <c r="O7647" t="s">
        <v>32</v>
      </c>
      <c r="P7647" t="s">
        <v>42</v>
      </c>
      <c r="Q7647" t="s">
        <v>193</v>
      </c>
      <c r="R7647" t="s">
        <v>543</v>
      </c>
      <c r="S7647" t="s">
        <v>132</v>
      </c>
      <c r="T7647" s="10">
        <v>41265</v>
      </c>
    </row>
    <row r="7648" spans="1:20" x14ac:dyDescent="0.25">
      <c r="A7648">
        <v>54791</v>
      </c>
      <c r="B7648" s="10">
        <v>41263</v>
      </c>
      <c r="C7648" t="s">
        <v>36</v>
      </c>
      <c r="D7648">
        <v>27</v>
      </c>
      <c r="E7648">
        <v>2224.41</v>
      </c>
      <c r="F7648">
        <v>0.01</v>
      </c>
      <c r="G7648" t="s">
        <v>21</v>
      </c>
      <c r="H7648">
        <v>0.52</v>
      </c>
      <c r="I7648">
        <v>1144.3399999999999</v>
      </c>
      <c r="J7648">
        <v>83.1</v>
      </c>
      <c r="K7648">
        <v>39.89</v>
      </c>
      <c r="L7648">
        <v>3.04</v>
      </c>
      <c r="M7648" t="s">
        <v>725</v>
      </c>
      <c r="N7648" t="s">
        <v>93</v>
      </c>
      <c r="O7648" t="s">
        <v>32</v>
      </c>
      <c r="P7648" t="s">
        <v>42</v>
      </c>
      <c r="Q7648" t="s">
        <v>43</v>
      </c>
      <c r="R7648" t="s">
        <v>308</v>
      </c>
      <c r="S7648" t="s">
        <v>55</v>
      </c>
      <c r="T7648" s="10">
        <v>41264</v>
      </c>
    </row>
    <row r="7649" spans="1:20" x14ac:dyDescent="0.25">
      <c r="A7649">
        <v>54791</v>
      </c>
      <c r="B7649" s="10">
        <v>41263</v>
      </c>
      <c r="C7649" t="s">
        <v>36</v>
      </c>
      <c r="D7649">
        <v>42</v>
      </c>
      <c r="E7649">
        <v>6864.44</v>
      </c>
      <c r="F7649">
        <v>7.0000000000000007E-2</v>
      </c>
      <c r="G7649" t="s">
        <v>21</v>
      </c>
      <c r="H7649">
        <v>0.42</v>
      </c>
      <c r="I7649">
        <v>2570.2199999999998</v>
      </c>
      <c r="J7649">
        <v>174.84</v>
      </c>
      <c r="K7649">
        <v>101.41</v>
      </c>
      <c r="L7649">
        <v>35</v>
      </c>
      <c r="M7649" t="s">
        <v>725</v>
      </c>
      <c r="N7649" t="s">
        <v>93</v>
      </c>
      <c r="O7649" t="s">
        <v>32</v>
      </c>
      <c r="P7649" t="s">
        <v>25</v>
      </c>
      <c r="Q7649" t="s">
        <v>26</v>
      </c>
      <c r="R7649" t="s">
        <v>1303</v>
      </c>
      <c r="S7649" t="s">
        <v>28</v>
      </c>
      <c r="T7649" s="10">
        <v>41265</v>
      </c>
    </row>
    <row r="7650" spans="1:20" x14ac:dyDescent="0.25">
      <c r="A7650">
        <v>54819</v>
      </c>
      <c r="B7650" s="10">
        <v>40096</v>
      </c>
      <c r="C7650" t="s">
        <v>20</v>
      </c>
      <c r="D7650">
        <v>10</v>
      </c>
      <c r="E7650">
        <v>92.92</v>
      </c>
      <c r="F7650">
        <v>7.0000000000000007E-2</v>
      </c>
      <c r="G7650" t="s">
        <v>21</v>
      </c>
      <c r="H7650">
        <v>0.47</v>
      </c>
      <c r="I7650">
        <v>37.51</v>
      </c>
      <c r="J7650">
        <v>9.3800000000000008</v>
      </c>
      <c r="K7650">
        <v>4.97</v>
      </c>
      <c r="L7650">
        <v>5.71</v>
      </c>
      <c r="M7650" t="s">
        <v>1036</v>
      </c>
      <c r="N7650" t="s">
        <v>38</v>
      </c>
      <c r="O7650" t="s">
        <v>24</v>
      </c>
      <c r="P7650" t="s">
        <v>42</v>
      </c>
      <c r="Q7650" t="s">
        <v>43</v>
      </c>
      <c r="R7650" t="s">
        <v>260</v>
      </c>
      <c r="S7650" t="s">
        <v>45</v>
      </c>
      <c r="T7650" s="10">
        <v>40101</v>
      </c>
    </row>
    <row r="7651" spans="1:20" x14ac:dyDescent="0.25">
      <c r="A7651">
        <v>54819</v>
      </c>
      <c r="B7651" s="10">
        <v>40096</v>
      </c>
      <c r="C7651" t="s">
        <v>20</v>
      </c>
      <c r="D7651">
        <v>26</v>
      </c>
      <c r="E7651">
        <v>122.35</v>
      </c>
      <c r="F7651">
        <v>0.09</v>
      </c>
      <c r="G7651" t="s">
        <v>21</v>
      </c>
      <c r="H7651">
        <v>0.49</v>
      </c>
      <c r="I7651">
        <v>53.43</v>
      </c>
      <c r="J7651">
        <v>5.14</v>
      </c>
      <c r="K7651">
        <v>2.62</v>
      </c>
      <c r="L7651">
        <v>0.8</v>
      </c>
      <c r="M7651" t="s">
        <v>1036</v>
      </c>
      <c r="N7651" t="s">
        <v>38</v>
      </c>
      <c r="O7651" t="s">
        <v>24</v>
      </c>
      <c r="P7651" t="s">
        <v>25</v>
      </c>
      <c r="Q7651" t="s">
        <v>74</v>
      </c>
      <c r="R7651" t="s">
        <v>828</v>
      </c>
      <c r="S7651" t="s">
        <v>55</v>
      </c>
      <c r="T7651" s="10">
        <v>40098</v>
      </c>
    </row>
    <row r="7652" spans="1:20" x14ac:dyDescent="0.25">
      <c r="A7652">
        <v>54819</v>
      </c>
      <c r="B7652" s="10">
        <v>40096</v>
      </c>
      <c r="C7652" t="s">
        <v>20</v>
      </c>
      <c r="D7652">
        <v>46</v>
      </c>
      <c r="E7652">
        <v>5897.75</v>
      </c>
      <c r="F7652">
        <v>0.03</v>
      </c>
      <c r="G7652" t="s">
        <v>21</v>
      </c>
      <c r="H7652">
        <v>0.5</v>
      </c>
      <c r="I7652">
        <v>2853.41</v>
      </c>
      <c r="J7652">
        <v>131.97999999999999</v>
      </c>
      <c r="K7652">
        <v>65.989999999999995</v>
      </c>
      <c r="L7652">
        <v>8.8000000000000007</v>
      </c>
      <c r="M7652" t="s">
        <v>1036</v>
      </c>
      <c r="N7652" t="s">
        <v>38</v>
      </c>
      <c r="O7652" t="s">
        <v>24</v>
      </c>
      <c r="P7652" t="s">
        <v>39</v>
      </c>
      <c r="Q7652" t="s">
        <v>50</v>
      </c>
      <c r="R7652" t="s">
        <v>76</v>
      </c>
      <c r="S7652" t="s">
        <v>57</v>
      </c>
      <c r="T7652" s="10">
        <v>40096</v>
      </c>
    </row>
    <row r="7653" spans="1:20" x14ac:dyDescent="0.25">
      <c r="A7653">
        <v>54850</v>
      </c>
      <c r="B7653" s="10">
        <v>40536</v>
      </c>
      <c r="C7653" t="s">
        <v>29</v>
      </c>
      <c r="D7653">
        <v>16</v>
      </c>
      <c r="E7653">
        <v>5126.9799999999996</v>
      </c>
      <c r="F7653">
        <v>7.0000000000000007E-2</v>
      </c>
      <c r="G7653" t="s">
        <v>21</v>
      </c>
      <c r="H7653">
        <v>0.48</v>
      </c>
      <c r="I7653">
        <v>2251.4699999999998</v>
      </c>
      <c r="J7653">
        <v>343.21</v>
      </c>
      <c r="K7653">
        <v>178.47</v>
      </c>
      <c r="L7653">
        <v>19.989999999999998</v>
      </c>
      <c r="M7653" t="s">
        <v>1790</v>
      </c>
      <c r="N7653" t="s">
        <v>63</v>
      </c>
      <c r="O7653" t="s">
        <v>60</v>
      </c>
      <c r="P7653" t="s">
        <v>25</v>
      </c>
      <c r="Q7653" t="s">
        <v>26</v>
      </c>
      <c r="R7653" t="s">
        <v>176</v>
      </c>
      <c r="S7653" t="s">
        <v>57</v>
      </c>
      <c r="T7653" s="10">
        <v>40536</v>
      </c>
    </row>
    <row r="7654" spans="1:20" x14ac:dyDescent="0.25">
      <c r="A7654">
        <v>54850</v>
      </c>
      <c r="B7654" s="10">
        <v>40536</v>
      </c>
      <c r="C7654" t="s">
        <v>29</v>
      </c>
      <c r="D7654">
        <v>9</v>
      </c>
      <c r="E7654">
        <v>1924</v>
      </c>
      <c r="F7654">
        <v>0.02</v>
      </c>
      <c r="G7654" t="s">
        <v>21</v>
      </c>
      <c r="H7654">
        <v>0.42</v>
      </c>
      <c r="I7654">
        <v>782.01</v>
      </c>
      <c r="J7654">
        <v>217.22</v>
      </c>
      <c r="K7654">
        <v>125.99</v>
      </c>
      <c r="L7654">
        <v>8.08</v>
      </c>
      <c r="M7654" t="s">
        <v>1790</v>
      </c>
      <c r="N7654" t="s">
        <v>63</v>
      </c>
      <c r="O7654" t="s">
        <v>60</v>
      </c>
      <c r="P7654" t="s">
        <v>39</v>
      </c>
      <c r="Q7654" t="s">
        <v>50</v>
      </c>
      <c r="R7654" t="s">
        <v>125</v>
      </c>
      <c r="S7654" t="s">
        <v>57</v>
      </c>
      <c r="T7654" s="10">
        <v>40537</v>
      </c>
    </row>
    <row r="7655" spans="1:20" x14ac:dyDescent="0.25">
      <c r="A7655">
        <v>54882</v>
      </c>
      <c r="B7655" s="10">
        <v>40580</v>
      </c>
      <c r="C7655" t="s">
        <v>58</v>
      </c>
      <c r="D7655">
        <v>17</v>
      </c>
      <c r="E7655">
        <v>169.81</v>
      </c>
      <c r="F7655">
        <v>0.02</v>
      </c>
      <c r="G7655" t="s">
        <v>21</v>
      </c>
      <c r="H7655">
        <v>0.51</v>
      </c>
      <c r="I7655">
        <v>84.66</v>
      </c>
      <c r="J7655">
        <v>10.16</v>
      </c>
      <c r="K7655">
        <v>4.9800000000000004</v>
      </c>
      <c r="L7655">
        <v>0.49</v>
      </c>
      <c r="M7655" t="s">
        <v>1091</v>
      </c>
      <c r="N7655" t="s">
        <v>38</v>
      </c>
      <c r="O7655" t="s">
        <v>66</v>
      </c>
      <c r="P7655" t="s">
        <v>25</v>
      </c>
      <c r="Q7655" t="s">
        <v>82</v>
      </c>
      <c r="R7655" t="s">
        <v>240</v>
      </c>
      <c r="S7655" t="s">
        <v>57</v>
      </c>
      <c r="T7655" s="10">
        <v>40583</v>
      </c>
    </row>
    <row r="7656" spans="1:20" x14ac:dyDescent="0.25">
      <c r="A7656">
        <v>54882</v>
      </c>
      <c r="B7656" s="10">
        <v>40580</v>
      </c>
      <c r="C7656" t="s">
        <v>58</v>
      </c>
      <c r="D7656">
        <v>2</v>
      </c>
      <c r="E7656">
        <v>171.46</v>
      </c>
      <c r="F7656">
        <v>0.03</v>
      </c>
      <c r="G7656" t="s">
        <v>21</v>
      </c>
      <c r="H7656">
        <v>0.55000000000000004</v>
      </c>
      <c r="I7656">
        <v>84.47</v>
      </c>
      <c r="J7656">
        <v>81.22</v>
      </c>
      <c r="K7656">
        <v>36.549999999999997</v>
      </c>
      <c r="L7656">
        <v>13.89</v>
      </c>
      <c r="M7656" t="s">
        <v>1091</v>
      </c>
      <c r="N7656" t="s">
        <v>38</v>
      </c>
      <c r="O7656" t="s">
        <v>66</v>
      </c>
      <c r="P7656" t="s">
        <v>25</v>
      </c>
      <c r="Q7656" t="s">
        <v>53</v>
      </c>
      <c r="R7656" t="s">
        <v>108</v>
      </c>
      <c r="S7656" t="s">
        <v>55</v>
      </c>
      <c r="T7656" s="10">
        <v>40582</v>
      </c>
    </row>
    <row r="7657" spans="1:20" x14ac:dyDescent="0.25">
      <c r="A7657">
        <v>54886</v>
      </c>
      <c r="B7657" s="10">
        <v>41125</v>
      </c>
      <c r="C7657" t="s">
        <v>58</v>
      </c>
      <c r="D7657">
        <v>39</v>
      </c>
      <c r="E7657">
        <v>758.24</v>
      </c>
      <c r="F7657">
        <v>0.02</v>
      </c>
      <c r="G7657" t="s">
        <v>21</v>
      </c>
      <c r="H7657">
        <v>0.46</v>
      </c>
      <c r="I7657">
        <v>338.12</v>
      </c>
      <c r="J7657">
        <v>19.7</v>
      </c>
      <c r="K7657">
        <v>10.64</v>
      </c>
      <c r="L7657">
        <v>5.16</v>
      </c>
      <c r="M7657" t="s">
        <v>1993</v>
      </c>
      <c r="N7657" t="s">
        <v>31</v>
      </c>
      <c r="O7657" t="s">
        <v>24</v>
      </c>
      <c r="P7657" t="s">
        <v>42</v>
      </c>
      <c r="Q7657" t="s">
        <v>43</v>
      </c>
      <c r="R7657" t="s">
        <v>529</v>
      </c>
      <c r="S7657" t="s">
        <v>57</v>
      </c>
      <c r="T7657" s="10">
        <v>41126</v>
      </c>
    </row>
    <row r="7658" spans="1:20" x14ac:dyDescent="0.25">
      <c r="A7658">
        <v>54912</v>
      </c>
      <c r="B7658" s="10">
        <v>40745</v>
      </c>
      <c r="C7658" t="s">
        <v>20</v>
      </c>
      <c r="D7658">
        <v>17</v>
      </c>
      <c r="E7658">
        <v>176.49</v>
      </c>
      <c r="F7658">
        <v>7.0000000000000007E-2</v>
      </c>
      <c r="G7658" t="s">
        <v>21</v>
      </c>
      <c r="H7658">
        <v>0.39</v>
      </c>
      <c r="I7658">
        <v>59.66</v>
      </c>
      <c r="J7658">
        <v>10.97</v>
      </c>
      <c r="K7658">
        <v>6.69</v>
      </c>
      <c r="L7658">
        <v>3.1</v>
      </c>
      <c r="M7658" t="s">
        <v>1791</v>
      </c>
      <c r="N7658" t="s">
        <v>63</v>
      </c>
      <c r="O7658" t="s">
        <v>24</v>
      </c>
      <c r="P7658" t="s">
        <v>25</v>
      </c>
      <c r="Q7658" t="s">
        <v>85</v>
      </c>
      <c r="R7658" t="s">
        <v>1870</v>
      </c>
      <c r="S7658" t="s">
        <v>55</v>
      </c>
      <c r="T7658" s="10">
        <v>40752</v>
      </c>
    </row>
    <row r="7659" spans="1:20" x14ac:dyDescent="0.25">
      <c r="A7659">
        <v>54913</v>
      </c>
      <c r="B7659" s="10">
        <v>40362</v>
      </c>
      <c r="C7659" t="s">
        <v>36</v>
      </c>
      <c r="D7659">
        <v>11</v>
      </c>
      <c r="E7659">
        <v>81.17</v>
      </c>
      <c r="F7659">
        <v>0.08</v>
      </c>
      <c r="G7659" t="s">
        <v>70</v>
      </c>
      <c r="H7659">
        <v>0.4</v>
      </c>
      <c r="I7659">
        <v>27.93</v>
      </c>
      <c r="J7659">
        <v>7.93</v>
      </c>
      <c r="K7659">
        <v>4.76</v>
      </c>
      <c r="L7659">
        <v>0.88</v>
      </c>
      <c r="M7659" t="s">
        <v>940</v>
      </c>
      <c r="N7659" t="s">
        <v>31</v>
      </c>
      <c r="O7659" t="s">
        <v>66</v>
      </c>
      <c r="P7659" t="s">
        <v>25</v>
      </c>
      <c r="Q7659" t="s">
        <v>85</v>
      </c>
      <c r="R7659" t="s">
        <v>522</v>
      </c>
      <c r="S7659" t="s">
        <v>55</v>
      </c>
      <c r="T7659" s="10">
        <v>40364</v>
      </c>
    </row>
    <row r="7660" spans="1:20" x14ac:dyDescent="0.25">
      <c r="A7660">
        <v>54914</v>
      </c>
      <c r="B7660" s="10">
        <v>40783</v>
      </c>
      <c r="C7660" t="s">
        <v>58</v>
      </c>
      <c r="D7660">
        <v>32</v>
      </c>
      <c r="E7660">
        <v>380.21</v>
      </c>
      <c r="F7660">
        <v>0.06</v>
      </c>
      <c r="G7660" t="s">
        <v>21</v>
      </c>
      <c r="H7660">
        <v>0.52</v>
      </c>
      <c r="I7660">
        <v>183.39</v>
      </c>
      <c r="J7660">
        <v>12.46</v>
      </c>
      <c r="K7660">
        <v>5.98</v>
      </c>
      <c r="L7660">
        <v>5.46</v>
      </c>
      <c r="M7660" t="s">
        <v>226</v>
      </c>
      <c r="N7660" t="s">
        <v>63</v>
      </c>
      <c r="O7660" t="s">
        <v>24</v>
      </c>
      <c r="P7660" t="s">
        <v>25</v>
      </c>
      <c r="Q7660" t="s">
        <v>85</v>
      </c>
      <c r="R7660" t="s">
        <v>1747</v>
      </c>
      <c r="S7660" t="s">
        <v>57</v>
      </c>
      <c r="T7660" s="10">
        <v>40784</v>
      </c>
    </row>
    <row r="7661" spans="1:20" x14ac:dyDescent="0.25">
      <c r="A7661">
        <v>54914</v>
      </c>
      <c r="B7661" s="10">
        <v>40783</v>
      </c>
      <c r="C7661" t="s">
        <v>58</v>
      </c>
      <c r="D7661">
        <v>7</v>
      </c>
      <c r="E7661">
        <v>176.8</v>
      </c>
      <c r="F7661">
        <v>0.06</v>
      </c>
      <c r="G7661" t="s">
        <v>21</v>
      </c>
      <c r="H7661">
        <v>0.52</v>
      </c>
      <c r="I7661">
        <v>83.45</v>
      </c>
      <c r="J7661">
        <v>25.92</v>
      </c>
      <c r="K7661">
        <v>12.44</v>
      </c>
      <c r="L7661">
        <v>6.27</v>
      </c>
      <c r="M7661" t="s">
        <v>226</v>
      </c>
      <c r="N7661" t="s">
        <v>63</v>
      </c>
      <c r="O7661" t="s">
        <v>24</v>
      </c>
      <c r="P7661" t="s">
        <v>25</v>
      </c>
      <c r="Q7661" t="s">
        <v>26</v>
      </c>
      <c r="R7661" t="s">
        <v>103</v>
      </c>
      <c r="S7661" t="s">
        <v>45</v>
      </c>
      <c r="T7661" s="10">
        <v>40785</v>
      </c>
    </row>
    <row r="7662" spans="1:20" x14ac:dyDescent="0.25">
      <c r="A7662">
        <v>54917</v>
      </c>
      <c r="B7662" s="10">
        <v>40277</v>
      </c>
      <c r="C7662" t="s">
        <v>36</v>
      </c>
      <c r="D7662">
        <v>12</v>
      </c>
      <c r="E7662">
        <v>10468.73</v>
      </c>
      <c r="F7662">
        <v>0.06</v>
      </c>
      <c r="G7662" t="s">
        <v>21</v>
      </c>
      <c r="H7662">
        <v>0.46</v>
      </c>
      <c r="I7662">
        <v>4444.3599999999997</v>
      </c>
      <c r="J7662">
        <v>925.91</v>
      </c>
      <c r="K7662">
        <v>499.99</v>
      </c>
      <c r="L7662">
        <v>24.49</v>
      </c>
      <c r="M7662" t="s">
        <v>1531</v>
      </c>
      <c r="N7662" t="s">
        <v>31</v>
      </c>
      <c r="O7662" t="s">
        <v>24</v>
      </c>
      <c r="P7662" t="s">
        <v>39</v>
      </c>
      <c r="Q7662" t="s">
        <v>387</v>
      </c>
      <c r="R7662" t="s">
        <v>1025</v>
      </c>
      <c r="S7662" t="s">
        <v>28</v>
      </c>
      <c r="T7662" s="10">
        <v>40278</v>
      </c>
    </row>
    <row r="7663" spans="1:20" x14ac:dyDescent="0.25">
      <c r="A7663">
        <v>54947</v>
      </c>
      <c r="B7663" s="10">
        <v>39866</v>
      </c>
      <c r="C7663" t="s">
        <v>29</v>
      </c>
      <c r="D7663">
        <v>27</v>
      </c>
      <c r="E7663">
        <v>245.63</v>
      </c>
      <c r="F7663">
        <v>0.05</v>
      </c>
      <c r="G7663" t="s">
        <v>21</v>
      </c>
      <c r="H7663">
        <v>0.47</v>
      </c>
      <c r="I7663">
        <v>106.55</v>
      </c>
      <c r="J7663">
        <v>9.4</v>
      </c>
      <c r="K7663">
        <v>4.9800000000000004</v>
      </c>
      <c r="L7663">
        <v>4.62</v>
      </c>
      <c r="M7663" t="s">
        <v>1105</v>
      </c>
      <c r="N7663" t="s">
        <v>31</v>
      </c>
      <c r="O7663" t="s">
        <v>66</v>
      </c>
      <c r="P7663" t="s">
        <v>39</v>
      </c>
      <c r="Q7663" t="s">
        <v>40</v>
      </c>
      <c r="R7663" t="s">
        <v>99</v>
      </c>
      <c r="S7663" t="s">
        <v>35</v>
      </c>
      <c r="T7663" s="10">
        <v>39867</v>
      </c>
    </row>
    <row r="7664" spans="1:20" x14ac:dyDescent="0.25">
      <c r="A7664">
        <v>54947</v>
      </c>
      <c r="B7664" s="10">
        <v>39866</v>
      </c>
      <c r="C7664" t="s">
        <v>29</v>
      </c>
      <c r="D7664">
        <v>42</v>
      </c>
      <c r="E7664">
        <v>2940.24</v>
      </c>
      <c r="F7664">
        <v>0.02</v>
      </c>
      <c r="G7664" t="s">
        <v>21</v>
      </c>
      <c r="H7664">
        <v>0.52</v>
      </c>
      <c r="I7664">
        <v>1497.56</v>
      </c>
      <c r="J7664">
        <v>71.31</v>
      </c>
      <c r="K7664">
        <v>34.229999999999997</v>
      </c>
      <c r="L7664">
        <v>5.0199999999999996</v>
      </c>
      <c r="M7664" t="s">
        <v>1105</v>
      </c>
      <c r="N7664" t="s">
        <v>31</v>
      </c>
      <c r="O7664" t="s">
        <v>66</v>
      </c>
      <c r="P7664" t="s">
        <v>42</v>
      </c>
      <c r="Q7664" t="s">
        <v>43</v>
      </c>
      <c r="R7664" t="s">
        <v>1371</v>
      </c>
      <c r="S7664" t="s">
        <v>57</v>
      </c>
      <c r="T7664" s="10">
        <v>39868</v>
      </c>
    </row>
    <row r="7665" spans="1:20" x14ac:dyDescent="0.25">
      <c r="A7665">
        <v>54949</v>
      </c>
      <c r="B7665" s="10">
        <v>40035</v>
      </c>
      <c r="C7665" t="s">
        <v>20</v>
      </c>
      <c r="D7665">
        <v>32</v>
      </c>
      <c r="E7665">
        <v>335.73</v>
      </c>
      <c r="F7665">
        <v>0.08</v>
      </c>
      <c r="G7665" t="s">
        <v>21</v>
      </c>
      <c r="H7665">
        <v>0.42</v>
      </c>
      <c r="I7665">
        <v>121.56</v>
      </c>
      <c r="J7665">
        <v>11.17</v>
      </c>
      <c r="K7665">
        <v>6.48</v>
      </c>
      <c r="L7665">
        <v>6.81</v>
      </c>
      <c r="M7665" t="s">
        <v>1950</v>
      </c>
      <c r="N7665" t="s">
        <v>31</v>
      </c>
      <c r="O7665" t="s">
        <v>32</v>
      </c>
      <c r="P7665" t="s">
        <v>25</v>
      </c>
      <c r="Q7665" t="s">
        <v>85</v>
      </c>
      <c r="R7665" t="s">
        <v>654</v>
      </c>
      <c r="S7665" t="s">
        <v>57</v>
      </c>
      <c r="T7665" s="10">
        <v>40040</v>
      </c>
    </row>
    <row r="7666" spans="1:20" x14ac:dyDescent="0.25">
      <c r="A7666">
        <v>54949</v>
      </c>
      <c r="B7666" s="10">
        <v>40035</v>
      </c>
      <c r="C7666" t="s">
        <v>20</v>
      </c>
      <c r="D7666">
        <v>7</v>
      </c>
      <c r="E7666">
        <v>343.56</v>
      </c>
      <c r="F7666">
        <v>0.09</v>
      </c>
      <c r="G7666" t="s">
        <v>46</v>
      </c>
      <c r="H7666">
        <v>0.54</v>
      </c>
      <c r="I7666">
        <v>143.66999999999999</v>
      </c>
      <c r="J7666">
        <v>45.61</v>
      </c>
      <c r="K7666">
        <v>20.98</v>
      </c>
      <c r="L7666">
        <v>53.03</v>
      </c>
      <c r="M7666" t="s">
        <v>1950</v>
      </c>
      <c r="N7666" t="s">
        <v>31</v>
      </c>
      <c r="O7666" t="s">
        <v>32</v>
      </c>
      <c r="P7666" t="s">
        <v>25</v>
      </c>
      <c r="Q7666" t="s">
        <v>26</v>
      </c>
      <c r="R7666" t="s">
        <v>131</v>
      </c>
      <c r="S7666" t="s">
        <v>132</v>
      </c>
      <c r="T7666" s="10">
        <v>40042</v>
      </c>
    </row>
    <row r="7667" spans="1:20" x14ac:dyDescent="0.25">
      <c r="A7667">
        <v>54950</v>
      </c>
      <c r="B7667" s="10">
        <v>40517</v>
      </c>
      <c r="C7667" t="s">
        <v>36</v>
      </c>
      <c r="D7667">
        <v>26</v>
      </c>
      <c r="E7667">
        <v>338.32</v>
      </c>
      <c r="F7667">
        <v>0.08</v>
      </c>
      <c r="G7667" t="s">
        <v>21</v>
      </c>
      <c r="H7667">
        <v>0.51</v>
      </c>
      <c r="I7667">
        <v>156.06</v>
      </c>
      <c r="J7667">
        <v>13.96</v>
      </c>
      <c r="K7667">
        <v>6.84</v>
      </c>
      <c r="L7667">
        <v>4.42</v>
      </c>
      <c r="M7667" t="s">
        <v>1942</v>
      </c>
      <c r="N7667" t="s">
        <v>63</v>
      </c>
      <c r="O7667" t="s">
        <v>66</v>
      </c>
      <c r="P7667" t="s">
        <v>25</v>
      </c>
      <c r="Q7667" t="s">
        <v>33</v>
      </c>
      <c r="R7667" t="s">
        <v>1906</v>
      </c>
      <c r="S7667" t="s">
        <v>35</v>
      </c>
      <c r="T7667" s="10">
        <v>40518</v>
      </c>
    </row>
    <row r="7668" spans="1:20" x14ac:dyDescent="0.25">
      <c r="A7668">
        <v>54950</v>
      </c>
      <c r="B7668" s="10">
        <v>40517</v>
      </c>
      <c r="C7668" t="s">
        <v>36</v>
      </c>
      <c r="D7668">
        <v>22</v>
      </c>
      <c r="E7668">
        <v>14338.62</v>
      </c>
      <c r="F7668">
        <v>7.0000000000000007E-2</v>
      </c>
      <c r="G7668" t="s">
        <v>46</v>
      </c>
      <c r="H7668">
        <v>0.39</v>
      </c>
      <c r="I7668">
        <v>4895.8</v>
      </c>
      <c r="J7668">
        <v>695.43</v>
      </c>
      <c r="K7668">
        <v>424.21</v>
      </c>
      <c r="L7668">
        <v>110.2</v>
      </c>
      <c r="M7668" t="s">
        <v>1942</v>
      </c>
      <c r="N7668" t="s">
        <v>63</v>
      </c>
      <c r="O7668" t="s">
        <v>66</v>
      </c>
      <c r="P7668" t="s">
        <v>42</v>
      </c>
      <c r="Q7668" t="s">
        <v>47</v>
      </c>
      <c r="R7668" t="s">
        <v>1933</v>
      </c>
      <c r="S7668" t="s">
        <v>49</v>
      </c>
      <c r="T7668" s="10">
        <v>40518</v>
      </c>
    </row>
    <row r="7669" spans="1:20" x14ac:dyDescent="0.25">
      <c r="A7669">
        <v>54977</v>
      </c>
      <c r="B7669" s="10">
        <v>40734</v>
      </c>
      <c r="C7669" t="s">
        <v>20</v>
      </c>
      <c r="D7669">
        <v>24</v>
      </c>
      <c r="E7669">
        <v>596.59</v>
      </c>
      <c r="F7669">
        <v>0.1</v>
      </c>
      <c r="G7669" t="s">
        <v>21</v>
      </c>
      <c r="H7669">
        <v>0.47</v>
      </c>
      <c r="I7669">
        <v>242.61</v>
      </c>
      <c r="J7669">
        <v>27.32</v>
      </c>
      <c r="K7669">
        <v>14.48</v>
      </c>
      <c r="L7669">
        <v>6.46</v>
      </c>
      <c r="M7669" t="s">
        <v>279</v>
      </c>
      <c r="N7669" t="s">
        <v>31</v>
      </c>
      <c r="O7669" t="s">
        <v>60</v>
      </c>
      <c r="P7669" t="s">
        <v>25</v>
      </c>
      <c r="Q7669" t="s">
        <v>121</v>
      </c>
      <c r="R7669" t="s">
        <v>568</v>
      </c>
      <c r="S7669" t="s">
        <v>57</v>
      </c>
      <c r="T7669" s="10">
        <v>40738</v>
      </c>
    </row>
    <row r="7670" spans="1:20" x14ac:dyDescent="0.25">
      <c r="A7670">
        <v>54977</v>
      </c>
      <c r="B7670" s="10">
        <v>40734</v>
      </c>
      <c r="C7670" t="s">
        <v>20</v>
      </c>
      <c r="D7670">
        <v>12</v>
      </c>
      <c r="E7670">
        <v>131.15</v>
      </c>
      <c r="F7670">
        <v>0.09</v>
      </c>
      <c r="G7670" t="s">
        <v>21</v>
      </c>
      <c r="H7670">
        <v>0.51</v>
      </c>
      <c r="I7670">
        <v>60.07</v>
      </c>
      <c r="J7670">
        <v>11.92</v>
      </c>
      <c r="K7670">
        <v>5.84</v>
      </c>
      <c r="L7670">
        <v>1</v>
      </c>
      <c r="M7670" t="s">
        <v>279</v>
      </c>
      <c r="N7670" t="s">
        <v>31</v>
      </c>
      <c r="O7670" t="s">
        <v>60</v>
      </c>
      <c r="P7670" t="s">
        <v>25</v>
      </c>
      <c r="Q7670" t="s">
        <v>53</v>
      </c>
      <c r="R7670" t="s">
        <v>1052</v>
      </c>
      <c r="S7670" t="s">
        <v>55</v>
      </c>
      <c r="T7670" s="10">
        <v>40739</v>
      </c>
    </row>
    <row r="7671" spans="1:20" x14ac:dyDescent="0.25">
      <c r="A7671">
        <v>54981</v>
      </c>
      <c r="B7671" s="10">
        <v>40950</v>
      </c>
      <c r="C7671" t="s">
        <v>36</v>
      </c>
      <c r="D7671">
        <v>31</v>
      </c>
      <c r="E7671">
        <v>1687.04</v>
      </c>
      <c r="F7671">
        <v>0.03</v>
      </c>
      <c r="G7671" t="s">
        <v>21</v>
      </c>
      <c r="H7671">
        <v>0.43</v>
      </c>
      <c r="I7671">
        <v>690.48</v>
      </c>
      <c r="J7671">
        <v>55.68</v>
      </c>
      <c r="K7671">
        <v>31.74</v>
      </c>
      <c r="L7671">
        <v>12.62</v>
      </c>
      <c r="M7671" t="s">
        <v>1774</v>
      </c>
      <c r="N7671" t="s">
        <v>73</v>
      </c>
      <c r="O7671" t="s">
        <v>60</v>
      </c>
      <c r="P7671" t="s">
        <v>25</v>
      </c>
      <c r="Q7671" t="s">
        <v>121</v>
      </c>
      <c r="R7671" t="s">
        <v>1240</v>
      </c>
      <c r="S7671" t="s">
        <v>57</v>
      </c>
      <c r="T7671" s="10">
        <v>40951</v>
      </c>
    </row>
    <row r="7672" spans="1:20" x14ac:dyDescent="0.25">
      <c r="A7672">
        <v>55011</v>
      </c>
      <c r="B7672" s="10">
        <v>40912</v>
      </c>
      <c r="C7672" t="s">
        <v>58</v>
      </c>
      <c r="D7672">
        <v>48</v>
      </c>
      <c r="E7672">
        <v>940.14</v>
      </c>
      <c r="F7672">
        <v>0.09</v>
      </c>
      <c r="G7672" t="s">
        <v>21</v>
      </c>
      <c r="H7672">
        <v>0.54</v>
      </c>
      <c r="I7672">
        <v>462.52</v>
      </c>
      <c r="J7672">
        <v>21.41</v>
      </c>
      <c r="K7672">
        <v>9.85</v>
      </c>
      <c r="L7672">
        <v>4.82</v>
      </c>
      <c r="M7672" t="s">
        <v>1317</v>
      </c>
      <c r="N7672" t="s">
        <v>31</v>
      </c>
      <c r="O7672" t="s">
        <v>24</v>
      </c>
      <c r="P7672" t="s">
        <v>25</v>
      </c>
      <c r="Q7672" t="s">
        <v>53</v>
      </c>
      <c r="R7672" t="s">
        <v>1910</v>
      </c>
      <c r="S7672" t="s">
        <v>55</v>
      </c>
      <c r="T7672" s="10">
        <v>40913</v>
      </c>
    </row>
    <row r="7673" spans="1:20" x14ac:dyDescent="0.25">
      <c r="A7673">
        <v>55011</v>
      </c>
      <c r="B7673" s="10">
        <v>40912</v>
      </c>
      <c r="C7673" t="s">
        <v>58</v>
      </c>
      <c r="D7673">
        <v>18</v>
      </c>
      <c r="E7673">
        <v>117.23</v>
      </c>
      <c r="F7673">
        <v>0.01</v>
      </c>
      <c r="G7673" t="s">
        <v>21</v>
      </c>
      <c r="H7673">
        <v>0.55000000000000004</v>
      </c>
      <c r="I7673">
        <v>63.5</v>
      </c>
      <c r="J7673">
        <v>6.53</v>
      </c>
      <c r="K7673">
        <v>2.94</v>
      </c>
      <c r="L7673">
        <v>0.81</v>
      </c>
      <c r="M7673" t="s">
        <v>1317</v>
      </c>
      <c r="N7673" t="s">
        <v>31</v>
      </c>
      <c r="O7673" t="s">
        <v>24</v>
      </c>
      <c r="P7673" t="s">
        <v>25</v>
      </c>
      <c r="Q7673" t="s">
        <v>53</v>
      </c>
      <c r="R7673" t="s">
        <v>1469</v>
      </c>
      <c r="S7673" t="s">
        <v>55</v>
      </c>
      <c r="T7673" s="10">
        <v>40913</v>
      </c>
    </row>
    <row r="7674" spans="1:20" x14ac:dyDescent="0.25">
      <c r="A7674">
        <v>55013</v>
      </c>
      <c r="B7674" s="10">
        <v>40736</v>
      </c>
      <c r="C7674" t="s">
        <v>20</v>
      </c>
      <c r="D7674">
        <v>5</v>
      </c>
      <c r="E7674">
        <v>38.69</v>
      </c>
      <c r="F7674">
        <v>0.02</v>
      </c>
      <c r="G7674" t="s">
        <v>21</v>
      </c>
      <c r="H7674">
        <v>0.37</v>
      </c>
      <c r="I7674">
        <v>13.64</v>
      </c>
      <c r="J7674">
        <v>7.79</v>
      </c>
      <c r="K7674">
        <v>4.91</v>
      </c>
      <c r="L7674">
        <v>0.5</v>
      </c>
      <c r="M7674" t="s">
        <v>1691</v>
      </c>
      <c r="N7674" t="s">
        <v>73</v>
      </c>
      <c r="O7674" t="s">
        <v>60</v>
      </c>
      <c r="P7674" t="s">
        <v>25</v>
      </c>
      <c r="Q7674" t="s">
        <v>82</v>
      </c>
      <c r="R7674" t="s">
        <v>703</v>
      </c>
      <c r="S7674" t="s">
        <v>57</v>
      </c>
      <c r="T7674" s="10">
        <v>40743</v>
      </c>
    </row>
    <row r="7675" spans="1:20" x14ac:dyDescent="0.25">
      <c r="A7675">
        <v>55013</v>
      </c>
      <c r="B7675" s="10">
        <v>40736</v>
      </c>
      <c r="C7675" t="s">
        <v>20</v>
      </c>
      <c r="D7675">
        <v>14</v>
      </c>
      <c r="E7675">
        <v>477.37</v>
      </c>
      <c r="F7675">
        <v>0.02</v>
      </c>
      <c r="G7675" t="s">
        <v>21</v>
      </c>
      <c r="H7675">
        <v>0.36</v>
      </c>
      <c r="I7675">
        <v>163.69999999999999</v>
      </c>
      <c r="J7675">
        <v>34.39</v>
      </c>
      <c r="K7675">
        <v>22.01</v>
      </c>
      <c r="L7675">
        <v>5.53</v>
      </c>
      <c r="M7675" t="s">
        <v>1691</v>
      </c>
      <c r="N7675" t="s">
        <v>73</v>
      </c>
      <c r="O7675" t="s">
        <v>60</v>
      </c>
      <c r="P7675" t="s">
        <v>25</v>
      </c>
      <c r="Q7675" t="s">
        <v>53</v>
      </c>
      <c r="R7675" t="s">
        <v>629</v>
      </c>
      <c r="S7675" t="s">
        <v>35</v>
      </c>
      <c r="T7675" s="10">
        <v>40741</v>
      </c>
    </row>
    <row r="7676" spans="1:20" x14ac:dyDescent="0.25">
      <c r="A7676">
        <v>55014</v>
      </c>
      <c r="B7676" s="10">
        <v>40483</v>
      </c>
      <c r="C7676" t="s">
        <v>36</v>
      </c>
      <c r="D7676">
        <v>38</v>
      </c>
      <c r="E7676">
        <v>374.05</v>
      </c>
      <c r="F7676">
        <v>0.03</v>
      </c>
      <c r="G7676" t="s">
        <v>21</v>
      </c>
      <c r="H7676">
        <v>0.42</v>
      </c>
      <c r="I7676">
        <v>149.47999999999999</v>
      </c>
      <c r="J7676">
        <v>10.09</v>
      </c>
      <c r="K7676">
        <v>5.85</v>
      </c>
      <c r="L7676">
        <v>2.27</v>
      </c>
      <c r="M7676" t="s">
        <v>570</v>
      </c>
      <c r="N7676" t="s">
        <v>31</v>
      </c>
      <c r="O7676" t="s">
        <v>24</v>
      </c>
      <c r="P7676" t="s">
        <v>25</v>
      </c>
      <c r="Q7676" t="s">
        <v>53</v>
      </c>
      <c r="R7676" t="s">
        <v>710</v>
      </c>
      <c r="S7676" t="s">
        <v>55</v>
      </c>
      <c r="T7676" s="10">
        <v>40484</v>
      </c>
    </row>
    <row r="7677" spans="1:20" x14ac:dyDescent="0.25">
      <c r="A7677">
        <v>55040</v>
      </c>
      <c r="B7677" s="10">
        <v>39915</v>
      </c>
      <c r="C7677" t="s">
        <v>36</v>
      </c>
      <c r="D7677">
        <v>8</v>
      </c>
      <c r="E7677">
        <v>606.03</v>
      </c>
      <c r="F7677">
        <v>0.05</v>
      </c>
      <c r="G7677" t="s">
        <v>21</v>
      </c>
      <c r="H7677">
        <v>0.55000000000000004</v>
      </c>
      <c r="I7677">
        <v>315.64</v>
      </c>
      <c r="J7677">
        <v>78.91</v>
      </c>
      <c r="K7677">
        <v>35.51</v>
      </c>
      <c r="L7677">
        <v>6.31</v>
      </c>
      <c r="M7677" t="s">
        <v>1539</v>
      </c>
      <c r="N7677" t="s">
        <v>31</v>
      </c>
      <c r="O7677" t="s">
        <v>66</v>
      </c>
      <c r="P7677" t="s">
        <v>25</v>
      </c>
      <c r="Q7677" t="s">
        <v>26</v>
      </c>
      <c r="R7677" t="s">
        <v>412</v>
      </c>
      <c r="S7677" t="s">
        <v>57</v>
      </c>
      <c r="T7677" s="10">
        <v>39917</v>
      </c>
    </row>
    <row r="7678" spans="1:20" x14ac:dyDescent="0.25">
      <c r="A7678">
        <v>55040</v>
      </c>
      <c r="B7678" s="10">
        <v>39915</v>
      </c>
      <c r="C7678" t="s">
        <v>36</v>
      </c>
      <c r="D7678">
        <v>24</v>
      </c>
      <c r="E7678">
        <v>342.53</v>
      </c>
      <c r="F7678">
        <v>0.1</v>
      </c>
      <c r="G7678" t="s">
        <v>21</v>
      </c>
      <c r="H7678">
        <v>0.47</v>
      </c>
      <c r="I7678">
        <v>139.72999999999999</v>
      </c>
      <c r="J7678">
        <v>15.74</v>
      </c>
      <c r="K7678">
        <v>8.34</v>
      </c>
      <c r="L7678">
        <v>2.64</v>
      </c>
      <c r="M7678" t="s">
        <v>1539</v>
      </c>
      <c r="N7678" t="s">
        <v>31</v>
      </c>
      <c r="O7678" t="s">
        <v>66</v>
      </c>
      <c r="P7678" t="s">
        <v>25</v>
      </c>
      <c r="Q7678" t="s">
        <v>33</v>
      </c>
      <c r="R7678" t="s">
        <v>1731</v>
      </c>
      <c r="S7678" t="s">
        <v>35</v>
      </c>
      <c r="T7678" s="10">
        <v>39915</v>
      </c>
    </row>
    <row r="7679" spans="1:20" x14ac:dyDescent="0.25">
      <c r="A7679">
        <v>55040</v>
      </c>
      <c r="B7679" s="10">
        <v>39915</v>
      </c>
      <c r="C7679" t="s">
        <v>36</v>
      </c>
      <c r="D7679">
        <v>34</v>
      </c>
      <c r="E7679">
        <v>561.36</v>
      </c>
      <c r="F7679">
        <v>0.03</v>
      </c>
      <c r="G7679" t="s">
        <v>21</v>
      </c>
      <c r="H7679">
        <v>0.52</v>
      </c>
      <c r="I7679">
        <v>279.06</v>
      </c>
      <c r="J7679">
        <v>16.75</v>
      </c>
      <c r="K7679">
        <v>8.0399999999999991</v>
      </c>
      <c r="L7679">
        <v>8.94</v>
      </c>
      <c r="M7679" t="s">
        <v>1539</v>
      </c>
      <c r="N7679" t="s">
        <v>31</v>
      </c>
      <c r="O7679" t="s">
        <v>66</v>
      </c>
      <c r="P7679" t="s">
        <v>25</v>
      </c>
      <c r="Q7679" t="s">
        <v>121</v>
      </c>
      <c r="R7679" t="s">
        <v>906</v>
      </c>
      <c r="S7679" t="s">
        <v>57</v>
      </c>
      <c r="T7679" s="10">
        <v>39917</v>
      </c>
    </row>
    <row r="7680" spans="1:20" x14ac:dyDescent="0.25">
      <c r="A7680">
        <v>55040</v>
      </c>
      <c r="B7680" s="10">
        <v>39915</v>
      </c>
      <c r="C7680" t="s">
        <v>36</v>
      </c>
      <c r="D7680">
        <v>2</v>
      </c>
      <c r="E7680">
        <v>8261.73</v>
      </c>
      <c r="F7680">
        <v>0.08</v>
      </c>
      <c r="G7680" t="s">
        <v>46</v>
      </c>
      <c r="H7680">
        <v>0.43</v>
      </c>
      <c r="I7680">
        <v>3131.75</v>
      </c>
      <c r="J7680">
        <v>4473.93</v>
      </c>
      <c r="K7680">
        <v>2550.14</v>
      </c>
      <c r="L7680">
        <v>29.7</v>
      </c>
      <c r="M7680" t="s">
        <v>1539</v>
      </c>
      <c r="N7680" t="s">
        <v>31</v>
      </c>
      <c r="O7680" t="s">
        <v>66</v>
      </c>
      <c r="P7680" t="s">
        <v>39</v>
      </c>
      <c r="Q7680" t="s">
        <v>88</v>
      </c>
      <c r="R7680" t="s">
        <v>651</v>
      </c>
      <c r="S7680" t="s">
        <v>132</v>
      </c>
      <c r="T7680" s="10">
        <v>39917</v>
      </c>
    </row>
    <row r="7681" spans="1:20" x14ac:dyDescent="0.25">
      <c r="A7681">
        <v>55042</v>
      </c>
      <c r="B7681" s="10">
        <v>40885</v>
      </c>
      <c r="C7681" t="s">
        <v>36</v>
      </c>
      <c r="D7681">
        <v>28</v>
      </c>
      <c r="E7681">
        <v>3007.84</v>
      </c>
      <c r="F7681">
        <v>0.05</v>
      </c>
      <c r="G7681" t="s">
        <v>70</v>
      </c>
      <c r="H7681">
        <v>0.46</v>
      </c>
      <c r="I7681">
        <v>1296.18</v>
      </c>
      <c r="J7681">
        <v>112.91</v>
      </c>
      <c r="K7681">
        <v>60.97</v>
      </c>
      <c r="L7681">
        <v>4.5</v>
      </c>
      <c r="M7681" t="s">
        <v>1299</v>
      </c>
      <c r="N7681" t="s">
        <v>38</v>
      </c>
      <c r="O7681" t="s">
        <v>60</v>
      </c>
      <c r="P7681" t="s">
        <v>25</v>
      </c>
      <c r="Q7681" t="s">
        <v>127</v>
      </c>
      <c r="R7681" t="s">
        <v>495</v>
      </c>
      <c r="S7681" t="s">
        <v>57</v>
      </c>
      <c r="T7681" s="10">
        <v>40887</v>
      </c>
    </row>
    <row r="7682" spans="1:20" x14ac:dyDescent="0.25">
      <c r="A7682">
        <v>55042</v>
      </c>
      <c r="B7682" s="10">
        <v>40885</v>
      </c>
      <c r="C7682" t="s">
        <v>36</v>
      </c>
      <c r="D7682">
        <v>38</v>
      </c>
      <c r="E7682">
        <v>3568.02</v>
      </c>
      <c r="F7682">
        <v>0.09</v>
      </c>
      <c r="G7682" t="s">
        <v>21</v>
      </c>
      <c r="H7682">
        <v>0.36</v>
      </c>
      <c r="I7682">
        <v>1057.9000000000001</v>
      </c>
      <c r="J7682">
        <v>103.11</v>
      </c>
      <c r="K7682">
        <v>65.989999999999995</v>
      </c>
      <c r="L7682">
        <v>2.5</v>
      </c>
      <c r="M7682" t="s">
        <v>1299</v>
      </c>
      <c r="N7682" t="s">
        <v>38</v>
      </c>
      <c r="O7682" t="s">
        <v>60</v>
      </c>
      <c r="P7682" t="s">
        <v>39</v>
      </c>
      <c r="Q7682" t="s">
        <v>50</v>
      </c>
      <c r="R7682" t="s">
        <v>76</v>
      </c>
      <c r="S7682" t="s">
        <v>57</v>
      </c>
      <c r="T7682" s="10">
        <v>40886</v>
      </c>
    </row>
    <row r="7683" spans="1:20" x14ac:dyDescent="0.25">
      <c r="A7683">
        <v>55045</v>
      </c>
      <c r="B7683" s="10">
        <v>40139</v>
      </c>
      <c r="C7683" t="s">
        <v>36</v>
      </c>
      <c r="D7683">
        <v>20</v>
      </c>
      <c r="E7683">
        <v>1171.8</v>
      </c>
      <c r="F7683">
        <v>0.09</v>
      </c>
      <c r="G7683" t="s">
        <v>21</v>
      </c>
      <c r="H7683">
        <v>0.48</v>
      </c>
      <c r="I7683">
        <v>487.2</v>
      </c>
      <c r="J7683">
        <v>62.46</v>
      </c>
      <c r="K7683">
        <v>32.479999999999997</v>
      </c>
      <c r="L7683">
        <v>35</v>
      </c>
      <c r="M7683" t="s">
        <v>636</v>
      </c>
      <c r="N7683" t="s">
        <v>38</v>
      </c>
      <c r="O7683" t="s">
        <v>60</v>
      </c>
      <c r="P7683" t="s">
        <v>25</v>
      </c>
      <c r="Q7683" t="s">
        <v>26</v>
      </c>
      <c r="R7683" t="s">
        <v>1723</v>
      </c>
      <c r="S7683" t="s">
        <v>28</v>
      </c>
      <c r="T7683" s="10">
        <v>40139</v>
      </c>
    </row>
    <row r="7684" spans="1:20" x14ac:dyDescent="0.25">
      <c r="A7684">
        <v>55046</v>
      </c>
      <c r="B7684" s="10">
        <v>39916</v>
      </c>
      <c r="C7684" t="s">
        <v>58</v>
      </c>
      <c r="D7684">
        <v>2</v>
      </c>
      <c r="E7684">
        <v>33.479999999999997</v>
      </c>
      <c r="F7684">
        <v>0.08</v>
      </c>
      <c r="G7684" t="s">
        <v>70</v>
      </c>
      <c r="H7684">
        <v>0.4</v>
      </c>
      <c r="I7684">
        <v>7.77</v>
      </c>
      <c r="J7684">
        <v>12.13</v>
      </c>
      <c r="K7684">
        <v>7.28</v>
      </c>
      <c r="L7684">
        <v>11.15</v>
      </c>
      <c r="M7684" t="s">
        <v>254</v>
      </c>
      <c r="N7684" t="s">
        <v>38</v>
      </c>
      <c r="O7684" t="s">
        <v>24</v>
      </c>
      <c r="P7684" t="s">
        <v>25</v>
      </c>
      <c r="Q7684" t="s">
        <v>85</v>
      </c>
      <c r="R7684" t="s">
        <v>1222</v>
      </c>
      <c r="S7684" t="s">
        <v>57</v>
      </c>
      <c r="T7684" s="10">
        <v>39917</v>
      </c>
    </row>
    <row r="7685" spans="1:20" x14ac:dyDescent="0.25">
      <c r="A7685">
        <v>55073</v>
      </c>
      <c r="B7685" s="10">
        <v>40988</v>
      </c>
      <c r="C7685" t="s">
        <v>20</v>
      </c>
      <c r="D7685">
        <v>40</v>
      </c>
      <c r="E7685">
        <v>4087.12</v>
      </c>
      <c r="F7685">
        <v>0.01</v>
      </c>
      <c r="G7685" t="s">
        <v>21</v>
      </c>
      <c r="H7685">
        <v>0.36</v>
      </c>
      <c r="I7685">
        <v>1443.53</v>
      </c>
      <c r="J7685">
        <v>103.11</v>
      </c>
      <c r="K7685">
        <v>65.989999999999995</v>
      </c>
      <c r="L7685">
        <v>3.99</v>
      </c>
      <c r="M7685" t="s">
        <v>306</v>
      </c>
      <c r="N7685" t="s">
        <v>63</v>
      </c>
      <c r="O7685" t="s">
        <v>32</v>
      </c>
      <c r="P7685" t="s">
        <v>39</v>
      </c>
      <c r="Q7685" t="s">
        <v>50</v>
      </c>
      <c r="R7685" t="s">
        <v>1649</v>
      </c>
      <c r="S7685" t="s">
        <v>57</v>
      </c>
      <c r="T7685" s="10">
        <v>40988</v>
      </c>
    </row>
    <row r="7686" spans="1:20" x14ac:dyDescent="0.25">
      <c r="A7686">
        <v>55075</v>
      </c>
      <c r="B7686" s="10">
        <v>40575</v>
      </c>
      <c r="C7686" t="s">
        <v>58</v>
      </c>
      <c r="D7686">
        <v>21</v>
      </c>
      <c r="E7686">
        <v>879.76</v>
      </c>
      <c r="F7686">
        <v>0.08</v>
      </c>
      <c r="G7686" t="s">
        <v>46</v>
      </c>
      <c r="H7686">
        <v>0.42</v>
      </c>
      <c r="I7686">
        <v>319.82</v>
      </c>
      <c r="J7686">
        <v>44.79</v>
      </c>
      <c r="K7686">
        <v>25.98</v>
      </c>
      <c r="L7686">
        <v>14.36</v>
      </c>
      <c r="M7686" t="s">
        <v>1643</v>
      </c>
      <c r="N7686" t="s">
        <v>93</v>
      </c>
      <c r="O7686" t="s">
        <v>60</v>
      </c>
      <c r="P7686" t="s">
        <v>42</v>
      </c>
      <c r="Q7686" t="s">
        <v>193</v>
      </c>
      <c r="R7686" t="s">
        <v>1322</v>
      </c>
      <c r="S7686" t="s">
        <v>132</v>
      </c>
      <c r="T7686" s="10">
        <v>40578</v>
      </c>
    </row>
    <row r="7687" spans="1:20" x14ac:dyDescent="0.25">
      <c r="A7687">
        <v>55077</v>
      </c>
      <c r="B7687" s="10">
        <v>40820</v>
      </c>
      <c r="C7687" t="s">
        <v>58</v>
      </c>
      <c r="D7687">
        <v>2</v>
      </c>
      <c r="E7687">
        <v>52.01</v>
      </c>
      <c r="F7687">
        <v>0.05</v>
      </c>
      <c r="G7687" t="s">
        <v>21</v>
      </c>
      <c r="H7687">
        <v>0.45</v>
      </c>
      <c r="I7687">
        <v>21.06</v>
      </c>
      <c r="J7687">
        <v>26.33</v>
      </c>
      <c r="K7687">
        <v>14.48</v>
      </c>
      <c r="L7687">
        <v>1.99</v>
      </c>
      <c r="M7687" t="s">
        <v>1288</v>
      </c>
      <c r="N7687" t="s">
        <v>73</v>
      </c>
      <c r="O7687" t="s">
        <v>32</v>
      </c>
      <c r="P7687" t="s">
        <v>39</v>
      </c>
      <c r="Q7687" t="s">
        <v>40</v>
      </c>
      <c r="R7687" t="s">
        <v>580</v>
      </c>
      <c r="S7687" t="s">
        <v>35</v>
      </c>
      <c r="T7687" s="10">
        <v>40822</v>
      </c>
    </row>
    <row r="7688" spans="1:20" x14ac:dyDescent="0.25">
      <c r="A7688">
        <v>55077</v>
      </c>
      <c r="B7688" s="10">
        <v>40820</v>
      </c>
      <c r="C7688" t="s">
        <v>58</v>
      </c>
      <c r="D7688">
        <v>3</v>
      </c>
      <c r="E7688">
        <v>260.05</v>
      </c>
      <c r="F7688">
        <v>0.08</v>
      </c>
      <c r="G7688" t="s">
        <v>21</v>
      </c>
      <c r="H7688">
        <v>0.4</v>
      </c>
      <c r="I7688">
        <v>89.58</v>
      </c>
      <c r="J7688">
        <v>93.32</v>
      </c>
      <c r="K7688">
        <v>55.99</v>
      </c>
      <c r="L7688">
        <v>2.5</v>
      </c>
      <c r="M7688" t="s">
        <v>1288</v>
      </c>
      <c r="N7688" t="s">
        <v>73</v>
      </c>
      <c r="O7688" t="s">
        <v>32</v>
      </c>
      <c r="P7688" t="s">
        <v>39</v>
      </c>
      <c r="Q7688" t="s">
        <v>50</v>
      </c>
      <c r="R7688" t="s">
        <v>1054</v>
      </c>
      <c r="S7688" t="s">
        <v>35</v>
      </c>
      <c r="T7688" s="10">
        <v>40822</v>
      </c>
    </row>
    <row r="7689" spans="1:20" x14ac:dyDescent="0.25">
      <c r="A7689">
        <v>55107</v>
      </c>
      <c r="B7689" s="10">
        <v>40306</v>
      </c>
      <c r="C7689" t="s">
        <v>20</v>
      </c>
      <c r="D7689">
        <v>32</v>
      </c>
      <c r="E7689">
        <v>304.32</v>
      </c>
      <c r="F7689">
        <v>0.1</v>
      </c>
      <c r="G7689" t="s">
        <v>21</v>
      </c>
      <c r="H7689">
        <v>0.46</v>
      </c>
      <c r="I7689">
        <v>121.17</v>
      </c>
      <c r="J7689">
        <v>10.52</v>
      </c>
      <c r="K7689">
        <v>5.68</v>
      </c>
      <c r="L7689">
        <v>1.39</v>
      </c>
      <c r="M7689" t="s">
        <v>1076</v>
      </c>
      <c r="N7689" t="s">
        <v>63</v>
      </c>
      <c r="O7689" t="s">
        <v>60</v>
      </c>
      <c r="P7689" t="s">
        <v>25</v>
      </c>
      <c r="Q7689" t="s">
        <v>139</v>
      </c>
      <c r="R7689" t="s">
        <v>150</v>
      </c>
      <c r="S7689" t="s">
        <v>57</v>
      </c>
      <c r="T7689" s="10">
        <v>40311</v>
      </c>
    </row>
    <row r="7690" spans="1:20" x14ac:dyDescent="0.25">
      <c r="A7690">
        <v>55136</v>
      </c>
      <c r="B7690" s="10">
        <v>40460</v>
      </c>
      <c r="C7690" t="s">
        <v>58</v>
      </c>
      <c r="D7690">
        <v>29</v>
      </c>
      <c r="E7690">
        <v>232.73</v>
      </c>
      <c r="F7690">
        <v>0.1</v>
      </c>
      <c r="G7690" t="s">
        <v>21</v>
      </c>
      <c r="H7690">
        <v>0.43</v>
      </c>
      <c r="I7690">
        <v>83.61</v>
      </c>
      <c r="J7690">
        <v>8.74</v>
      </c>
      <c r="K7690">
        <v>4.9800000000000004</v>
      </c>
      <c r="L7690">
        <v>4.7</v>
      </c>
      <c r="M7690" t="s">
        <v>942</v>
      </c>
      <c r="N7690" t="s">
        <v>38</v>
      </c>
      <c r="O7690" t="s">
        <v>60</v>
      </c>
      <c r="P7690" t="s">
        <v>25</v>
      </c>
      <c r="Q7690" t="s">
        <v>85</v>
      </c>
      <c r="R7690" t="s">
        <v>1450</v>
      </c>
      <c r="S7690" t="s">
        <v>57</v>
      </c>
      <c r="T7690" s="10">
        <v>40462</v>
      </c>
    </row>
    <row r="7691" spans="1:20" x14ac:dyDescent="0.25">
      <c r="A7691">
        <v>55138</v>
      </c>
      <c r="B7691" s="10">
        <v>40080</v>
      </c>
      <c r="C7691" t="s">
        <v>36</v>
      </c>
      <c r="D7691">
        <v>22</v>
      </c>
      <c r="E7691">
        <v>1770.52</v>
      </c>
      <c r="F7691">
        <v>0</v>
      </c>
      <c r="G7691" t="s">
        <v>21</v>
      </c>
      <c r="H7691">
        <v>0.38</v>
      </c>
      <c r="I7691">
        <v>659.5</v>
      </c>
      <c r="J7691">
        <v>78.89</v>
      </c>
      <c r="K7691">
        <v>48.91</v>
      </c>
      <c r="L7691">
        <v>35</v>
      </c>
      <c r="M7691" t="s">
        <v>1784</v>
      </c>
      <c r="N7691" t="s">
        <v>38</v>
      </c>
      <c r="O7691" t="s">
        <v>32</v>
      </c>
      <c r="P7691" t="s">
        <v>25</v>
      </c>
      <c r="Q7691" t="s">
        <v>26</v>
      </c>
      <c r="R7691" t="s">
        <v>1086</v>
      </c>
      <c r="S7691" t="s">
        <v>28</v>
      </c>
      <c r="T7691" s="10">
        <v>40081</v>
      </c>
    </row>
    <row r="7692" spans="1:20" x14ac:dyDescent="0.25">
      <c r="A7692">
        <v>55139</v>
      </c>
      <c r="B7692" s="10">
        <v>40195</v>
      </c>
      <c r="C7692" t="s">
        <v>29</v>
      </c>
      <c r="D7692">
        <v>26</v>
      </c>
      <c r="E7692">
        <v>171.54</v>
      </c>
      <c r="F7692">
        <v>0.08</v>
      </c>
      <c r="G7692" t="s">
        <v>21</v>
      </c>
      <c r="H7692">
        <v>0.54</v>
      </c>
      <c r="I7692">
        <v>85.28</v>
      </c>
      <c r="J7692">
        <v>7.13</v>
      </c>
      <c r="K7692">
        <v>3.28</v>
      </c>
      <c r="L7692">
        <v>0.98</v>
      </c>
      <c r="M7692" t="s">
        <v>573</v>
      </c>
      <c r="N7692" t="s">
        <v>93</v>
      </c>
      <c r="O7692" t="s">
        <v>24</v>
      </c>
      <c r="P7692" t="s">
        <v>25</v>
      </c>
      <c r="Q7692" t="s">
        <v>53</v>
      </c>
      <c r="R7692" t="s">
        <v>1551</v>
      </c>
      <c r="S7692" t="s">
        <v>55</v>
      </c>
      <c r="T7692" s="10">
        <v>40196</v>
      </c>
    </row>
    <row r="7693" spans="1:20" x14ac:dyDescent="0.25">
      <c r="A7693">
        <v>55139</v>
      </c>
      <c r="B7693" s="10">
        <v>40195</v>
      </c>
      <c r="C7693" t="s">
        <v>29</v>
      </c>
      <c r="D7693">
        <v>41</v>
      </c>
      <c r="E7693">
        <v>1002.32</v>
      </c>
      <c r="F7693">
        <v>0.04</v>
      </c>
      <c r="G7693" t="s">
        <v>21</v>
      </c>
      <c r="H7693">
        <v>0.45</v>
      </c>
      <c r="I7693">
        <v>424.83</v>
      </c>
      <c r="J7693">
        <v>25.27</v>
      </c>
      <c r="K7693">
        <v>13.9</v>
      </c>
      <c r="L7693">
        <v>7.59</v>
      </c>
      <c r="M7693" t="s">
        <v>573</v>
      </c>
      <c r="N7693" t="s">
        <v>31</v>
      </c>
      <c r="O7693" t="s">
        <v>24</v>
      </c>
      <c r="P7693" t="s">
        <v>25</v>
      </c>
      <c r="Q7693" t="s">
        <v>33</v>
      </c>
      <c r="R7693" t="s">
        <v>890</v>
      </c>
      <c r="S7693" t="s">
        <v>35</v>
      </c>
      <c r="T7693" s="10">
        <v>40196</v>
      </c>
    </row>
    <row r="7694" spans="1:20" x14ac:dyDescent="0.25">
      <c r="A7694">
        <v>55140</v>
      </c>
      <c r="B7694" s="10">
        <v>40363</v>
      </c>
      <c r="C7694" t="s">
        <v>58</v>
      </c>
      <c r="D7694">
        <v>39</v>
      </c>
      <c r="E7694">
        <v>676.69</v>
      </c>
      <c r="F7694">
        <v>0.09</v>
      </c>
      <c r="G7694" t="s">
        <v>21</v>
      </c>
      <c r="H7694">
        <v>0.38</v>
      </c>
      <c r="I7694">
        <v>213.43</v>
      </c>
      <c r="J7694">
        <v>18.87</v>
      </c>
      <c r="K7694">
        <v>11.7</v>
      </c>
      <c r="L7694">
        <v>6.96</v>
      </c>
      <c r="M7694" t="s">
        <v>181</v>
      </c>
      <c r="N7694" t="s">
        <v>63</v>
      </c>
      <c r="O7694" t="s">
        <v>32</v>
      </c>
      <c r="P7694" t="s">
        <v>25</v>
      </c>
      <c r="Q7694" t="s">
        <v>127</v>
      </c>
      <c r="R7694" t="s">
        <v>172</v>
      </c>
      <c r="S7694" t="s">
        <v>45</v>
      </c>
      <c r="T7694" s="10">
        <v>40365</v>
      </c>
    </row>
    <row r="7695" spans="1:20" x14ac:dyDescent="0.25">
      <c r="A7695">
        <v>55170</v>
      </c>
      <c r="B7695" s="10">
        <v>41173</v>
      </c>
      <c r="C7695" t="s">
        <v>58</v>
      </c>
      <c r="D7695">
        <v>22</v>
      </c>
      <c r="E7695">
        <v>1866.71</v>
      </c>
      <c r="F7695">
        <v>0.04</v>
      </c>
      <c r="G7695" t="s">
        <v>70</v>
      </c>
      <c r="H7695">
        <v>0.5</v>
      </c>
      <c r="I7695">
        <v>890.16</v>
      </c>
      <c r="J7695">
        <v>87.96</v>
      </c>
      <c r="K7695">
        <v>43.98</v>
      </c>
      <c r="L7695">
        <v>8.99</v>
      </c>
      <c r="M7695" t="s">
        <v>874</v>
      </c>
      <c r="N7695" t="s">
        <v>31</v>
      </c>
      <c r="O7695" t="s">
        <v>24</v>
      </c>
      <c r="P7695" t="s">
        <v>25</v>
      </c>
      <c r="Q7695" t="s">
        <v>53</v>
      </c>
      <c r="R7695" t="s">
        <v>124</v>
      </c>
      <c r="S7695" t="s">
        <v>35</v>
      </c>
      <c r="T7695" s="10">
        <v>41175</v>
      </c>
    </row>
    <row r="7696" spans="1:20" x14ac:dyDescent="0.25">
      <c r="A7696">
        <v>55171</v>
      </c>
      <c r="B7696" s="10">
        <v>41208</v>
      </c>
      <c r="C7696" t="s">
        <v>36</v>
      </c>
      <c r="D7696">
        <v>29</v>
      </c>
      <c r="E7696">
        <v>1051.4100000000001</v>
      </c>
      <c r="F7696">
        <v>0.06</v>
      </c>
      <c r="G7696" t="s">
        <v>21</v>
      </c>
      <c r="H7696">
        <v>0.48</v>
      </c>
      <c r="I7696">
        <v>467.99</v>
      </c>
      <c r="J7696">
        <v>38.42</v>
      </c>
      <c r="K7696">
        <v>19.98</v>
      </c>
      <c r="L7696">
        <v>4</v>
      </c>
      <c r="M7696" t="s">
        <v>1550</v>
      </c>
      <c r="N7696" t="s">
        <v>38</v>
      </c>
      <c r="O7696" t="s">
        <v>60</v>
      </c>
      <c r="P7696" t="s">
        <v>39</v>
      </c>
      <c r="Q7696" t="s">
        <v>40</v>
      </c>
      <c r="R7696" t="s">
        <v>722</v>
      </c>
      <c r="S7696" t="s">
        <v>57</v>
      </c>
      <c r="T7696" s="10">
        <v>41209</v>
      </c>
    </row>
    <row r="7697" spans="1:20" x14ac:dyDescent="0.25">
      <c r="A7697">
        <v>55171</v>
      </c>
      <c r="B7697" s="10">
        <v>41208</v>
      </c>
      <c r="C7697" t="s">
        <v>36</v>
      </c>
      <c r="D7697">
        <v>43</v>
      </c>
      <c r="E7697">
        <v>510.33</v>
      </c>
      <c r="F7697">
        <v>0.05</v>
      </c>
      <c r="G7697" t="s">
        <v>21</v>
      </c>
      <c r="H7697">
        <v>0.53</v>
      </c>
      <c r="I7697">
        <v>253.83</v>
      </c>
      <c r="J7697">
        <v>12.3</v>
      </c>
      <c r="K7697">
        <v>5.78</v>
      </c>
      <c r="L7697">
        <v>7.96</v>
      </c>
      <c r="M7697" t="s">
        <v>1550</v>
      </c>
      <c r="N7697" t="s">
        <v>38</v>
      </c>
      <c r="O7697" t="s">
        <v>60</v>
      </c>
      <c r="P7697" t="s">
        <v>25</v>
      </c>
      <c r="Q7697" t="s">
        <v>85</v>
      </c>
      <c r="R7697" t="s">
        <v>927</v>
      </c>
      <c r="S7697" t="s">
        <v>57</v>
      </c>
      <c r="T7697" s="10">
        <v>41208</v>
      </c>
    </row>
    <row r="7698" spans="1:20" x14ac:dyDescent="0.25">
      <c r="A7698">
        <v>55172</v>
      </c>
      <c r="B7698" s="10">
        <v>40515</v>
      </c>
      <c r="C7698" t="s">
        <v>29</v>
      </c>
      <c r="D7698">
        <v>1</v>
      </c>
      <c r="E7698">
        <v>68.8</v>
      </c>
      <c r="F7698">
        <v>0</v>
      </c>
      <c r="G7698" t="s">
        <v>21</v>
      </c>
      <c r="H7698">
        <v>0.47</v>
      </c>
      <c r="I7698">
        <v>31.4</v>
      </c>
      <c r="J7698">
        <v>66.81</v>
      </c>
      <c r="K7698">
        <v>35.409999999999997</v>
      </c>
      <c r="L7698">
        <v>1.99</v>
      </c>
      <c r="M7698" t="s">
        <v>1593</v>
      </c>
      <c r="N7698" t="s">
        <v>63</v>
      </c>
      <c r="O7698" t="s">
        <v>32</v>
      </c>
      <c r="P7698" t="s">
        <v>39</v>
      </c>
      <c r="Q7698" t="s">
        <v>40</v>
      </c>
      <c r="R7698" t="s">
        <v>915</v>
      </c>
      <c r="S7698" t="s">
        <v>35</v>
      </c>
      <c r="T7698" s="10">
        <v>40516</v>
      </c>
    </row>
    <row r="7699" spans="1:20" x14ac:dyDescent="0.25">
      <c r="A7699">
        <v>55200</v>
      </c>
      <c r="B7699" s="10">
        <v>40418</v>
      </c>
      <c r="C7699" t="s">
        <v>79</v>
      </c>
      <c r="D7699">
        <v>33</v>
      </c>
      <c r="E7699">
        <v>1020.23</v>
      </c>
      <c r="F7699">
        <v>0.01</v>
      </c>
      <c r="G7699" t="s">
        <v>21</v>
      </c>
      <c r="H7699">
        <v>0.51</v>
      </c>
      <c r="I7699">
        <v>510.15</v>
      </c>
      <c r="J7699">
        <v>30.92</v>
      </c>
      <c r="K7699">
        <v>15.15</v>
      </c>
      <c r="L7699">
        <v>10.130000000000001</v>
      </c>
      <c r="M7699" t="s">
        <v>206</v>
      </c>
      <c r="N7699" t="s">
        <v>38</v>
      </c>
      <c r="O7699" t="s">
        <v>60</v>
      </c>
      <c r="P7699" t="s">
        <v>25</v>
      </c>
      <c r="Q7699" t="s">
        <v>121</v>
      </c>
      <c r="R7699" t="s">
        <v>1519</v>
      </c>
      <c r="S7699" t="s">
        <v>57</v>
      </c>
      <c r="T7699" s="10">
        <v>40420</v>
      </c>
    </row>
    <row r="7700" spans="1:20" x14ac:dyDescent="0.25">
      <c r="A7700">
        <v>55200</v>
      </c>
      <c r="B7700" s="10">
        <v>40418</v>
      </c>
      <c r="C7700" t="s">
        <v>79</v>
      </c>
      <c r="D7700">
        <v>4</v>
      </c>
      <c r="E7700">
        <v>1376.06</v>
      </c>
      <c r="F7700">
        <v>0.1</v>
      </c>
      <c r="G7700" t="s">
        <v>21</v>
      </c>
      <c r="H7700">
        <v>0.46</v>
      </c>
      <c r="I7700">
        <v>549.30999999999995</v>
      </c>
      <c r="J7700">
        <v>381.46</v>
      </c>
      <c r="K7700">
        <v>205.99</v>
      </c>
      <c r="L7700">
        <v>2.79</v>
      </c>
      <c r="M7700" t="s">
        <v>206</v>
      </c>
      <c r="N7700" t="s">
        <v>38</v>
      </c>
      <c r="O7700" t="s">
        <v>60</v>
      </c>
      <c r="P7700" t="s">
        <v>39</v>
      </c>
      <c r="Q7700" t="s">
        <v>50</v>
      </c>
      <c r="R7700" t="s">
        <v>2071</v>
      </c>
      <c r="S7700" t="s">
        <v>57</v>
      </c>
      <c r="T7700" s="10">
        <v>40420</v>
      </c>
    </row>
    <row r="7701" spans="1:20" x14ac:dyDescent="0.25">
      <c r="A7701">
        <v>55202</v>
      </c>
      <c r="B7701" s="10">
        <v>40779</v>
      </c>
      <c r="C7701" t="s">
        <v>20</v>
      </c>
      <c r="D7701">
        <v>33</v>
      </c>
      <c r="E7701">
        <v>4711.08</v>
      </c>
      <c r="F7701">
        <v>7.0000000000000007E-2</v>
      </c>
      <c r="G7701" t="s">
        <v>70</v>
      </c>
      <c r="H7701">
        <v>0.37</v>
      </c>
      <c r="I7701">
        <v>1508.41</v>
      </c>
      <c r="J7701">
        <v>152.37</v>
      </c>
      <c r="K7701">
        <v>95.99</v>
      </c>
      <c r="L7701">
        <v>35</v>
      </c>
      <c r="M7701" t="s">
        <v>573</v>
      </c>
      <c r="N7701" t="s">
        <v>73</v>
      </c>
      <c r="O7701" t="s">
        <v>24</v>
      </c>
      <c r="P7701" t="s">
        <v>25</v>
      </c>
      <c r="Q7701" t="s">
        <v>26</v>
      </c>
      <c r="R7701" t="s">
        <v>97</v>
      </c>
      <c r="S7701" t="s">
        <v>28</v>
      </c>
      <c r="T7701" s="10">
        <v>40781</v>
      </c>
    </row>
    <row r="7702" spans="1:20" x14ac:dyDescent="0.25">
      <c r="A7702">
        <v>55202</v>
      </c>
      <c r="B7702" s="10">
        <v>40779</v>
      </c>
      <c r="C7702" t="s">
        <v>20</v>
      </c>
      <c r="D7702">
        <v>49</v>
      </c>
      <c r="E7702">
        <v>10827.5</v>
      </c>
      <c r="F7702">
        <v>0.08</v>
      </c>
      <c r="G7702" t="s">
        <v>21</v>
      </c>
      <c r="H7702">
        <v>0.35</v>
      </c>
      <c r="I7702">
        <v>3175</v>
      </c>
      <c r="J7702">
        <v>239.98</v>
      </c>
      <c r="K7702">
        <v>155.99</v>
      </c>
      <c r="L7702">
        <v>8.99</v>
      </c>
      <c r="M7702" t="s">
        <v>573</v>
      </c>
      <c r="N7702" t="s">
        <v>63</v>
      </c>
      <c r="O7702" t="s">
        <v>24</v>
      </c>
      <c r="P7702" t="s">
        <v>39</v>
      </c>
      <c r="Q7702" t="s">
        <v>50</v>
      </c>
      <c r="R7702" t="s">
        <v>368</v>
      </c>
      <c r="S7702" t="s">
        <v>57</v>
      </c>
      <c r="T7702" s="10">
        <v>40786</v>
      </c>
    </row>
    <row r="7703" spans="1:20" x14ac:dyDescent="0.25">
      <c r="A7703">
        <v>55203</v>
      </c>
      <c r="B7703" s="10">
        <v>40279</v>
      </c>
      <c r="C7703" t="s">
        <v>20</v>
      </c>
      <c r="D7703">
        <v>18</v>
      </c>
      <c r="E7703">
        <v>2059.38</v>
      </c>
      <c r="F7703">
        <v>0.05</v>
      </c>
      <c r="G7703" t="s">
        <v>21</v>
      </c>
      <c r="H7703">
        <v>0.45</v>
      </c>
      <c r="I7703">
        <v>863.87</v>
      </c>
      <c r="J7703">
        <v>119.98</v>
      </c>
      <c r="K7703">
        <v>65.989999999999995</v>
      </c>
      <c r="L7703">
        <v>7.69</v>
      </c>
      <c r="M7703" t="s">
        <v>1091</v>
      </c>
      <c r="N7703" t="s">
        <v>31</v>
      </c>
      <c r="O7703" t="s">
        <v>32</v>
      </c>
      <c r="P7703" t="s">
        <v>39</v>
      </c>
      <c r="Q7703" t="s">
        <v>50</v>
      </c>
      <c r="R7703" t="s">
        <v>76</v>
      </c>
      <c r="S7703" t="s">
        <v>57</v>
      </c>
      <c r="T7703" s="10">
        <v>40279</v>
      </c>
    </row>
    <row r="7704" spans="1:20" x14ac:dyDescent="0.25">
      <c r="A7704">
        <v>55206</v>
      </c>
      <c r="B7704" s="10">
        <v>40849</v>
      </c>
      <c r="C7704" t="s">
        <v>79</v>
      </c>
      <c r="D7704">
        <v>20</v>
      </c>
      <c r="E7704">
        <v>62.99</v>
      </c>
      <c r="F7704">
        <v>0.03</v>
      </c>
      <c r="G7704" t="s">
        <v>70</v>
      </c>
      <c r="H7704">
        <v>0.4</v>
      </c>
      <c r="I7704">
        <v>22.2</v>
      </c>
      <c r="J7704">
        <v>3</v>
      </c>
      <c r="K7704">
        <v>1.8</v>
      </c>
      <c r="L7704">
        <v>4.79</v>
      </c>
      <c r="M7704" t="s">
        <v>1156</v>
      </c>
      <c r="N7704" t="s">
        <v>73</v>
      </c>
      <c r="O7704" t="s">
        <v>60</v>
      </c>
      <c r="P7704" t="s">
        <v>25</v>
      </c>
      <c r="Q7704" t="s">
        <v>121</v>
      </c>
      <c r="R7704" t="s">
        <v>1972</v>
      </c>
      <c r="S7704" t="s">
        <v>57</v>
      </c>
      <c r="T7704" s="10">
        <v>40850</v>
      </c>
    </row>
    <row r="7705" spans="1:20" x14ac:dyDescent="0.25">
      <c r="A7705">
        <v>55234</v>
      </c>
      <c r="B7705" s="10">
        <v>40387</v>
      </c>
      <c r="C7705" t="s">
        <v>20</v>
      </c>
      <c r="D7705">
        <v>12</v>
      </c>
      <c r="E7705">
        <v>956.24</v>
      </c>
      <c r="F7705">
        <v>0.09</v>
      </c>
      <c r="G7705" t="s">
        <v>21</v>
      </c>
      <c r="H7705">
        <v>0.38</v>
      </c>
      <c r="I7705">
        <v>302.98</v>
      </c>
      <c r="J7705">
        <v>87.06</v>
      </c>
      <c r="K7705">
        <v>53.98</v>
      </c>
      <c r="L7705">
        <v>5.5</v>
      </c>
      <c r="M7705" t="s">
        <v>2088</v>
      </c>
      <c r="N7705" t="s">
        <v>38</v>
      </c>
      <c r="O7705" t="s">
        <v>32</v>
      </c>
      <c r="P7705" t="s">
        <v>39</v>
      </c>
      <c r="Q7705" t="s">
        <v>40</v>
      </c>
      <c r="R7705" t="s">
        <v>690</v>
      </c>
      <c r="S7705" t="s">
        <v>57</v>
      </c>
      <c r="T7705" s="10">
        <v>40391</v>
      </c>
    </row>
    <row r="7706" spans="1:20" x14ac:dyDescent="0.25">
      <c r="A7706">
        <v>55234</v>
      </c>
      <c r="B7706" s="10">
        <v>40387</v>
      </c>
      <c r="C7706" t="s">
        <v>20</v>
      </c>
      <c r="D7706">
        <v>5</v>
      </c>
      <c r="E7706">
        <v>31.53</v>
      </c>
      <c r="F7706">
        <v>0.03</v>
      </c>
      <c r="G7706" t="s">
        <v>21</v>
      </c>
      <c r="H7706">
        <v>0.51</v>
      </c>
      <c r="I7706">
        <v>14.6</v>
      </c>
      <c r="J7706">
        <v>6.08</v>
      </c>
      <c r="K7706">
        <v>2.98</v>
      </c>
      <c r="L7706">
        <v>2.0299999999999998</v>
      </c>
      <c r="M7706" t="s">
        <v>2088</v>
      </c>
      <c r="N7706" t="s">
        <v>38</v>
      </c>
      <c r="O7706" t="s">
        <v>32</v>
      </c>
      <c r="P7706" t="s">
        <v>25</v>
      </c>
      <c r="Q7706" t="s">
        <v>53</v>
      </c>
      <c r="R7706" t="s">
        <v>1826</v>
      </c>
      <c r="S7706" t="s">
        <v>55</v>
      </c>
      <c r="T7706" s="10">
        <v>40389</v>
      </c>
    </row>
    <row r="7707" spans="1:20" x14ac:dyDescent="0.25">
      <c r="A7707">
        <v>55235</v>
      </c>
      <c r="B7707" s="10">
        <v>40457</v>
      </c>
      <c r="C7707" t="s">
        <v>20</v>
      </c>
      <c r="D7707">
        <v>33</v>
      </c>
      <c r="E7707">
        <v>4812.3999999999996</v>
      </c>
      <c r="F7707">
        <v>0</v>
      </c>
      <c r="G7707" t="s">
        <v>21</v>
      </c>
      <c r="H7707">
        <v>0.41</v>
      </c>
      <c r="I7707">
        <v>1971.94</v>
      </c>
      <c r="J7707">
        <v>145.75</v>
      </c>
      <c r="K7707">
        <v>85.99</v>
      </c>
      <c r="L7707">
        <v>2.79</v>
      </c>
      <c r="M7707" t="s">
        <v>619</v>
      </c>
      <c r="N7707" t="s">
        <v>63</v>
      </c>
      <c r="O7707" t="s">
        <v>32</v>
      </c>
      <c r="P7707" t="s">
        <v>39</v>
      </c>
      <c r="Q7707" t="s">
        <v>50</v>
      </c>
      <c r="R7707" t="s">
        <v>76</v>
      </c>
      <c r="S7707" t="s">
        <v>57</v>
      </c>
      <c r="T7707" s="10">
        <v>40459</v>
      </c>
    </row>
    <row r="7708" spans="1:20" x14ac:dyDescent="0.25">
      <c r="A7708">
        <v>55239</v>
      </c>
      <c r="B7708" s="10">
        <v>41246</v>
      </c>
      <c r="C7708" t="s">
        <v>58</v>
      </c>
      <c r="D7708">
        <v>13</v>
      </c>
      <c r="E7708">
        <v>137.93</v>
      </c>
      <c r="F7708">
        <v>7.0000000000000007E-2</v>
      </c>
      <c r="G7708" t="s">
        <v>70</v>
      </c>
      <c r="H7708">
        <v>0.41</v>
      </c>
      <c r="I7708">
        <v>48.55</v>
      </c>
      <c r="J7708">
        <v>10.98</v>
      </c>
      <c r="K7708">
        <v>6.48</v>
      </c>
      <c r="L7708">
        <v>5.14</v>
      </c>
      <c r="M7708" t="s">
        <v>1407</v>
      </c>
      <c r="N7708" t="s">
        <v>93</v>
      </c>
      <c r="O7708" t="s">
        <v>66</v>
      </c>
      <c r="P7708" t="s">
        <v>25</v>
      </c>
      <c r="Q7708" t="s">
        <v>85</v>
      </c>
      <c r="R7708" t="s">
        <v>238</v>
      </c>
      <c r="S7708" t="s">
        <v>57</v>
      </c>
      <c r="T7708" s="10">
        <v>41247</v>
      </c>
    </row>
    <row r="7709" spans="1:20" x14ac:dyDescent="0.25">
      <c r="A7709">
        <v>55239</v>
      </c>
      <c r="B7709" s="10">
        <v>41246</v>
      </c>
      <c r="C7709" t="s">
        <v>58</v>
      </c>
      <c r="D7709">
        <v>6</v>
      </c>
      <c r="E7709">
        <v>2688.35</v>
      </c>
      <c r="F7709">
        <v>0.02</v>
      </c>
      <c r="G7709" t="s">
        <v>70</v>
      </c>
      <c r="H7709">
        <v>0.53</v>
      </c>
      <c r="I7709">
        <v>1363.13</v>
      </c>
      <c r="J7709">
        <v>445.47</v>
      </c>
      <c r="K7709">
        <v>209.37</v>
      </c>
      <c r="L7709">
        <v>69</v>
      </c>
      <c r="M7709" t="s">
        <v>1407</v>
      </c>
      <c r="N7709" t="s">
        <v>73</v>
      </c>
      <c r="O7709" t="s">
        <v>66</v>
      </c>
      <c r="P7709" t="s">
        <v>42</v>
      </c>
      <c r="Q7709" t="s">
        <v>47</v>
      </c>
      <c r="R7709" t="s">
        <v>1038</v>
      </c>
      <c r="S7709" t="s">
        <v>28</v>
      </c>
      <c r="T7709" s="10">
        <v>41246</v>
      </c>
    </row>
    <row r="7710" spans="1:20" x14ac:dyDescent="0.25">
      <c r="A7710">
        <v>55265</v>
      </c>
      <c r="B7710" s="10">
        <v>40079</v>
      </c>
      <c r="C7710" t="s">
        <v>20</v>
      </c>
      <c r="D7710">
        <v>39</v>
      </c>
      <c r="E7710">
        <v>1604.1</v>
      </c>
      <c r="F7710">
        <v>0.06</v>
      </c>
      <c r="G7710" t="s">
        <v>21</v>
      </c>
      <c r="H7710">
        <v>0.52</v>
      </c>
      <c r="I7710">
        <v>784.5</v>
      </c>
      <c r="J7710">
        <v>43.73</v>
      </c>
      <c r="K7710">
        <v>20.99</v>
      </c>
      <c r="L7710">
        <v>0.99</v>
      </c>
      <c r="M7710" t="s">
        <v>1442</v>
      </c>
      <c r="N7710" t="s">
        <v>63</v>
      </c>
      <c r="O7710" t="s">
        <v>32</v>
      </c>
      <c r="P7710" t="s">
        <v>39</v>
      </c>
      <c r="Q7710" t="s">
        <v>50</v>
      </c>
      <c r="R7710" t="s">
        <v>1008</v>
      </c>
      <c r="S7710" t="s">
        <v>55</v>
      </c>
      <c r="T7710" s="10">
        <v>40084</v>
      </c>
    </row>
    <row r="7711" spans="1:20" x14ac:dyDescent="0.25">
      <c r="A7711">
        <v>55268</v>
      </c>
      <c r="B7711" s="10">
        <v>40985</v>
      </c>
      <c r="C7711" t="s">
        <v>36</v>
      </c>
      <c r="D7711">
        <v>11</v>
      </c>
      <c r="E7711">
        <v>82.25</v>
      </c>
      <c r="F7711">
        <v>0.08</v>
      </c>
      <c r="G7711" t="s">
        <v>70</v>
      </c>
      <c r="H7711">
        <v>0.36</v>
      </c>
      <c r="I7711">
        <v>23.53</v>
      </c>
      <c r="J7711">
        <v>7.64</v>
      </c>
      <c r="K7711">
        <v>4.8899999999999997</v>
      </c>
      <c r="L7711">
        <v>4.93</v>
      </c>
      <c r="M7711" t="s">
        <v>1227</v>
      </c>
      <c r="N7711" t="s">
        <v>93</v>
      </c>
      <c r="O7711" t="s">
        <v>60</v>
      </c>
      <c r="P7711" t="s">
        <v>39</v>
      </c>
      <c r="Q7711" t="s">
        <v>40</v>
      </c>
      <c r="R7711" t="s">
        <v>407</v>
      </c>
      <c r="S7711" t="s">
        <v>35</v>
      </c>
      <c r="T7711" s="10">
        <v>40986</v>
      </c>
    </row>
    <row r="7712" spans="1:20" x14ac:dyDescent="0.25">
      <c r="A7712">
        <v>55269</v>
      </c>
      <c r="B7712" s="10">
        <v>40244</v>
      </c>
      <c r="C7712" t="s">
        <v>79</v>
      </c>
      <c r="D7712">
        <v>1</v>
      </c>
      <c r="E7712">
        <v>79.040000000000006</v>
      </c>
      <c r="F7712">
        <v>0</v>
      </c>
      <c r="G7712" t="s">
        <v>21</v>
      </c>
      <c r="H7712">
        <v>0.5</v>
      </c>
      <c r="I7712">
        <v>30.98</v>
      </c>
      <c r="J7712">
        <v>61.96</v>
      </c>
      <c r="K7712">
        <v>30.98</v>
      </c>
      <c r="L7712">
        <v>17.079999999999998</v>
      </c>
      <c r="M7712" t="s">
        <v>1358</v>
      </c>
      <c r="N7712" t="s">
        <v>63</v>
      </c>
      <c r="O7712" t="s">
        <v>24</v>
      </c>
      <c r="P7712" t="s">
        <v>25</v>
      </c>
      <c r="Q7712" t="s">
        <v>85</v>
      </c>
      <c r="R7712" t="s">
        <v>1734</v>
      </c>
      <c r="S7712" t="s">
        <v>57</v>
      </c>
      <c r="T7712" s="10">
        <v>40245</v>
      </c>
    </row>
    <row r="7713" spans="1:20" x14ac:dyDescent="0.25">
      <c r="A7713">
        <v>55270</v>
      </c>
      <c r="B7713" s="10">
        <v>40200</v>
      </c>
      <c r="C7713" t="s">
        <v>79</v>
      </c>
      <c r="D7713">
        <v>1</v>
      </c>
      <c r="E7713">
        <v>65.83</v>
      </c>
      <c r="F7713">
        <v>0.02</v>
      </c>
      <c r="G7713" t="s">
        <v>21</v>
      </c>
      <c r="H7713">
        <v>0.52</v>
      </c>
      <c r="I7713">
        <v>30.39</v>
      </c>
      <c r="J7713">
        <v>60.77</v>
      </c>
      <c r="K7713">
        <v>29.17</v>
      </c>
      <c r="L7713">
        <v>6.27</v>
      </c>
      <c r="M7713" t="s">
        <v>275</v>
      </c>
      <c r="N7713" t="s">
        <v>63</v>
      </c>
      <c r="O7713" t="s">
        <v>60</v>
      </c>
      <c r="P7713" t="s">
        <v>25</v>
      </c>
      <c r="Q7713" t="s">
        <v>121</v>
      </c>
      <c r="R7713" t="s">
        <v>972</v>
      </c>
      <c r="S7713" t="s">
        <v>57</v>
      </c>
      <c r="T7713" s="10">
        <v>40201</v>
      </c>
    </row>
    <row r="7714" spans="1:20" x14ac:dyDescent="0.25">
      <c r="A7714">
        <v>55271</v>
      </c>
      <c r="B7714" s="10">
        <v>40613</v>
      </c>
      <c r="C7714" t="s">
        <v>79</v>
      </c>
      <c r="D7714">
        <v>16</v>
      </c>
      <c r="E7714">
        <v>2544.0700000000002</v>
      </c>
      <c r="F7714">
        <v>7.0000000000000007E-2</v>
      </c>
      <c r="G7714" t="s">
        <v>46</v>
      </c>
      <c r="H7714">
        <v>0.4</v>
      </c>
      <c r="I7714">
        <v>887.83</v>
      </c>
      <c r="J7714">
        <v>168.15</v>
      </c>
      <c r="K7714">
        <v>100.89</v>
      </c>
      <c r="L7714">
        <v>42</v>
      </c>
      <c r="M7714" t="s">
        <v>197</v>
      </c>
      <c r="N7714" t="s">
        <v>38</v>
      </c>
      <c r="O7714" t="s">
        <v>66</v>
      </c>
      <c r="P7714" t="s">
        <v>42</v>
      </c>
      <c r="Q7714" t="s">
        <v>193</v>
      </c>
      <c r="R7714" t="s">
        <v>1986</v>
      </c>
      <c r="S7714" t="s">
        <v>132</v>
      </c>
      <c r="T7714" s="10">
        <v>40615</v>
      </c>
    </row>
    <row r="7715" spans="1:20" x14ac:dyDescent="0.25">
      <c r="A7715">
        <v>55296</v>
      </c>
      <c r="B7715" s="10">
        <v>41200</v>
      </c>
      <c r="C7715" t="s">
        <v>20</v>
      </c>
      <c r="D7715">
        <v>32</v>
      </c>
      <c r="E7715">
        <v>548.16999999999996</v>
      </c>
      <c r="F7715">
        <v>0.05</v>
      </c>
      <c r="G7715" t="s">
        <v>21</v>
      </c>
      <c r="H7715">
        <v>0.44</v>
      </c>
      <c r="I7715">
        <v>224.19</v>
      </c>
      <c r="J7715">
        <v>17.96</v>
      </c>
      <c r="K7715">
        <v>10.06</v>
      </c>
      <c r="L7715">
        <v>2.06</v>
      </c>
      <c r="M7715" t="s">
        <v>317</v>
      </c>
      <c r="N7715" t="s">
        <v>38</v>
      </c>
      <c r="O7715" t="s">
        <v>32</v>
      </c>
      <c r="P7715" t="s">
        <v>25</v>
      </c>
      <c r="Q7715" t="s">
        <v>85</v>
      </c>
      <c r="R7715" t="s">
        <v>753</v>
      </c>
      <c r="S7715" t="s">
        <v>55</v>
      </c>
      <c r="T7715" s="10">
        <v>41204</v>
      </c>
    </row>
    <row r="7716" spans="1:20" x14ac:dyDescent="0.25">
      <c r="A7716">
        <v>55297</v>
      </c>
      <c r="B7716" s="10">
        <v>40470</v>
      </c>
      <c r="C7716" t="s">
        <v>79</v>
      </c>
      <c r="D7716">
        <v>29</v>
      </c>
      <c r="E7716">
        <v>1167.52</v>
      </c>
      <c r="F7716">
        <v>0.1</v>
      </c>
      <c r="G7716" t="s">
        <v>21</v>
      </c>
      <c r="H7716">
        <v>0.55000000000000004</v>
      </c>
      <c r="I7716">
        <v>579.41999999999996</v>
      </c>
      <c r="J7716">
        <v>44.4</v>
      </c>
      <c r="K7716">
        <v>19.98</v>
      </c>
      <c r="L7716">
        <v>8.68</v>
      </c>
      <c r="M7716" t="s">
        <v>1859</v>
      </c>
      <c r="N7716" t="s">
        <v>38</v>
      </c>
      <c r="O7716" t="s">
        <v>24</v>
      </c>
      <c r="P7716" t="s">
        <v>25</v>
      </c>
      <c r="Q7716" t="s">
        <v>85</v>
      </c>
      <c r="R7716" t="s">
        <v>1173</v>
      </c>
      <c r="S7716" t="s">
        <v>57</v>
      </c>
      <c r="T7716" s="10">
        <v>40472</v>
      </c>
    </row>
    <row r="7717" spans="1:20" x14ac:dyDescent="0.25">
      <c r="A7717">
        <v>55298</v>
      </c>
      <c r="B7717" s="10">
        <v>40027</v>
      </c>
      <c r="C7717" t="s">
        <v>58</v>
      </c>
      <c r="D7717">
        <v>1</v>
      </c>
      <c r="E7717">
        <v>637.75</v>
      </c>
      <c r="F7717">
        <v>0.01</v>
      </c>
      <c r="G7717" t="s">
        <v>46</v>
      </c>
      <c r="H7717">
        <v>0.48</v>
      </c>
      <c r="I7717">
        <v>272.04000000000002</v>
      </c>
      <c r="J7717">
        <v>578.80999999999995</v>
      </c>
      <c r="K7717">
        <v>300.98</v>
      </c>
      <c r="L7717">
        <v>64.73</v>
      </c>
      <c r="M7717" t="s">
        <v>1807</v>
      </c>
      <c r="N7717" t="s">
        <v>81</v>
      </c>
      <c r="O7717" t="s">
        <v>32</v>
      </c>
      <c r="P7717" t="s">
        <v>42</v>
      </c>
      <c r="Q7717" t="s">
        <v>193</v>
      </c>
      <c r="R7717" t="s">
        <v>925</v>
      </c>
      <c r="S7717" t="s">
        <v>132</v>
      </c>
      <c r="T7717" s="10">
        <v>40028</v>
      </c>
    </row>
    <row r="7718" spans="1:20" x14ac:dyDescent="0.25">
      <c r="A7718">
        <v>55299</v>
      </c>
      <c r="B7718" s="10">
        <v>40998</v>
      </c>
      <c r="C7718" t="s">
        <v>20</v>
      </c>
      <c r="D7718">
        <v>20</v>
      </c>
      <c r="E7718">
        <v>46.81</v>
      </c>
      <c r="F7718">
        <v>0.09</v>
      </c>
      <c r="G7718" t="s">
        <v>21</v>
      </c>
      <c r="H7718">
        <v>0.55000000000000004</v>
      </c>
      <c r="I7718">
        <v>23.31</v>
      </c>
      <c r="J7718">
        <v>2.5299999999999998</v>
      </c>
      <c r="K7718">
        <v>1.1399999999999999</v>
      </c>
      <c r="L7718">
        <v>0.7</v>
      </c>
      <c r="M7718" t="s">
        <v>570</v>
      </c>
      <c r="N7718" t="s">
        <v>81</v>
      </c>
      <c r="O7718" t="s">
        <v>32</v>
      </c>
      <c r="P7718" t="s">
        <v>25</v>
      </c>
      <c r="Q7718" t="s">
        <v>74</v>
      </c>
      <c r="R7718" t="s">
        <v>1439</v>
      </c>
      <c r="S7718" t="s">
        <v>55</v>
      </c>
      <c r="T7718" s="10">
        <v>40998</v>
      </c>
    </row>
    <row r="7719" spans="1:20" x14ac:dyDescent="0.25">
      <c r="A7719">
        <v>55300</v>
      </c>
      <c r="B7719" s="10">
        <v>39864</v>
      </c>
      <c r="C7719" t="s">
        <v>36</v>
      </c>
      <c r="D7719">
        <v>37</v>
      </c>
      <c r="E7719">
        <v>287.11</v>
      </c>
      <c r="F7719">
        <v>0.03</v>
      </c>
      <c r="G7719" t="s">
        <v>21</v>
      </c>
      <c r="H7719">
        <v>0.48</v>
      </c>
      <c r="I7719">
        <v>130</v>
      </c>
      <c r="J7719">
        <v>7.81</v>
      </c>
      <c r="K7719">
        <v>4.0599999999999996</v>
      </c>
      <c r="L7719">
        <v>6.89</v>
      </c>
      <c r="M7719" t="s">
        <v>559</v>
      </c>
      <c r="N7719" t="s">
        <v>63</v>
      </c>
      <c r="O7719" t="s">
        <v>66</v>
      </c>
      <c r="P7719" t="s">
        <v>25</v>
      </c>
      <c r="Q7719" t="s">
        <v>127</v>
      </c>
      <c r="R7719" t="s">
        <v>1124</v>
      </c>
      <c r="S7719" t="s">
        <v>57</v>
      </c>
      <c r="T7719" s="10">
        <v>39866</v>
      </c>
    </row>
    <row r="7720" spans="1:20" x14ac:dyDescent="0.25">
      <c r="A7720">
        <v>55300</v>
      </c>
      <c r="B7720" s="10">
        <v>39864</v>
      </c>
      <c r="C7720" t="s">
        <v>36</v>
      </c>
      <c r="D7720">
        <v>48</v>
      </c>
      <c r="E7720">
        <v>343.19</v>
      </c>
      <c r="F7720">
        <v>0.01</v>
      </c>
      <c r="G7720" t="s">
        <v>21</v>
      </c>
      <c r="H7720">
        <v>0.48</v>
      </c>
      <c r="I7720">
        <v>162.69</v>
      </c>
      <c r="J7720">
        <v>7.21</v>
      </c>
      <c r="K7720">
        <v>3.75</v>
      </c>
      <c r="L7720">
        <v>0.5</v>
      </c>
      <c r="M7720" t="s">
        <v>559</v>
      </c>
      <c r="N7720" t="s">
        <v>63</v>
      </c>
      <c r="O7720" t="s">
        <v>66</v>
      </c>
      <c r="P7720" t="s">
        <v>25</v>
      </c>
      <c r="Q7720" t="s">
        <v>82</v>
      </c>
      <c r="R7720" t="s">
        <v>895</v>
      </c>
      <c r="S7720" t="s">
        <v>57</v>
      </c>
      <c r="T7720" s="10">
        <v>39865</v>
      </c>
    </row>
    <row r="7721" spans="1:20" x14ac:dyDescent="0.25">
      <c r="A7721">
        <v>55300</v>
      </c>
      <c r="B7721" s="10">
        <v>39864</v>
      </c>
      <c r="C7721" t="s">
        <v>36</v>
      </c>
      <c r="D7721">
        <v>31</v>
      </c>
      <c r="E7721">
        <v>661.96</v>
      </c>
      <c r="F7721">
        <v>0.02</v>
      </c>
      <c r="G7721" t="s">
        <v>21</v>
      </c>
      <c r="H7721">
        <v>0.5</v>
      </c>
      <c r="I7721">
        <v>317.83999999999997</v>
      </c>
      <c r="J7721">
        <v>21.36</v>
      </c>
      <c r="K7721">
        <v>10.68</v>
      </c>
      <c r="L7721">
        <v>13.04</v>
      </c>
      <c r="M7721" t="s">
        <v>559</v>
      </c>
      <c r="N7721" t="s">
        <v>63</v>
      </c>
      <c r="O7721" t="s">
        <v>66</v>
      </c>
      <c r="P7721" t="s">
        <v>42</v>
      </c>
      <c r="Q7721" t="s">
        <v>43</v>
      </c>
      <c r="R7721" t="s">
        <v>2076</v>
      </c>
      <c r="S7721" t="s">
        <v>28</v>
      </c>
      <c r="T7721" s="10">
        <v>39866</v>
      </c>
    </row>
    <row r="7722" spans="1:20" x14ac:dyDescent="0.25">
      <c r="A7722">
        <v>55330</v>
      </c>
      <c r="B7722" s="10">
        <v>40037</v>
      </c>
      <c r="C7722" t="s">
        <v>79</v>
      </c>
      <c r="D7722">
        <v>49</v>
      </c>
      <c r="E7722">
        <v>968.32</v>
      </c>
      <c r="F7722">
        <v>0</v>
      </c>
      <c r="G7722" t="s">
        <v>21</v>
      </c>
      <c r="H7722">
        <v>0.36</v>
      </c>
      <c r="I7722">
        <v>346.74</v>
      </c>
      <c r="J7722">
        <v>19.66</v>
      </c>
      <c r="K7722">
        <v>12.58</v>
      </c>
      <c r="L7722">
        <v>5.16</v>
      </c>
      <c r="M7722" t="s">
        <v>107</v>
      </c>
      <c r="N7722" t="s">
        <v>31</v>
      </c>
      <c r="O7722" t="s">
        <v>32</v>
      </c>
      <c r="P7722" t="s">
        <v>42</v>
      </c>
      <c r="Q7722" t="s">
        <v>43</v>
      </c>
      <c r="R7722" t="s">
        <v>756</v>
      </c>
      <c r="S7722" t="s">
        <v>57</v>
      </c>
      <c r="T7722" s="10">
        <v>40037</v>
      </c>
    </row>
    <row r="7723" spans="1:20" x14ac:dyDescent="0.25">
      <c r="A7723">
        <v>55331</v>
      </c>
      <c r="B7723" s="10">
        <v>40525</v>
      </c>
      <c r="C7723" t="s">
        <v>36</v>
      </c>
      <c r="D7723">
        <v>13</v>
      </c>
      <c r="E7723">
        <v>81.069999999999993</v>
      </c>
      <c r="F7723">
        <v>0.05</v>
      </c>
      <c r="G7723" t="s">
        <v>21</v>
      </c>
      <c r="H7723">
        <v>0.42</v>
      </c>
      <c r="I7723">
        <v>30.6</v>
      </c>
      <c r="J7723">
        <v>6.36</v>
      </c>
      <c r="K7723">
        <v>3.69</v>
      </c>
      <c r="L7723">
        <v>2.5</v>
      </c>
      <c r="M7723" t="s">
        <v>555</v>
      </c>
      <c r="N7723" t="s">
        <v>38</v>
      </c>
      <c r="O7723" t="s">
        <v>24</v>
      </c>
      <c r="P7723" t="s">
        <v>25</v>
      </c>
      <c r="Q7723" t="s">
        <v>139</v>
      </c>
      <c r="R7723" t="s">
        <v>1739</v>
      </c>
      <c r="S7723" t="s">
        <v>57</v>
      </c>
      <c r="T7723" s="10">
        <v>40527</v>
      </c>
    </row>
    <row r="7724" spans="1:20" x14ac:dyDescent="0.25">
      <c r="A7724">
        <v>55335</v>
      </c>
      <c r="B7724" s="10">
        <v>41167</v>
      </c>
      <c r="C7724" t="s">
        <v>29</v>
      </c>
      <c r="D7724">
        <v>30</v>
      </c>
      <c r="E7724">
        <v>16051.53</v>
      </c>
      <c r="F7724">
        <v>0.05</v>
      </c>
      <c r="G7724" t="s">
        <v>46</v>
      </c>
      <c r="H7724">
        <v>0.5</v>
      </c>
      <c r="I7724">
        <v>7586.46</v>
      </c>
      <c r="J7724">
        <v>561.96</v>
      </c>
      <c r="K7724">
        <v>280.98</v>
      </c>
      <c r="L7724">
        <v>35.67</v>
      </c>
      <c r="M7724" t="s">
        <v>325</v>
      </c>
      <c r="N7724" t="s">
        <v>93</v>
      </c>
      <c r="O7724" t="s">
        <v>66</v>
      </c>
      <c r="P7724" t="s">
        <v>42</v>
      </c>
      <c r="Q7724" t="s">
        <v>47</v>
      </c>
      <c r="R7724" t="s">
        <v>301</v>
      </c>
      <c r="S7724" t="s">
        <v>49</v>
      </c>
      <c r="T7724" s="10">
        <v>41169</v>
      </c>
    </row>
    <row r="7725" spans="1:20" x14ac:dyDescent="0.25">
      <c r="A7725">
        <v>55360</v>
      </c>
      <c r="B7725" s="10">
        <v>39835</v>
      </c>
      <c r="C7725" t="s">
        <v>79</v>
      </c>
      <c r="D7725">
        <v>49</v>
      </c>
      <c r="E7725">
        <v>244.38</v>
      </c>
      <c r="F7725">
        <v>7.0000000000000007E-2</v>
      </c>
      <c r="G7725" t="s">
        <v>21</v>
      </c>
      <c r="H7725">
        <v>0.46</v>
      </c>
      <c r="I7725">
        <v>102.27</v>
      </c>
      <c r="J7725">
        <v>5.35</v>
      </c>
      <c r="K7725">
        <v>2.89</v>
      </c>
      <c r="L7725">
        <v>0.5</v>
      </c>
      <c r="M7725" t="s">
        <v>1299</v>
      </c>
      <c r="N7725" t="s">
        <v>38</v>
      </c>
      <c r="O7725" t="s">
        <v>24</v>
      </c>
      <c r="P7725" t="s">
        <v>25</v>
      </c>
      <c r="Q7725" t="s">
        <v>82</v>
      </c>
      <c r="R7725" t="s">
        <v>83</v>
      </c>
      <c r="S7725" t="s">
        <v>57</v>
      </c>
      <c r="T7725" s="10">
        <v>39837</v>
      </c>
    </row>
    <row r="7726" spans="1:20" x14ac:dyDescent="0.25">
      <c r="A7726">
        <v>55360</v>
      </c>
      <c r="B7726" s="10">
        <v>39835</v>
      </c>
      <c r="C7726" t="s">
        <v>79</v>
      </c>
      <c r="D7726">
        <v>39</v>
      </c>
      <c r="E7726">
        <v>18498.990000000002</v>
      </c>
      <c r="F7726">
        <v>0</v>
      </c>
      <c r="G7726" t="s">
        <v>46</v>
      </c>
      <c r="H7726">
        <v>0.54</v>
      </c>
      <c r="I7726">
        <v>9973.74</v>
      </c>
      <c r="J7726">
        <v>473.59</v>
      </c>
      <c r="K7726">
        <v>217.85</v>
      </c>
      <c r="L7726">
        <v>29.1</v>
      </c>
      <c r="M7726" t="s">
        <v>1299</v>
      </c>
      <c r="N7726" t="s">
        <v>38</v>
      </c>
      <c r="O7726" t="s">
        <v>24</v>
      </c>
      <c r="P7726" t="s">
        <v>42</v>
      </c>
      <c r="Q7726" t="s">
        <v>47</v>
      </c>
      <c r="R7726" t="s">
        <v>2074</v>
      </c>
      <c r="S7726" t="s">
        <v>49</v>
      </c>
      <c r="T7726" s="10">
        <v>39836</v>
      </c>
    </row>
    <row r="7727" spans="1:20" x14ac:dyDescent="0.25">
      <c r="A7727">
        <v>55361</v>
      </c>
      <c r="B7727" s="10">
        <v>40625</v>
      </c>
      <c r="C7727" t="s">
        <v>29</v>
      </c>
      <c r="D7727">
        <v>22</v>
      </c>
      <c r="E7727">
        <v>69.849999999999994</v>
      </c>
      <c r="F7727">
        <v>0.06</v>
      </c>
      <c r="G7727" t="s">
        <v>70</v>
      </c>
      <c r="H7727">
        <v>0.44</v>
      </c>
      <c r="I7727">
        <v>26.27</v>
      </c>
      <c r="J7727">
        <v>3.14</v>
      </c>
      <c r="K7727">
        <v>1.76</v>
      </c>
      <c r="L7727">
        <v>4.8600000000000003</v>
      </c>
      <c r="M7727" t="s">
        <v>1954</v>
      </c>
      <c r="N7727" t="s">
        <v>73</v>
      </c>
      <c r="O7727" t="s">
        <v>24</v>
      </c>
      <c r="P7727" t="s">
        <v>42</v>
      </c>
      <c r="Q7727" t="s">
        <v>43</v>
      </c>
      <c r="R7727" t="s">
        <v>1186</v>
      </c>
      <c r="S7727" t="s">
        <v>57</v>
      </c>
      <c r="T7727" s="10">
        <v>40626</v>
      </c>
    </row>
    <row r="7728" spans="1:20" x14ac:dyDescent="0.25">
      <c r="A7728">
        <v>55361</v>
      </c>
      <c r="B7728" s="10">
        <v>40625</v>
      </c>
      <c r="C7728" t="s">
        <v>29</v>
      </c>
      <c r="D7728">
        <v>31</v>
      </c>
      <c r="E7728">
        <v>601.76</v>
      </c>
      <c r="F7728">
        <v>0.08</v>
      </c>
      <c r="G7728" t="s">
        <v>21</v>
      </c>
      <c r="H7728">
        <v>0.55000000000000004</v>
      </c>
      <c r="I7728">
        <v>303.7</v>
      </c>
      <c r="J7728">
        <v>20.84</v>
      </c>
      <c r="K7728">
        <v>9.3800000000000008</v>
      </c>
      <c r="L7728">
        <v>7.28</v>
      </c>
      <c r="M7728" t="s">
        <v>1954</v>
      </c>
      <c r="N7728" t="s">
        <v>73</v>
      </c>
      <c r="O7728" t="s">
        <v>24</v>
      </c>
      <c r="P7728" t="s">
        <v>25</v>
      </c>
      <c r="Q7728" t="s">
        <v>26</v>
      </c>
      <c r="R7728" t="s">
        <v>1727</v>
      </c>
      <c r="S7728" t="s">
        <v>57</v>
      </c>
      <c r="T7728" s="10">
        <v>40626</v>
      </c>
    </row>
    <row r="7729" spans="1:20" x14ac:dyDescent="0.25">
      <c r="A7729">
        <v>55362</v>
      </c>
      <c r="B7729" s="10">
        <v>40653</v>
      </c>
      <c r="C7729" t="s">
        <v>36</v>
      </c>
      <c r="D7729">
        <v>24</v>
      </c>
      <c r="E7729">
        <v>140.72999999999999</v>
      </c>
      <c r="F7729">
        <v>7.0000000000000007E-2</v>
      </c>
      <c r="G7729" t="s">
        <v>21</v>
      </c>
      <c r="H7729">
        <v>0.54</v>
      </c>
      <c r="I7729">
        <v>70.62</v>
      </c>
      <c r="J7729">
        <v>6.26</v>
      </c>
      <c r="K7729">
        <v>2.88</v>
      </c>
      <c r="L7729">
        <v>0.99</v>
      </c>
      <c r="M7729" t="s">
        <v>1817</v>
      </c>
      <c r="N7729" t="s">
        <v>38</v>
      </c>
      <c r="O7729" t="s">
        <v>32</v>
      </c>
      <c r="P7729" t="s">
        <v>25</v>
      </c>
      <c r="Q7729" t="s">
        <v>82</v>
      </c>
      <c r="R7729" t="s">
        <v>1057</v>
      </c>
      <c r="S7729" t="s">
        <v>57</v>
      </c>
      <c r="T7729" s="10">
        <v>40655</v>
      </c>
    </row>
    <row r="7730" spans="1:20" x14ac:dyDescent="0.25">
      <c r="A7730">
        <v>55363</v>
      </c>
      <c r="B7730" s="10">
        <v>40540</v>
      </c>
      <c r="C7730" t="s">
        <v>36</v>
      </c>
      <c r="D7730">
        <v>14</v>
      </c>
      <c r="E7730">
        <v>3835.64</v>
      </c>
      <c r="F7730">
        <v>0.03</v>
      </c>
      <c r="G7730" t="s">
        <v>21</v>
      </c>
      <c r="H7730">
        <v>0.45</v>
      </c>
      <c r="I7730">
        <v>1657.73</v>
      </c>
      <c r="J7730">
        <v>281.93</v>
      </c>
      <c r="K7730">
        <v>155.06</v>
      </c>
      <c r="L7730">
        <v>7.07</v>
      </c>
      <c r="M7730" t="s">
        <v>1074</v>
      </c>
      <c r="N7730" t="s">
        <v>81</v>
      </c>
      <c r="O7730" t="s">
        <v>66</v>
      </c>
      <c r="P7730" t="s">
        <v>25</v>
      </c>
      <c r="Q7730" t="s">
        <v>26</v>
      </c>
      <c r="R7730" t="s">
        <v>1014</v>
      </c>
      <c r="S7730" t="s">
        <v>57</v>
      </c>
      <c r="T7730" s="10">
        <v>40542</v>
      </c>
    </row>
    <row r="7731" spans="1:20" x14ac:dyDescent="0.25">
      <c r="A7731">
        <v>55366</v>
      </c>
      <c r="B7731" s="10">
        <v>41192</v>
      </c>
      <c r="C7731" t="s">
        <v>58</v>
      </c>
      <c r="D7731">
        <v>7</v>
      </c>
      <c r="E7731">
        <v>772.68</v>
      </c>
      <c r="F7731">
        <v>0.1</v>
      </c>
      <c r="G7731" t="s">
        <v>21</v>
      </c>
      <c r="H7731">
        <v>0.54</v>
      </c>
      <c r="I7731">
        <v>374.55</v>
      </c>
      <c r="J7731">
        <v>121.61</v>
      </c>
      <c r="K7731">
        <v>55.94</v>
      </c>
      <c r="L7731">
        <v>6.55</v>
      </c>
      <c r="M7731" t="s">
        <v>1397</v>
      </c>
      <c r="N7731" t="s">
        <v>81</v>
      </c>
      <c r="O7731" t="s">
        <v>32</v>
      </c>
      <c r="P7731" t="s">
        <v>39</v>
      </c>
      <c r="Q7731" t="s">
        <v>40</v>
      </c>
      <c r="R7731" t="s">
        <v>622</v>
      </c>
      <c r="S7731" t="s">
        <v>57</v>
      </c>
      <c r="T7731" s="10">
        <v>41193</v>
      </c>
    </row>
    <row r="7732" spans="1:20" x14ac:dyDescent="0.25">
      <c r="A7732">
        <v>55367</v>
      </c>
      <c r="B7732" s="10">
        <v>39823</v>
      </c>
      <c r="C7732" t="s">
        <v>58</v>
      </c>
      <c r="D7732">
        <v>31</v>
      </c>
      <c r="E7732">
        <v>4066.67</v>
      </c>
      <c r="F7732">
        <v>0.05</v>
      </c>
      <c r="G7732" t="s">
        <v>46</v>
      </c>
      <c r="H7732">
        <v>0.48</v>
      </c>
      <c r="I7732">
        <v>1819.55</v>
      </c>
      <c r="J7732">
        <v>136.5</v>
      </c>
      <c r="K7732">
        <v>70.98</v>
      </c>
      <c r="L7732">
        <v>46.74</v>
      </c>
      <c r="M7732" t="s">
        <v>993</v>
      </c>
      <c r="N7732" t="s">
        <v>93</v>
      </c>
      <c r="O7732" t="s">
        <v>66</v>
      </c>
      <c r="P7732" t="s">
        <v>42</v>
      </c>
      <c r="Q7732" t="s">
        <v>94</v>
      </c>
      <c r="R7732" t="s">
        <v>314</v>
      </c>
      <c r="S7732" t="s">
        <v>49</v>
      </c>
      <c r="T7732" s="10">
        <v>39824</v>
      </c>
    </row>
    <row r="7733" spans="1:20" x14ac:dyDescent="0.25">
      <c r="A7733">
        <v>55367</v>
      </c>
      <c r="B7733" s="10">
        <v>39823</v>
      </c>
      <c r="C7733" t="s">
        <v>58</v>
      </c>
      <c r="D7733">
        <v>48</v>
      </c>
      <c r="E7733">
        <v>1147.32</v>
      </c>
      <c r="F7733">
        <v>0.05</v>
      </c>
      <c r="G7733" t="s">
        <v>21</v>
      </c>
      <c r="H7733">
        <v>0.54</v>
      </c>
      <c r="I7733">
        <v>590.55999999999995</v>
      </c>
      <c r="J7733">
        <v>25.11</v>
      </c>
      <c r="K7733">
        <v>11.55</v>
      </c>
      <c r="L7733">
        <v>2.36</v>
      </c>
      <c r="M7733" t="s">
        <v>993</v>
      </c>
      <c r="N7733" t="s">
        <v>93</v>
      </c>
      <c r="O7733" t="s">
        <v>66</v>
      </c>
      <c r="P7733" t="s">
        <v>25</v>
      </c>
      <c r="Q7733" t="s">
        <v>53</v>
      </c>
      <c r="R7733" t="s">
        <v>907</v>
      </c>
      <c r="S7733" t="s">
        <v>55</v>
      </c>
      <c r="T7733" s="10">
        <v>39825</v>
      </c>
    </row>
    <row r="7734" spans="1:20" x14ac:dyDescent="0.25">
      <c r="A7734">
        <v>55392</v>
      </c>
      <c r="B7734" s="10">
        <v>39970</v>
      </c>
      <c r="C7734" t="s">
        <v>58</v>
      </c>
      <c r="D7734">
        <v>39</v>
      </c>
      <c r="E7734">
        <v>195.28</v>
      </c>
      <c r="F7734">
        <v>7.0000000000000007E-2</v>
      </c>
      <c r="G7734" t="s">
        <v>21</v>
      </c>
      <c r="H7734">
        <v>0.47</v>
      </c>
      <c r="I7734">
        <v>83.59</v>
      </c>
      <c r="J7734">
        <v>5.36</v>
      </c>
      <c r="K7734">
        <v>2.84</v>
      </c>
      <c r="L7734">
        <v>0.93</v>
      </c>
      <c r="M7734" t="s">
        <v>665</v>
      </c>
      <c r="N7734" t="s">
        <v>93</v>
      </c>
      <c r="O7734" t="s">
        <v>66</v>
      </c>
      <c r="P7734" t="s">
        <v>25</v>
      </c>
      <c r="Q7734" t="s">
        <v>53</v>
      </c>
      <c r="R7734" t="s">
        <v>436</v>
      </c>
      <c r="S7734" t="s">
        <v>55</v>
      </c>
      <c r="T7734" s="10">
        <v>39972</v>
      </c>
    </row>
    <row r="7735" spans="1:20" x14ac:dyDescent="0.25">
      <c r="A7735">
        <v>55392</v>
      </c>
      <c r="B7735" s="10">
        <v>39970</v>
      </c>
      <c r="C7735" t="s">
        <v>58</v>
      </c>
      <c r="D7735">
        <v>20</v>
      </c>
      <c r="E7735">
        <v>254.84</v>
      </c>
      <c r="F7735">
        <v>0.02</v>
      </c>
      <c r="G7735" t="s">
        <v>21</v>
      </c>
      <c r="H7735">
        <v>0.5</v>
      </c>
      <c r="I7735">
        <v>124.22</v>
      </c>
      <c r="J7735">
        <v>12.94</v>
      </c>
      <c r="K7735">
        <v>6.47</v>
      </c>
      <c r="L7735">
        <v>1.22</v>
      </c>
      <c r="M7735" t="s">
        <v>665</v>
      </c>
      <c r="N7735" t="s">
        <v>63</v>
      </c>
      <c r="O7735" t="s">
        <v>66</v>
      </c>
      <c r="P7735" t="s">
        <v>25</v>
      </c>
      <c r="Q7735" t="s">
        <v>53</v>
      </c>
      <c r="R7735" t="s">
        <v>1477</v>
      </c>
      <c r="S7735" t="s">
        <v>55</v>
      </c>
      <c r="T7735" s="10">
        <v>39971</v>
      </c>
    </row>
    <row r="7736" spans="1:20" x14ac:dyDescent="0.25">
      <c r="A7736">
        <v>55394</v>
      </c>
      <c r="B7736" s="10">
        <v>40235</v>
      </c>
      <c r="C7736" t="s">
        <v>58</v>
      </c>
      <c r="D7736">
        <v>21</v>
      </c>
      <c r="E7736">
        <v>702.95</v>
      </c>
      <c r="F7736">
        <v>0.05</v>
      </c>
      <c r="G7736" t="s">
        <v>46</v>
      </c>
      <c r="H7736">
        <v>0.55000000000000004</v>
      </c>
      <c r="I7736">
        <v>355.37</v>
      </c>
      <c r="J7736">
        <v>33.840000000000003</v>
      </c>
      <c r="K7736">
        <v>15.23</v>
      </c>
      <c r="L7736">
        <v>27.75</v>
      </c>
      <c r="M7736" t="s">
        <v>1797</v>
      </c>
      <c r="N7736" t="s">
        <v>63</v>
      </c>
      <c r="O7736" t="s">
        <v>32</v>
      </c>
      <c r="P7736" t="s">
        <v>42</v>
      </c>
      <c r="Q7736" t="s">
        <v>47</v>
      </c>
      <c r="R7736" t="s">
        <v>1518</v>
      </c>
      <c r="S7736" t="s">
        <v>49</v>
      </c>
      <c r="T7736" s="10">
        <v>40237</v>
      </c>
    </row>
    <row r="7737" spans="1:20" x14ac:dyDescent="0.25">
      <c r="A7737">
        <v>55398</v>
      </c>
      <c r="B7737" s="10">
        <v>40198</v>
      </c>
      <c r="C7737" t="s">
        <v>79</v>
      </c>
      <c r="D7737">
        <v>24</v>
      </c>
      <c r="E7737">
        <v>212.92</v>
      </c>
      <c r="F7737">
        <v>7.0000000000000007E-2</v>
      </c>
      <c r="G7737" t="s">
        <v>21</v>
      </c>
      <c r="H7737">
        <v>0.39</v>
      </c>
      <c r="I7737">
        <v>56.4</v>
      </c>
      <c r="J7737">
        <v>7.34</v>
      </c>
      <c r="K7737">
        <v>4.4800000000000004</v>
      </c>
      <c r="L7737">
        <v>49</v>
      </c>
      <c r="M7737" t="s">
        <v>413</v>
      </c>
      <c r="N7737" t="s">
        <v>63</v>
      </c>
      <c r="O7737" t="s">
        <v>24</v>
      </c>
      <c r="P7737" t="s">
        <v>25</v>
      </c>
      <c r="Q7737" t="s">
        <v>127</v>
      </c>
      <c r="R7737" t="s">
        <v>250</v>
      </c>
      <c r="S7737" t="s">
        <v>28</v>
      </c>
      <c r="T7737" s="10">
        <v>40200</v>
      </c>
    </row>
    <row r="7738" spans="1:20" x14ac:dyDescent="0.25">
      <c r="A7738">
        <v>55398</v>
      </c>
      <c r="B7738" s="10">
        <v>40198</v>
      </c>
      <c r="C7738" t="s">
        <v>79</v>
      </c>
      <c r="D7738">
        <v>21</v>
      </c>
      <c r="E7738">
        <v>65.83</v>
      </c>
      <c r="F7738">
        <v>0.04</v>
      </c>
      <c r="G7738" t="s">
        <v>21</v>
      </c>
      <c r="H7738">
        <v>0.35</v>
      </c>
      <c r="I7738">
        <v>21.03</v>
      </c>
      <c r="J7738">
        <v>3.23</v>
      </c>
      <c r="K7738">
        <v>2.1</v>
      </c>
      <c r="L7738">
        <v>0.7</v>
      </c>
      <c r="M7738" t="s">
        <v>413</v>
      </c>
      <c r="N7738" t="s">
        <v>63</v>
      </c>
      <c r="O7738" t="s">
        <v>24</v>
      </c>
      <c r="P7738" t="s">
        <v>25</v>
      </c>
      <c r="Q7738" t="s">
        <v>53</v>
      </c>
      <c r="R7738" t="s">
        <v>1716</v>
      </c>
      <c r="S7738" t="s">
        <v>55</v>
      </c>
      <c r="T7738" s="10">
        <v>40199</v>
      </c>
    </row>
    <row r="7739" spans="1:20" x14ac:dyDescent="0.25">
      <c r="A7739">
        <v>55424</v>
      </c>
      <c r="B7739" s="10">
        <v>40239</v>
      </c>
      <c r="C7739" t="s">
        <v>79</v>
      </c>
      <c r="D7739">
        <v>6</v>
      </c>
      <c r="E7739">
        <v>20.46</v>
      </c>
      <c r="F7739">
        <v>0.04</v>
      </c>
      <c r="G7739" t="s">
        <v>70</v>
      </c>
      <c r="H7739">
        <v>0.35</v>
      </c>
      <c r="I7739">
        <v>5.04</v>
      </c>
      <c r="J7739">
        <v>2.71</v>
      </c>
      <c r="K7739">
        <v>1.76</v>
      </c>
      <c r="L7739">
        <v>4.8600000000000003</v>
      </c>
      <c r="M7739" t="s">
        <v>1889</v>
      </c>
      <c r="N7739" t="s">
        <v>31</v>
      </c>
      <c r="O7739" t="s">
        <v>24</v>
      </c>
      <c r="P7739" t="s">
        <v>42</v>
      </c>
      <c r="Q7739" t="s">
        <v>43</v>
      </c>
      <c r="R7739" t="s">
        <v>1186</v>
      </c>
      <c r="S7739" t="s">
        <v>57</v>
      </c>
      <c r="T7739" s="10">
        <v>40241</v>
      </c>
    </row>
    <row r="7740" spans="1:20" x14ac:dyDescent="0.25">
      <c r="A7740">
        <v>55425</v>
      </c>
      <c r="B7740" s="10">
        <v>40848</v>
      </c>
      <c r="C7740" t="s">
        <v>58</v>
      </c>
      <c r="D7740">
        <v>42</v>
      </c>
      <c r="E7740">
        <v>11296.39</v>
      </c>
      <c r="F7740">
        <v>0.04</v>
      </c>
      <c r="G7740" t="s">
        <v>70</v>
      </c>
      <c r="H7740">
        <v>0.55000000000000004</v>
      </c>
      <c r="I7740">
        <v>5997.12</v>
      </c>
      <c r="J7740">
        <v>279.98</v>
      </c>
      <c r="K7740">
        <v>125.99</v>
      </c>
      <c r="L7740">
        <v>7.69</v>
      </c>
      <c r="M7740" t="s">
        <v>484</v>
      </c>
      <c r="N7740" t="s">
        <v>93</v>
      </c>
      <c r="O7740" t="s">
        <v>32</v>
      </c>
      <c r="P7740" t="s">
        <v>39</v>
      </c>
      <c r="Q7740" t="s">
        <v>50</v>
      </c>
      <c r="R7740" t="s">
        <v>867</v>
      </c>
      <c r="S7740" t="s">
        <v>57</v>
      </c>
      <c r="T7740" s="10">
        <v>40849</v>
      </c>
    </row>
    <row r="7741" spans="1:20" x14ac:dyDescent="0.25">
      <c r="A7741">
        <v>55425</v>
      </c>
      <c r="B7741" s="10">
        <v>40848</v>
      </c>
      <c r="C7741" t="s">
        <v>58</v>
      </c>
      <c r="D7741">
        <v>7</v>
      </c>
      <c r="E7741">
        <v>132.06</v>
      </c>
      <c r="F7741">
        <v>0.08</v>
      </c>
      <c r="G7741" t="s">
        <v>21</v>
      </c>
      <c r="H7741">
        <v>0.49</v>
      </c>
      <c r="I7741">
        <v>54.64</v>
      </c>
      <c r="J7741">
        <v>19.04</v>
      </c>
      <c r="K7741">
        <v>9.7100000000000009</v>
      </c>
      <c r="L7741">
        <v>9.4499999999999993</v>
      </c>
      <c r="M7741" t="s">
        <v>484</v>
      </c>
      <c r="N7741" t="s">
        <v>93</v>
      </c>
      <c r="O7741" t="s">
        <v>32</v>
      </c>
      <c r="P7741" t="s">
        <v>25</v>
      </c>
      <c r="Q7741" t="s">
        <v>26</v>
      </c>
      <c r="R7741" t="s">
        <v>91</v>
      </c>
      <c r="S7741" t="s">
        <v>57</v>
      </c>
      <c r="T7741" s="10">
        <v>40849</v>
      </c>
    </row>
    <row r="7742" spans="1:20" x14ac:dyDescent="0.25">
      <c r="A7742">
        <v>55425</v>
      </c>
      <c r="B7742" s="10">
        <v>40848</v>
      </c>
      <c r="C7742" t="s">
        <v>58</v>
      </c>
      <c r="D7742">
        <v>8</v>
      </c>
      <c r="E7742">
        <v>4322.9799999999996</v>
      </c>
      <c r="F7742">
        <v>0.05</v>
      </c>
      <c r="G7742" t="s">
        <v>70</v>
      </c>
      <c r="H7742">
        <v>0.47</v>
      </c>
      <c r="I7742">
        <v>1908.04</v>
      </c>
      <c r="J7742">
        <v>567.87</v>
      </c>
      <c r="K7742">
        <v>300.97000000000003</v>
      </c>
      <c r="L7742">
        <v>7.18</v>
      </c>
      <c r="M7742" t="s">
        <v>484</v>
      </c>
      <c r="N7742" t="s">
        <v>73</v>
      </c>
      <c r="O7742" t="s">
        <v>32</v>
      </c>
      <c r="P7742" t="s">
        <v>39</v>
      </c>
      <c r="Q7742" t="s">
        <v>40</v>
      </c>
      <c r="R7742" t="s">
        <v>637</v>
      </c>
      <c r="S7742" t="s">
        <v>57</v>
      </c>
      <c r="T7742" s="10">
        <v>40850</v>
      </c>
    </row>
    <row r="7743" spans="1:20" x14ac:dyDescent="0.25">
      <c r="A7743">
        <v>55429</v>
      </c>
      <c r="B7743" s="10">
        <v>39993</v>
      </c>
      <c r="C7743" t="s">
        <v>36</v>
      </c>
      <c r="D7743">
        <v>43</v>
      </c>
      <c r="E7743">
        <v>416</v>
      </c>
      <c r="F7743">
        <v>0.09</v>
      </c>
      <c r="G7743" t="s">
        <v>21</v>
      </c>
      <c r="H7743">
        <v>0.38</v>
      </c>
      <c r="I7743">
        <v>130.33000000000001</v>
      </c>
      <c r="J7743">
        <v>10.45</v>
      </c>
      <c r="K7743">
        <v>6.48</v>
      </c>
      <c r="L7743">
        <v>7.03</v>
      </c>
      <c r="M7743" t="s">
        <v>600</v>
      </c>
      <c r="N7743" t="s">
        <v>38</v>
      </c>
      <c r="O7743" t="s">
        <v>66</v>
      </c>
      <c r="P7743" t="s">
        <v>25</v>
      </c>
      <c r="Q7743" t="s">
        <v>85</v>
      </c>
      <c r="R7743" t="s">
        <v>1245</v>
      </c>
      <c r="S7743" t="s">
        <v>57</v>
      </c>
      <c r="T7743" s="10">
        <v>39995</v>
      </c>
    </row>
    <row r="7744" spans="1:20" x14ac:dyDescent="0.25">
      <c r="A7744">
        <v>55431</v>
      </c>
      <c r="B7744" s="10">
        <v>41068</v>
      </c>
      <c r="C7744" t="s">
        <v>29</v>
      </c>
      <c r="D7744">
        <v>13</v>
      </c>
      <c r="E7744">
        <v>5815.19</v>
      </c>
      <c r="F7744">
        <v>0.03</v>
      </c>
      <c r="G7744" t="s">
        <v>21</v>
      </c>
      <c r="H7744">
        <v>0.37</v>
      </c>
      <c r="I7744">
        <v>2031.31</v>
      </c>
      <c r="J7744">
        <v>459.57</v>
      </c>
      <c r="K7744">
        <v>289.52999999999997</v>
      </c>
      <c r="L7744">
        <v>19.989999999999998</v>
      </c>
      <c r="M7744" t="s">
        <v>467</v>
      </c>
      <c r="N7744" t="s">
        <v>63</v>
      </c>
      <c r="O7744" t="s">
        <v>32</v>
      </c>
      <c r="P7744" t="s">
        <v>25</v>
      </c>
      <c r="Q7744" t="s">
        <v>127</v>
      </c>
      <c r="R7744" t="s">
        <v>1401</v>
      </c>
      <c r="S7744" t="s">
        <v>57</v>
      </c>
      <c r="T7744" s="10">
        <v>41069</v>
      </c>
    </row>
    <row r="7745" spans="1:20" x14ac:dyDescent="0.25">
      <c r="A7745">
        <v>55431</v>
      </c>
      <c r="B7745" s="10">
        <v>41068</v>
      </c>
      <c r="C7745" t="s">
        <v>29</v>
      </c>
      <c r="D7745">
        <v>39</v>
      </c>
      <c r="E7745">
        <v>103.4</v>
      </c>
      <c r="F7745">
        <v>0.1</v>
      </c>
      <c r="G7745" t="s">
        <v>21</v>
      </c>
      <c r="H7745">
        <v>0.45</v>
      </c>
      <c r="I7745">
        <v>39.71</v>
      </c>
      <c r="J7745">
        <v>2.91</v>
      </c>
      <c r="K7745">
        <v>1.6</v>
      </c>
      <c r="L7745">
        <v>1.29</v>
      </c>
      <c r="M7745" t="s">
        <v>467</v>
      </c>
      <c r="N7745" t="s">
        <v>31</v>
      </c>
      <c r="O7745" t="s">
        <v>32</v>
      </c>
      <c r="P7745" t="s">
        <v>25</v>
      </c>
      <c r="Q7745" t="s">
        <v>53</v>
      </c>
      <c r="R7745" t="s">
        <v>1926</v>
      </c>
      <c r="S7745" t="s">
        <v>55</v>
      </c>
      <c r="T7745" s="10">
        <v>41069</v>
      </c>
    </row>
    <row r="7746" spans="1:20" x14ac:dyDescent="0.25">
      <c r="A7746">
        <v>55458</v>
      </c>
      <c r="B7746" s="10">
        <v>40984</v>
      </c>
      <c r="C7746" t="s">
        <v>36</v>
      </c>
      <c r="D7746">
        <v>32</v>
      </c>
      <c r="E7746">
        <v>187.44</v>
      </c>
      <c r="F7746">
        <v>7.0000000000000007E-2</v>
      </c>
      <c r="G7746" t="s">
        <v>21</v>
      </c>
      <c r="H7746">
        <v>0.42</v>
      </c>
      <c r="I7746">
        <v>67.97</v>
      </c>
      <c r="J7746">
        <v>6.07</v>
      </c>
      <c r="K7746">
        <v>3.52</v>
      </c>
      <c r="L7746">
        <v>6.83</v>
      </c>
      <c r="M7746" t="s">
        <v>1989</v>
      </c>
      <c r="N7746" t="s">
        <v>63</v>
      </c>
      <c r="O7746" t="s">
        <v>60</v>
      </c>
      <c r="P7746" t="s">
        <v>25</v>
      </c>
      <c r="Q7746" t="s">
        <v>121</v>
      </c>
      <c r="R7746" t="s">
        <v>1726</v>
      </c>
      <c r="S7746" t="s">
        <v>57</v>
      </c>
      <c r="T7746" s="10">
        <v>40986</v>
      </c>
    </row>
    <row r="7747" spans="1:20" x14ac:dyDescent="0.25">
      <c r="A7747">
        <v>55458</v>
      </c>
      <c r="B7747" s="10">
        <v>40984</v>
      </c>
      <c r="C7747" t="s">
        <v>36</v>
      </c>
      <c r="D7747">
        <v>13</v>
      </c>
      <c r="E7747">
        <v>422.03</v>
      </c>
      <c r="F7747">
        <v>0</v>
      </c>
      <c r="G7747" t="s">
        <v>21</v>
      </c>
      <c r="H7747">
        <v>0.53</v>
      </c>
      <c r="I7747">
        <v>219.6</v>
      </c>
      <c r="J7747">
        <v>31.87</v>
      </c>
      <c r="K7747">
        <v>14.98</v>
      </c>
      <c r="L7747">
        <v>7.69</v>
      </c>
      <c r="M7747" t="s">
        <v>1989</v>
      </c>
      <c r="N7747" t="s">
        <v>63</v>
      </c>
      <c r="O7747" t="s">
        <v>60</v>
      </c>
      <c r="P7747" t="s">
        <v>25</v>
      </c>
      <c r="Q7747" t="s">
        <v>26</v>
      </c>
      <c r="R7747" t="s">
        <v>996</v>
      </c>
      <c r="S7747" t="s">
        <v>57</v>
      </c>
      <c r="T7747" s="10">
        <v>40986</v>
      </c>
    </row>
    <row r="7748" spans="1:20" x14ac:dyDescent="0.25">
      <c r="A7748">
        <v>55459</v>
      </c>
      <c r="B7748" s="10">
        <v>39928</v>
      </c>
      <c r="C7748" t="s">
        <v>58</v>
      </c>
      <c r="D7748">
        <v>5</v>
      </c>
      <c r="E7748">
        <v>241.24</v>
      </c>
      <c r="F7748">
        <v>0</v>
      </c>
      <c r="G7748" t="s">
        <v>21</v>
      </c>
      <c r="H7748">
        <v>0.51</v>
      </c>
      <c r="I7748">
        <v>118.86</v>
      </c>
      <c r="J7748">
        <v>46.61</v>
      </c>
      <c r="K7748">
        <v>22.84</v>
      </c>
      <c r="L7748">
        <v>8.18</v>
      </c>
      <c r="M7748" t="s">
        <v>1347</v>
      </c>
      <c r="N7748" t="s">
        <v>31</v>
      </c>
      <c r="O7748" t="s">
        <v>60</v>
      </c>
      <c r="P7748" t="s">
        <v>25</v>
      </c>
      <c r="Q7748" t="s">
        <v>85</v>
      </c>
      <c r="R7748" t="s">
        <v>1379</v>
      </c>
      <c r="S7748" t="s">
        <v>57</v>
      </c>
      <c r="T7748" s="10">
        <v>39930</v>
      </c>
    </row>
    <row r="7749" spans="1:20" x14ac:dyDescent="0.25">
      <c r="A7749">
        <v>55460</v>
      </c>
      <c r="B7749" s="10">
        <v>41055</v>
      </c>
      <c r="C7749" t="s">
        <v>36</v>
      </c>
      <c r="D7749">
        <v>49</v>
      </c>
      <c r="E7749">
        <v>4092.08</v>
      </c>
      <c r="F7749">
        <v>0.06</v>
      </c>
      <c r="G7749" t="s">
        <v>21</v>
      </c>
      <c r="H7749">
        <v>0.53</v>
      </c>
      <c r="I7749">
        <v>2043.79</v>
      </c>
      <c r="J7749">
        <v>88.74</v>
      </c>
      <c r="K7749">
        <v>41.71</v>
      </c>
      <c r="L7749">
        <v>4.5</v>
      </c>
      <c r="M7749" t="s">
        <v>740</v>
      </c>
      <c r="N7749" t="s">
        <v>93</v>
      </c>
      <c r="O7749" t="s">
        <v>60</v>
      </c>
      <c r="P7749" t="s">
        <v>25</v>
      </c>
      <c r="Q7749" t="s">
        <v>127</v>
      </c>
      <c r="R7749" t="s">
        <v>1977</v>
      </c>
      <c r="S7749" t="s">
        <v>57</v>
      </c>
      <c r="T7749" s="10">
        <v>41057</v>
      </c>
    </row>
    <row r="7750" spans="1:20" x14ac:dyDescent="0.25">
      <c r="A7750">
        <v>55460</v>
      </c>
      <c r="B7750" s="10">
        <v>41055</v>
      </c>
      <c r="C7750" t="s">
        <v>36</v>
      </c>
      <c r="D7750">
        <v>12</v>
      </c>
      <c r="E7750">
        <v>118.33</v>
      </c>
      <c r="F7750">
        <v>0.1</v>
      </c>
      <c r="G7750" t="s">
        <v>21</v>
      </c>
      <c r="H7750">
        <v>0.5</v>
      </c>
      <c r="I7750">
        <v>51.26</v>
      </c>
      <c r="J7750">
        <v>10.68</v>
      </c>
      <c r="K7750">
        <v>5.34</v>
      </c>
      <c r="L7750">
        <v>2.99</v>
      </c>
      <c r="M7750" t="s">
        <v>740</v>
      </c>
      <c r="N7750" t="s">
        <v>93</v>
      </c>
      <c r="O7750" t="s">
        <v>60</v>
      </c>
      <c r="P7750" t="s">
        <v>25</v>
      </c>
      <c r="Q7750" t="s">
        <v>121</v>
      </c>
      <c r="R7750" t="s">
        <v>321</v>
      </c>
      <c r="S7750" t="s">
        <v>57</v>
      </c>
      <c r="T7750" s="10">
        <v>41056</v>
      </c>
    </row>
    <row r="7751" spans="1:20" x14ac:dyDescent="0.25">
      <c r="A7751">
        <v>55461</v>
      </c>
      <c r="B7751" s="10">
        <v>40084</v>
      </c>
      <c r="C7751" t="s">
        <v>79</v>
      </c>
      <c r="D7751">
        <v>16</v>
      </c>
      <c r="E7751">
        <v>137.53</v>
      </c>
      <c r="F7751">
        <v>0.06</v>
      </c>
      <c r="G7751" t="s">
        <v>21</v>
      </c>
      <c r="H7751">
        <v>0.45</v>
      </c>
      <c r="I7751">
        <v>54.69</v>
      </c>
      <c r="J7751">
        <v>8.76</v>
      </c>
      <c r="K7751">
        <v>4.82</v>
      </c>
      <c r="L7751">
        <v>5.72</v>
      </c>
      <c r="M7751" t="s">
        <v>281</v>
      </c>
      <c r="N7751" t="s">
        <v>63</v>
      </c>
      <c r="O7751" t="s">
        <v>24</v>
      </c>
      <c r="P7751" t="s">
        <v>42</v>
      </c>
      <c r="Q7751" t="s">
        <v>43</v>
      </c>
      <c r="R7751" t="s">
        <v>1449</v>
      </c>
      <c r="S7751" t="s">
        <v>35</v>
      </c>
      <c r="T7751" s="10">
        <v>40085</v>
      </c>
    </row>
    <row r="7752" spans="1:20" x14ac:dyDescent="0.25">
      <c r="A7752">
        <v>55462</v>
      </c>
      <c r="B7752" s="10">
        <v>40995</v>
      </c>
      <c r="C7752" t="s">
        <v>79</v>
      </c>
      <c r="D7752">
        <v>13</v>
      </c>
      <c r="E7752">
        <v>151.22</v>
      </c>
      <c r="F7752">
        <v>0.06</v>
      </c>
      <c r="G7752" t="s">
        <v>21</v>
      </c>
      <c r="H7752">
        <v>0.54</v>
      </c>
      <c r="I7752">
        <v>75.69</v>
      </c>
      <c r="J7752">
        <v>12.13</v>
      </c>
      <c r="K7752">
        <v>5.58</v>
      </c>
      <c r="L7752">
        <v>2.99</v>
      </c>
      <c r="M7752" t="s">
        <v>1125</v>
      </c>
      <c r="N7752" t="s">
        <v>38</v>
      </c>
      <c r="O7752" t="s">
        <v>60</v>
      </c>
      <c r="P7752" t="s">
        <v>25</v>
      </c>
      <c r="Q7752" t="s">
        <v>121</v>
      </c>
      <c r="R7752" t="s">
        <v>2051</v>
      </c>
      <c r="S7752" t="s">
        <v>57</v>
      </c>
      <c r="T7752" s="10">
        <v>40997</v>
      </c>
    </row>
    <row r="7753" spans="1:20" x14ac:dyDescent="0.25">
      <c r="A7753">
        <v>55462</v>
      </c>
      <c r="B7753" s="10">
        <v>40995</v>
      </c>
      <c r="C7753" t="s">
        <v>79</v>
      </c>
      <c r="D7753">
        <v>31</v>
      </c>
      <c r="E7753">
        <v>2109.64</v>
      </c>
      <c r="F7753">
        <v>0.05</v>
      </c>
      <c r="G7753" t="s">
        <v>21</v>
      </c>
      <c r="H7753">
        <v>0.44</v>
      </c>
      <c r="I7753">
        <v>863.14</v>
      </c>
      <c r="J7753">
        <v>71.39</v>
      </c>
      <c r="K7753">
        <v>39.979999999999997</v>
      </c>
      <c r="L7753">
        <v>7.12</v>
      </c>
      <c r="M7753" t="s">
        <v>1125</v>
      </c>
      <c r="N7753" t="s">
        <v>38</v>
      </c>
      <c r="O7753" t="s">
        <v>60</v>
      </c>
      <c r="P7753" t="s">
        <v>39</v>
      </c>
      <c r="Q7753" t="s">
        <v>40</v>
      </c>
      <c r="R7753" t="s">
        <v>1359</v>
      </c>
      <c r="S7753" t="s">
        <v>57</v>
      </c>
      <c r="T7753" s="10">
        <v>40996</v>
      </c>
    </row>
    <row r="7754" spans="1:20" x14ac:dyDescent="0.25">
      <c r="A7754">
        <v>55462</v>
      </c>
      <c r="B7754" s="10">
        <v>40995</v>
      </c>
      <c r="C7754" t="s">
        <v>79</v>
      </c>
      <c r="D7754">
        <v>35</v>
      </c>
      <c r="E7754">
        <v>6481.22</v>
      </c>
      <c r="F7754">
        <v>0.09</v>
      </c>
      <c r="G7754" t="s">
        <v>21</v>
      </c>
      <c r="H7754">
        <v>0.38</v>
      </c>
      <c r="I7754">
        <v>2062.58</v>
      </c>
      <c r="J7754">
        <v>203.21</v>
      </c>
      <c r="K7754">
        <v>125.99</v>
      </c>
      <c r="L7754">
        <v>8.99</v>
      </c>
      <c r="M7754" t="s">
        <v>1125</v>
      </c>
      <c r="N7754" t="s">
        <v>38</v>
      </c>
      <c r="O7754" t="s">
        <v>60</v>
      </c>
      <c r="P7754" t="s">
        <v>39</v>
      </c>
      <c r="Q7754" t="s">
        <v>50</v>
      </c>
      <c r="R7754" t="s">
        <v>1441</v>
      </c>
      <c r="S7754" t="s">
        <v>57</v>
      </c>
      <c r="T7754" s="10">
        <v>40996</v>
      </c>
    </row>
    <row r="7755" spans="1:20" x14ac:dyDescent="0.25">
      <c r="A7755">
        <v>55490</v>
      </c>
      <c r="B7755" s="10">
        <v>40133</v>
      </c>
      <c r="C7755" t="s">
        <v>79</v>
      </c>
      <c r="D7755">
        <v>3</v>
      </c>
      <c r="E7755">
        <v>523.69000000000005</v>
      </c>
      <c r="F7755">
        <v>0.04</v>
      </c>
      <c r="G7755" t="s">
        <v>46</v>
      </c>
      <c r="H7755">
        <v>0.53</v>
      </c>
      <c r="I7755">
        <v>221.72</v>
      </c>
      <c r="J7755">
        <v>150.83000000000001</v>
      </c>
      <c r="K7755">
        <v>70.89</v>
      </c>
      <c r="L7755">
        <v>89.3</v>
      </c>
      <c r="M7755" t="s">
        <v>450</v>
      </c>
      <c r="N7755" t="s">
        <v>31</v>
      </c>
      <c r="O7755" t="s">
        <v>32</v>
      </c>
      <c r="P7755" t="s">
        <v>42</v>
      </c>
      <c r="Q7755" t="s">
        <v>47</v>
      </c>
      <c r="R7755" t="s">
        <v>48</v>
      </c>
      <c r="S7755" t="s">
        <v>49</v>
      </c>
      <c r="T7755" s="10">
        <v>40134</v>
      </c>
    </row>
    <row r="7756" spans="1:20" x14ac:dyDescent="0.25">
      <c r="A7756">
        <v>55492</v>
      </c>
      <c r="B7756" s="10">
        <v>40805</v>
      </c>
      <c r="C7756" t="s">
        <v>58</v>
      </c>
      <c r="D7756">
        <v>10</v>
      </c>
      <c r="E7756">
        <v>2079.0500000000002</v>
      </c>
      <c r="F7756">
        <v>0.03</v>
      </c>
      <c r="G7756" t="s">
        <v>70</v>
      </c>
      <c r="H7756">
        <v>0.41</v>
      </c>
      <c r="I7756">
        <v>811.46</v>
      </c>
      <c r="J7756">
        <v>213.54</v>
      </c>
      <c r="K7756">
        <v>125.99</v>
      </c>
      <c r="L7756">
        <v>7.69</v>
      </c>
      <c r="M7756" t="s">
        <v>1288</v>
      </c>
      <c r="N7756" t="s">
        <v>73</v>
      </c>
      <c r="O7756" t="s">
        <v>32</v>
      </c>
      <c r="P7756" t="s">
        <v>39</v>
      </c>
      <c r="Q7756" t="s">
        <v>50</v>
      </c>
      <c r="R7756" t="s">
        <v>776</v>
      </c>
      <c r="S7756" t="s">
        <v>57</v>
      </c>
      <c r="T7756" s="10">
        <v>40807</v>
      </c>
    </row>
    <row r="7757" spans="1:20" x14ac:dyDescent="0.25">
      <c r="A7757">
        <v>55494</v>
      </c>
      <c r="B7757" s="10">
        <v>41085</v>
      </c>
      <c r="C7757" t="s">
        <v>29</v>
      </c>
      <c r="D7757">
        <v>4</v>
      </c>
      <c r="E7757">
        <v>94.59</v>
      </c>
      <c r="F7757">
        <v>0.08</v>
      </c>
      <c r="G7757" t="s">
        <v>70</v>
      </c>
      <c r="H7757">
        <v>0.55000000000000004</v>
      </c>
      <c r="I7757">
        <v>45.87</v>
      </c>
      <c r="J7757">
        <v>24.4</v>
      </c>
      <c r="K7757">
        <v>10.98</v>
      </c>
      <c r="L7757">
        <v>4.8</v>
      </c>
      <c r="M7757" t="s">
        <v>914</v>
      </c>
      <c r="N7757" t="s">
        <v>31</v>
      </c>
      <c r="O7757" t="s">
        <v>24</v>
      </c>
      <c r="P7757" t="s">
        <v>25</v>
      </c>
      <c r="Q7757" t="s">
        <v>139</v>
      </c>
      <c r="R7757" t="s">
        <v>961</v>
      </c>
      <c r="S7757" t="s">
        <v>57</v>
      </c>
      <c r="T7757" s="10">
        <v>41087</v>
      </c>
    </row>
    <row r="7758" spans="1:20" x14ac:dyDescent="0.25">
      <c r="A7758">
        <v>55494</v>
      </c>
      <c r="B7758" s="10">
        <v>41085</v>
      </c>
      <c r="C7758" t="s">
        <v>29</v>
      </c>
      <c r="D7758">
        <v>49</v>
      </c>
      <c r="E7758">
        <v>1052.3599999999999</v>
      </c>
      <c r="F7758">
        <v>0.09</v>
      </c>
      <c r="G7758" t="s">
        <v>21</v>
      </c>
      <c r="H7758">
        <v>0.49</v>
      </c>
      <c r="I7758">
        <v>460.02</v>
      </c>
      <c r="J7758">
        <v>23.47</v>
      </c>
      <c r="K7758">
        <v>11.97</v>
      </c>
      <c r="L7758">
        <v>5.81</v>
      </c>
      <c r="M7758" t="s">
        <v>914</v>
      </c>
      <c r="N7758" t="s">
        <v>31</v>
      </c>
      <c r="O7758" t="s">
        <v>24</v>
      </c>
      <c r="P7758" t="s">
        <v>25</v>
      </c>
      <c r="Q7758" t="s">
        <v>53</v>
      </c>
      <c r="R7758" t="s">
        <v>394</v>
      </c>
      <c r="S7758" t="s">
        <v>35</v>
      </c>
      <c r="T7758" s="10">
        <v>41086</v>
      </c>
    </row>
    <row r="7759" spans="1:20" x14ac:dyDescent="0.25">
      <c r="A7759">
        <v>55520</v>
      </c>
      <c r="B7759" s="10">
        <v>40670</v>
      </c>
      <c r="C7759" t="s">
        <v>58</v>
      </c>
      <c r="D7759">
        <v>43</v>
      </c>
      <c r="E7759">
        <v>974</v>
      </c>
      <c r="F7759">
        <v>0.08</v>
      </c>
      <c r="G7759" t="s">
        <v>70</v>
      </c>
      <c r="H7759">
        <v>0.51</v>
      </c>
      <c r="I7759">
        <v>452.44</v>
      </c>
      <c r="J7759">
        <v>24.47</v>
      </c>
      <c r="K7759">
        <v>11.99</v>
      </c>
      <c r="L7759">
        <v>5.99</v>
      </c>
      <c r="M7759" t="s">
        <v>149</v>
      </c>
      <c r="N7759" t="s">
        <v>81</v>
      </c>
      <c r="O7759" t="s">
        <v>24</v>
      </c>
      <c r="P7759" t="s">
        <v>39</v>
      </c>
      <c r="Q7759" t="s">
        <v>88</v>
      </c>
      <c r="R7759" t="s">
        <v>1116</v>
      </c>
      <c r="S7759" t="s">
        <v>45</v>
      </c>
      <c r="T7759" s="10">
        <v>40671</v>
      </c>
    </row>
    <row r="7760" spans="1:20" x14ac:dyDescent="0.25">
      <c r="A7760">
        <v>55525</v>
      </c>
      <c r="B7760" s="10">
        <v>39941</v>
      </c>
      <c r="C7760" t="s">
        <v>20</v>
      </c>
      <c r="D7760">
        <v>1</v>
      </c>
      <c r="E7760">
        <v>540.98</v>
      </c>
      <c r="F7760">
        <v>0.06</v>
      </c>
      <c r="G7760" t="s">
        <v>21</v>
      </c>
      <c r="H7760">
        <v>0.47</v>
      </c>
      <c r="I7760">
        <v>232.83</v>
      </c>
      <c r="J7760">
        <v>567.87</v>
      </c>
      <c r="K7760">
        <v>300.97000000000003</v>
      </c>
      <c r="L7760">
        <v>7.18</v>
      </c>
      <c r="M7760" t="s">
        <v>417</v>
      </c>
      <c r="N7760" t="s">
        <v>93</v>
      </c>
      <c r="O7760" t="s">
        <v>32</v>
      </c>
      <c r="P7760" t="s">
        <v>39</v>
      </c>
      <c r="Q7760" t="s">
        <v>40</v>
      </c>
      <c r="R7760" t="s">
        <v>637</v>
      </c>
      <c r="S7760" t="s">
        <v>57</v>
      </c>
      <c r="T7760" s="10">
        <v>39941</v>
      </c>
    </row>
    <row r="7761" spans="1:20" x14ac:dyDescent="0.25">
      <c r="A7761">
        <v>55526</v>
      </c>
      <c r="B7761" s="10">
        <v>41092</v>
      </c>
      <c r="C7761" t="s">
        <v>36</v>
      </c>
      <c r="D7761">
        <v>23</v>
      </c>
      <c r="E7761">
        <v>864.2</v>
      </c>
      <c r="F7761">
        <v>0.02</v>
      </c>
      <c r="G7761" t="s">
        <v>21</v>
      </c>
      <c r="H7761">
        <v>0.5</v>
      </c>
      <c r="I7761">
        <v>418.86</v>
      </c>
      <c r="J7761">
        <v>37.94</v>
      </c>
      <c r="K7761">
        <v>18.97</v>
      </c>
      <c r="L7761">
        <v>9.0299999999999994</v>
      </c>
      <c r="M7761" t="s">
        <v>1006</v>
      </c>
      <c r="N7761" t="s">
        <v>63</v>
      </c>
      <c r="O7761" t="s">
        <v>32</v>
      </c>
      <c r="P7761" t="s">
        <v>25</v>
      </c>
      <c r="Q7761" t="s">
        <v>85</v>
      </c>
      <c r="R7761" t="s">
        <v>90</v>
      </c>
      <c r="S7761" t="s">
        <v>57</v>
      </c>
      <c r="T7761" s="10">
        <v>41093</v>
      </c>
    </row>
    <row r="7762" spans="1:20" x14ac:dyDescent="0.25">
      <c r="A7762">
        <v>55553</v>
      </c>
      <c r="B7762" s="10">
        <v>40011</v>
      </c>
      <c r="C7762" t="s">
        <v>79</v>
      </c>
      <c r="D7762">
        <v>32</v>
      </c>
      <c r="E7762">
        <v>368.78</v>
      </c>
      <c r="F7762">
        <v>0.05</v>
      </c>
      <c r="G7762" t="s">
        <v>21</v>
      </c>
      <c r="H7762">
        <v>0.53</v>
      </c>
      <c r="I7762">
        <v>185.63</v>
      </c>
      <c r="J7762">
        <v>12.09</v>
      </c>
      <c r="K7762">
        <v>5.68</v>
      </c>
      <c r="L7762">
        <v>1.39</v>
      </c>
      <c r="M7762" t="s">
        <v>933</v>
      </c>
      <c r="N7762" t="s">
        <v>63</v>
      </c>
      <c r="O7762" t="s">
        <v>24</v>
      </c>
      <c r="P7762" t="s">
        <v>25</v>
      </c>
      <c r="Q7762" t="s">
        <v>139</v>
      </c>
      <c r="R7762" t="s">
        <v>150</v>
      </c>
      <c r="S7762" t="s">
        <v>57</v>
      </c>
      <c r="T7762" s="10">
        <v>40012</v>
      </c>
    </row>
    <row r="7763" spans="1:20" x14ac:dyDescent="0.25">
      <c r="A7763">
        <v>55554</v>
      </c>
      <c r="B7763" s="10">
        <v>40133</v>
      </c>
      <c r="C7763" t="s">
        <v>58</v>
      </c>
      <c r="D7763">
        <v>6</v>
      </c>
      <c r="E7763">
        <v>182.98</v>
      </c>
      <c r="F7763">
        <v>0.04</v>
      </c>
      <c r="G7763" t="s">
        <v>21</v>
      </c>
      <c r="H7763">
        <v>0.37</v>
      </c>
      <c r="I7763">
        <v>59.62</v>
      </c>
      <c r="J7763">
        <v>30.11</v>
      </c>
      <c r="K7763">
        <v>18.97</v>
      </c>
      <c r="L7763">
        <v>9.5399999999999991</v>
      </c>
      <c r="M7763" t="s">
        <v>838</v>
      </c>
      <c r="N7763" t="s">
        <v>31</v>
      </c>
      <c r="O7763" t="s">
        <v>24</v>
      </c>
      <c r="P7763" t="s">
        <v>25</v>
      </c>
      <c r="Q7763" t="s">
        <v>85</v>
      </c>
      <c r="R7763" t="s">
        <v>219</v>
      </c>
      <c r="S7763" t="s">
        <v>57</v>
      </c>
      <c r="T7763" s="10">
        <v>40134</v>
      </c>
    </row>
    <row r="7764" spans="1:20" x14ac:dyDescent="0.25">
      <c r="A7764">
        <v>55554</v>
      </c>
      <c r="B7764" s="10">
        <v>40133</v>
      </c>
      <c r="C7764" t="s">
        <v>58</v>
      </c>
      <c r="D7764">
        <v>49</v>
      </c>
      <c r="E7764">
        <v>288.82</v>
      </c>
      <c r="F7764">
        <v>0.02</v>
      </c>
      <c r="G7764" t="s">
        <v>21</v>
      </c>
      <c r="H7764">
        <v>0.52</v>
      </c>
      <c r="I7764">
        <v>147</v>
      </c>
      <c r="J7764">
        <v>6</v>
      </c>
      <c r="K7764">
        <v>2.88</v>
      </c>
      <c r="L7764">
        <v>0.7</v>
      </c>
      <c r="M7764" t="s">
        <v>838</v>
      </c>
      <c r="N7764" t="s">
        <v>31</v>
      </c>
      <c r="O7764" t="s">
        <v>24</v>
      </c>
      <c r="P7764" t="s">
        <v>25</v>
      </c>
      <c r="Q7764" t="s">
        <v>53</v>
      </c>
      <c r="R7764" t="s">
        <v>67</v>
      </c>
      <c r="S7764" t="s">
        <v>55</v>
      </c>
      <c r="T7764" s="10">
        <v>40136</v>
      </c>
    </row>
    <row r="7765" spans="1:20" x14ac:dyDescent="0.25">
      <c r="A7765">
        <v>55554</v>
      </c>
      <c r="B7765" s="10">
        <v>40133</v>
      </c>
      <c r="C7765" t="s">
        <v>58</v>
      </c>
      <c r="D7765">
        <v>9</v>
      </c>
      <c r="E7765">
        <v>169.9</v>
      </c>
      <c r="F7765">
        <v>0.09</v>
      </c>
      <c r="G7765" t="s">
        <v>21</v>
      </c>
      <c r="H7765">
        <v>0.46</v>
      </c>
      <c r="I7765">
        <v>67.709999999999994</v>
      </c>
      <c r="J7765">
        <v>20.329999999999998</v>
      </c>
      <c r="K7765">
        <v>10.98</v>
      </c>
      <c r="L7765">
        <v>3.37</v>
      </c>
      <c r="M7765" t="s">
        <v>838</v>
      </c>
      <c r="N7765" t="s">
        <v>31</v>
      </c>
      <c r="O7765" t="s">
        <v>24</v>
      </c>
      <c r="P7765" t="s">
        <v>25</v>
      </c>
      <c r="Q7765" t="s">
        <v>33</v>
      </c>
      <c r="R7765" t="s">
        <v>1580</v>
      </c>
      <c r="S7765" t="s">
        <v>35</v>
      </c>
      <c r="T7765" s="10">
        <v>40134</v>
      </c>
    </row>
    <row r="7766" spans="1:20" x14ac:dyDescent="0.25">
      <c r="A7766">
        <v>55558</v>
      </c>
      <c r="B7766" s="10">
        <v>40399</v>
      </c>
      <c r="C7766" t="s">
        <v>79</v>
      </c>
      <c r="D7766">
        <v>8</v>
      </c>
      <c r="E7766">
        <v>2115.2800000000002</v>
      </c>
      <c r="F7766">
        <v>0.05</v>
      </c>
      <c r="G7766" t="s">
        <v>46</v>
      </c>
      <c r="H7766">
        <v>0.44</v>
      </c>
      <c r="I7766">
        <v>841.17</v>
      </c>
      <c r="J7766">
        <v>269.61</v>
      </c>
      <c r="K7766">
        <v>150.97999999999999</v>
      </c>
      <c r="L7766">
        <v>66.27</v>
      </c>
      <c r="M7766" t="s">
        <v>1892</v>
      </c>
      <c r="N7766" t="s">
        <v>31</v>
      </c>
      <c r="O7766" t="s">
        <v>66</v>
      </c>
      <c r="P7766" t="s">
        <v>42</v>
      </c>
      <c r="Q7766" t="s">
        <v>94</v>
      </c>
      <c r="R7766" t="s">
        <v>1020</v>
      </c>
      <c r="S7766" t="s">
        <v>49</v>
      </c>
      <c r="T7766" s="10">
        <v>40399</v>
      </c>
    </row>
    <row r="7767" spans="1:20" x14ac:dyDescent="0.25">
      <c r="A7767">
        <v>55558</v>
      </c>
      <c r="B7767" s="10">
        <v>40399</v>
      </c>
      <c r="C7767" t="s">
        <v>79</v>
      </c>
      <c r="D7767">
        <v>23</v>
      </c>
      <c r="E7767">
        <v>732.95</v>
      </c>
      <c r="F7767">
        <v>0.04</v>
      </c>
      <c r="G7767" t="s">
        <v>21</v>
      </c>
      <c r="H7767">
        <v>0.48</v>
      </c>
      <c r="I7767">
        <v>332.21</v>
      </c>
      <c r="J7767">
        <v>32.83</v>
      </c>
      <c r="K7767">
        <v>17.07</v>
      </c>
      <c r="L7767">
        <v>8.1300000000000008</v>
      </c>
      <c r="M7767" t="s">
        <v>1892</v>
      </c>
      <c r="N7767" t="s">
        <v>31</v>
      </c>
      <c r="O7767" t="s">
        <v>66</v>
      </c>
      <c r="P7767" t="s">
        <v>25</v>
      </c>
      <c r="Q7767" t="s">
        <v>139</v>
      </c>
      <c r="R7767" t="s">
        <v>1853</v>
      </c>
      <c r="S7767" t="s">
        <v>57</v>
      </c>
      <c r="T7767" s="10">
        <v>40401</v>
      </c>
    </row>
    <row r="7768" spans="1:20" x14ac:dyDescent="0.25">
      <c r="A7768">
        <v>55616</v>
      </c>
      <c r="B7768" s="10">
        <v>40671</v>
      </c>
      <c r="C7768" t="s">
        <v>36</v>
      </c>
      <c r="D7768">
        <v>29</v>
      </c>
      <c r="E7768">
        <v>331.59</v>
      </c>
      <c r="F7768">
        <v>0</v>
      </c>
      <c r="G7768" t="s">
        <v>21</v>
      </c>
      <c r="H7768">
        <v>0.47</v>
      </c>
      <c r="I7768">
        <v>153.79</v>
      </c>
      <c r="J7768">
        <v>11.28</v>
      </c>
      <c r="K7768">
        <v>5.98</v>
      </c>
      <c r="L7768">
        <v>4.38</v>
      </c>
      <c r="M7768" t="s">
        <v>1407</v>
      </c>
      <c r="N7768" t="s">
        <v>93</v>
      </c>
      <c r="O7768" t="s">
        <v>66</v>
      </c>
      <c r="P7768" t="s">
        <v>39</v>
      </c>
      <c r="Q7768" t="s">
        <v>40</v>
      </c>
      <c r="R7768" t="s">
        <v>540</v>
      </c>
      <c r="S7768" t="s">
        <v>35</v>
      </c>
      <c r="T7768" s="10">
        <v>40672</v>
      </c>
    </row>
    <row r="7769" spans="1:20" x14ac:dyDescent="0.25">
      <c r="A7769">
        <v>55616</v>
      </c>
      <c r="B7769" s="10">
        <v>40671</v>
      </c>
      <c r="C7769" t="s">
        <v>36</v>
      </c>
      <c r="D7769">
        <v>24</v>
      </c>
      <c r="E7769">
        <v>797.52</v>
      </c>
      <c r="F7769">
        <v>0.02</v>
      </c>
      <c r="G7769" t="s">
        <v>21</v>
      </c>
      <c r="H7769">
        <v>0.38</v>
      </c>
      <c r="I7769">
        <v>292.51</v>
      </c>
      <c r="J7769">
        <v>33.85</v>
      </c>
      <c r="K7769">
        <v>20.99</v>
      </c>
      <c r="L7769">
        <v>1.25</v>
      </c>
      <c r="M7769" t="s">
        <v>1407</v>
      </c>
      <c r="N7769" t="s">
        <v>73</v>
      </c>
      <c r="O7769" t="s">
        <v>66</v>
      </c>
      <c r="P7769" t="s">
        <v>39</v>
      </c>
      <c r="Q7769" t="s">
        <v>50</v>
      </c>
      <c r="R7769" t="s">
        <v>1161</v>
      </c>
      <c r="S7769" t="s">
        <v>35</v>
      </c>
      <c r="T7769" s="10">
        <v>40672</v>
      </c>
    </row>
    <row r="7770" spans="1:20" x14ac:dyDescent="0.25">
      <c r="A7770">
        <v>55618</v>
      </c>
      <c r="B7770" s="10">
        <v>40929</v>
      </c>
      <c r="C7770" t="s">
        <v>79</v>
      </c>
      <c r="D7770">
        <v>48</v>
      </c>
      <c r="E7770">
        <v>2910.76</v>
      </c>
      <c r="F7770">
        <v>0.04</v>
      </c>
      <c r="G7770" t="s">
        <v>21</v>
      </c>
      <c r="H7770">
        <v>0.43</v>
      </c>
      <c r="I7770">
        <v>1181.99</v>
      </c>
      <c r="J7770">
        <v>63.14</v>
      </c>
      <c r="K7770">
        <v>35.99</v>
      </c>
      <c r="L7770">
        <v>1.25</v>
      </c>
      <c r="M7770" t="s">
        <v>476</v>
      </c>
      <c r="N7770" t="s">
        <v>38</v>
      </c>
      <c r="O7770" t="s">
        <v>32</v>
      </c>
      <c r="P7770" t="s">
        <v>39</v>
      </c>
      <c r="Q7770" t="s">
        <v>50</v>
      </c>
      <c r="R7770" t="s">
        <v>602</v>
      </c>
      <c r="S7770" t="s">
        <v>35</v>
      </c>
      <c r="T7770" s="10">
        <v>40930</v>
      </c>
    </row>
    <row r="7771" spans="1:20" x14ac:dyDescent="0.25">
      <c r="A7771">
        <v>55621</v>
      </c>
      <c r="B7771" s="10">
        <v>40617</v>
      </c>
      <c r="C7771" t="s">
        <v>20</v>
      </c>
      <c r="D7771">
        <v>50</v>
      </c>
      <c r="E7771">
        <v>9581.33</v>
      </c>
      <c r="F7771">
        <v>0.03</v>
      </c>
      <c r="G7771" t="s">
        <v>21</v>
      </c>
      <c r="H7771">
        <v>0.35</v>
      </c>
      <c r="I7771">
        <v>3156.68</v>
      </c>
      <c r="J7771">
        <v>197.29</v>
      </c>
      <c r="K7771">
        <v>128.24</v>
      </c>
      <c r="L7771">
        <v>12.65</v>
      </c>
      <c r="M7771" t="s">
        <v>702</v>
      </c>
      <c r="N7771" t="s">
        <v>38</v>
      </c>
      <c r="O7771" t="s">
        <v>60</v>
      </c>
      <c r="P7771" t="s">
        <v>42</v>
      </c>
      <c r="Q7771" t="s">
        <v>193</v>
      </c>
      <c r="R7771" t="s">
        <v>509</v>
      </c>
      <c r="S7771" t="s">
        <v>45</v>
      </c>
      <c r="T7771" s="10">
        <v>40619</v>
      </c>
    </row>
    <row r="7772" spans="1:20" x14ac:dyDescent="0.25">
      <c r="A7772">
        <v>55621</v>
      </c>
      <c r="B7772" s="10">
        <v>40617</v>
      </c>
      <c r="C7772" t="s">
        <v>20</v>
      </c>
      <c r="D7772">
        <v>47</v>
      </c>
      <c r="E7772">
        <v>291.5</v>
      </c>
      <c r="F7772">
        <v>0.09</v>
      </c>
      <c r="G7772" t="s">
        <v>21</v>
      </c>
      <c r="H7772">
        <v>0.37</v>
      </c>
      <c r="I7772">
        <v>89.4</v>
      </c>
      <c r="J7772">
        <v>6.79</v>
      </c>
      <c r="K7772">
        <v>4.28</v>
      </c>
      <c r="L7772">
        <v>0.94</v>
      </c>
      <c r="M7772" t="s">
        <v>702</v>
      </c>
      <c r="N7772" t="s">
        <v>38</v>
      </c>
      <c r="O7772" t="s">
        <v>60</v>
      </c>
      <c r="P7772" t="s">
        <v>25</v>
      </c>
      <c r="Q7772" t="s">
        <v>53</v>
      </c>
      <c r="R7772" t="s">
        <v>523</v>
      </c>
      <c r="S7772" t="s">
        <v>55</v>
      </c>
      <c r="T7772" s="10">
        <v>40624</v>
      </c>
    </row>
    <row r="7773" spans="1:20" x14ac:dyDescent="0.25">
      <c r="A7773">
        <v>55623</v>
      </c>
      <c r="B7773" s="10">
        <v>41187</v>
      </c>
      <c r="C7773" t="s">
        <v>58</v>
      </c>
      <c r="D7773">
        <v>47</v>
      </c>
      <c r="E7773">
        <v>21189.68</v>
      </c>
      <c r="F7773">
        <v>0.09</v>
      </c>
      <c r="G7773" t="s">
        <v>46</v>
      </c>
      <c r="H7773">
        <v>0.54</v>
      </c>
      <c r="I7773">
        <v>10462.35</v>
      </c>
      <c r="J7773">
        <v>494.67</v>
      </c>
      <c r="K7773">
        <v>227.55</v>
      </c>
      <c r="L7773">
        <v>32.479999999999997</v>
      </c>
      <c r="M7773" t="s">
        <v>598</v>
      </c>
      <c r="N7773" t="s">
        <v>38</v>
      </c>
      <c r="O7773" t="s">
        <v>32</v>
      </c>
      <c r="P7773" t="s">
        <v>42</v>
      </c>
      <c r="Q7773" t="s">
        <v>47</v>
      </c>
      <c r="R7773" t="s">
        <v>305</v>
      </c>
      <c r="S7773" t="s">
        <v>49</v>
      </c>
      <c r="T7773" s="10">
        <v>41188</v>
      </c>
    </row>
    <row r="7774" spans="1:20" x14ac:dyDescent="0.25">
      <c r="A7774">
        <v>55648</v>
      </c>
      <c r="B7774" s="10">
        <v>40065</v>
      </c>
      <c r="C7774" t="s">
        <v>58</v>
      </c>
      <c r="D7774">
        <v>5</v>
      </c>
      <c r="E7774">
        <v>23.15</v>
      </c>
      <c r="F7774">
        <v>0.08</v>
      </c>
      <c r="G7774" t="s">
        <v>21</v>
      </c>
      <c r="H7774">
        <v>0.41</v>
      </c>
      <c r="I7774">
        <v>8.0500000000000007</v>
      </c>
      <c r="J7774">
        <v>4.88</v>
      </c>
      <c r="K7774">
        <v>2.88</v>
      </c>
      <c r="L7774">
        <v>0.7</v>
      </c>
      <c r="M7774" t="s">
        <v>341</v>
      </c>
      <c r="N7774" t="s">
        <v>38</v>
      </c>
      <c r="O7774" t="s">
        <v>32</v>
      </c>
      <c r="P7774" t="s">
        <v>25</v>
      </c>
      <c r="Q7774" t="s">
        <v>53</v>
      </c>
      <c r="R7774" t="s">
        <v>932</v>
      </c>
      <c r="S7774" t="s">
        <v>55</v>
      </c>
      <c r="T7774" s="10">
        <v>40068</v>
      </c>
    </row>
    <row r="7775" spans="1:20" x14ac:dyDescent="0.25">
      <c r="A7775">
        <v>55650</v>
      </c>
      <c r="B7775" s="10">
        <v>40837</v>
      </c>
      <c r="C7775" t="s">
        <v>20</v>
      </c>
      <c r="D7775">
        <v>41</v>
      </c>
      <c r="E7775">
        <v>2000.52</v>
      </c>
      <c r="F7775">
        <v>0.1</v>
      </c>
      <c r="G7775" t="s">
        <v>21</v>
      </c>
      <c r="H7775">
        <v>0.39</v>
      </c>
      <c r="I7775">
        <v>642.84</v>
      </c>
      <c r="J7775">
        <v>54.07</v>
      </c>
      <c r="K7775">
        <v>32.979999999999997</v>
      </c>
      <c r="L7775">
        <v>5.5</v>
      </c>
      <c r="M7775" t="s">
        <v>1309</v>
      </c>
      <c r="N7775" t="s">
        <v>38</v>
      </c>
      <c r="O7775" t="s">
        <v>60</v>
      </c>
      <c r="P7775" t="s">
        <v>39</v>
      </c>
      <c r="Q7775" t="s">
        <v>40</v>
      </c>
      <c r="R7775" t="s">
        <v>904</v>
      </c>
      <c r="S7775" t="s">
        <v>57</v>
      </c>
      <c r="T7775" s="10">
        <v>40839</v>
      </c>
    </row>
    <row r="7776" spans="1:20" x14ac:dyDescent="0.25">
      <c r="A7776">
        <v>55651</v>
      </c>
      <c r="B7776" s="10">
        <v>40975</v>
      </c>
      <c r="C7776" t="s">
        <v>79</v>
      </c>
      <c r="D7776">
        <v>41</v>
      </c>
      <c r="E7776">
        <v>1401.43</v>
      </c>
      <c r="F7776">
        <v>0.01</v>
      </c>
      <c r="G7776" t="s">
        <v>21</v>
      </c>
      <c r="H7776">
        <v>0.41</v>
      </c>
      <c r="I7776">
        <v>562.6</v>
      </c>
      <c r="J7776">
        <v>34.31</v>
      </c>
      <c r="K7776">
        <v>20.239999999999998</v>
      </c>
      <c r="L7776">
        <v>8.99</v>
      </c>
      <c r="M7776" t="s">
        <v>676</v>
      </c>
      <c r="N7776" t="s">
        <v>38</v>
      </c>
      <c r="O7776" t="s">
        <v>32</v>
      </c>
      <c r="P7776" t="s">
        <v>42</v>
      </c>
      <c r="Q7776" t="s">
        <v>43</v>
      </c>
      <c r="R7776" t="s">
        <v>2001</v>
      </c>
      <c r="S7776" t="s">
        <v>35</v>
      </c>
      <c r="T7776" s="10">
        <v>40978</v>
      </c>
    </row>
    <row r="7777" spans="1:20" x14ac:dyDescent="0.25">
      <c r="A7777">
        <v>55651</v>
      </c>
      <c r="B7777" s="10">
        <v>40975</v>
      </c>
      <c r="C7777" t="s">
        <v>79</v>
      </c>
      <c r="D7777">
        <v>2</v>
      </c>
      <c r="E7777">
        <v>124.71</v>
      </c>
      <c r="F7777">
        <v>0</v>
      </c>
      <c r="G7777" t="s">
        <v>21</v>
      </c>
      <c r="H7777">
        <v>0.47</v>
      </c>
      <c r="I7777">
        <v>49.22</v>
      </c>
      <c r="J7777">
        <v>52.36</v>
      </c>
      <c r="K7777">
        <v>27.75</v>
      </c>
      <c r="L7777">
        <v>19.989999999999998</v>
      </c>
      <c r="M7777" t="s">
        <v>676</v>
      </c>
      <c r="N7777" t="s">
        <v>38</v>
      </c>
      <c r="O7777" t="s">
        <v>32</v>
      </c>
      <c r="P7777" t="s">
        <v>25</v>
      </c>
      <c r="Q7777" t="s">
        <v>26</v>
      </c>
      <c r="R7777" t="s">
        <v>1128</v>
      </c>
      <c r="S7777" t="s">
        <v>57</v>
      </c>
      <c r="T7777" s="10">
        <v>40976</v>
      </c>
    </row>
    <row r="7778" spans="1:20" x14ac:dyDescent="0.25">
      <c r="A7778">
        <v>55651</v>
      </c>
      <c r="B7778" s="10">
        <v>40975</v>
      </c>
      <c r="C7778" t="s">
        <v>79</v>
      </c>
      <c r="D7778">
        <v>11</v>
      </c>
      <c r="E7778">
        <v>2190.89</v>
      </c>
      <c r="F7778">
        <v>0.05</v>
      </c>
      <c r="G7778" t="s">
        <v>21</v>
      </c>
      <c r="H7778">
        <v>0.47</v>
      </c>
      <c r="I7778">
        <v>967.5</v>
      </c>
      <c r="J7778">
        <v>209.42</v>
      </c>
      <c r="K7778">
        <v>110.99</v>
      </c>
      <c r="L7778">
        <v>2.5</v>
      </c>
      <c r="M7778" t="s">
        <v>676</v>
      </c>
      <c r="N7778" t="s">
        <v>31</v>
      </c>
      <c r="O7778" t="s">
        <v>32</v>
      </c>
      <c r="P7778" t="s">
        <v>39</v>
      </c>
      <c r="Q7778" t="s">
        <v>50</v>
      </c>
      <c r="R7778" t="s">
        <v>920</v>
      </c>
      <c r="S7778" t="s">
        <v>57</v>
      </c>
      <c r="T7778" s="10">
        <v>40976</v>
      </c>
    </row>
    <row r="7779" spans="1:20" x14ac:dyDescent="0.25">
      <c r="A7779">
        <v>55653</v>
      </c>
      <c r="B7779" s="10">
        <v>40508</v>
      </c>
      <c r="C7779" t="s">
        <v>79</v>
      </c>
      <c r="D7779">
        <v>34</v>
      </c>
      <c r="E7779">
        <v>26127.58</v>
      </c>
      <c r="F7779">
        <v>0.05</v>
      </c>
      <c r="G7779" t="s">
        <v>46</v>
      </c>
      <c r="H7779">
        <v>0.38</v>
      </c>
      <c r="I7779">
        <v>9066.1200000000008</v>
      </c>
      <c r="J7779">
        <v>808.03</v>
      </c>
      <c r="K7779">
        <v>500.98</v>
      </c>
      <c r="L7779">
        <v>28.14</v>
      </c>
      <c r="M7779" t="s">
        <v>1219</v>
      </c>
      <c r="N7779" t="s">
        <v>81</v>
      </c>
      <c r="O7779" t="s">
        <v>60</v>
      </c>
      <c r="P7779" t="s">
        <v>39</v>
      </c>
      <c r="Q7779" t="s">
        <v>88</v>
      </c>
      <c r="R7779" t="s">
        <v>175</v>
      </c>
      <c r="S7779" t="s">
        <v>132</v>
      </c>
      <c r="T7779" s="10">
        <v>40509</v>
      </c>
    </row>
    <row r="7780" spans="1:20" x14ac:dyDescent="0.25">
      <c r="A7780">
        <v>55654</v>
      </c>
      <c r="B7780" s="10">
        <v>40440</v>
      </c>
      <c r="C7780" t="s">
        <v>36</v>
      </c>
      <c r="D7780">
        <v>2</v>
      </c>
      <c r="E7780">
        <v>25.17</v>
      </c>
      <c r="F7780">
        <v>0.04</v>
      </c>
      <c r="G7780" t="s">
        <v>21</v>
      </c>
      <c r="H7780">
        <v>0.4</v>
      </c>
      <c r="I7780">
        <v>8.3800000000000008</v>
      </c>
      <c r="J7780">
        <v>11.63</v>
      </c>
      <c r="K7780">
        <v>6.98</v>
      </c>
      <c r="L7780">
        <v>2.83</v>
      </c>
      <c r="M7780" t="s">
        <v>2030</v>
      </c>
      <c r="N7780" t="s">
        <v>38</v>
      </c>
      <c r="O7780" t="s">
        <v>60</v>
      </c>
      <c r="P7780" t="s">
        <v>42</v>
      </c>
      <c r="Q7780" t="s">
        <v>43</v>
      </c>
      <c r="R7780" t="s">
        <v>1741</v>
      </c>
      <c r="S7780" t="s">
        <v>35</v>
      </c>
      <c r="T7780" s="10">
        <v>40442</v>
      </c>
    </row>
    <row r="7781" spans="1:20" x14ac:dyDescent="0.25">
      <c r="A7781">
        <v>55655</v>
      </c>
      <c r="B7781" s="10">
        <v>41176</v>
      </c>
      <c r="C7781" t="s">
        <v>20</v>
      </c>
      <c r="D7781">
        <v>33</v>
      </c>
      <c r="E7781">
        <v>8324.33</v>
      </c>
      <c r="F7781">
        <v>0.02</v>
      </c>
      <c r="G7781" t="s">
        <v>21</v>
      </c>
      <c r="H7781">
        <v>0.51</v>
      </c>
      <c r="I7781">
        <v>4157.67</v>
      </c>
      <c r="J7781">
        <v>257.12</v>
      </c>
      <c r="K7781">
        <v>125.99</v>
      </c>
      <c r="L7781">
        <v>8.99</v>
      </c>
      <c r="M7781" t="s">
        <v>1032</v>
      </c>
      <c r="N7781" t="s">
        <v>38</v>
      </c>
      <c r="O7781" t="s">
        <v>60</v>
      </c>
      <c r="P7781" t="s">
        <v>39</v>
      </c>
      <c r="Q7781" t="s">
        <v>50</v>
      </c>
      <c r="R7781" t="s">
        <v>1438</v>
      </c>
      <c r="S7781" t="s">
        <v>57</v>
      </c>
      <c r="T7781" s="10">
        <v>41178</v>
      </c>
    </row>
    <row r="7782" spans="1:20" x14ac:dyDescent="0.25">
      <c r="A7782">
        <v>55683</v>
      </c>
      <c r="B7782" s="10">
        <v>41105</v>
      </c>
      <c r="C7782" t="s">
        <v>36</v>
      </c>
      <c r="D7782">
        <v>50</v>
      </c>
      <c r="E7782">
        <v>270.02999999999997</v>
      </c>
      <c r="F7782">
        <v>0.02</v>
      </c>
      <c r="G7782" t="s">
        <v>21</v>
      </c>
      <c r="H7782">
        <v>0.4</v>
      </c>
      <c r="I7782">
        <v>104.18</v>
      </c>
      <c r="J7782">
        <v>5.48</v>
      </c>
      <c r="K7782">
        <v>3.29</v>
      </c>
      <c r="L7782">
        <v>1.35</v>
      </c>
      <c r="M7782" t="s">
        <v>1190</v>
      </c>
      <c r="N7782" t="s">
        <v>38</v>
      </c>
      <c r="O7782" t="s">
        <v>24</v>
      </c>
      <c r="P7782" t="s">
        <v>25</v>
      </c>
      <c r="Q7782" t="s">
        <v>74</v>
      </c>
      <c r="R7782" t="s">
        <v>781</v>
      </c>
      <c r="S7782" t="s">
        <v>55</v>
      </c>
      <c r="T7782" s="10">
        <v>41107</v>
      </c>
    </row>
    <row r="7783" spans="1:20" x14ac:dyDescent="0.25">
      <c r="A7783">
        <v>55683</v>
      </c>
      <c r="B7783" s="10">
        <v>41105</v>
      </c>
      <c r="C7783" t="s">
        <v>36</v>
      </c>
      <c r="D7783">
        <v>23</v>
      </c>
      <c r="E7783">
        <v>2220.83</v>
      </c>
      <c r="F7783">
        <v>0.02</v>
      </c>
      <c r="G7783" t="s">
        <v>21</v>
      </c>
      <c r="H7783">
        <v>0.47</v>
      </c>
      <c r="I7783">
        <v>1010.59</v>
      </c>
      <c r="J7783">
        <v>97.64</v>
      </c>
      <c r="K7783">
        <v>51.75</v>
      </c>
      <c r="L7783">
        <v>19.989999999999998</v>
      </c>
      <c r="M7783" t="s">
        <v>1190</v>
      </c>
      <c r="N7783" t="s">
        <v>38</v>
      </c>
      <c r="O7783" t="s">
        <v>24</v>
      </c>
      <c r="P7783" t="s">
        <v>42</v>
      </c>
      <c r="Q7783" t="s">
        <v>43</v>
      </c>
      <c r="R7783" t="s">
        <v>1851</v>
      </c>
      <c r="S7783" t="s">
        <v>57</v>
      </c>
      <c r="T7783" s="10">
        <v>41106</v>
      </c>
    </row>
    <row r="7784" spans="1:20" x14ac:dyDescent="0.25">
      <c r="A7784">
        <v>55686</v>
      </c>
      <c r="B7784" s="10">
        <v>40627</v>
      </c>
      <c r="C7784" t="s">
        <v>58</v>
      </c>
      <c r="D7784">
        <v>26</v>
      </c>
      <c r="E7784">
        <v>687.08</v>
      </c>
      <c r="F7784">
        <v>0.03</v>
      </c>
      <c r="G7784" t="s">
        <v>21</v>
      </c>
      <c r="H7784">
        <v>0.41</v>
      </c>
      <c r="I7784">
        <v>267.60000000000002</v>
      </c>
      <c r="J7784">
        <v>27.08</v>
      </c>
      <c r="K7784">
        <v>15.98</v>
      </c>
      <c r="L7784">
        <v>4</v>
      </c>
      <c r="M7784" t="s">
        <v>1274</v>
      </c>
      <c r="N7784" t="s">
        <v>38</v>
      </c>
      <c r="O7784" t="s">
        <v>32</v>
      </c>
      <c r="P7784" t="s">
        <v>39</v>
      </c>
      <c r="Q7784" t="s">
        <v>40</v>
      </c>
      <c r="R7784" t="s">
        <v>277</v>
      </c>
      <c r="S7784" t="s">
        <v>57</v>
      </c>
      <c r="T7784" s="10">
        <v>40629</v>
      </c>
    </row>
    <row r="7785" spans="1:20" x14ac:dyDescent="0.25">
      <c r="A7785">
        <v>55686</v>
      </c>
      <c r="B7785" s="10">
        <v>40627</v>
      </c>
      <c r="C7785" t="s">
        <v>58</v>
      </c>
      <c r="D7785">
        <v>22</v>
      </c>
      <c r="E7785">
        <v>978.75</v>
      </c>
      <c r="F7785">
        <v>0.1</v>
      </c>
      <c r="G7785" t="s">
        <v>70</v>
      </c>
      <c r="H7785">
        <v>0.37</v>
      </c>
      <c r="I7785">
        <v>292.10000000000002</v>
      </c>
      <c r="J7785">
        <v>49.17</v>
      </c>
      <c r="K7785">
        <v>30.98</v>
      </c>
      <c r="L7785">
        <v>5.09</v>
      </c>
      <c r="M7785" t="s">
        <v>1274</v>
      </c>
      <c r="N7785" t="s">
        <v>38</v>
      </c>
      <c r="O7785" t="s">
        <v>32</v>
      </c>
      <c r="P7785" t="s">
        <v>25</v>
      </c>
      <c r="Q7785" t="s">
        <v>85</v>
      </c>
      <c r="R7785" t="s">
        <v>1281</v>
      </c>
      <c r="S7785" t="s">
        <v>57</v>
      </c>
      <c r="T7785" s="10">
        <v>40629</v>
      </c>
    </row>
    <row r="7786" spans="1:20" x14ac:dyDescent="0.25">
      <c r="A7786">
        <v>55686</v>
      </c>
      <c r="B7786" s="10">
        <v>40627</v>
      </c>
      <c r="C7786" t="s">
        <v>58</v>
      </c>
      <c r="D7786">
        <v>2</v>
      </c>
      <c r="E7786">
        <v>259.61</v>
      </c>
      <c r="F7786">
        <v>0.03</v>
      </c>
      <c r="G7786" t="s">
        <v>21</v>
      </c>
      <c r="H7786">
        <v>0.39</v>
      </c>
      <c r="I7786">
        <v>95.98</v>
      </c>
      <c r="J7786">
        <v>133.31</v>
      </c>
      <c r="K7786">
        <v>81.319999999999993</v>
      </c>
      <c r="L7786">
        <v>0.99</v>
      </c>
      <c r="M7786" t="s">
        <v>1274</v>
      </c>
      <c r="N7786" t="s">
        <v>38</v>
      </c>
      <c r="O7786" t="s">
        <v>32</v>
      </c>
      <c r="P7786" t="s">
        <v>25</v>
      </c>
      <c r="Q7786" t="s">
        <v>127</v>
      </c>
      <c r="R7786" t="s">
        <v>1664</v>
      </c>
      <c r="S7786" t="s">
        <v>57</v>
      </c>
      <c r="T7786" s="10">
        <v>40630</v>
      </c>
    </row>
    <row r="7787" spans="1:20" x14ac:dyDescent="0.25">
      <c r="A7787">
        <v>55713</v>
      </c>
      <c r="B7787" s="10">
        <v>39846</v>
      </c>
      <c r="C7787" t="s">
        <v>36</v>
      </c>
      <c r="D7787">
        <v>49</v>
      </c>
      <c r="E7787">
        <v>8639.14</v>
      </c>
      <c r="F7787">
        <v>0.09</v>
      </c>
      <c r="G7787" t="s">
        <v>46</v>
      </c>
      <c r="H7787">
        <v>0.36</v>
      </c>
      <c r="I7787">
        <v>2542.4299999999998</v>
      </c>
      <c r="J7787">
        <v>192.17</v>
      </c>
      <c r="K7787">
        <v>122.99</v>
      </c>
      <c r="L7787">
        <v>70.2</v>
      </c>
      <c r="M7787" t="s">
        <v>656</v>
      </c>
      <c r="N7787" t="s">
        <v>63</v>
      </c>
      <c r="O7787" t="s">
        <v>32</v>
      </c>
      <c r="P7787" t="s">
        <v>42</v>
      </c>
      <c r="Q7787" t="s">
        <v>193</v>
      </c>
      <c r="R7787" t="s">
        <v>736</v>
      </c>
      <c r="S7787" t="s">
        <v>132</v>
      </c>
      <c r="T7787" s="10">
        <v>39848</v>
      </c>
    </row>
    <row r="7788" spans="1:20" x14ac:dyDescent="0.25">
      <c r="A7788">
        <v>55715</v>
      </c>
      <c r="B7788" s="10">
        <v>40635</v>
      </c>
      <c r="C7788" t="s">
        <v>58</v>
      </c>
      <c r="D7788">
        <v>28</v>
      </c>
      <c r="E7788">
        <v>266.41000000000003</v>
      </c>
      <c r="F7788">
        <v>0.02</v>
      </c>
      <c r="G7788" t="s">
        <v>70</v>
      </c>
      <c r="H7788">
        <v>0.45</v>
      </c>
      <c r="I7788">
        <v>115.58</v>
      </c>
      <c r="J7788">
        <v>9.6</v>
      </c>
      <c r="K7788">
        <v>5.28</v>
      </c>
      <c r="L7788">
        <v>2.99</v>
      </c>
      <c r="M7788" t="s">
        <v>630</v>
      </c>
      <c r="N7788" t="s">
        <v>81</v>
      </c>
      <c r="O7788" t="s">
        <v>32</v>
      </c>
      <c r="P7788" t="s">
        <v>25</v>
      </c>
      <c r="Q7788" t="s">
        <v>121</v>
      </c>
      <c r="R7788" t="s">
        <v>291</v>
      </c>
      <c r="S7788" t="s">
        <v>57</v>
      </c>
      <c r="T7788" s="10">
        <v>40637</v>
      </c>
    </row>
    <row r="7789" spans="1:20" x14ac:dyDescent="0.25">
      <c r="A7789">
        <v>55716</v>
      </c>
      <c r="B7789" s="10">
        <v>41204</v>
      </c>
      <c r="C7789" t="s">
        <v>36</v>
      </c>
      <c r="D7789">
        <v>9</v>
      </c>
      <c r="E7789">
        <v>30482.55</v>
      </c>
      <c r="F7789">
        <v>7.0000000000000007E-2</v>
      </c>
      <c r="G7789" t="s">
        <v>21</v>
      </c>
      <c r="H7789">
        <v>0.55000000000000004</v>
      </c>
      <c r="I7789">
        <v>15720.29</v>
      </c>
      <c r="J7789">
        <v>3638.96</v>
      </c>
      <c r="K7789">
        <v>1637.53</v>
      </c>
      <c r="L7789">
        <v>24.49</v>
      </c>
      <c r="M7789" t="s">
        <v>616</v>
      </c>
      <c r="N7789" t="s">
        <v>63</v>
      </c>
      <c r="O7789" t="s">
        <v>60</v>
      </c>
      <c r="P7789" t="s">
        <v>25</v>
      </c>
      <c r="Q7789" t="s">
        <v>33</v>
      </c>
      <c r="R7789" t="s">
        <v>1043</v>
      </c>
      <c r="S7789" t="s">
        <v>45</v>
      </c>
      <c r="T7789" s="10">
        <v>41205</v>
      </c>
    </row>
    <row r="7790" spans="1:20" x14ac:dyDescent="0.25">
      <c r="A7790">
        <v>55744</v>
      </c>
      <c r="B7790" s="10">
        <v>40836</v>
      </c>
      <c r="C7790" t="s">
        <v>58</v>
      </c>
      <c r="D7790">
        <v>23</v>
      </c>
      <c r="E7790">
        <v>947.22</v>
      </c>
      <c r="F7790">
        <v>0.02</v>
      </c>
      <c r="G7790" t="s">
        <v>21</v>
      </c>
      <c r="H7790">
        <v>0.5</v>
      </c>
      <c r="I7790">
        <v>463.46</v>
      </c>
      <c r="J7790">
        <v>41.98</v>
      </c>
      <c r="K7790">
        <v>20.99</v>
      </c>
      <c r="L7790">
        <v>0.99</v>
      </c>
      <c r="M7790" t="s">
        <v>528</v>
      </c>
      <c r="N7790" t="s">
        <v>73</v>
      </c>
      <c r="O7790" t="s">
        <v>66</v>
      </c>
      <c r="P7790" t="s">
        <v>39</v>
      </c>
      <c r="Q7790" t="s">
        <v>50</v>
      </c>
      <c r="R7790" t="s">
        <v>1682</v>
      </c>
      <c r="S7790" t="s">
        <v>35</v>
      </c>
      <c r="T7790" s="10">
        <v>40837</v>
      </c>
    </row>
    <row r="7791" spans="1:20" x14ac:dyDescent="0.25">
      <c r="A7791">
        <v>55746</v>
      </c>
      <c r="B7791" s="10">
        <v>39994</v>
      </c>
      <c r="C7791" t="s">
        <v>29</v>
      </c>
      <c r="D7791">
        <v>29</v>
      </c>
      <c r="E7791">
        <v>602.07000000000005</v>
      </c>
      <c r="F7791">
        <v>7.0000000000000007E-2</v>
      </c>
      <c r="G7791" t="s">
        <v>21</v>
      </c>
      <c r="H7791">
        <v>0.49</v>
      </c>
      <c r="I7791">
        <v>269.63</v>
      </c>
      <c r="J7791">
        <v>22.14</v>
      </c>
      <c r="K7791">
        <v>11.29</v>
      </c>
      <c r="L7791">
        <v>5.03</v>
      </c>
      <c r="M7791" t="s">
        <v>1121</v>
      </c>
      <c r="N7791" t="s">
        <v>93</v>
      </c>
      <c r="O7791" t="s">
        <v>66</v>
      </c>
      <c r="P7791" t="s">
        <v>25</v>
      </c>
      <c r="Q7791" t="s">
        <v>26</v>
      </c>
      <c r="R7791" t="s">
        <v>992</v>
      </c>
      <c r="S7791" t="s">
        <v>57</v>
      </c>
      <c r="T7791" s="10">
        <v>39996</v>
      </c>
    </row>
    <row r="7792" spans="1:20" x14ac:dyDescent="0.25">
      <c r="A7792">
        <v>55747</v>
      </c>
      <c r="B7792" s="10">
        <v>41245</v>
      </c>
      <c r="C7792" t="s">
        <v>36</v>
      </c>
      <c r="D7792">
        <v>36</v>
      </c>
      <c r="E7792">
        <v>25669.91</v>
      </c>
      <c r="F7792">
        <v>0.09</v>
      </c>
      <c r="G7792" t="s">
        <v>46</v>
      </c>
      <c r="H7792">
        <v>0.36</v>
      </c>
      <c r="I7792">
        <v>7608.63</v>
      </c>
      <c r="J7792">
        <v>782.78</v>
      </c>
      <c r="K7792">
        <v>500.98</v>
      </c>
      <c r="L7792">
        <v>26</v>
      </c>
      <c r="M7792" t="s">
        <v>426</v>
      </c>
      <c r="N7792" t="s">
        <v>63</v>
      </c>
      <c r="O7792" t="s">
        <v>24</v>
      </c>
      <c r="P7792" t="s">
        <v>42</v>
      </c>
      <c r="Q7792" t="s">
        <v>193</v>
      </c>
      <c r="R7792" t="s">
        <v>501</v>
      </c>
      <c r="S7792" t="s">
        <v>132</v>
      </c>
      <c r="T7792" s="10">
        <v>41246</v>
      </c>
    </row>
    <row r="7793" spans="1:20" x14ac:dyDescent="0.25">
      <c r="A7793">
        <v>55747</v>
      </c>
      <c r="B7793" s="10">
        <v>41245</v>
      </c>
      <c r="C7793" t="s">
        <v>36</v>
      </c>
      <c r="D7793">
        <v>42</v>
      </c>
      <c r="E7793">
        <v>44985.67</v>
      </c>
      <c r="F7793">
        <v>0.01</v>
      </c>
      <c r="G7793" t="s">
        <v>46</v>
      </c>
      <c r="H7793">
        <v>0.49</v>
      </c>
      <c r="I7793">
        <v>21779.919999999998</v>
      </c>
      <c r="J7793">
        <v>1080.3499999999999</v>
      </c>
      <c r="K7793">
        <v>550.98</v>
      </c>
      <c r="L7793">
        <v>64.59</v>
      </c>
      <c r="M7793" t="s">
        <v>426</v>
      </c>
      <c r="N7793" t="s">
        <v>63</v>
      </c>
      <c r="O7793" t="s">
        <v>24</v>
      </c>
      <c r="P7793" t="s">
        <v>42</v>
      </c>
      <c r="Q7793" t="s">
        <v>47</v>
      </c>
      <c r="R7793" t="s">
        <v>1444</v>
      </c>
      <c r="S7793" t="s">
        <v>49</v>
      </c>
      <c r="T7793" s="10">
        <v>41247</v>
      </c>
    </row>
    <row r="7794" spans="1:20" x14ac:dyDescent="0.25">
      <c r="A7794">
        <v>55749</v>
      </c>
      <c r="B7794" s="10">
        <v>41032</v>
      </c>
      <c r="C7794" t="s">
        <v>58</v>
      </c>
      <c r="D7794">
        <v>42</v>
      </c>
      <c r="E7794">
        <v>791.41</v>
      </c>
      <c r="F7794">
        <v>0.01</v>
      </c>
      <c r="G7794" t="s">
        <v>21</v>
      </c>
      <c r="H7794">
        <v>0.54</v>
      </c>
      <c r="I7794">
        <v>422.94</v>
      </c>
      <c r="J7794">
        <v>19</v>
      </c>
      <c r="K7794">
        <v>8.74</v>
      </c>
      <c r="L7794">
        <v>1.39</v>
      </c>
      <c r="M7794" t="s">
        <v>1515</v>
      </c>
      <c r="N7794" t="s">
        <v>38</v>
      </c>
      <c r="O7794" t="s">
        <v>32</v>
      </c>
      <c r="P7794" t="s">
        <v>25</v>
      </c>
      <c r="Q7794" t="s">
        <v>139</v>
      </c>
      <c r="R7794" t="s">
        <v>505</v>
      </c>
      <c r="S7794" t="s">
        <v>57</v>
      </c>
      <c r="T7794" s="10">
        <v>41033</v>
      </c>
    </row>
    <row r="7795" spans="1:20" x14ac:dyDescent="0.25">
      <c r="A7795">
        <v>55750</v>
      </c>
      <c r="B7795" s="10">
        <v>40417</v>
      </c>
      <c r="C7795" t="s">
        <v>58</v>
      </c>
      <c r="D7795">
        <v>31</v>
      </c>
      <c r="E7795">
        <v>10297.1</v>
      </c>
      <c r="F7795">
        <v>0.08</v>
      </c>
      <c r="G7795" t="s">
        <v>46</v>
      </c>
      <c r="H7795">
        <v>0.39</v>
      </c>
      <c r="I7795">
        <v>3446.21</v>
      </c>
      <c r="J7795">
        <v>358.61</v>
      </c>
      <c r="K7795">
        <v>218.75</v>
      </c>
      <c r="L7795">
        <v>69.64</v>
      </c>
      <c r="M7795" t="s">
        <v>1956</v>
      </c>
      <c r="N7795" t="s">
        <v>38</v>
      </c>
      <c r="O7795" t="s">
        <v>24</v>
      </c>
      <c r="P7795" t="s">
        <v>42</v>
      </c>
      <c r="Q7795" t="s">
        <v>47</v>
      </c>
      <c r="R7795" t="s">
        <v>356</v>
      </c>
      <c r="S7795" t="s">
        <v>49</v>
      </c>
      <c r="T7795" s="10">
        <v>40419</v>
      </c>
    </row>
    <row r="7796" spans="1:20" x14ac:dyDescent="0.25">
      <c r="A7796">
        <v>55776</v>
      </c>
      <c r="B7796" s="10">
        <v>39894</v>
      </c>
      <c r="C7796" t="s">
        <v>29</v>
      </c>
      <c r="D7796">
        <v>32</v>
      </c>
      <c r="E7796">
        <v>8711.92</v>
      </c>
      <c r="F7796">
        <v>0.01</v>
      </c>
      <c r="G7796" t="s">
        <v>46</v>
      </c>
      <c r="H7796">
        <v>0.47</v>
      </c>
      <c r="I7796">
        <v>4039.67</v>
      </c>
      <c r="J7796">
        <v>274.43</v>
      </c>
      <c r="K7796">
        <v>145.44999999999999</v>
      </c>
      <c r="L7796">
        <v>17.850000000000001</v>
      </c>
      <c r="M7796" t="s">
        <v>2065</v>
      </c>
      <c r="N7796" t="s">
        <v>63</v>
      </c>
      <c r="O7796" t="s">
        <v>32</v>
      </c>
      <c r="P7796" t="s">
        <v>39</v>
      </c>
      <c r="Q7796" t="s">
        <v>88</v>
      </c>
      <c r="R7796" t="s">
        <v>235</v>
      </c>
      <c r="S7796" t="s">
        <v>132</v>
      </c>
      <c r="T7796" s="10">
        <v>39895</v>
      </c>
    </row>
    <row r="7797" spans="1:20" x14ac:dyDescent="0.25">
      <c r="A7797">
        <v>55777</v>
      </c>
      <c r="B7797" s="10">
        <v>41223</v>
      </c>
      <c r="C7797" t="s">
        <v>29</v>
      </c>
      <c r="D7797">
        <v>6</v>
      </c>
      <c r="E7797">
        <v>532.04</v>
      </c>
      <c r="F7797">
        <v>0.06</v>
      </c>
      <c r="G7797" t="s">
        <v>21</v>
      </c>
      <c r="H7797">
        <v>0.43</v>
      </c>
      <c r="I7797">
        <v>201.55</v>
      </c>
      <c r="J7797">
        <v>90.79</v>
      </c>
      <c r="K7797">
        <v>51.75</v>
      </c>
      <c r="L7797">
        <v>19.989999999999998</v>
      </c>
      <c r="M7797" t="s">
        <v>737</v>
      </c>
      <c r="N7797" t="s">
        <v>31</v>
      </c>
      <c r="O7797" t="s">
        <v>32</v>
      </c>
      <c r="P7797" t="s">
        <v>42</v>
      </c>
      <c r="Q7797" t="s">
        <v>43</v>
      </c>
      <c r="R7797" t="s">
        <v>1851</v>
      </c>
      <c r="S7797" t="s">
        <v>57</v>
      </c>
      <c r="T7797" s="10">
        <v>41224</v>
      </c>
    </row>
    <row r="7798" spans="1:20" x14ac:dyDescent="0.25">
      <c r="A7798">
        <v>55777</v>
      </c>
      <c r="B7798" s="10">
        <v>41223</v>
      </c>
      <c r="C7798" t="s">
        <v>29</v>
      </c>
      <c r="D7798">
        <v>1</v>
      </c>
      <c r="E7798">
        <v>108.18</v>
      </c>
      <c r="F7798">
        <v>0.1</v>
      </c>
      <c r="G7798" t="s">
        <v>70</v>
      </c>
      <c r="H7798">
        <v>0.43</v>
      </c>
      <c r="I7798">
        <v>38.200000000000003</v>
      </c>
      <c r="J7798">
        <v>115.77</v>
      </c>
      <c r="K7798">
        <v>65.989999999999995</v>
      </c>
      <c r="L7798">
        <v>3.99</v>
      </c>
      <c r="M7798" t="s">
        <v>737</v>
      </c>
      <c r="N7798" t="s">
        <v>31</v>
      </c>
      <c r="O7798" t="s">
        <v>32</v>
      </c>
      <c r="P7798" t="s">
        <v>39</v>
      </c>
      <c r="Q7798" t="s">
        <v>50</v>
      </c>
      <c r="R7798" t="s">
        <v>611</v>
      </c>
      <c r="S7798" t="s">
        <v>57</v>
      </c>
      <c r="T7798" s="10">
        <v>41225</v>
      </c>
    </row>
    <row r="7799" spans="1:20" x14ac:dyDescent="0.25">
      <c r="A7799">
        <v>55779</v>
      </c>
      <c r="B7799" s="10">
        <v>40978</v>
      </c>
      <c r="C7799" t="s">
        <v>58</v>
      </c>
      <c r="D7799">
        <v>26</v>
      </c>
      <c r="E7799">
        <v>8222.85</v>
      </c>
      <c r="F7799">
        <v>0.08</v>
      </c>
      <c r="G7799" t="s">
        <v>46</v>
      </c>
      <c r="H7799">
        <v>0.53</v>
      </c>
      <c r="I7799">
        <v>4007.37</v>
      </c>
      <c r="J7799">
        <v>342.51</v>
      </c>
      <c r="K7799">
        <v>160.97999999999999</v>
      </c>
      <c r="L7799">
        <v>30</v>
      </c>
      <c r="M7799" t="s">
        <v>1593</v>
      </c>
      <c r="N7799" t="s">
        <v>63</v>
      </c>
      <c r="O7799" t="s">
        <v>60</v>
      </c>
      <c r="P7799" t="s">
        <v>42</v>
      </c>
      <c r="Q7799" t="s">
        <v>193</v>
      </c>
      <c r="R7799" t="s">
        <v>646</v>
      </c>
      <c r="S7799" t="s">
        <v>132</v>
      </c>
      <c r="T7799" s="10">
        <v>40979</v>
      </c>
    </row>
    <row r="7800" spans="1:20" x14ac:dyDescent="0.25">
      <c r="A7800">
        <v>55808</v>
      </c>
      <c r="B7800" s="10">
        <v>40588</v>
      </c>
      <c r="C7800" t="s">
        <v>29</v>
      </c>
      <c r="D7800">
        <v>6</v>
      </c>
      <c r="E7800">
        <v>1300.0999999999999</v>
      </c>
      <c r="F7800">
        <v>0</v>
      </c>
      <c r="G7800" t="s">
        <v>46</v>
      </c>
      <c r="H7800">
        <v>0.4</v>
      </c>
      <c r="I7800">
        <v>491.96</v>
      </c>
      <c r="J7800">
        <v>204.98</v>
      </c>
      <c r="K7800">
        <v>122.99</v>
      </c>
      <c r="L7800">
        <v>70.2</v>
      </c>
      <c r="M7800" t="s">
        <v>327</v>
      </c>
      <c r="N7800" t="s">
        <v>38</v>
      </c>
      <c r="O7800" t="s">
        <v>60</v>
      </c>
      <c r="P7800" t="s">
        <v>42</v>
      </c>
      <c r="Q7800" t="s">
        <v>193</v>
      </c>
      <c r="R7800" t="s">
        <v>736</v>
      </c>
      <c r="S7800" t="s">
        <v>132</v>
      </c>
      <c r="T7800" s="10">
        <v>40590</v>
      </c>
    </row>
    <row r="7801" spans="1:20" x14ac:dyDescent="0.25">
      <c r="A7801">
        <v>55808</v>
      </c>
      <c r="B7801" s="10">
        <v>40588</v>
      </c>
      <c r="C7801" t="s">
        <v>29</v>
      </c>
      <c r="D7801">
        <v>45</v>
      </c>
      <c r="E7801">
        <v>1837.24</v>
      </c>
      <c r="F7801">
        <v>0.03</v>
      </c>
      <c r="G7801" t="s">
        <v>21</v>
      </c>
      <c r="H7801">
        <v>0.5</v>
      </c>
      <c r="I7801">
        <v>887.88</v>
      </c>
      <c r="J7801">
        <v>41.98</v>
      </c>
      <c r="K7801">
        <v>20.99</v>
      </c>
      <c r="L7801">
        <v>4.8099999999999996</v>
      </c>
      <c r="M7801" t="s">
        <v>327</v>
      </c>
      <c r="N7801" t="s">
        <v>38</v>
      </c>
      <c r="O7801" t="s">
        <v>60</v>
      </c>
      <c r="P7801" t="s">
        <v>39</v>
      </c>
      <c r="Q7801" t="s">
        <v>50</v>
      </c>
      <c r="R7801" t="s">
        <v>576</v>
      </c>
      <c r="S7801" t="s">
        <v>45</v>
      </c>
      <c r="T7801" s="10">
        <v>40590</v>
      </c>
    </row>
    <row r="7802" spans="1:20" x14ac:dyDescent="0.25">
      <c r="A7802">
        <v>55809</v>
      </c>
      <c r="B7802" s="10">
        <v>40796</v>
      </c>
      <c r="C7802" t="s">
        <v>58</v>
      </c>
      <c r="D7802">
        <v>2</v>
      </c>
      <c r="E7802">
        <v>429.12</v>
      </c>
      <c r="F7802">
        <v>0.03</v>
      </c>
      <c r="G7802" t="s">
        <v>46</v>
      </c>
      <c r="H7802">
        <v>0.49</v>
      </c>
      <c r="I7802">
        <v>182.16</v>
      </c>
      <c r="J7802">
        <v>198</v>
      </c>
      <c r="K7802">
        <v>100.98</v>
      </c>
      <c r="L7802">
        <v>45</v>
      </c>
      <c r="M7802" t="s">
        <v>1207</v>
      </c>
      <c r="N7802" t="s">
        <v>63</v>
      </c>
      <c r="O7802" t="s">
        <v>66</v>
      </c>
      <c r="P7802" t="s">
        <v>42</v>
      </c>
      <c r="Q7802" t="s">
        <v>193</v>
      </c>
      <c r="R7802" t="s">
        <v>2023</v>
      </c>
      <c r="S7802" t="s">
        <v>132</v>
      </c>
      <c r="T7802" s="10">
        <v>40798</v>
      </c>
    </row>
    <row r="7803" spans="1:20" x14ac:dyDescent="0.25">
      <c r="A7803">
        <v>55813</v>
      </c>
      <c r="B7803" s="10">
        <v>41118</v>
      </c>
      <c r="C7803" t="s">
        <v>20</v>
      </c>
      <c r="D7803">
        <v>39</v>
      </c>
      <c r="E7803">
        <v>5111.7299999999996</v>
      </c>
      <c r="F7803">
        <v>0.08</v>
      </c>
      <c r="G7803" t="s">
        <v>21</v>
      </c>
      <c r="H7803">
        <v>0.5</v>
      </c>
      <c r="I7803">
        <v>2316.46</v>
      </c>
      <c r="J7803">
        <v>141.41999999999999</v>
      </c>
      <c r="K7803">
        <v>70.709999999999994</v>
      </c>
      <c r="L7803">
        <v>37.58</v>
      </c>
      <c r="M7803" t="s">
        <v>1403</v>
      </c>
      <c r="N7803" t="s">
        <v>31</v>
      </c>
      <c r="O7803" t="s">
        <v>32</v>
      </c>
      <c r="P7803" t="s">
        <v>42</v>
      </c>
      <c r="Q7803" t="s">
        <v>43</v>
      </c>
      <c r="R7803" t="s">
        <v>1061</v>
      </c>
      <c r="S7803" t="s">
        <v>55</v>
      </c>
      <c r="T7803" s="10">
        <v>41118</v>
      </c>
    </row>
    <row r="7804" spans="1:20" x14ac:dyDescent="0.25">
      <c r="A7804">
        <v>55815</v>
      </c>
      <c r="B7804" s="10">
        <v>40556</v>
      </c>
      <c r="C7804" t="s">
        <v>36</v>
      </c>
      <c r="D7804">
        <v>28</v>
      </c>
      <c r="E7804">
        <v>6031.81</v>
      </c>
      <c r="F7804">
        <v>0.04</v>
      </c>
      <c r="G7804" t="s">
        <v>70</v>
      </c>
      <c r="H7804">
        <v>0.53</v>
      </c>
      <c r="I7804">
        <v>3073.57</v>
      </c>
      <c r="J7804">
        <v>224.02</v>
      </c>
      <c r="K7804">
        <v>105.29</v>
      </c>
      <c r="L7804">
        <v>10.119999999999999</v>
      </c>
      <c r="M7804" t="s">
        <v>1257</v>
      </c>
      <c r="N7804" t="s">
        <v>93</v>
      </c>
      <c r="O7804" t="s">
        <v>32</v>
      </c>
      <c r="P7804" t="s">
        <v>42</v>
      </c>
      <c r="Q7804" t="s">
        <v>43</v>
      </c>
      <c r="R7804" t="s">
        <v>361</v>
      </c>
      <c r="S7804" t="s">
        <v>28</v>
      </c>
      <c r="T7804" s="10">
        <v>40557</v>
      </c>
    </row>
    <row r="7805" spans="1:20" x14ac:dyDescent="0.25">
      <c r="A7805">
        <v>55840</v>
      </c>
      <c r="B7805" s="10">
        <v>40042</v>
      </c>
      <c r="C7805" t="s">
        <v>79</v>
      </c>
      <c r="D7805">
        <v>11</v>
      </c>
      <c r="E7805">
        <v>92.51</v>
      </c>
      <c r="F7805">
        <v>0.04</v>
      </c>
      <c r="G7805" t="s">
        <v>21</v>
      </c>
      <c r="H7805">
        <v>0.4</v>
      </c>
      <c r="I7805">
        <v>32.869999999999997</v>
      </c>
      <c r="J7805">
        <v>8.3000000000000007</v>
      </c>
      <c r="K7805">
        <v>4.9800000000000004</v>
      </c>
      <c r="L7805">
        <v>4.8600000000000003</v>
      </c>
      <c r="M7805" t="s">
        <v>300</v>
      </c>
      <c r="N7805" t="s">
        <v>63</v>
      </c>
      <c r="O7805" t="s">
        <v>60</v>
      </c>
      <c r="P7805" t="s">
        <v>25</v>
      </c>
      <c r="Q7805" t="s">
        <v>85</v>
      </c>
      <c r="R7805" t="s">
        <v>178</v>
      </c>
      <c r="S7805" t="s">
        <v>57</v>
      </c>
      <c r="T7805" s="10">
        <v>40042</v>
      </c>
    </row>
    <row r="7806" spans="1:20" x14ac:dyDescent="0.25">
      <c r="A7806">
        <v>55845</v>
      </c>
      <c r="B7806" s="10">
        <v>40745</v>
      </c>
      <c r="C7806" t="s">
        <v>20</v>
      </c>
      <c r="D7806">
        <v>29</v>
      </c>
      <c r="E7806">
        <v>7792.89</v>
      </c>
      <c r="F7806">
        <v>0.1</v>
      </c>
      <c r="G7806" t="s">
        <v>46</v>
      </c>
      <c r="H7806">
        <v>0.49</v>
      </c>
      <c r="I7806">
        <v>3348.2</v>
      </c>
      <c r="J7806">
        <v>296.04000000000002</v>
      </c>
      <c r="K7806">
        <v>150.97999999999999</v>
      </c>
      <c r="L7806">
        <v>66.27</v>
      </c>
      <c r="M7806" t="s">
        <v>936</v>
      </c>
      <c r="N7806" t="s">
        <v>31</v>
      </c>
      <c r="O7806" t="s">
        <v>60</v>
      </c>
      <c r="P7806" t="s">
        <v>42</v>
      </c>
      <c r="Q7806" t="s">
        <v>94</v>
      </c>
      <c r="R7806" t="s">
        <v>1020</v>
      </c>
      <c r="S7806" t="s">
        <v>49</v>
      </c>
      <c r="T7806" s="10">
        <v>40749</v>
      </c>
    </row>
    <row r="7807" spans="1:20" x14ac:dyDescent="0.25">
      <c r="A7807">
        <v>55846</v>
      </c>
      <c r="B7807" s="10">
        <v>40014</v>
      </c>
      <c r="C7807" t="s">
        <v>29</v>
      </c>
      <c r="D7807">
        <v>30</v>
      </c>
      <c r="E7807">
        <v>337.38</v>
      </c>
      <c r="F7807">
        <v>0.02</v>
      </c>
      <c r="G7807" t="s">
        <v>21</v>
      </c>
      <c r="H7807">
        <v>0.37</v>
      </c>
      <c r="I7807">
        <v>118.33</v>
      </c>
      <c r="J7807">
        <v>11.27</v>
      </c>
      <c r="K7807">
        <v>7.1</v>
      </c>
      <c r="L7807">
        <v>6.05</v>
      </c>
      <c r="M7807" t="s">
        <v>1704</v>
      </c>
      <c r="N7807" t="s">
        <v>31</v>
      </c>
      <c r="O7807" t="s">
        <v>32</v>
      </c>
      <c r="P7807" t="s">
        <v>25</v>
      </c>
      <c r="Q7807" t="s">
        <v>121</v>
      </c>
      <c r="R7807" t="s">
        <v>826</v>
      </c>
      <c r="S7807" t="s">
        <v>57</v>
      </c>
      <c r="T7807" s="10">
        <v>40014</v>
      </c>
    </row>
    <row r="7808" spans="1:20" x14ac:dyDescent="0.25">
      <c r="A7808">
        <v>55847</v>
      </c>
      <c r="B7808" s="10">
        <v>40014</v>
      </c>
      <c r="C7808" t="s">
        <v>29</v>
      </c>
      <c r="D7808">
        <v>21</v>
      </c>
      <c r="E7808">
        <v>246.29</v>
      </c>
      <c r="F7808">
        <v>0.05</v>
      </c>
      <c r="G7808" t="s">
        <v>21</v>
      </c>
      <c r="H7808">
        <v>0.48</v>
      </c>
      <c r="I7808">
        <v>109.05</v>
      </c>
      <c r="J7808">
        <v>12.08</v>
      </c>
      <c r="K7808">
        <v>6.28</v>
      </c>
      <c r="L7808">
        <v>5.36</v>
      </c>
      <c r="M7808" t="s">
        <v>913</v>
      </c>
      <c r="N7808" t="s">
        <v>38</v>
      </c>
      <c r="O7808" t="s">
        <v>66</v>
      </c>
      <c r="P7808" t="s">
        <v>25</v>
      </c>
      <c r="Q7808" t="s">
        <v>121</v>
      </c>
      <c r="R7808" t="s">
        <v>444</v>
      </c>
      <c r="S7808" t="s">
        <v>57</v>
      </c>
      <c r="T7808" s="10">
        <v>40017</v>
      </c>
    </row>
    <row r="7809" spans="1:20" x14ac:dyDescent="0.25">
      <c r="A7809">
        <v>55847</v>
      </c>
      <c r="B7809" s="10">
        <v>40014</v>
      </c>
      <c r="C7809" t="s">
        <v>29</v>
      </c>
      <c r="D7809">
        <v>45</v>
      </c>
      <c r="E7809">
        <v>226.51</v>
      </c>
      <c r="F7809">
        <v>0.04</v>
      </c>
      <c r="G7809" t="s">
        <v>21</v>
      </c>
      <c r="H7809">
        <v>0.41</v>
      </c>
      <c r="I7809">
        <v>86.92</v>
      </c>
      <c r="J7809">
        <v>5.22</v>
      </c>
      <c r="K7809">
        <v>3.08</v>
      </c>
      <c r="L7809">
        <v>0.99</v>
      </c>
      <c r="M7809" t="s">
        <v>913</v>
      </c>
      <c r="N7809" t="s">
        <v>38</v>
      </c>
      <c r="O7809" t="s">
        <v>66</v>
      </c>
      <c r="P7809" t="s">
        <v>25</v>
      </c>
      <c r="Q7809" t="s">
        <v>82</v>
      </c>
      <c r="R7809" t="s">
        <v>201</v>
      </c>
      <c r="S7809" t="s">
        <v>57</v>
      </c>
      <c r="T7809" s="10">
        <v>40015</v>
      </c>
    </row>
    <row r="7810" spans="1:20" x14ac:dyDescent="0.25">
      <c r="A7810">
        <v>55873</v>
      </c>
      <c r="B7810" s="10">
        <v>40866</v>
      </c>
      <c r="C7810" t="s">
        <v>20</v>
      </c>
      <c r="D7810">
        <v>48</v>
      </c>
      <c r="E7810">
        <v>27238.97</v>
      </c>
      <c r="F7810">
        <v>0</v>
      </c>
      <c r="G7810" t="s">
        <v>46</v>
      </c>
      <c r="H7810">
        <v>0.46</v>
      </c>
      <c r="I7810">
        <v>12517.72</v>
      </c>
      <c r="J7810">
        <v>566.92999999999995</v>
      </c>
      <c r="K7810">
        <v>306.14</v>
      </c>
      <c r="L7810">
        <v>26.53</v>
      </c>
      <c r="M7810" t="s">
        <v>2013</v>
      </c>
      <c r="N7810" t="s">
        <v>38</v>
      </c>
      <c r="O7810" t="s">
        <v>32</v>
      </c>
      <c r="P7810" t="s">
        <v>39</v>
      </c>
      <c r="Q7810" t="s">
        <v>88</v>
      </c>
      <c r="R7810" t="s">
        <v>1297</v>
      </c>
      <c r="S7810" t="s">
        <v>132</v>
      </c>
      <c r="T7810" s="10">
        <v>40873</v>
      </c>
    </row>
    <row r="7811" spans="1:20" x14ac:dyDescent="0.25">
      <c r="A7811">
        <v>55874</v>
      </c>
      <c r="B7811" s="10">
        <v>39860</v>
      </c>
      <c r="C7811" t="s">
        <v>79</v>
      </c>
      <c r="D7811">
        <v>28</v>
      </c>
      <c r="E7811">
        <v>321.61</v>
      </c>
      <c r="F7811">
        <v>0</v>
      </c>
      <c r="G7811" t="s">
        <v>21</v>
      </c>
      <c r="H7811">
        <v>0.37</v>
      </c>
      <c r="I7811">
        <v>116.76</v>
      </c>
      <c r="J7811">
        <v>11.27</v>
      </c>
      <c r="K7811">
        <v>7.1</v>
      </c>
      <c r="L7811">
        <v>6.05</v>
      </c>
      <c r="M7811" t="s">
        <v>1485</v>
      </c>
      <c r="N7811" t="s">
        <v>63</v>
      </c>
      <c r="O7811" t="s">
        <v>24</v>
      </c>
      <c r="P7811" t="s">
        <v>25</v>
      </c>
      <c r="Q7811" t="s">
        <v>121</v>
      </c>
      <c r="R7811" t="s">
        <v>826</v>
      </c>
      <c r="S7811" t="s">
        <v>57</v>
      </c>
      <c r="T7811" s="10">
        <v>39861</v>
      </c>
    </row>
    <row r="7812" spans="1:20" x14ac:dyDescent="0.25">
      <c r="A7812">
        <v>55874</v>
      </c>
      <c r="B7812" s="10">
        <v>39860</v>
      </c>
      <c r="C7812" t="s">
        <v>79</v>
      </c>
      <c r="D7812">
        <v>41</v>
      </c>
      <c r="E7812">
        <v>372.14</v>
      </c>
      <c r="F7812">
        <v>0.01</v>
      </c>
      <c r="G7812" t="s">
        <v>70</v>
      </c>
      <c r="H7812">
        <v>0.45</v>
      </c>
      <c r="I7812">
        <v>163.34</v>
      </c>
      <c r="J7812">
        <v>9.0500000000000007</v>
      </c>
      <c r="K7812">
        <v>4.9800000000000004</v>
      </c>
      <c r="L7812">
        <v>4.62</v>
      </c>
      <c r="M7812" t="s">
        <v>1485</v>
      </c>
      <c r="N7812" t="s">
        <v>63</v>
      </c>
      <c r="O7812" t="s">
        <v>24</v>
      </c>
      <c r="P7812" t="s">
        <v>39</v>
      </c>
      <c r="Q7812" t="s">
        <v>40</v>
      </c>
      <c r="R7812" t="s">
        <v>99</v>
      </c>
      <c r="S7812" t="s">
        <v>35</v>
      </c>
      <c r="T7812" s="10">
        <v>39862</v>
      </c>
    </row>
    <row r="7813" spans="1:20" x14ac:dyDescent="0.25">
      <c r="A7813">
        <v>55874</v>
      </c>
      <c r="B7813" s="10">
        <v>39860</v>
      </c>
      <c r="C7813" t="s">
        <v>79</v>
      </c>
      <c r="D7813">
        <v>24</v>
      </c>
      <c r="E7813">
        <v>226.2</v>
      </c>
      <c r="F7813">
        <v>0.06</v>
      </c>
      <c r="G7813" t="s">
        <v>21</v>
      </c>
      <c r="H7813">
        <v>0.43</v>
      </c>
      <c r="I7813">
        <v>88.49</v>
      </c>
      <c r="J7813">
        <v>9.9600000000000009</v>
      </c>
      <c r="K7813">
        <v>5.68</v>
      </c>
      <c r="L7813">
        <v>1.39</v>
      </c>
      <c r="M7813" t="s">
        <v>1485</v>
      </c>
      <c r="N7813" t="s">
        <v>31</v>
      </c>
      <c r="O7813" t="s">
        <v>24</v>
      </c>
      <c r="P7813" t="s">
        <v>25</v>
      </c>
      <c r="Q7813" t="s">
        <v>139</v>
      </c>
      <c r="R7813" t="s">
        <v>150</v>
      </c>
      <c r="S7813" t="s">
        <v>57</v>
      </c>
      <c r="T7813" s="10">
        <v>39860</v>
      </c>
    </row>
    <row r="7814" spans="1:20" x14ac:dyDescent="0.25">
      <c r="A7814">
        <v>55875</v>
      </c>
      <c r="B7814" s="10">
        <v>40142</v>
      </c>
      <c r="C7814" t="s">
        <v>58</v>
      </c>
      <c r="D7814">
        <v>50</v>
      </c>
      <c r="E7814">
        <v>720.04</v>
      </c>
      <c r="F7814">
        <v>0</v>
      </c>
      <c r="G7814" t="s">
        <v>21</v>
      </c>
      <c r="H7814">
        <v>0.47</v>
      </c>
      <c r="I7814">
        <v>336.54</v>
      </c>
      <c r="J7814">
        <v>14.32</v>
      </c>
      <c r="K7814">
        <v>7.59</v>
      </c>
      <c r="L7814">
        <v>4</v>
      </c>
      <c r="M7814" t="s">
        <v>692</v>
      </c>
      <c r="N7814" t="s">
        <v>81</v>
      </c>
      <c r="O7814" t="s">
        <v>24</v>
      </c>
      <c r="P7814" t="s">
        <v>42</v>
      </c>
      <c r="Q7814" t="s">
        <v>43</v>
      </c>
      <c r="R7814" t="s">
        <v>864</v>
      </c>
      <c r="S7814" t="s">
        <v>55</v>
      </c>
      <c r="T7814" s="10">
        <v>40145</v>
      </c>
    </row>
    <row r="7815" spans="1:20" x14ac:dyDescent="0.25">
      <c r="A7815">
        <v>55875</v>
      </c>
      <c r="B7815" s="10">
        <v>40142</v>
      </c>
      <c r="C7815" t="s">
        <v>58</v>
      </c>
      <c r="D7815">
        <v>31</v>
      </c>
      <c r="E7815">
        <v>348.97</v>
      </c>
      <c r="F7815">
        <v>0.09</v>
      </c>
      <c r="G7815" t="s">
        <v>21</v>
      </c>
      <c r="H7815">
        <v>0.51</v>
      </c>
      <c r="I7815">
        <v>158.9</v>
      </c>
      <c r="J7815">
        <v>12.2</v>
      </c>
      <c r="K7815">
        <v>5.98</v>
      </c>
      <c r="L7815">
        <v>4.6900000000000004</v>
      </c>
      <c r="M7815" t="s">
        <v>692</v>
      </c>
      <c r="N7815" t="s">
        <v>81</v>
      </c>
      <c r="O7815" t="s">
        <v>24</v>
      </c>
      <c r="P7815" t="s">
        <v>25</v>
      </c>
      <c r="Q7815" t="s">
        <v>26</v>
      </c>
      <c r="R7815" t="s">
        <v>730</v>
      </c>
      <c r="S7815" t="s">
        <v>57</v>
      </c>
      <c r="T7815" s="10">
        <v>40142</v>
      </c>
    </row>
    <row r="7816" spans="1:20" x14ac:dyDescent="0.25">
      <c r="A7816">
        <v>55877</v>
      </c>
      <c r="B7816" s="10">
        <v>40211</v>
      </c>
      <c r="C7816" t="s">
        <v>29</v>
      </c>
      <c r="D7816">
        <v>40</v>
      </c>
      <c r="E7816">
        <v>214.97</v>
      </c>
      <c r="F7816">
        <v>0.01</v>
      </c>
      <c r="G7816" t="s">
        <v>70</v>
      </c>
      <c r="H7816">
        <v>0.43</v>
      </c>
      <c r="I7816">
        <v>90.78</v>
      </c>
      <c r="J7816">
        <v>5.4</v>
      </c>
      <c r="K7816">
        <v>3.08</v>
      </c>
      <c r="L7816">
        <v>0.99</v>
      </c>
      <c r="M7816" t="s">
        <v>1696</v>
      </c>
      <c r="N7816" t="s">
        <v>93</v>
      </c>
      <c r="O7816" t="s">
        <v>32</v>
      </c>
      <c r="P7816" t="s">
        <v>25</v>
      </c>
      <c r="Q7816" t="s">
        <v>82</v>
      </c>
      <c r="R7816" t="s">
        <v>1777</v>
      </c>
      <c r="S7816" t="s">
        <v>57</v>
      </c>
      <c r="T7816" s="10">
        <v>40213</v>
      </c>
    </row>
    <row r="7817" spans="1:20" x14ac:dyDescent="0.25">
      <c r="A7817">
        <v>55877</v>
      </c>
      <c r="B7817" s="10">
        <v>40211</v>
      </c>
      <c r="C7817" t="s">
        <v>29</v>
      </c>
      <c r="D7817">
        <v>19</v>
      </c>
      <c r="E7817">
        <v>241.99</v>
      </c>
      <c r="F7817">
        <v>0.03</v>
      </c>
      <c r="G7817" t="s">
        <v>21</v>
      </c>
      <c r="H7817">
        <v>0.53</v>
      </c>
      <c r="I7817">
        <v>120.87</v>
      </c>
      <c r="J7817">
        <v>12.72</v>
      </c>
      <c r="K7817">
        <v>5.98</v>
      </c>
      <c r="L7817">
        <v>7.5</v>
      </c>
      <c r="M7817" t="s">
        <v>1696</v>
      </c>
      <c r="N7817" t="s">
        <v>93</v>
      </c>
      <c r="O7817" t="s">
        <v>32</v>
      </c>
      <c r="P7817" t="s">
        <v>25</v>
      </c>
      <c r="Q7817" t="s">
        <v>85</v>
      </c>
      <c r="R7817" t="s">
        <v>1674</v>
      </c>
      <c r="S7817" t="s">
        <v>57</v>
      </c>
      <c r="T7817" s="10">
        <v>40212</v>
      </c>
    </row>
    <row r="7818" spans="1:20" x14ac:dyDescent="0.25">
      <c r="A7818">
        <v>55906</v>
      </c>
      <c r="B7818" s="10">
        <v>40143</v>
      </c>
      <c r="C7818" t="s">
        <v>58</v>
      </c>
      <c r="D7818">
        <v>49</v>
      </c>
      <c r="E7818">
        <v>538.89</v>
      </c>
      <c r="F7818">
        <v>0.02</v>
      </c>
      <c r="G7818" t="s">
        <v>21</v>
      </c>
      <c r="H7818">
        <v>0.5</v>
      </c>
      <c r="I7818">
        <v>262.48</v>
      </c>
      <c r="J7818">
        <v>11.16</v>
      </c>
      <c r="K7818">
        <v>5.58</v>
      </c>
      <c r="L7818">
        <v>2.99</v>
      </c>
      <c r="M7818" t="s">
        <v>1419</v>
      </c>
      <c r="N7818" t="s">
        <v>38</v>
      </c>
      <c r="O7818" t="s">
        <v>66</v>
      </c>
      <c r="P7818" t="s">
        <v>25</v>
      </c>
      <c r="Q7818" t="s">
        <v>121</v>
      </c>
      <c r="R7818" t="s">
        <v>2051</v>
      </c>
      <c r="S7818" t="s">
        <v>57</v>
      </c>
      <c r="T7818" s="10">
        <v>40145</v>
      </c>
    </row>
    <row r="7819" spans="1:20" x14ac:dyDescent="0.25">
      <c r="A7819">
        <v>55906</v>
      </c>
      <c r="B7819" s="10">
        <v>40143</v>
      </c>
      <c r="C7819" t="s">
        <v>58</v>
      </c>
      <c r="D7819">
        <v>15</v>
      </c>
      <c r="E7819">
        <v>188.78</v>
      </c>
      <c r="F7819">
        <v>0.06</v>
      </c>
      <c r="G7819" t="s">
        <v>21</v>
      </c>
      <c r="H7819">
        <v>0.4</v>
      </c>
      <c r="I7819">
        <v>67.83</v>
      </c>
      <c r="J7819">
        <v>13.3</v>
      </c>
      <c r="K7819">
        <v>7.98</v>
      </c>
      <c r="L7819">
        <v>1.25</v>
      </c>
      <c r="M7819" t="s">
        <v>1419</v>
      </c>
      <c r="N7819" t="s">
        <v>38</v>
      </c>
      <c r="O7819" t="s">
        <v>66</v>
      </c>
      <c r="P7819" t="s">
        <v>25</v>
      </c>
      <c r="Q7819" t="s">
        <v>85</v>
      </c>
      <c r="R7819" t="s">
        <v>1936</v>
      </c>
      <c r="S7819" t="s">
        <v>55</v>
      </c>
      <c r="T7819" s="10">
        <v>40144</v>
      </c>
    </row>
    <row r="7820" spans="1:20" x14ac:dyDescent="0.25">
      <c r="A7820">
        <v>55906</v>
      </c>
      <c r="B7820" s="10">
        <v>40143</v>
      </c>
      <c r="C7820" t="s">
        <v>58</v>
      </c>
      <c r="D7820">
        <v>42</v>
      </c>
      <c r="E7820">
        <v>4302.21</v>
      </c>
      <c r="F7820">
        <v>0.02</v>
      </c>
      <c r="G7820" t="s">
        <v>21</v>
      </c>
      <c r="H7820">
        <v>0.48</v>
      </c>
      <c r="I7820">
        <v>2010.02</v>
      </c>
      <c r="J7820">
        <v>104.04</v>
      </c>
      <c r="K7820">
        <v>54.1</v>
      </c>
      <c r="L7820">
        <v>19.989999999999998</v>
      </c>
      <c r="M7820" t="s">
        <v>1419</v>
      </c>
      <c r="N7820" t="s">
        <v>38</v>
      </c>
      <c r="O7820" t="s">
        <v>66</v>
      </c>
      <c r="P7820" t="s">
        <v>25</v>
      </c>
      <c r="Q7820" t="s">
        <v>26</v>
      </c>
      <c r="R7820" t="s">
        <v>1880</v>
      </c>
      <c r="S7820" t="s">
        <v>57</v>
      </c>
      <c r="T7820" s="10">
        <v>40144</v>
      </c>
    </row>
    <row r="7821" spans="1:20" x14ac:dyDescent="0.25">
      <c r="A7821">
        <v>55908</v>
      </c>
      <c r="B7821" s="10">
        <v>39956</v>
      </c>
      <c r="C7821" t="s">
        <v>36</v>
      </c>
      <c r="D7821">
        <v>44</v>
      </c>
      <c r="E7821">
        <v>3889.59</v>
      </c>
      <c r="F7821">
        <v>0.03</v>
      </c>
      <c r="G7821" t="s">
        <v>21</v>
      </c>
      <c r="H7821">
        <v>0.53</v>
      </c>
      <c r="I7821">
        <v>2003.4</v>
      </c>
      <c r="J7821">
        <v>91.06</v>
      </c>
      <c r="K7821">
        <v>42.8</v>
      </c>
      <c r="L7821">
        <v>2.99</v>
      </c>
      <c r="M7821" t="s">
        <v>456</v>
      </c>
      <c r="N7821" t="s">
        <v>73</v>
      </c>
      <c r="O7821" t="s">
        <v>32</v>
      </c>
      <c r="P7821" t="s">
        <v>25</v>
      </c>
      <c r="Q7821" t="s">
        <v>121</v>
      </c>
      <c r="R7821" t="s">
        <v>1286</v>
      </c>
      <c r="S7821" t="s">
        <v>57</v>
      </c>
      <c r="T7821" s="10">
        <v>39957</v>
      </c>
    </row>
    <row r="7822" spans="1:20" x14ac:dyDescent="0.25">
      <c r="A7822">
        <v>55909</v>
      </c>
      <c r="B7822" s="10">
        <v>39952</v>
      </c>
      <c r="C7822" t="s">
        <v>20</v>
      </c>
      <c r="D7822">
        <v>3</v>
      </c>
      <c r="E7822">
        <v>866.73</v>
      </c>
      <c r="F7822">
        <v>7.0000000000000007E-2</v>
      </c>
      <c r="G7822" t="s">
        <v>21</v>
      </c>
      <c r="H7822">
        <v>0.43</v>
      </c>
      <c r="I7822">
        <v>327.77</v>
      </c>
      <c r="J7822">
        <v>303.49</v>
      </c>
      <c r="K7822">
        <v>172.99</v>
      </c>
      <c r="L7822">
        <v>19.989999999999998</v>
      </c>
      <c r="M7822" t="s">
        <v>115</v>
      </c>
      <c r="N7822" t="s">
        <v>93</v>
      </c>
      <c r="O7822" t="s">
        <v>60</v>
      </c>
      <c r="P7822" t="s">
        <v>25</v>
      </c>
      <c r="Q7822" t="s">
        <v>121</v>
      </c>
      <c r="R7822" t="s">
        <v>1170</v>
      </c>
      <c r="S7822" t="s">
        <v>57</v>
      </c>
      <c r="T7822" s="10">
        <v>39956</v>
      </c>
    </row>
    <row r="7823" spans="1:20" x14ac:dyDescent="0.25">
      <c r="A7823">
        <v>55909</v>
      </c>
      <c r="B7823" s="10">
        <v>39952</v>
      </c>
      <c r="C7823" t="s">
        <v>20</v>
      </c>
      <c r="D7823">
        <v>2</v>
      </c>
      <c r="E7823">
        <v>49.66</v>
      </c>
      <c r="F7823">
        <v>0.03</v>
      </c>
      <c r="G7823" t="s">
        <v>21</v>
      </c>
      <c r="H7823">
        <v>0.41</v>
      </c>
      <c r="I7823">
        <v>17.3</v>
      </c>
      <c r="J7823">
        <v>22.76</v>
      </c>
      <c r="K7823">
        <v>13.43</v>
      </c>
      <c r="L7823">
        <v>5.5</v>
      </c>
      <c r="M7823" t="s">
        <v>115</v>
      </c>
      <c r="N7823" t="s">
        <v>73</v>
      </c>
      <c r="O7823" t="s">
        <v>60</v>
      </c>
      <c r="P7823" t="s">
        <v>25</v>
      </c>
      <c r="Q7823" t="s">
        <v>26</v>
      </c>
      <c r="R7823" t="s">
        <v>1016</v>
      </c>
      <c r="S7823" t="s">
        <v>57</v>
      </c>
      <c r="T7823" s="10">
        <v>39959</v>
      </c>
    </row>
    <row r="7824" spans="1:20" x14ac:dyDescent="0.25">
      <c r="A7824">
        <v>55937</v>
      </c>
      <c r="B7824" s="10">
        <v>39839</v>
      </c>
      <c r="C7824" t="s">
        <v>79</v>
      </c>
      <c r="D7824">
        <v>10</v>
      </c>
      <c r="E7824">
        <v>634.39</v>
      </c>
      <c r="F7824">
        <v>0.09</v>
      </c>
      <c r="G7824" t="s">
        <v>21</v>
      </c>
      <c r="H7824">
        <v>0.42</v>
      </c>
      <c r="I7824">
        <v>227.47</v>
      </c>
      <c r="J7824">
        <v>68.930000000000007</v>
      </c>
      <c r="K7824">
        <v>39.979999999999997</v>
      </c>
      <c r="L7824">
        <v>7.12</v>
      </c>
      <c r="M7824" t="s">
        <v>384</v>
      </c>
      <c r="N7824" t="s">
        <v>38</v>
      </c>
      <c r="O7824" t="s">
        <v>24</v>
      </c>
      <c r="P7824" t="s">
        <v>39</v>
      </c>
      <c r="Q7824" t="s">
        <v>40</v>
      </c>
      <c r="R7824" t="s">
        <v>1359</v>
      </c>
      <c r="S7824" t="s">
        <v>57</v>
      </c>
      <c r="T7824" s="10">
        <v>39841</v>
      </c>
    </row>
    <row r="7825" spans="1:20" x14ac:dyDescent="0.25">
      <c r="A7825">
        <v>55937</v>
      </c>
      <c r="B7825" s="10">
        <v>39839</v>
      </c>
      <c r="C7825" t="s">
        <v>79</v>
      </c>
      <c r="D7825">
        <v>24</v>
      </c>
      <c r="E7825">
        <v>14715.79</v>
      </c>
      <c r="F7825">
        <v>0.06</v>
      </c>
      <c r="G7825" t="s">
        <v>46</v>
      </c>
      <c r="H7825">
        <v>0.42</v>
      </c>
      <c r="I7825">
        <v>5603.04</v>
      </c>
      <c r="J7825">
        <v>648.5</v>
      </c>
      <c r="K7825">
        <v>376.13</v>
      </c>
      <c r="L7825">
        <v>85.63</v>
      </c>
      <c r="M7825" t="s">
        <v>384</v>
      </c>
      <c r="N7825" t="s">
        <v>38</v>
      </c>
      <c r="O7825" t="s">
        <v>24</v>
      </c>
      <c r="P7825" t="s">
        <v>42</v>
      </c>
      <c r="Q7825" t="s">
        <v>47</v>
      </c>
      <c r="R7825" t="s">
        <v>1062</v>
      </c>
      <c r="S7825" t="s">
        <v>49</v>
      </c>
      <c r="T7825" s="10">
        <v>39841</v>
      </c>
    </row>
    <row r="7826" spans="1:20" x14ac:dyDescent="0.25">
      <c r="A7826">
        <v>55938</v>
      </c>
      <c r="B7826" s="10">
        <v>41092</v>
      </c>
      <c r="C7826" t="s">
        <v>29</v>
      </c>
      <c r="D7826">
        <v>18</v>
      </c>
      <c r="E7826">
        <v>2682.47</v>
      </c>
      <c r="F7826">
        <v>0.05</v>
      </c>
      <c r="G7826" t="s">
        <v>70</v>
      </c>
      <c r="H7826">
        <v>0.38</v>
      </c>
      <c r="I7826">
        <v>919.65</v>
      </c>
      <c r="J7826">
        <v>154.82</v>
      </c>
      <c r="K7826">
        <v>95.99</v>
      </c>
      <c r="L7826">
        <v>35</v>
      </c>
      <c r="M7826" t="s">
        <v>934</v>
      </c>
      <c r="N7826" t="s">
        <v>93</v>
      </c>
      <c r="O7826" t="s">
        <v>24</v>
      </c>
      <c r="P7826" t="s">
        <v>25</v>
      </c>
      <c r="Q7826" t="s">
        <v>26</v>
      </c>
      <c r="R7826" t="s">
        <v>97</v>
      </c>
      <c r="S7826" t="s">
        <v>28</v>
      </c>
      <c r="T7826" s="10">
        <v>41093</v>
      </c>
    </row>
    <row r="7827" spans="1:20" x14ac:dyDescent="0.25">
      <c r="A7827">
        <v>55938</v>
      </c>
      <c r="B7827" s="10">
        <v>41092</v>
      </c>
      <c r="C7827" t="s">
        <v>29</v>
      </c>
      <c r="D7827">
        <v>42</v>
      </c>
      <c r="E7827">
        <v>1614.36</v>
      </c>
      <c r="F7827">
        <v>0.08</v>
      </c>
      <c r="G7827" t="s">
        <v>70</v>
      </c>
      <c r="H7827">
        <v>0.52</v>
      </c>
      <c r="I7827">
        <v>769.23</v>
      </c>
      <c r="J7827">
        <v>41.63</v>
      </c>
      <c r="K7827">
        <v>19.98</v>
      </c>
      <c r="L7827">
        <v>5.97</v>
      </c>
      <c r="M7827" t="s">
        <v>934</v>
      </c>
      <c r="N7827" t="s">
        <v>73</v>
      </c>
      <c r="O7827" t="s">
        <v>24</v>
      </c>
      <c r="P7827" t="s">
        <v>25</v>
      </c>
      <c r="Q7827" t="s">
        <v>85</v>
      </c>
      <c r="R7827" t="s">
        <v>1244</v>
      </c>
      <c r="S7827" t="s">
        <v>57</v>
      </c>
      <c r="T7827" s="10">
        <v>41093</v>
      </c>
    </row>
    <row r="7828" spans="1:20" x14ac:dyDescent="0.25">
      <c r="A7828">
        <v>55940</v>
      </c>
      <c r="B7828" s="10">
        <v>39932</v>
      </c>
      <c r="C7828" t="s">
        <v>29</v>
      </c>
      <c r="D7828">
        <v>29</v>
      </c>
      <c r="E7828">
        <v>4821.7</v>
      </c>
      <c r="F7828">
        <v>0.03</v>
      </c>
      <c r="G7828" t="s">
        <v>21</v>
      </c>
      <c r="H7828">
        <v>0.41</v>
      </c>
      <c r="I7828">
        <v>1886.1</v>
      </c>
      <c r="J7828">
        <v>171.15</v>
      </c>
      <c r="K7828">
        <v>100.98</v>
      </c>
      <c r="L7828">
        <v>7.18</v>
      </c>
      <c r="M7828" t="s">
        <v>1721</v>
      </c>
      <c r="N7828" t="s">
        <v>93</v>
      </c>
      <c r="O7828" t="s">
        <v>32</v>
      </c>
      <c r="P7828" t="s">
        <v>39</v>
      </c>
      <c r="Q7828" t="s">
        <v>40</v>
      </c>
      <c r="R7828" t="s">
        <v>1567</v>
      </c>
      <c r="S7828" t="s">
        <v>57</v>
      </c>
      <c r="T7828" s="10">
        <v>39933</v>
      </c>
    </row>
    <row r="7829" spans="1:20" x14ac:dyDescent="0.25">
      <c r="A7829">
        <v>55968</v>
      </c>
      <c r="B7829" s="10">
        <v>41182</v>
      </c>
      <c r="C7829" t="s">
        <v>20</v>
      </c>
      <c r="D7829">
        <v>40</v>
      </c>
      <c r="E7829">
        <v>122.33</v>
      </c>
      <c r="F7829">
        <v>0.05</v>
      </c>
      <c r="G7829" t="s">
        <v>21</v>
      </c>
      <c r="H7829">
        <v>0.43</v>
      </c>
      <c r="I7829">
        <v>48.53</v>
      </c>
      <c r="J7829">
        <v>3.19</v>
      </c>
      <c r="K7829">
        <v>1.82</v>
      </c>
      <c r="L7829">
        <v>1</v>
      </c>
      <c r="M7829" t="s">
        <v>1801</v>
      </c>
      <c r="N7829" t="s">
        <v>73</v>
      </c>
      <c r="O7829" t="s">
        <v>60</v>
      </c>
      <c r="P7829" t="s">
        <v>25</v>
      </c>
      <c r="Q7829" t="s">
        <v>53</v>
      </c>
      <c r="R7829" t="s">
        <v>673</v>
      </c>
      <c r="S7829" t="s">
        <v>55</v>
      </c>
      <c r="T7829" s="10">
        <v>41184</v>
      </c>
    </row>
    <row r="7830" spans="1:20" x14ac:dyDescent="0.25">
      <c r="A7830">
        <v>55969</v>
      </c>
      <c r="B7830" s="10">
        <v>40455</v>
      </c>
      <c r="C7830" t="s">
        <v>79</v>
      </c>
      <c r="D7830">
        <v>37</v>
      </c>
      <c r="E7830">
        <v>4922.26</v>
      </c>
      <c r="F7830">
        <v>0.08</v>
      </c>
      <c r="G7830" t="s">
        <v>21</v>
      </c>
      <c r="H7830">
        <v>0.55000000000000004</v>
      </c>
      <c r="I7830">
        <v>2511.12</v>
      </c>
      <c r="J7830">
        <v>144.4</v>
      </c>
      <c r="K7830">
        <v>64.98</v>
      </c>
      <c r="L7830">
        <v>6.88</v>
      </c>
      <c r="M7830" t="s">
        <v>281</v>
      </c>
      <c r="N7830" t="s">
        <v>63</v>
      </c>
      <c r="O7830" t="s">
        <v>24</v>
      </c>
      <c r="P7830" t="s">
        <v>25</v>
      </c>
      <c r="Q7830" t="s">
        <v>26</v>
      </c>
      <c r="R7830" t="s">
        <v>647</v>
      </c>
      <c r="S7830" t="s">
        <v>57</v>
      </c>
      <c r="T7830" s="10">
        <v>40458</v>
      </c>
    </row>
    <row r="7831" spans="1:20" x14ac:dyDescent="0.25">
      <c r="A7831">
        <v>56001</v>
      </c>
      <c r="B7831" s="10">
        <v>40280</v>
      </c>
      <c r="C7831" t="s">
        <v>20</v>
      </c>
      <c r="D7831">
        <v>17</v>
      </c>
      <c r="E7831">
        <v>218.51</v>
      </c>
      <c r="F7831">
        <v>0.08</v>
      </c>
      <c r="G7831" t="s">
        <v>70</v>
      </c>
      <c r="H7831">
        <v>0.52</v>
      </c>
      <c r="I7831">
        <v>100.98</v>
      </c>
      <c r="J7831">
        <v>13.5</v>
      </c>
      <c r="K7831">
        <v>6.48</v>
      </c>
      <c r="L7831">
        <v>7.37</v>
      </c>
      <c r="M7831" t="s">
        <v>459</v>
      </c>
      <c r="N7831" t="s">
        <v>31</v>
      </c>
      <c r="O7831" t="s">
        <v>60</v>
      </c>
      <c r="P7831" t="s">
        <v>25</v>
      </c>
      <c r="Q7831" t="s">
        <v>85</v>
      </c>
      <c r="R7831" t="s">
        <v>909</v>
      </c>
      <c r="S7831" t="s">
        <v>57</v>
      </c>
      <c r="T7831" s="10">
        <v>40284</v>
      </c>
    </row>
    <row r="7832" spans="1:20" x14ac:dyDescent="0.25">
      <c r="A7832">
        <v>56002</v>
      </c>
      <c r="B7832" s="10">
        <v>39998</v>
      </c>
      <c r="C7832" t="s">
        <v>20</v>
      </c>
      <c r="D7832">
        <v>21</v>
      </c>
      <c r="E7832">
        <v>750.77</v>
      </c>
      <c r="F7832">
        <v>0.04</v>
      </c>
      <c r="G7832" t="s">
        <v>21</v>
      </c>
      <c r="H7832">
        <v>0.35</v>
      </c>
      <c r="I7832">
        <v>240.27</v>
      </c>
      <c r="J7832">
        <v>36.909999999999997</v>
      </c>
      <c r="K7832">
        <v>23.99</v>
      </c>
      <c r="L7832">
        <v>6.71</v>
      </c>
      <c r="M7832" t="s">
        <v>214</v>
      </c>
      <c r="N7832" t="s">
        <v>63</v>
      </c>
      <c r="O7832" t="s">
        <v>32</v>
      </c>
      <c r="P7832" t="s">
        <v>25</v>
      </c>
      <c r="Q7832" t="s">
        <v>139</v>
      </c>
      <c r="R7832" t="s">
        <v>1443</v>
      </c>
      <c r="S7832" t="s">
        <v>57</v>
      </c>
      <c r="T7832" s="10">
        <v>40000</v>
      </c>
    </row>
    <row r="7833" spans="1:20" x14ac:dyDescent="0.25">
      <c r="A7833">
        <v>56002</v>
      </c>
      <c r="B7833" s="10">
        <v>39998</v>
      </c>
      <c r="C7833" t="s">
        <v>20</v>
      </c>
      <c r="D7833">
        <v>14</v>
      </c>
      <c r="E7833">
        <v>1431.23</v>
      </c>
      <c r="F7833">
        <v>0.09</v>
      </c>
      <c r="G7833" t="s">
        <v>21</v>
      </c>
      <c r="H7833">
        <v>0.5</v>
      </c>
      <c r="I7833">
        <v>642.65</v>
      </c>
      <c r="J7833">
        <v>111.96</v>
      </c>
      <c r="K7833">
        <v>55.98</v>
      </c>
      <c r="L7833">
        <v>4.8600000000000003</v>
      </c>
      <c r="M7833" t="s">
        <v>214</v>
      </c>
      <c r="N7833" t="s">
        <v>63</v>
      </c>
      <c r="O7833" t="s">
        <v>32</v>
      </c>
      <c r="P7833" t="s">
        <v>25</v>
      </c>
      <c r="Q7833" t="s">
        <v>85</v>
      </c>
      <c r="R7833" t="s">
        <v>508</v>
      </c>
      <c r="S7833" t="s">
        <v>57</v>
      </c>
      <c r="T7833" s="10">
        <v>40002</v>
      </c>
    </row>
    <row r="7834" spans="1:20" x14ac:dyDescent="0.25">
      <c r="A7834">
        <v>56002</v>
      </c>
      <c r="B7834" s="10">
        <v>39998</v>
      </c>
      <c r="C7834" t="s">
        <v>20</v>
      </c>
      <c r="D7834">
        <v>9</v>
      </c>
      <c r="E7834">
        <v>3089.44</v>
      </c>
      <c r="F7834">
        <v>0.05</v>
      </c>
      <c r="G7834" t="s">
        <v>21</v>
      </c>
      <c r="H7834">
        <v>0.55000000000000004</v>
      </c>
      <c r="I7834">
        <v>1615.5</v>
      </c>
      <c r="J7834">
        <v>359</v>
      </c>
      <c r="K7834">
        <v>161.55000000000001</v>
      </c>
      <c r="L7834">
        <v>19.989999999999998</v>
      </c>
      <c r="M7834" t="s">
        <v>214</v>
      </c>
      <c r="N7834" t="s">
        <v>63</v>
      </c>
      <c r="O7834" t="s">
        <v>32</v>
      </c>
      <c r="P7834" t="s">
        <v>25</v>
      </c>
      <c r="Q7834" t="s">
        <v>26</v>
      </c>
      <c r="R7834" t="s">
        <v>1667</v>
      </c>
      <c r="S7834" t="s">
        <v>57</v>
      </c>
      <c r="T7834" s="10">
        <v>40005</v>
      </c>
    </row>
    <row r="7835" spans="1:20" x14ac:dyDescent="0.25">
      <c r="A7835">
        <v>56002</v>
      </c>
      <c r="B7835" s="10">
        <v>39998</v>
      </c>
      <c r="C7835" t="s">
        <v>20</v>
      </c>
      <c r="D7835">
        <v>14</v>
      </c>
      <c r="E7835">
        <v>7217.23</v>
      </c>
      <c r="F7835">
        <v>7.0000000000000007E-2</v>
      </c>
      <c r="G7835" t="s">
        <v>21</v>
      </c>
      <c r="H7835">
        <v>0.47</v>
      </c>
      <c r="I7835">
        <v>3074.51</v>
      </c>
      <c r="J7835">
        <v>549.02</v>
      </c>
      <c r="K7835">
        <v>290.98</v>
      </c>
      <c r="L7835">
        <v>69</v>
      </c>
      <c r="M7835" t="s">
        <v>214</v>
      </c>
      <c r="N7835" t="s">
        <v>63</v>
      </c>
      <c r="O7835" t="s">
        <v>32</v>
      </c>
      <c r="P7835" t="s">
        <v>42</v>
      </c>
      <c r="Q7835" t="s">
        <v>47</v>
      </c>
      <c r="R7835" t="s">
        <v>1864</v>
      </c>
      <c r="S7835" t="s">
        <v>28</v>
      </c>
      <c r="T7835" s="10">
        <v>40000</v>
      </c>
    </row>
    <row r="7836" spans="1:20" x14ac:dyDescent="0.25">
      <c r="A7836">
        <v>56003</v>
      </c>
      <c r="B7836" s="10">
        <v>40274</v>
      </c>
      <c r="C7836" t="s">
        <v>58</v>
      </c>
      <c r="D7836">
        <v>13</v>
      </c>
      <c r="E7836">
        <v>2776.11</v>
      </c>
      <c r="F7836">
        <v>0.1</v>
      </c>
      <c r="G7836" t="s">
        <v>46</v>
      </c>
      <c r="H7836">
        <v>0.36</v>
      </c>
      <c r="I7836">
        <v>797.36</v>
      </c>
      <c r="J7836">
        <v>235.91</v>
      </c>
      <c r="K7836">
        <v>150.97999999999999</v>
      </c>
      <c r="L7836">
        <v>16.010000000000002</v>
      </c>
      <c r="M7836" t="s">
        <v>502</v>
      </c>
      <c r="N7836" t="s">
        <v>63</v>
      </c>
      <c r="O7836" t="s">
        <v>66</v>
      </c>
      <c r="P7836" t="s">
        <v>42</v>
      </c>
      <c r="Q7836" t="s">
        <v>47</v>
      </c>
      <c r="R7836" t="s">
        <v>854</v>
      </c>
      <c r="S7836" t="s">
        <v>49</v>
      </c>
      <c r="T7836" s="10">
        <v>40275</v>
      </c>
    </row>
    <row r="7837" spans="1:20" x14ac:dyDescent="0.25">
      <c r="A7837">
        <v>56006</v>
      </c>
      <c r="B7837" s="10">
        <v>40817</v>
      </c>
      <c r="C7837" t="s">
        <v>58</v>
      </c>
      <c r="D7837">
        <v>16</v>
      </c>
      <c r="E7837">
        <v>179.34</v>
      </c>
      <c r="F7837">
        <v>0.1</v>
      </c>
      <c r="G7837" t="s">
        <v>21</v>
      </c>
      <c r="H7837">
        <v>0.45</v>
      </c>
      <c r="I7837">
        <v>65.98</v>
      </c>
      <c r="J7837">
        <v>11.78</v>
      </c>
      <c r="K7837">
        <v>6.48</v>
      </c>
      <c r="L7837">
        <v>9.68</v>
      </c>
      <c r="M7837" t="s">
        <v>605</v>
      </c>
      <c r="N7837" t="s">
        <v>31</v>
      </c>
      <c r="O7837" t="s">
        <v>24</v>
      </c>
      <c r="P7837" t="s">
        <v>25</v>
      </c>
      <c r="Q7837" t="s">
        <v>85</v>
      </c>
      <c r="R7837" t="s">
        <v>1676</v>
      </c>
      <c r="S7837" t="s">
        <v>57</v>
      </c>
      <c r="T7837" s="10">
        <v>40817</v>
      </c>
    </row>
    <row r="7838" spans="1:20" x14ac:dyDescent="0.25">
      <c r="A7838">
        <v>56006</v>
      </c>
      <c r="B7838" s="10">
        <v>40817</v>
      </c>
      <c r="C7838" t="s">
        <v>58</v>
      </c>
      <c r="D7838">
        <v>20</v>
      </c>
      <c r="E7838">
        <v>3051.46</v>
      </c>
      <c r="F7838">
        <v>0.06</v>
      </c>
      <c r="G7838" t="s">
        <v>21</v>
      </c>
      <c r="H7838">
        <v>0.47</v>
      </c>
      <c r="I7838">
        <v>1330.41</v>
      </c>
      <c r="J7838">
        <v>162.25</v>
      </c>
      <c r="K7838">
        <v>85.99</v>
      </c>
      <c r="L7838">
        <v>1.25</v>
      </c>
      <c r="M7838" t="s">
        <v>605</v>
      </c>
      <c r="N7838" t="s">
        <v>31</v>
      </c>
      <c r="O7838" t="s">
        <v>24</v>
      </c>
      <c r="P7838" t="s">
        <v>39</v>
      </c>
      <c r="Q7838" t="s">
        <v>50</v>
      </c>
      <c r="R7838" t="s">
        <v>607</v>
      </c>
      <c r="S7838" t="s">
        <v>35</v>
      </c>
      <c r="T7838" s="10">
        <v>40819</v>
      </c>
    </row>
    <row r="7839" spans="1:20" x14ac:dyDescent="0.25">
      <c r="A7839">
        <v>56032</v>
      </c>
      <c r="B7839" s="10">
        <v>40896</v>
      </c>
      <c r="C7839" t="s">
        <v>29</v>
      </c>
      <c r="D7839">
        <v>31</v>
      </c>
      <c r="E7839">
        <v>5395.9</v>
      </c>
      <c r="F7839">
        <v>0.1</v>
      </c>
      <c r="G7839" t="s">
        <v>21</v>
      </c>
      <c r="H7839">
        <v>0.5</v>
      </c>
      <c r="I7839">
        <v>2391.96</v>
      </c>
      <c r="J7839">
        <v>192.9</v>
      </c>
      <c r="K7839">
        <v>96.45</v>
      </c>
      <c r="L7839">
        <v>13.99</v>
      </c>
      <c r="M7839" t="s">
        <v>323</v>
      </c>
      <c r="N7839" t="s">
        <v>38</v>
      </c>
      <c r="O7839" t="s">
        <v>32</v>
      </c>
      <c r="P7839" t="s">
        <v>39</v>
      </c>
      <c r="Q7839" t="s">
        <v>88</v>
      </c>
      <c r="R7839" t="s">
        <v>1876</v>
      </c>
      <c r="S7839" t="s">
        <v>45</v>
      </c>
      <c r="T7839" s="10">
        <v>40896</v>
      </c>
    </row>
    <row r="7840" spans="1:20" x14ac:dyDescent="0.25">
      <c r="A7840">
        <v>56032</v>
      </c>
      <c r="B7840" s="10">
        <v>40896</v>
      </c>
      <c r="C7840" t="s">
        <v>29</v>
      </c>
      <c r="D7840">
        <v>25</v>
      </c>
      <c r="E7840">
        <v>8108.47</v>
      </c>
      <c r="F7840">
        <v>0.03</v>
      </c>
      <c r="G7840" t="s">
        <v>46</v>
      </c>
      <c r="H7840">
        <v>0.52</v>
      </c>
      <c r="I7840">
        <v>4065.72</v>
      </c>
      <c r="J7840">
        <v>331.9</v>
      </c>
      <c r="K7840">
        <v>159.31</v>
      </c>
      <c r="L7840">
        <v>60</v>
      </c>
      <c r="M7840" t="s">
        <v>323</v>
      </c>
      <c r="N7840" t="s">
        <v>38</v>
      </c>
      <c r="O7840" t="s">
        <v>32</v>
      </c>
      <c r="P7840" t="s">
        <v>42</v>
      </c>
      <c r="Q7840" t="s">
        <v>47</v>
      </c>
      <c r="R7840" t="s">
        <v>601</v>
      </c>
      <c r="S7840" t="s">
        <v>132</v>
      </c>
      <c r="T7840" s="10">
        <v>40898</v>
      </c>
    </row>
    <row r="7841" spans="1:20" x14ac:dyDescent="0.25">
      <c r="A7841">
        <v>56039</v>
      </c>
      <c r="B7841" s="10">
        <v>40872</v>
      </c>
      <c r="C7841" t="s">
        <v>20</v>
      </c>
      <c r="D7841">
        <v>23</v>
      </c>
      <c r="E7841">
        <v>285.37</v>
      </c>
      <c r="F7841">
        <v>7.0000000000000007E-2</v>
      </c>
      <c r="G7841" t="s">
        <v>21</v>
      </c>
      <c r="H7841">
        <v>0.49</v>
      </c>
      <c r="I7841">
        <v>126.53</v>
      </c>
      <c r="J7841">
        <v>13.1</v>
      </c>
      <c r="K7841">
        <v>6.68</v>
      </c>
      <c r="L7841">
        <v>5.2</v>
      </c>
      <c r="M7841" t="s">
        <v>1485</v>
      </c>
      <c r="N7841" t="s">
        <v>63</v>
      </c>
      <c r="O7841" t="s">
        <v>24</v>
      </c>
      <c r="P7841" t="s">
        <v>25</v>
      </c>
      <c r="Q7841" t="s">
        <v>85</v>
      </c>
      <c r="R7841" t="s">
        <v>1204</v>
      </c>
      <c r="S7841" t="s">
        <v>57</v>
      </c>
      <c r="T7841" s="10">
        <v>40877</v>
      </c>
    </row>
    <row r="7842" spans="1:20" x14ac:dyDescent="0.25">
      <c r="A7842">
        <v>56064</v>
      </c>
      <c r="B7842" s="10">
        <v>40115</v>
      </c>
      <c r="C7842" t="s">
        <v>79</v>
      </c>
      <c r="D7842">
        <v>41</v>
      </c>
      <c r="E7842">
        <v>2205.98</v>
      </c>
      <c r="F7842">
        <v>0.02</v>
      </c>
      <c r="G7842" t="s">
        <v>21</v>
      </c>
      <c r="H7842">
        <v>0.48</v>
      </c>
      <c r="I7842">
        <v>1034.76</v>
      </c>
      <c r="J7842">
        <v>54.87</v>
      </c>
      <c r="K7842">
        <v>28.53</v>
      </c>
      <c r="L7842">
        <v>1.49</v>
      </c>
      <c r="M7842" t="s">
        <v>942</v>
      </c>
      <c r="N7842" t="s">
        <v>38</v>
      </c>
      <c r="O7842" t="s">
        <v>60</v>
      </c>
      <c r="P7842" t="s">
        <v>25</v>
      </c>
      <c r="Q7842" t="s">
        <v>121</v>
      </c>
      <c r="R7842" t="s">
        <v>1452</v>
      </c>
      <c r="S7842" t="s">
        <v>57</v>
      </c>
      <c r="T7842" s="10">
        <v>40115</v>
      </c>
    </row>
    <row r="7843" spans="1:20" x14ac:dyDescent="0.25">
      <c r="A7843">
        <v>56069</v>
      </c>
      <c r="B7843" s="10">
        <v>41196</v>
      </c>
      <c r="C7843" t="s">
        <v>20</v>
      </c>
      <c r="D7843">
        <v>10</v>
      </c>
      <c r="E7843">
        <v>109.07</v>
      </c>
      <c r="F7843">
        <v>0.09</v>
      </c>
      <c r="G7843" t="s">
        <v>21</v>
      </c>
      <c r="H7843">
        <v>0.52</v>
      </c>
      <c r="I7843">
        <v>50.88</v>
      </c>
      <c r="J7843">
        <v>11.83</v>
      </c>
      <c r="K7843">
        <v>5.68</v>
      </c>
      <c r="L7843">
        <v>1.39</v>
      </c>
      <c r="M7843" t="s">
        <v>450</v>
      </c>
      <c r="N7843" t="s">
        <v>31</v>
      </c>
      <c r="O7843" t="s">
        <v>32</v>
      </c>
      <c r="P7843" t="s">
        <v>25</v>
      </c>
      <c r="Q7843" t="s">
        <v>139</v>
      </c>
      <c r="R7843" t="s">
        <v>150</v>
      </c>
      <c r="S7843" t="s">
        <v>57</v>
      </c>
      <c r="T7843" s="10">
        <v>41201</v>
      </c>
    </row>
    <row r="7844" spans="1:20" x14ac:dyDescent="0.25">
      <c r="A7844">
        <v>56099</v>
      </c>
      <c r="B7844" s="10">
        <v>40456</v>
      </c>
      <c r="C7844" t="s">
        <v>20</v>
      </c>
      <c r="D7844">
        <v>11</v>
      </c>
      <c r="E7844">
        <v>186.09</v>
      </c>
      <c r="F7844">
        <v>0.02</v>
      </c>
      <c r="G7844" t="s">
        <v>21</v>
      </c>
      <c r="H7844">
        <v>0.35</v>
      </c>
      <c r="I7844">
        <v>61.32</v>
      </c>
      <c r="J7844">
        <v>16.89</v>
      </c>
      <c r="K7844">
        <v>10.98</v>
      </c>
      <c r="L7844">
        <v>3.99</v>
      </c>
      <c r="M7844" t="s">
        <v>1175</v>
      </c>
      <c r="N7844" t="s">
        <v>38</v>
      </c>
      <c r="O7844" t="s">
        <v>32</v>
      </c>
      <c r="P7844" t="s">
        <v>25</v>
      </c>
      <c r="Q7844" t="s">
        <v>127</v>
      </c>
      <c r="R7844" t="s">
        <v>1209</v>
      </c>
      <c r="S7844" t="s">
        <v>57</v>
      </c>
      <c r="T7844" s="10">
        <v>40463</v>
      </c>
    </row>
    <row r="7845" spans="1:20" x14ac:dyDescent="0.25">
      <c r="A7845">
        <v>56099</v>
      </c>
      <c r="B7845" s="10">
        <v>40456</v>
      </c>
      <c r="C7845" t="s">
        <v>20</v>
      </c>
      <c r="D7845">
        <v>6</v>
      </c>
      <c r="E7845">
        <v>154.94</v>
      </c>
      <c r="F7845">
        <v>0.1</v>
      </c>
      <c r="G7845" t="s">
        <v>21</v>
      </c>
      <c r="H7845">
        <v>0.41</v>
      </c>
      <c r="I7845">
        <v>49.49</v>
      </c>
      <c r="J7845">
        <v>26.61</v>
      </c>
      <c r="K7845">
        <v>15.7</v>
      </c>
      <c r="L7845">
        <v>11.25</v>
      </c>
      <c r="M7845" t="s">
        <v>1175</v>
      </c>
      <c r="N7845" t="s">
        <v>38</v>
      </c>
      <c r="O7845" t="s">
        <v>32</v>
      </c>
      <c r="P7845" t="s">
        <v>25</v>
      </c>
      <c r="Q7845" t="s">
        <v>26</v>
      </c>
      <c r="R7845" t="s">
        <v>184</v>
      </c>
      <c r="S7845" t="s">
        <v>57</v>
      </c>
      <c r="T7845" s="10">
        <v>40463</v>
      </c>
    </row>
    <row r="7846" spans="1:20" x14ac:dyDescent="0.25">
      <c r="A7846">
        <v>56101</v>
      </c>
      <c r="B7846" s="10">
        <v>40378</v>
      </c>
      <c r="C7846" t="s">
        <v>29</v>
      </c>
      <c r="D7846">
        <v>1</v>
      </c>
      <c r="E7846">
        <v>38.47</v>
      </c>
      <c r="F7846">
        <v>0.01</v>
      </c>
      <c r="G7846" t="s">
        <v>21</v>
      </c>
      <c r="H7846">
        <v>0.55000000000000004</v>
      </c>
      <c r="I7846">
        <v>17.3</v>
      </c>
      <c r="J7846">
        <v>32.04</v>
      </c>
      <c r="K7846">
        <v>14.42</v>
      </c>
      <c r="L7846">
        <v>6.75</v>
      </c>
      <c r="M7846" t="s">
        <v>1474</v>
      </c>
      <c r="N7846" t="s">
        <v>63</v>
      </c>
      <c r="O7846" t="s">
        <v>32</v>
      </c>
      <c r="P7846" t="s">
        <v>25</v>
      </c>
      <c r="Q7846" t="s">
        <v>127</v>
      </c>
      <c r="R7846" t="s">
        <v>343</v>
      </c>
      <c r="S7846" t="s">
        <v>45</v>
      </c>
      <c r="T7846" s="10">
        <v>40380</v>
      </c>
    </row>
    <row r="7847" spans="1:20" x14ac:dyDescent="0.25">
      <c r="A7847">
        <v>56101</v>
      </c>
      <c r="B7847" s="10">
        <v>40378</v>
      </c>
      <c r="C7847" t="s">
        <v>29</v>
      </c>
      <c r="D7847">
        <v>44</v>
      </c>
      <c r="E7847">
        <v>10392.15</v>
      </c>
      <c r="F7847">
        <v>0.08</v>
      </c>
      <c r="G7847" t="s">
        <v>21</v>
      </c>
      <c r="H7847">
        <v>0.52</v>
      </c>
      <c r="I7847">
        <v>4960.6000000000004</v>
      </c>
      <c r="J7847">
        <v>256.23</v>
      </c>
      <c r="K7847">
        <v>122.99</v>
      </c>
      <c r="L7847">
        <v>19.989999999999998</v>
      </c>
      <c r="M7847" t="s">
        <v>1474</v>
      </c>
      <c r="N7847" t="s">
        <v>63</v>
      </c>
      <c r="O7847" t="s">
        <v>32</v>
      </c>
      <c r="P7847" t="s">
        <v>25</v>
      </c>
      <c r="Q7847" t="s">
        <v>121</v>
      </c>
      <c r="R7847" t="s">
        <v>295</v>
      </c>
      <c r="S7847" t="s">
        <v>57</v>
      </c>
      <c r="T7847" s="10">
        <v>40381</v>
      </c>
    </row>
    <row r="7848" spans="1:20" x14ac:dyDescent="0.25">
      <c r="A7848">
        <v>56103</v>
      </c>
      <c r="B7848" s="10">
        <v>40538</v>
      </c>
      <c r="C7848" t="s">
        <v>36</v>
      </c>
      <c r="D7848">
        <v>24</v>
      </c>
      <c r="E7848">
        <v>4320.75</v>
      </c>
      <c r="F7848">
        <v>7.0000000000000007E-2</v>
      </c>
      <c r="G7848" t="s">
        <v>21</v>
      </c>
      <c r="H7848">
        <v>0.4</v>
      </c>
      <c r="I7848">
        <v>1531.07</v>
      </c>
      <c r="J7848">
        <v>193.32</v>
      </c>
      <c r="K7848">
        <v>115.99</v>
      </c>
      <c r="L7848">
        <v>5.92</v>
      </c>
      <c r="M7848" t="s">
        <v>1419</v>
      </c>
      <c r="N7848" t="s">
        <v>38</v>
      </c>
      <c r="O7848" t="s">
        <v>32</v>
      </c>
      <c r="P7848" t="s">
        <v>39</v>
      </c>
      <c r="Q7848" t="s">
        <v>50</v>
      </c>
      <c r="R7848" t="s">
        <v>76</v>
      </c>
      <c r="S7848" t="s">
        <v>57</v>
      </c>
      <c r="T7848" s="10">
        <v>40540</v>
      </c>
    </row>
    <row r="7849" spans="1:20" x14ac:dyDescent="0.25">
      <c r="A7849">
        <v>56128</v>
      </c>
      <c r="B7849" s="10">
        <v>40389</v>
      </c>
      <c r="C7849" t="s">
        <v>79</v>
      </c>
      <c r="D7849">
        <v>41</v>
      </c>
      <c r="E7849">
        <v>1743.36</v>
      </c>
      <c r="F7849">
        <v>0.08</v>
      </c>
      <c r="G7849" t="s">
        <v>21</v>
      </c>
      <c r="H7849">
        <v>0.5</v>
      </c>
      <c r="I7849">
        <v>791.78</v>
      </c>
      <c r="J7849">
        <v>45.98</v>
      </c>
      <c r="K7849">
        <v>22.99</v>
      </c>
      <c r="L7849">
        <v>8.99</v>
      </c>
      <c r="M7849" t="s">
        <v>313</v>
      </c>
      <c r="N7849" t="s">
        <v>63</v>
      </c>
      <c r="O7849" t="s">
        <v>24</v>
      </c>
      <c r="P7849" t="s">
        <v>25</v>
      </c>
      <c r="Q7849" t="s">
        <v>53</v>
      </c>
      <c r="R7849" t="s">
        <v>1389</v>
      </c>
      <c r="S7849" t="s">
        <v>35</v>
      </c>
      <c r="T7849" s="10">
        <v>40389</v>
      </c>
    </row>
    <row r="7850" spans="1:20" x14ac:dyDescent="0.25">
      <c r="A7850">
        <v>56128</v>
      </c>
      <c r="B7850" s="10">
        <v>40389</v>
      </c>
      <c r="C7850" t="s">
        <v>79</v>
      </c>
      <c r="D7850">
        <v>19</v>
      </c>
      <c r="E7850">
        <v>1252.55</v>
      </c>
      <c r="F7850">
        <v>0.1</v>
      </c>
      <c r="G7850" t="s">
        <v>46</v>
      </c>
      <c r="H7850">
        <v>0.37</v>
      </c>
      <c r="I7850">
        <v>361.79</v>
      </c>
      <c r="J7850">
        <v>70.52</v>
      </c>
      <c r="K7850">
        <v>44.43</v>
      </c>
      <c r="L7850">
        <v>46.59</v>
      </c>
      <c r="M7850" t="s">
        <v>313</v>
      </c>
      <c r="N7850" t="s">
        <v>63</v>
      </c>
      <c r="O7850" t="s">
        <v>24</v>
      </c>
      <c r="P7850" t="s">
        <v>42</v>
      </c>
      <c r="Q7850" t="s">
        <v>47</v>
      </c>
      <c r="R7850" t="s">
        <v>1211</v>
      </c>
      <c r="S7850" t="s">
        <v>49</v>
      </c>
      <c r="T7850" s="10">
        <v>40390</v>
      </c>
    </row>
    <row r="7851" spans="1:20" x14ac:dyDescent="0.25">
      <c r="A7851">
        <v>56130</v>
      </c>
      <c r="B7851" s="10">
        <v>40876</v>
      </c>
      <c r="C7851" t="s">
        <v>79</v>
      </c>
      <c r="D7851">
        <v>13</v>
      </c>
      <c r="E7851">
        <v>388.06</v>
      </c>
      <c r="F7851">
        <v>0.08</v>
      </c>
      <c r="G7851" t="s">
        <v>21</v>
      </c>
      <c r="H7851">
        <v>0.41</v>
      </c>
      <c r="I7851">
        <v>135.97</v>
      </c>
      <c r="J7851">
        <v>31.69</v>
      </c>
      <c r="K7851">
        <v>18.7</v>
      </c>
      <c r="L7851">
        <v>8.99</v>
      </c>
      <c r="M7851" t="s">
        <v>1569</v>
      </c>
      <c r="N7851" t="s">
        <v>31</v>
      </c>
      <c r="O7851" t="s">
        <v>32</v>
      </c>
      <c r="P7851" t="s">
        <v>42</v>
      </c>
      <c r="Q7851" t="s">
        <v>43</v>
      </c>
      <c r="R7851" t="s">
        <v>1842</v>
      </c>
      <c r="S7851" t="s">
        <v>35</v>
      </c>
      <c r="T7851" s="10">
        <v>40878</v>
      </c>
    </row>
    <row r="7852" spans="1:20" x14ac:dyDescent="0.25">
      <c r="A7852">
        <v>56130</v>
      </c>
      <c r="B7852" s="10">
        <v>40876</v>
      </c>
      <c r="C7852" t="s">
        <v>79</v>
      </c>
      <c r="D7852">
        <v>25</v>
      </c>
      <c r="E7852">
        <v>71.569999999999993</v>
      </c>
      <c r="F7852">
        <v>0.05</v>
      </c>
      <c r="G7852" t="s">
        <v>21</v>
      </c>
      <c r="H7852">
        <v>0.43</v>
      </c>
      <c r="I7852">
        <v>28</v>
      </c>
      <c r="J7852">
        <v>2.95</v>
      </c>
      <c r="K7852">
        <v>1.68</v>
      </c>
      <c r="L7852">
        <v>1.57</v>
      </c>
      <c r="M7852" t="s">
        <v>1569</v>
      </c>
      <c r="N7852" t="s">
        <v>31</v>
      </c>
      <c r="O7852" t="s">
        <v>32</v>
      </c>
      <c r="P7852" t="s">
        <v>25</v>
      </c>
      <c r="Q7852" t="s">
        <v>53</v>
      </c>
      <c r="R7852" t="s">
        <v>754</v>
      </c>
      <c r="S7852" t="s">
        <v>55</v>
      </c>
      <c r="T7852" s="10">
        <v>40878</v>
      </c>
    </row>
    <row r="7853" spans="1:20" x14ac:dyDescent="0.25">
      <c r="A7853">
        <v>56135</v>
      </c>
      <c r="B7853" s="10">
        <v>40495</v>
      </c>
      <c r="C7853" t="s">
        <v>79</v>
      </c>
      <c r="D7853">
        <v>8</v>
      </c>
      <c r="E7853">
        <v>1840.63</v>
      </c>
      <c r="F7853">
        <v>0.04</v>
      </c>
      <c r="G7853" t="s">
        <v>46</v>
      </c>
      <c r="H7853">
        <v>0.4</v>
      </c>
      <c r="I7853">
        <v>676.7</v>
      </c>
      <c r="J7853">
        <v>234.97</v>
      </c>
      <c r="K7853">
        <v>140.97999999999999</v>
      </c>
      <c r="L7853">
        <v>36.090000000000003</v>
      </c>
      <c r="M7853" t="s">
        <v>371</v>
      </c>
      <c r="N7853" t="s">
        <v>38</v>
      </c>
      <c r="O7853" t="s">
        <v>32</v>
      </c>
      <c r="P7853" t="s">
        <v>42</v>
      </c>
      <c r="Q7853" t="s">
        <v>94</v>
      </c>
      <c r="R7853" t="s">
        <v>949</v>
      </c>
      <c r="S7853" t="s">
        <v>49</v>
      </c>
      <c r="T7853" s="10">
        <v>40497</v>
      </c>
    </row>
    <row r="7854" spans="1:20" x14ac:dyDescent="0.25">
      <c r="A7854">
        <v>56135</v>
      </c>
      <c r="B7854" s="10">
        <v>40495</v>
      </c>
      <c r="C7854" t="s">
        <v>79</v>
      </c>
      <c r="D7854">
        <v>48</v>
      </c>
      <c r="E7854">
        <v>136.37</v>
      </c>
      <c r="F7854">
        <v>0.1</v>
      </c>
      <c r="G7854" t="s">
        <v>21</v>
      </c>
      <c r="H7854">
        <v>0.42</v>
      </c>
      <c r="I7854">
        <v>47.93</v>
      </c>
      <c r="J7854">
        <v>3.12</v>
      </c>
      <c r="K7854">
        <v>1.81</v>
      </c>
      <c r="L7854">
        <v>1.56</v>
      </c>
      <c r="M7854" t="s">
        <v>371</v>
      </c>
      <c r="N7854" t="s">
        <v>38</v>
      </c>
      <c r="O7854" t="s">
        <v>32</v>
      </c>
      <c r="P7854" t="s">
        <v>25</v>
      </c>
      <c r="Q7854" t="s">
        <v>74</v>
      </c>
      <c r="R7854" t="s">
        <v>2063</v>
      </c>
      <c r="S7854" t="s">
        <v>55</v>
      </c>
      <c r="T7854" s="10">
        <v>40496</v>
      </c>
    </row>
    <row r="7855" spans="1:20" x14ac:dyDescent="0.25">
      <c r="A7855">
        <v>56161</v>
      </c>
      <c r="B7855" s="10">
        <v>41013</v>
      </c>
      <c r="C7855" t="s">
        <v>36</v>
      </c>
      <c r="D7855">
        <v>38</v>
      </c>
      <c r="E7855">
        <v>2820.11</v>
      </c>
      <c r="F7855">
        <v>0.02</v>
      </c>
      <c r="G7855" t="s">
        <v>70</v>
      </c>
      <c r="H7855">
        <v>0.47</v>
      </c>
      <c r="I7855">
        <v>1290.24</v>
      </c>
      <c r="J7855">
        <v>75.45</v>
      </c>
      <c r="K7855">
        <v>39.99</v>
      </c>
      <c r="L7855">
        <v>10.25</v>
      </c>
      <c r="M7855" t="s">
        <v>327</v>
      </c>
      <c r="N7855" t="s">
        <v>38</v>
      </c>
      <c r="O7855" t="s">
        <v>60</v>
      </c>
      <c r="P7855" t="s">
        <v>39</v>
      </c>
      <c r="Q7855" t="s">
        <v>40</v>
      </c>
      <c r="R7855" t="s">
        <v>1631</v>
      </c>
      <c r="S7855" t="s">
        <v>57</v>
      </c>
      <c r="T7855" s="10">
        <v>41015</v>
      </c>
    </row>
    <row r="7856" spans="1:20" x14ac:dyDescent="0.25">
      <c r="A7856">
        <v>56162</v>
      </c>
      <c r="B7856" s="10">
        <v>40658</v>
      </c>
      <c r="C7856" t="s">
        <v>29</v>
      </c>
      <c r="D7856">
        <v>30</v>
      </c>
      <c r="E7856">
        <v>10323.24</v>
      </c>
      <c r="F7856">
        <v>0.09</v>
      </c>
      <c r="G7856" t="s">
        <v>46</v>
      </c>
      <c r="H7856">
        <v>0.52</v>
      </c>
      <c r="I7856">
        <v>4863.84</v>
      </c>
      <c r="J7856">
        <v>377.04</v>
      </c>
      <c r="K7856">
        <v>180.98</v>
      </c>
      <c r="L7856">
        <v>30</v>
      </c>
      <c r="M7856" t="s">
        <v>1294</v>
      </c>
      <c r="N7856" t="s">
        <v>31</v>
      </c>
      <c r="O7856" t="s">
        <v>32</v>
      </c>
      <c r="P7856" t="s">
        <v>42</v>
      </c>
      <c r="Q7856" t="s">
        <v>193</v>
      </c>
      <c r="R7856" t="s">
        <v>1431</v>
      </c>
      <c r="S7856" t="s">
        <v>132</v>
      </c>
      <c r="T7856" s="10">
        <v>40660</v>
      </c>
    </row>
    <row r="7857" spans="1:20" x14ac:dyDescent="0.25">
      <c r="A7857">
        <v>56163</v>
      </c>
      <c r="B7857" s="10">
        <v>40036</v>
      </c>
      <c r="C7857" t="s">
        <v>29</v>
      </c>
      <c r="D7857">
        <v>3</v>
      </c>
      <c r="E7857">
        <v>250.43</v>
      </c>
      <c r="F7857">
        <v>0.03</v>
      </c>
      <c r="G7857" t="s">
        <v>21</v>
      </c>
      <c r="H7857">
        <v>0.55000000000000004</v>
      </c>
      <c r="I7857">
        <v>131.53</v>
      </c>
      <c r="J7857">
        <v>84.31</v>
      </c>
      <c r="K7857">
        <v>37.94</v>
      </c>
      <c r="L7857">
        <v>5.08</v>
      </c>
      <c r="M7857" t="s">
        <v>1437</v>
      </c>
      <c r="N7857" t="s">
        <v>31</v>
      </c>
      <c r="O7857" t="s">
        <v>60</v>
      </c>
      <c r="P7857" t="s">
        <v>25</v>
      </c>
      <c r="Q7857" t="s">
        <v>85</v>
      </c>
      <c r="R7857" t="s">
        <v>815</v>
      </c>
      <c r="S7857" t="s">
        <v>55</v>
      </c>
      <c r="T7857" s="10">
        <v>40038</v>
      </c>
    </row>
    <row r="7858" spans="1:20" x14ac:dyDescent="0.25">
      <c r="A7858">
        <v>56166</v>
      </c>
      <c r="B7858" s="10">
        <v>40394</v>
      </c>
      <c r="C7858" t="s">
        <v>58</v>
      </c>
      <c r="D7858">
        <v>1</v>
      </c>
      <c r="E7858">
        <v>210.76</v>
      </c>
      <c r="F7858">
        <v>0.08</v>
      </c>
      <c r="G7858" t="s">
        <v>46</v>
      </c>
      <c r="H7858">
        <v>0.45</v>
      </c>
      <c r="I7858">
        <v>67.87</v>
      </c>
      <c r="J7858">
        <v>183.44</v>
      </c>
      <c r="K7858">
        <v>100.89</v>
      </c>
      <c r="L7858">
        <v>42</v>
      </c>
      <c r="M7858" t="s">
        <v>348</v>
      </c>
      <c r="N7858" t="s">
        <v>93</v>
      </c>
      <c r="O7858" t="s">
        <v>66</v>
      </c>
      <c r="P7858" t="s">
        <v>42</v>
      </c>
      <c r="Q7858" t="s">
        <v>193</v>
      </c>
      <c r="R7858" t="s">
        <v>1986</v>
      </c>
      <c r="S7858" t="s">
        <v>132</v>
      </c>
      <c r="T7858" s="10">
        <v>40395</v>
      </c>
    </row>
    <row r="7859" spans="1:20" x14ac:dyDescent="0.25">
      <c r="A7859">
        <v>56166</v>
      </c>
      <c r="B7859" s="10">
        <v>40394</v>
      </c>
      <c r="C7859" t="s">
        <v>58</v>
      </c>
      <c r="D7859">
        <v>45</v>
      </c>
      <c r="E7859">
        <v>1200.73</v>
      </c>
      <c r="F7859">
        <v>0.08</v>
      </c>
      <c r="G7859" t="s">
        <v>21</v>
      </c>
      <c r="H7859">
        <v>0.5</v>
      </c>
      <c r="I7859">
        <v>545.08000000000004</v>
      </c>
      <c r="J7859">
        <v>28.84</v>
      </c>
      <c r="K7859">
        <v>14.42</v>
      </c>
      <c r="L7859">
        <v>6.75</v>
      </c>
      <c r="M7859" t="s">
        <v>348</v>
      </c>
      <c r="N7859" t="s">
        <v>93</v>
      </c>
      <c r="O7859" t="s">
        <v>66</v>
      </c>
      <c r="P7859" t="s">
        <v>25</v>
      </c>
      <c r="Q7859" t="s">
        <v>127</v>
      </c>
      <c r="R7859" t="s">
        <v>343</v>
      </c>
      <c r="S7859" t="s">
        <v>45</v>
      </c>
      <c r="T7859" s="10">
        <v>40396</v>
      </c>
    </row>
    <row r="7860" spans="1:20" x14ac:dyDescent="0.25">
      <c r="A7860">
        <v>56197</v>
      </c>
      <c r="B7860" s="10">
        <v>39944</v>
      </c>
      <c r="C7860" t="s">
        <v>36</v>
      </c>
      <c r="D7860">
        <v>11</v>
      </c>
      <c r="E7860">
        <v>41.14</v>
      </c>
      <c r="F7860">
        <v>0.09</v>
      </c>
      <c r="G7860" t="s">
        <v>70</v>
      </c>
      <c r="H7860">
        <v>0.53</v>
      </c>
      <c r="I7860">
        <v>17.920000000000002</v>
      </c>
      <c r="J7860">
        <v>3.7</v>
      </c>
      <c r="K7860">
        <v>1.74</v>
      </c>
      <c r="L7860">
        <v>4.08</v>
      </c>
      <c r="M7860" t="s">
        <v>913</v>
      </c>
      <c r="N7860" t="s">
        <v>38</v>
      </c>
      <c r="O7860" t="s">
        <v>66</v>
      </c>
      <c r="P7860" t="s">
        <v>42</v>
      </c>
      <c r="Q7860" t="s">
        <v>43</v>
      </c>
      <c r="R7860" t="s">
        <v>848</v>
      </c>
      <c r="S7860" t="s">
        <v>35</v>
      </c>
      <c r="T7860" s="10">
        <v>39946</v>
      </c>
    </row>
    <row r="7861" spans="1:20" x14ac:dyDescent="0.25">
      <c r="A7861">
        <v>56197</v>
      </c>
      <c r="B7861" s="10">
        <v>39944</v>
      </c>
      <c r="C7861" t="s">
        <v>36</v>
      </c>
      <c r="D7861">
        <v>45</v>
      </c>
      <c r="E7861">
        <v>15733.43</v>
      </c>
      <c r="F7861">
        <v>0.08</v>
      </c>
      <c r="G7861" t="s">
        <v>46</v>
      </c>
      <c r="H7861">
        <v>0.4</v>
      </c>
      <c r="I7861">
        <v>5461.2</v>
      </c>
      <c r="J7861">
        <v>379.25</v>
      </c>
      <c r="K7861">
        <v>227.55</v>
      </c>
      <c r="L7861">
        <v>32.479999999999997</v>
      </c>
      <c r="M7861" t="s">
        <v>913</v>
      </c>
      <c r="N7861" t="s">
        <v>38</v>
      </c>
      <c r="O7861" t="s">
        <v>66</v>
      </c>
      <c r="P7861" t="s">
        <v>42</v>
      </c>
      <c r="Q7861" t="s">
        <v>47</v>
      </c>
      <c r="R7861" t="s">
        <v>305</v>
      </c>
      <c r="S7861" t="s">
        <v>49</v>
      </c>
      <c r="T7861" s="10">
        <v>39944</v>
      </c>
    </row>
    <row r="7862" spans="1:20" x14ac:dyDescent="0.25">
      <c r="A7862">
        <v>56224</v>
      </c>
      <c r="B7862" s="10">
        <v>41207</v>
      </c>
      <c r="C7862" t="s">
        <v>79</v>
      </c>
      <c r="D7862">
        <v>35</v>
      </c>
      <c r="E7862">
        <v>259.32</v>
      </c>
      <c r="F7862">
        <v>0.01</v>
      </c>
      <c r="G7862" t="s">
        <v>21</v>
      </c>
      <c r="H7862">
        <v>0.48</v>
      </c>
      <c r="I7862">
        <v>120.53</v>
      </c>
      <c r="J7862">
        <v>7.33</v>
      </c>
      <c r="K7862">
        <v>3.81</v>
      </c>
      <c r="L7862">
        <v>5.44</v>
      </c>
      <c r="M7862" t="s">
        <v>1740</v>
      </c>
      <c r="N7862" t="s">
        <v>31</v>
      </c>
      <c r="O7862" t="s">
        <v>60</v>
      </c>
      <c r="P7862" t="s">
        <v>25</v>
      </c>
      <c r="Q7862" t="s">
        <v>121</v>
      </c>
      <c r="R7862" t="s">
        <v>751</v>
      </c>
      <c r="S7862" t="s">
        <v>57</v>
      </c>
      <c r="T7862" s="10">
        <v>41209</v>
      </c>
    </row>
    <row r="7863" spans="1:20" x14ac:dyDescent="0.25">
      <c r="A7863">
        <v>56224</v>
      </c>
      <c r="B7863" s="10">
        <v>41207</v>
      </c>
      <c r="C7863" t="s">
        <v>79</v>
      </c>
      <c r="D7863">
        <v>32</v>
      </c>
      <c r="E7863">
        <v>5809.63</v>
      </c>
      <c r="F7863">
        <v>0.01</v>
      </c>
      <c r="G7863" t="s">
        <v>46</v>
      </c>
      <c r="H7863">
        <v>0.47</v>
      </c>
      <c r="I7863">
        <v>2664.88</v>
      </c>
      <c r="J7863">
        <v>181.04</v>
      </c>
      <c r="K7863">
        <v>95.95</v>
      </c>
      <c r="L7863">
        <v>74.349999999999994</v>
      </c>
      <c r="M7863" t="s">
        <v>1740</v>
      </c>
      <c r="N7863" t="s">
        <v>31</v>
      </c>
      <c r="O7863" t="s">
        <v>60</v>
      </c>
      <c r="P7863" t="s">
        <v>42</v>
      </c>
      <c r="Q7863" t="s">
        <v>193</v>
      </c>
      <c r="R7863" t="s">
        <v>466</v>
      </c>
      <c r="S7863" t="s">
        <v>132</v>
      </c>
      <c r="T7863" s="10">
        <v>41208</v>
      </c>
    </row>
    <row r="7864" spans="1:20" x14ac:dyDescent="0.25">
      <c r="A7864">
        <v>56224</v>
      </c>
      <c r="B7864" s="10">
        <v>41207</v>
      </c>
      <c r="C7864" t="s">
        <v>79</v>
      </c>
      <c r="D7864">
        <v>46</v>
      </c>
      <c r="E7864">
        <v>656.11</v>
      </c>
      <c r="F7864">
        <v>0.1</v>
      </c>
      <c r="G7864" t="s">
        <v>21</v>
      </c>
      <c r="H7864">
        <v>0.5</v>
      </c>
      <c r="I7864">
        <v>290.35000000000002</v>
      </c>
      <c r="J7864">
        <v>15.78</v>
      </c>
      <c r="K7864">
        <v>7.89</v>
      </c>
      <c r="L7864">
        <v>2.82</v>
      </c>
      <c r="M7864" t="s">
        <v>1740</v>
      </c>
      <c r="N7864" t="s">
        <v>31</v>
      </c>
      <c r="O7864" t="s">
        <v>60</v>
      </c>
      <c r="P7864" t="s">
        <v>25</v>
      </c>
      <c r="Q7864" t="s">
        <v>74</v>
      </c>
      <c r="R7864" t="s">
        <v>1868</v>
      </c>
      <c r="S7864" t="s">
        <v>55</v>
      </c>
      <c r="T7864" s="10">
        <v>41207</v>
      </c>
    </row>
    <row r="7865" spans="1:20" x14ac:dyDescent="0.25">
      <c r="A7865">
        <v>56224</v>
      </c>
      <c r="B7865" s="10">
        <v>41207</v>
      </c>
      <c r="C7865" t="s">
        <v>79</v>
      </c>
      <c r="D7865">
        <v>9</v>
      </c>
      <c r="E7865">
        <v>2081.36</v>
      </c>
      <c r="F7865">
        <v>0.04</v>
      </c>
      <c r="G7865" t="s">
        <v>46</v>
      </c>
      <c r="H7865">
        <v>0.47</v>
      </c>
      <c r="I7865">
        <v>909.01</v>
      </c>
      <c r="J7865">
        <v>234.89</v>
      </c>
      <c r="K7865">
        <v>124.49</v>
      </c>
      <c r="L7865">
        <v>51.94</v>
      </c>
      <c r="M7865" t="s">
        <v>1740</v>
      </c>
      <c r="N7865" t="s">
        <v>31</v>
      </c>
      <c r="O7865" t="s">
        <v>60</v>
      </c>
      <c r="P7865" t="s">
        <v>42</v>
      </c>
      <c r="Q7865" t="s">
        <v>47</v>
      </c>
      <c r="R7865" t="s">
        <v>165</v>
      </c>
      <c r="S7865" t="s">
        <v>49</v>
      </c>
      <c r="T7865" s="10">
        <v>41208</v>
      </c>
    </row>
    <row r="7866" spans="1:20" x14ac:dyDescent="0.25">
      <c r="A7866">
        <v>56257</v>
      </c>
      <c r="B7866" s="10">
        <v>40795</v>
      </c>
      <c r="C7866" t="s">
        <v>79</v>
      </c>
      <c r="D7866">
        <v>49</v>
      </c>
      <c r="E7866">
        <v>435.21</v>
      </c>
      <c r="F7866">
        <v>0.03</v>
      </c>
      <c r="G7866" t="s">
        <v>70</v>
      </c>
      <c r="H7866">
        <v>0.45</v>
      </c>
      <c r="I7866">
        <v>185.97</v>
      </c>
      <c r="J7866">
        <v>9.0399999999999991</v>
      </c>
      <c r="K7866">
        <v>4.97</v>
      </c>
      <c r="L7866">
        <v>5.71</v>
      </c>
      <c r="M7866" t="s">
        <v>727</v>
      </c>
      <c r="N7866" t="s">
        <v>73</v>
      </c>
      <c r="O7866" t="s">
        <v>60</v>
      </c>
      <c r="P7866" t="s">
        <v>42</v>
      </c>
      <c r="Q7866" t="s">
        <v>43</v>
      </c>
      <c r="R7866" t="s">
        <v>260</v>
      </c>
      <c r="S7866" t="s">
        <v>45</v>
      </c>
      <c r="T7866" s="10">
        <v>40796</v>
      </c>
    </row>
    <row r="7867" spans="1:20" x14ac:dyDescent="0.25">
      <c r="A7867">
        <v>56260</v>
      </c>
      <c r="B7867" s="10">
        <v>40040</v>
      </c>
      <c r="C7867" t="s">
        <v>29</v>
      </c>
      <c r="D7867">
        <v>34</v>
      </c>
      <c r="E7867">
        <v>435.33</v>
      </c>
      <c r="F7867">
        <v>0.03</v>
      </c>
      <c r="G7867" t="s">
        <v>21</v>
      </c>
      <c r="H7867">
        <v>0.5</v>
      </c>
      <c r="I7867">
        <v>207.1</v>
      </c>
      <c r="J7867">
        <v>12.96</v>
      </c>
      <c r="K7867">
        <v>6.48</v>
      </c>
      <c r="L7867">
        <v>7.91</v>
      </c>
      <c r="M7867" t="s">
        <v>2019</v>
      </c>
      <c r="N7867" t="s">
        <v>73</v>
      </c>
      <c r="O7867" t="s">
        <v>32</v>
      </c>
      <c r="P7867" t="s">
        <v>25</v>
      </c>
      <c r="Q7867" t="s">
        <v>85</v>
      </c>
      <c r="R7867" t="s">
        <v>473</v>
      </c>
      <c r="S7867" t="s">
        <v>57</v>
      </c>
      <c r="T7867" s="10">
        <v>40041</v>
      </c>
    </row>
    <row r="7868" spans="1:20" x14ac:dyDescent="0.25">
      <c r="A7868">
        <v>56261</v>
      </c>
      <c r="B7868" s="10">
        <v>40966</v>
      </c>
      <c r="C7868" t="s">
        <v>58</v>
      </c>
      <c r="D7868">
        <v>43</v>
      </c>
      <c r="E7868">
        <v>26950.240000000002</v>
      </c>
      <c r="F7868">
        <v>0.02</v>
      </c>
      <c r="G7868" t="s">
        <v>46</v>
      </c>
      <c r="H7868">
        <v>0.41</v>
      </c>
      <c r="I7868">
        <v>10691.02</v>
      </c>
      <c r="J7868">
        <v>637.51</v>
      </c>
      <c r="K7868">
        <v>376.13</v>
      </c>
      <c r="L7868">
        <v>85.63</v>
      </c>
      <c r="M7868" t="s">
        <v>1710</v>
      </c>
      <c r="N7868" t="s">
        <v>31</v>
      </c>
      <c r="O7868" t="s">
        <v>66</v>
      </c>
      <c r="P7868" t="s">
        <v>42</v>
      </c>
      <c r="Q7868" t="s">
        <v>47</v>
      </c>
      <c r="R7868" t="s">
        <v>1062</v>
      </c>
      <c r="S7868" t="s">
        <v>49</v>
      </c>
      <c r="T7868" s="10">
        <v>40968</v>
      </c>
    </row>
    <row r="7869" spans="1:20" x14ac:dyDescent="0.25">
      <c r="A7869">
        <v>56288</v>
      </c>
      <c r="B7869" s="10">
        <v>40359</v>
      </c>
      <c r="C7869" t="s">
        <v>29</v>
      </c>
      <c r="D7869">
        <v>37</v>
      </c>
      <c r="E7869">
        <v>2511.23</v>
      </c>
      <c r="F7869">
        <v>0.06</v>
      </c>
      <c r="G7869" t="s">
        <v>21</v>
      </c>
      <c r="H7869">
        <v>0.5</v>
      </c>
      <c r="I7869">
        <v>1168.58</v>
      </c>
      <c r="J7869">
        <v>71.78</v>
      </c>
      <c r="K7869">
        <v>35.89</v>
      </c>
      <c r="L7869">
        <v>14.72</v>
      </c>
      <c r="M7869" t="s">
        <v>1047</v>
      </c>
      <c r="N7869" t="s">
        <v>73</v>
      </c>
      <c r="O7869" t="s">
        <v>24</v>
      </c>
      <c r="P7869" t="s">
        <v>25</v>
      </c>
      <c r="Q7869" t="s">
        <v>139</v>
      </c>
      <c r="R7869" t="s">
        <v>1559</v>
      </c>
      <c r="S7869" t="s">
        <v>57</v>
      </c>
      <c r="T7869" s="10">
        <v>40359</v>
      </c>
    </row>
    <row r="7870" spans="1:20" x14ac:dyDescent="0.25">
      <c r="A7870">
        <v>56288</v>
      </c>
      <c r="B7870" s="10">
        <v>40359</v>
      </c>
      <c r="C7870" t="s">
        <v>29</v>
      </c>
      <c r="D7870">
        <v>39</v>
      </c>
      <c r="E7870">
        <v>958.55</v>
      </c>
      <c r="F7870">
        <v>7.0000000000000007E-2</v>
      </c>
      <c r="G7870" t="s">
        <v>70</v>
      </c>
      <c r="H7870">
        <v>0.41</v>
      </c>
      <c r="I7870">
        <v>349.93</v>
      </c>
      <c r="J7870">
        <v>26.39</v>
      </c>
      <c r="K7870">
        <v>15.57</v>
      </c>
      <c r="L7870">
        <v>1.39</v>
      </c>
      <c r="M7870" t="s">
        <v>1047</v>
      </c>
      <c r="N7870" t="s">
        <v>73</v>
      </c>
      <c r="O7870" t="s">
        <v>24</v>
      </c>
      <c r="P7870" t="s">
        <v>25</v>
      </c>
      <c r="Q7870" t="s">
        <v>139</v>
      </c>
      <c r="R7870" t="s">
        <v>719</v>
      </c>
      <c r="S7870" t="s">
        <v>57</v>
      </c>
      <c r="T7870" s="10">
        <v>40361</v>
      </c>
    </row>
    <row r="7871" spans="1:20" x14ac:dyDescent="0.25">
      <c r="A7871">
        <v>56291</v>
      </c>
      <c r="B7871" s="10">
        <v>41169</v>
      </c>
      <c r="C7871" t="s">
        <v>29</v>
      </c>
      <c r="D7871">
        <v>22</v>
      </c>
      <c r="E7871">
        <v>18154.740000000002</v>
      </c>
      <c r="F7871">
        <v>0.06</v>
      </c>
      <c r="G7871" t="s">
        <v>46</v>
      </c>
      <c r="H7871">
        <v>0.41</v>
      </c>
      <c r="I7871">
        <v>6753.55</v>
      </c>
      <c r="J7871">
        <v>877.08</v>
      </c>
      <c r="K7871">
        <v>517.48</v>
      </c>
      <c r="L7871">
        <v>16.63</v>
      </c>
      <c r="M7871" t="s">
        <v>2089</v>
      </c>
      <c r="N7871" t="s">
        <v>73</v>
      </c>
      <c r="O7871" t="s">
        <v>32</v>
      </c>
      <c r="P7871" t="s">
        <v>39</v>
      </c>
      <c r="Q7871" t="s">
        <v>88</v>
      </c>
      <c r="R7871" t="s">
        <v>1971</v>
      </c>
      <c r="S7871" t="s">
        <v>49</v>
      </c>
      <c r="T7871" s="10">
        <v>41171</v>
      </c>
    </row>
    <row r="7872" spans="1:20" x14ac:dyDescent="0.25">
      <c r="A7872">
        <v>56291</v>
      </c>
      <c r="B7872" s="10">
        <v>41169</v>
      </c>
      <c r="C7872" t="s">
        <v>29</v>
      </c>
      <c r="D7872">
        <v>25</v>
      </c>
      <c r="E7872">
        <v>723.89</v>
      </c>
      <c r="F7872">
        <v>0.04</v>
      </c>
      <c r="G7872" t="s">
        <v>21</v>
      </c>
      <c r="H7872">
        <v>0.5</v>
      </c>
      <c r="I7872">
        <v>345.92</v>
      </c>
      <c r="J7872">
        <v>30.08</v>
      </c>
      <c r="K7872">
        <v>15.04</v>
      </c>
      <c r="L7872">
        <v>1.97</v>
      </c>
      <c r="M7872" t="s">
        <v>2089</v>
      </c>
      <c r="N7872" t="s">
        <v>73</v>
      </c>
      <c r="O7872" t="s">
        <v>32</v>
      </c>
      <c r="P7872" t="s">
        <v>25</v>
      </c>
      <c r="Q7872" t="s">
        <v>85</v>
      </c>
      <c r="R7872" t="s">
        <v>1544</v>
      </c>
      <c r="S7872" t="s">
        <v>55</v>
      </c>
      <c r="T7872" s="10">
        <v>41169</v>
      </c>
    </row>
    <row r="7873" spans="1:20" x14ac:dyDescent="0.25">
      <c r="A7873">
        <v>56291</v>
      </c>
      <c r="B7873" s="10">
        <v>41169</v>
      </c>
      <c r="C7873" t="s">
        <v>29</v>
      </c>
      <c r="D7873">
        <v>47</v>
      </c>
      <c r="E7873">
        <v>2461.27</v>
      </c>
      <c r="F7873">
        <v>0.06</v>
      </c>
      <c r="G7873" t="s">
        <v>21</v>
      </c>
      <c r="H7873">
        <v>0.55000000000000004</v>
      </c>
      <c r="I7873">
        <v>1278.42</v>
      </c>
      <c r="J7873">
        <v>55.51</v>
      </c>
      <c r="K7873">
        <v>24.98</v>
      </c>
      <c r="L7873">
        <v>8.7899999999999991</v>
      </c>
      <c r="M7873" t="s">
        <v>2089</v>
      </c>
      <c r="N7873" t="s">
        <v>73</v>
      </c>
      <c r="O7873" t="s">
        <v>32</v>
      </c>
      <c r="P7873" t="s">
        <v>25</v>
      </c>
      <c r="Q7873" t="s">
        <v>26</v>
      </c>
      <c r="R7873" t="s">
        <v>1498</v>
      </c>
      <c r="S7873" t="s">
        <v>57</v>
      </c>
      <c r="T7873" s="10">
        <v>41170</v>
      </c>
    </row>
    <row r="7874" spans="1:20" x14ac:dyDescent="0.25">
      <c r="A7874">
        <v>56293</v>
      </c>
      <c r="B7874" s="10">
        <v>40183</v>
      </c>
      <c r="C7874" t="s">
        <v>29</v>
      </c>
      <c r="D7874">
        <v>34</v>
      </c>
      <c r="E7874">
        <v>1176.3</v>
      </c>
      <c r="F7874">
        <v>0.04</v>
      </c>
      <c r="G7874" t="s">
        <v>21</v>
      </c>
      <c r="H7874">
        <v>0.44</v>
      </c>
      <c r="I7874">
        <v>485.47</v>
      </c>
      <c r="J7874">
        <v>35.700000000000003</v>
      </c>
      <c r="K7874">
        <v>19.989999999999998</v>
      </c>
      <c r="L7874">
        <v>11.17</v>
      </c>
      <c r="M7874" t="s">
        <v>1740</v>
      </c>
      <c r="N7874" t="s">
        <v>31</v>
      </c>
      <c r="O7874" t="s">
        <v>60</v>
      </c>
      <c r="P7874" t="s">
        <v>42</v>
      </c>
      <c r="Q7874" t="s">
        <v>43</v>
      </c>
      <c r="R7874" t="s">
        <v>1767</v>
      </c>
      <c r="S7874" t="s">
        <v>28</v>
      </c>
      <c r="T7874" s="10">
        <v>40183</v>
      </c>
    </row>
    <row r="7875" spans="1:20" x14ac:dyDescent="0.25">
      <c r="A7875">
        <v>56293</v>
      </c>
      <c r="B7875" s="10">
        <v>40183</v>
      </c>
      <c r="C7875" t="s">
        <v>29</v>
      </c>
      <c r="D7875">
        <v>44</v>
      </c>
      <c r="E7875">
        <v>1433.59</v>
      </c>
      <c r="F7875">
        <v>0.06</v>
      </c>
      <c r="G7875" t="s">
        <v>21</v>
      </c>
      <c r="H7875">
        <v>0.51</v>
      </c>
      <c r="I7875">
        <v>683.3</v>
      </c>
      <c r="J7875">
        <v>34.51</v>
      </c>
      <c r="K7875">
        <v>16.91</v>
      </c>
      <c r="L7875">
        <v>6.25</v>
      </c>
      <c r="M7875" t="s">
        <v>1740</v>
      </c>
      <c r="N7875" t="s">
        <v>31</v>
      </c>
      <c r="O7875" t="s">
        <v>60</v>
      </c>
      <c r="P7875" t="s">
        <v>25</v>
      </c>
      <c r="Q7875" t="s">
        <v>26</v>
      </c>
      <c r="R7875" t="s">
        <v>1471</v>
      </c>
      <c r="S7875" t="s">
        <v>57</v>
      </c>
      <c r="T7875" s="10">
        <v>40184</v>
      </c>
    </row>
    <row r="7876" spans="1:20" x14ac:dyDescent="0.25">
      <c r="A7876">
        <v>56321</v>
      </c>
      <c r="B7876" s="10">
        <v>40284</v>
      </c>
      <c r="C7876" t="s">
        <v>58</v>
      </c>
      <c r="D7876">
        <v>24</v>
      </c>
      <c r="E7876">
        <v>221.59</v>
      </c>
      <c r="F7876">
        <v>0.1</v>
      </c>
      <c r="G7876" t="s">
        <v>21</v>
      </c>
      <c r="H7876">
        <v>0.42</v>
      </c>
      <c r="I7876">
        <v>76.8</v>
      </c>
      <c r="J7876">
        <v>10</v>
      </c>
      <c r="K7876">
        <v>5.8</v>
      </c>
      <c r="L7876">
        <v>5.59</v>
      </c>
      <c r="M7876" t="s">
        <v>392</v>
      </c>
      <c r="N7876" t="s">
        <v>93</v>
      </c>
      <c r="O7876" t="s">
        <v>66</v>
      </c>
      <c r="P7876" t="s">
        <v>25</v>
      </c>
      <c r="Q7876" t="s">
        <v>121</v>
      </c>
      <c r="R7876" t="s">
        <v>917</v>
      </c>
      <c r="S7876" t="s">
        <v>57</v>
      </c>
      <c r="T7876" s="10">
        <v>40286</v>
      </c>
    </row>
    <row r="7877" spans="1:20" x14ac:dyDescent="0.25">
      <c r="A7877">
        <v>56322</v>
      </c>
      <c r="B7877" s="10">
        <v>40816</v>
      </c>
      <c r="C7877" t="s">
        <v>79</v>
      </c>
      <c r="D7877">
        <v>26</v>
      </c>
      <c r="E7877">
        <v>1309.1300000000001</v>
      </c>
      <c r="F7877">
        <v>0.08</v>
      </c>
      <c r="G7877" t="s">
        <v>21</v>
      </c>
      <c r="H7877">
        <v>0.43</v>
      </c>
      <c r="I7877">
        <v>496.67</v>
      </c>
      <c r="J7877">
        <v>54.58</v>
      </c>
      <c r="K7877">
        <v>31.11</v>
      </c>
      <c r="L7877">
        <v>3.6</v>
      </c>
      <c r="M7877" t="s">
        <v>126</v>
      </c>
      <c r="N7877" t="s">
        <v>38</v>
      </c>
      <c r="O7877" t="s">
        <v>24</v>
      </c>
      <c r="P7877" t="s">
        <v>39</v>
      </c>
      <c r="Q7877" t="s">
        <v>40</v>
      </c>
      <c r="R7877" t="s">
        <v>1066</v>
      </c>
      <c r="S7877" t="s">
        <v>35</v>
      </c>
      <c r="T7877" s="10">
        <v>40818</v>
      </c>
    </row>
    <row r="7878" spans="1:20" x14ac:dyDescent="0.25">
      <c r="A7878">
        <v>56322</v>
      </c>
      <c r="B7878" s="10">
        <v>40816</v>
      </c>
      <c r="C7878" t="s">
        <v>79</v>
      </c>
      <c r="D7878">
        <v>16</v>
      </c>
      <c r="E7878">
        <v>3834.06</v>
      </c>
      <c r="F7878">
        <v>7.0000000000000007E-2</v>
      </c>
      <c r="G7878" t="s">
        <v>21</v>
      </c>
      <c r="H7878">
        <v>0.51</v>
      </c>
      <c r="I7878">
        <v>1810.14</v>
      </c>
      <c r="J7878">
        <v>257.12</v>
      </c>
      <c r="K7878">
        <v>125.99</v>
      </c>
      <c r="L7878">
        <v>8.08</v>
      </c>
      <c r="M7878" t="s">
        <v>126</v>
      </c>
      <c r="N7878" t="s">
        <v>38</v>
      </c>
      <c r="O7878" t="s">
        <v>24</v>
      </c>
      <c r="P7878" t="s">
        <v>39</v>
      </c>
      <c r="Q7878" t="s">
        <v>50</v>
      </c>
      <c r="R7878" t="s">
        <v>461</v>
      </c>
      <c r="S7878" t="s">
        <v>57</v>
      </c>
      <c r="T7878" s="10">
        <v>40818</v>
      </c>
    </row>
    <row r="7879" spans="1:20" x14ac:dyDescent="0.25">
      <c r="A7879">
        <v>56327</v>
      </c>
      <c r="B7879" s="10">
        <v>40189</v>
      </c>
      <c r="C7879" t="s">
        <v>79</v>
      </c>
      <c r="D7879">
        <v>42</v>
      </c>
      <c r="E7879">
        <v>2886.78</v>
      </c>
      <c r="F7879">
        <v>0.05</v>
      </c>
      <c r="G7879" t="s">
        <v>21</v>
      </c>
      <c r="H7879">
        <v>0.43</v>
      </c>
      <c r="I7879">
        <v>1147.72</v>
      </c>
      <c r="J7879">
        <v>71.91</v>
      </c>
      <c r="K7879">
        <v>40.99</v>
      </c>
      <c r="L7879">
        <v>17.48</v>
      </c>
      <c r="M7879" t="s">
        <v>1889</v>
      </c>
      <c r="N7879" t="s">
        <v>31</v>
      </c>
      <c r="O7879" t="s">
        <v>24</v>
      </c>
      <c r="P7879" t="s">
        <v>25</v>
      </c>
      <c r="Q7879" t="s">
        <v>85</v>
      </c>
      <c r="R7879" t="s">
        <v>507</v>
      </c>
      <c r="S7879" t="s">
        <v>57</v>
      </c>
      <c r="T7879" s="10">
        <v>40190</v>
      </c>
    </row>
    <row r="7880" spans="1:20" x14ac:dyDescent="0.25">
      <c r="A7880">
        <v>56327</v>
      </c>
      <c r="B7880" s="10">
        <v>40189</v>
      </c>
      <c r="C7880" t="s">
        <v>79</v>
      </c>
      <c r="D7880">
        <v>11</v>
      </c>
      <c r="E7880">
        <v>3134.73</v>
      </c>
      <c r="F7880">
        <v>0.01</v>
      </c>
      <c r="G7880" t="s">
        <v>46</v>
      </c>
      <c r="H7880">
        <v>0.36</v>
      </c>
      <c r="I7880">
        <v>1088.71</v>
      </c>
      <c r="J7880">
        <v>282.77999999999997</v>
      </c>
      <c r="K7880">
        <v>180.98</v>
      </c>
      <c r="L7880">
        <v>55.24</v>
      </c>
      <c r="M7880" t="s">
        <v>1889</v>
      </c>
      <c r="N7880" t="s">
        <v>31</v>
      </c>
      <c r="O7880" t="s">
        <v>24</v>
      </c>
      <c r="P7880" t="s">
        <v>25</v>
      </c>
      <c r="Q7880" t="s">
        <v>127</v>
      </c>
      <c r="R7880" t="s">
        <v>1311</v>
      </c>
      <c r="S7880" t="s">
        <v>132</v>
      </c>
      <c r="T7880" s="10">
        <v>40191</v>
      </c>
    </row>
    <row r="7881" spans="1:20" x14ac:dyDescent="0.25">
      <c r="A7881">
        <v>56327</v>
      </c>
      <c r="B7881" s="10">
        <v>40189</v>
      </c>
      <c r="C7881" t="s">
        <v>79</v>
      </c>
      <c r="D7881">
        <v>47</v>
      </c>
      <c r="E7881">
        <v>2751.47</v>
      </c>
      <c r="F7881">
        <v>0.08</v>
      </c>
      <c r="G7881" t="s">
        <v>70</v>
      </c>
      <c r="H7881">
        <v>0.54</v>
      </c>
      <c r="I7881">
        <v>1371.46</v>
      </c>
      <c r="J7881">
        <v>63.43</v>
      </c>
      <c r="K7881">
        <v>29.18</v>
      </c>
      <c r="L7881">
        <v>8.5500000000000007</v>
      </c>
      <c r="M7881" t="s">
        <v>1889</v>
      </c>
      <c r="N7881" t="s">
        <v>31</v>
      </c>
      <c r="O7881" t="s">
        <v>24</v>
      </c>
      <c r="P7881" t="s">
        <v>42</v>
      </c>
      <c r="Q7881" t="s">
        <v>43</v>
      </c>
      <c r="R7881" t="s">
        <v>783</v>
      </c>
      <c r="S7881" t="s">
        <v>57</v>
      </c>
      <c r="T7881" s="10">
        <v>40190</v>
      </c>
    </row>
    <row r="7882" spans="1:20" x14ac:dyDescent="0.25">
      <c r="A7882">
        <v>56358</v>
      </c>
      <c r="B7882" s="10">
        <v>40969</v>
      </c>
      <c r="C7882" t="s">
        <v>29</v>
      </c>
      <c r="D7882">
        <v>1</v>
      </c>
      <c r="E7882">
        <v>16.899999999999999</v>
      </c>
      <c r="F7882">
        <v>0</v>
      </c>
      <c r="G7882" t="s">
        <v>21</v>
      </c>
      <c r="H7882">
        <v>0.48</v>
      </c>
      <c r="I7882">
        <v>5.44</v>
      </c>
      <c r="J7882">
        <v>11.33</v>
      </c>
      <c r="K7882">
        <v>5.89</v>
      </c>
      <c r="L7882">
        <v>5.57</v>
      </c>
      <c r="M7882" t="s">
        <v>1084</v>
      </c>
      <c r="N7882" t="s">
        <v>31</v>
      </c>
      <c r="O7882" t="s">
        <v>66</v>
      </c>
      <c r="P7882" t="s">
        <v>42</v>
      </c>
      <c r="Q7882" t="s">
        <v>43</v>
      </c>
      <c r="R7882" t="s">
        <v>775</v>
      </c>
      <c r="S7882" t="s">
        <v>57</v>
      </c>
      <c r="T7882" s="10">
        <v>40971</v>
      </c>
    </row>
    <row r="7883" spans="1:20" x14ac:dyDescent="0.25">
      <c r="A7883">
        <v>56384</v>
      </c>
      <c r="B7883" s="10">
        <v>41121</v>
      </c>
      <c r="C7883" t="s">
        <v>58</v>
      </c>
      <c r="D7883">
        <v>47</v>
      </c>
      <c r="E7883">
        <v>488.43</v>
      </c>
      <c r="F7883">
        <v>0.04</v>
      </c>
      <c r="G7883" t="s">
        <v>21</v>
      </c>
      <c r="H7883">
        <v>0.54</v>
      </c>
      <c r="I7883">
        <v>228.87</v>
      </c>
      <c r="J7883">
        <v>9.74</v>
      </c>
      <c r="K7883">
        <v>4.4800000000000004</v>
      </c>
      <c r="L7883">
        <v>49</v>
      </c>
      <c r="M7883" t="s">
        <v>1301</v>
      </c>
      <c r="N7883" t="s">
        <v>63</v>
      </c>
      <c r="O7883" t="s">
        <v>24</v>
      </c>
      <c r="P7883" t="s">
        <v>25</v>
      </c>
      <c r="Q7883" t="s">
        <v>127</v>
      </c>
      <c r="R7883" t="s">
        <v>250</v>
      </c>
      <c r="S7883" t="s">
        <v>28</v>
      </c>
      <c r="T7883" s="10">
        <v>41122</v>
      </c>
    </row>
    <row r="7884" spans="1:20" x14ac:dyDescent="0.25">
      <c r="A7884">
        <v>56384</v>
      </c>
      <c r="B7884" s="10">
        <v>41121</v>
      </c>
      <c r="C7884" t="s">
        <v>58</v>
      </c>
      <c r="D7884">
        <v>29</v>
      </c>
      <c r="E7884">
        <v>10491.52</v>
      </c>
      <c r="F7884">
        <v>0.08</v>
      </c>
      <c r="G7884" t="s">
        <v>46</v>
      </c>
      <c r="H7884">
        <v>0.44</v>
      </c>
      <c r="I7884">
        <v>4078.13</v>
      </c>
      <c r="J7884">
        <v>390.63</v>
      </c>
      <c r="K7884">
        <v>218.75</v>
      </c>
      <c r="L7884">
        <v>69.64</v>
      </c>
      <c r="M7884" t="s">
        <v>1301</v>
      </c>
      <c r="N7884" t="s">
        <v>63</v>
      </c>
      <c r="O7884" t="s">
        <v>24</v>
      </c>
      <c r="P7884" t="s">
        <v>42</v>
      </c>
      <c r="Q7884" t="s">
        <v>47</v>
      </c>
      <c r="R7884" t="s">
        <v>356</v>
      </c>
      <c r="S7884" t="s">
        <v>49</v>
      </c>
      <c r="T7884" s="10">
        <v>41123</v>
      </c>
    </row>
    <row r="7885" spans="1:20" x14ac:dyDescent="0.25">
      <c r="A7885">
        <v>56387</v>
      </c>
      <c r="B7885" s="10">
        <v>40683</v>
      </c>
      <c r="C7885" t="s">
        <v>79</v>
      </c>
      <c r="D7885">
        <v>32</v>
      </c>
      <c r="E7885">
        <v>207.07</v>
      </c>
      <c r="F7885">
        <v>0.1</v>
      </c>
      <c r="G7885" t="s">
        <v>70</v>
      </c>
      <c r="H7885">
        <v>0.44</v>
      </c>
      <c r="I7885">
        <v>75.58</v>
      </c>
      <c r="J7885">
        <v>6.95</v>
      </c>
      <c r="K7885">
        <v>3.89</v>
      </c>
      <c r="L7885">
        <v>7.01</v>
      </c>
      <c r="M7885" t="s">
        <v>1628</v>
      </c>
      <c r="N7885" t="s">
        <v>38</v>
      </c>
      <c r="O7885" t="s">
        <v>24</v>
      </c>
      <c r="P7885" t="s">
        <v>25</v>
      </c>
      <c r="Q7885" t="s">
        <v>121</v>
      </c>
      <c r="R7885" t="s">
        <v>631</v>
      </c>
      <c r="S7885" t="s">
        <v>57</v>
      </c>
      <c r="T7885" s="10">
        <v>40685</v>
      </c>
    </row>
    <row r="7886" spans="1:20" x14ac:dyDescent="0.25">
      <c r="A7886">
        <v>56387</v>
      </c>
      <c r="B7886" s="10">
        <v>40683</v>
      </c>
      <c r="C7886" t="s">
        <v>79</v>
      </c>
      <c r="D7886">
        <v>9</v>
      </c>
      <c r="E7886">
        <v>113.23</v>
      </c>
      <c r="F7886">
        <v>0.08</v>
      </c>
      <c r="G7886" t="s">
        <v>21</v>
      </c>
      <c r="H7886">
        <v>0.48</v>
      </c>
      <c r="I7886">
        <v>44.86</v>
      </c>
      <c r="J7886">
        <v>12.46</v>
      </c>
      <c r="K7886">
        <v>6.48</v>
      </c>
      <c r="L7886">
        <v>10.050000000000001</v>
      </c>
      <c r="M7886" t="s">
        <v>1628</v>
      </c>
      <c r="N7886" t="s">
        <v>38</v>
      </c>
      <c r="O7886" t="s">
        <v>24</v>
      </c>
      <c r="P7886" t="s">
        <v>25</v>
      </c>
      <c r="Q7886" t="s">
        <v>85</v>
      </c>
      <c r="R7886" t="s">
        <v>148</v>
      </c>
      <c r="S7886" t="s">
        <v>57</v>
      </c>
      <c r="T7886" s="10">
        <v>40685</v>
      </c>
    </row>
    <row r="7887" spans="1:20" x14ac:dyDescent="0.25">
      <c r="A7887">
        <v>56418</v>
      </c>
      <c r="B7887" s="10">
        <v>41011</v>
      </c>
      <c r="C7887" t="s">
        <v>58</v>
      </c>
      <c r="D7887">
        <v>47</v>
      </c>
      <c r="E7887">
        <v>2445.41</v>
      </c>
      <c r="F7887">
        <v>0.09</v>
      </c>
      <c r="G7887" t="s">
        <v>21</v>
      </c>
      <c r="H7887">
        <v>0.39</v>
      </c>
      <c r="I7887">
        <v>803.47</v>
      </c>
      <c r="J7887">
        <v>56.98</v>
      </c>
      <c r="K7887">
        <v>34.76</v>
      </c>
      <c r="L7887">
        <v>8.2200000000000006</v>
      </c>
      <c r="M7887" t="s">
        <v>426</v>
      </c>
      <c r="N7887" t="s">
        <v>63</v>
      </c>
      <c r="O7887" t="s">
        <v>32</v>
      </c>
      <c r="P7887" t="s">
        <v>25</v>
      </c>
      <c r="Q7887" t="s">
        <v>26</v>
      </c>
      <c r="R7887" t="s">
        <v>615</v>
      </c>
      <c r="S7887" t="s">
        <v>57</v>
      </c>
      <c r="T7887" s="10">
        <v>41012</v>
      </c>
    </row>
    <row r="7888" spans="1:20" x14ac:dyDescent="0.25">
      <c r="A7888">
        <v>56420</v>
      </c>
      <c r="B7888" s="10">
        <v>40748</v>
      </c>
      <c r="C7888" t="s">
        <v>20</v>
      </c>
      <c r="D7888">
        <v>16</v>
      </c>
      <c r="E7888">
        <v>1050.07</v>
      </c>
      <c r="F7888">
        <v>0.09</v>
      </c>
      <c r="G7888" t="s">
        <v>21</v>
      </c>
      <c r="H7888">
        <v>0.47</v>
      </c>
      <c r="I7888">
        <v>436.61</v>
      </c>
      <c r="J7888">
        <v>71.81</v>
      </c>
      <c r="K7888">
        <v>38.06</v>
      </c>
      <c r="L7888">
        <v>4.5</v>
      </c>
      <c r="M7888" t="s">
        <v>951</v>
      </c>
      <c r="N7888" t="s">
        <v>31</v>
      </c>
      <c r="O7888" t="s">
        <v>66</v>
      </c>
      <c r="P7888" t="s">
        <v>25</v>
      </c>
      <c r="Q7888" t="s">
        <v>127</v>
      </c>
      <c r="R7888" t="s">
        <v>1921</v>
      </c>
      <c r="S7888" t="s">
        <v>57</v>
      </c>
      <c r="T7888" s="10">
        <v>40752</v>
      </c>
    </row>
    <row r="7889" spans="1:20" x14ac:dyDescent="0.25">
      <c r="A7889">
        <v>56420</v>
      </c>
      <c r="B7889" s="10">
        <v>40748</v>
      </c>
      <c r="C7889" t="s">
        <v>20</v>
      </c>
      <c r="D7889">
        <v>26</v>
      </c>
      <c r="E7889">
        <v>193.96</v>
      </c>
      <c r="F7889">
        <v>7.0000000000000007E-2</v>
      </c>
      <c r="G7889" t="s">
        <v>21</v>
      </c>
      <c r="H7889">
        <v>0.36</v>
      </c>
      <c r="I7889">
        <v>59.85</v>
      </c>
      <c r="J7889">
        <v>7.94</v>
      </c>
      <c r="K7889">
        <v>5.08</v>
      </c>
      <c r="L7889">
        <v>2.0299999999999998</v>
      </c>
      <c r="M7889" t="s">
        <v>951</v>
      </c>
      <c r="N7889" t="s">
        <v>31</v>
      </c>
      <c r="O7889" t="s">
        <v>66</v>
      </c>
      <c r="P7889" t="s">
        <v>42</v>
      </c>
      <c r="Q7889" t="s">
        <v>43</v>
      </c>
      <c r="R7889" t="s">
        <v>1033</v>
      </c>
      <c r="S7889" t="s">
        <v>55</v>
      </c>
      <c r="T7889" s="10">
        <v>40750</v>
      </c>
    </row>
    <row r="7890" spans="1:20" x14ac:dyDescent="0.25">
      <c r="A7890">
        <v>56420</v>
      </c>
      <c r="B7890" s="10">
        <v>40748</v>
      </c>
      <c r="C7890" t="s">
        <v>20</v>
      </c>
      <c r="D7890">
        <v>22</v>
      </c>
      <c r="E7890">
        <v>5443.85</v>
      </c>
      <c r="F7890">
        <v>0</v>
      </c>
      <c r="G7890" t="s">
        <v>21</v>
      </c>
      <c r="H7890">
        <v>0.49</v>
      </c>
      <c r="I7890">
        <v>2663.08</v>
      </c>
      <c r="J7890">
        <v>247.04</v>
      </c>
      <c r="K7890">
        <v>125.99</v>
      </c>
      <c r="L7890">
        <v>8.99</v>
      </c>
      <c r="M7890" t="s">
        <v>951</v>
      </c>
      <c r="N7890" t="s">
        <v>31</v>
      </c>
      <c r="O7890" t="s">
        <v>66</v>
      </c>
      <c r="P7890" t="s">
        <v>39</v>
      </c>
      <c r="Q7890" t="s">
        <v>50</v>
      </c>
      <c r="R7890" t="s">
        <v>1561</v>
      </c>
      <c r="S7890" t="s">
        <v>57</v>
      </c>
      <c r="T7890" s="10">
        <v>40753</v>
      </c>
    </row>
    <row r="7891" spans="1:20" x14ac:dyDescent="0.25">
      <c r="A7891">
        <v>56420</v>
      </c>
      <c r="B7891" s="10">
        <v>40748</v>
      </c>
      <c r="C7891" t="s">
        <v>20</v>
      </c>
      <c r="D7891">
        <v>48</v>
      </c>
      <c r="E7891">
        <v>9268.35</v>
      </c>
      <c r="F7891">
        <v>0.02</v>
      </c>
      <c r="G7891" t="s">
        <v>21</v>
      </c>
      <c r="H7891">
        <v>0.36</v>
      </c>
      <c r="I7891">
        <v>3212.75</v>
      </c>
      <c r="J7891">
        <v>196.86</v>
      </c>
      <c r="K7891">
        <v>125.99</v>
      </c>
      <c r="L7891">
        <v>8.08</v>
      </c>
      <c r="M7891" t="s">
        <v>951</v>
      </c>
      <c r="N7891" t="s">
        <v>31</v>
      </c>
      <c r="O7891" t="s">
        <v>66</v>
      </c>
      <c r="P7891" t="s">
        <v>39</v>
      </c>
      <c r="Q7891" t="s">
        <v>50</v>
      </c>
      <c r="R7891" t="s">
        <v>125</v>
      </c>
      <c r="S7891" t="s">
        <v>57</v>
      </c>
      <c r="T7891" s="10">
        <v>40750</v>
      </c>
    </row>
    <row r="7892" spans="1:20" x14ac:dyDescent="0.25">
      <c r="A7892">
        <v>56423</v>
      </c>
      <c r="B7892" s="10">
        <v>40902</v>
      </c>
      <c r="C7892" t="s">
        <v>29</v>
      </c>
      <c r="D7892">
        <v>41</v>
      </c>
      <c r="E7892">
        <v>309.26</v>
      </c>
      <c r="F7892">
        <v>0</v>
      </c>
      <c r="G7892" t="s">
        <v>70</v>
      </c>
      <c r="H7892">
        <v>0.51</v>
      </c>
      <c r="I7892">
        <v>157.47</v>
      </c>
      <c r="J7892">
        <v>7.53</v>
      </c>
      <c r="K7892">
        <v>3.69</v>
      </c>
      <c r="L7892">
        <v>0.5</v>
      </c>
      <c r="M7892" t="s">
        <v>1208</v>
      </c>
      <c r="N7892" t="s">
        <v>38</v>
      </c>
      <c r="O7892" t="s">
        <v>32</v>
      </c>
      <c r="P7892" t="s">
        <v>25</v>
      </c>
      <c r="Q7892" t="s">
        <v>82</v>
      </c>
      <c r="R7892" t="s">
        <v>169</v>
      </c>
      <c r="S7892" t="s">
        <v>57</v>
      </c>
      <c r="T7892" s="10">
        <v>40903</v>
      </c>
    </row>
    <row r="7893" spans="1:20" x14ac:dyDescent="0.25">
      <c r="A7893">
        <v>56423</v>
      </c>
      <c r="B7893" s="10">
        <v>40902</v>
      </c>
      <c r="C7893" t="s">
        <v>29</v>
      </c>
      <c r="D7893">
        <v>4</v>
      </c>
      <c r="E7893">
        <v>3057.14</v>
      </c>
      <c r="F7893">
        <v>0.04</v>
      </c>
      <c r="G7893" t="s">
        <v>21</v>
      </c>
      <c r="H7893">
        <v>0.47</v>
      </c>
      <c r="I7893">
        <v>1360.39</v>
      </c>
      <c r="J7893">
        <v>790.92</v>
      </c>
      <c r="K7893">
        <v>419.19</v>
      </c>
      <c r="L7893">
        <v>19.989999999999998</v>
      </c>
      <c r="M7893" t="s">
        <v>1208</v>
      </c>
      <c r="N7893" t="s">
        <v>38</v>
      </c>
      <c r="O7893" t="s">
        <v>32</v>
      </c>
      <c r="P7893" t="s">
        <v>25</v>
      </c>
      <c r="Q7893" t="s">
        <v>26</v>
      </c>
      <c r="R7893" t="s">
        <v>1070</v>
      </c>
      <c r="S7893" t="s">
        <v>57</v>
      </c>
      <c r="T7893" s="10">
        <v>40903</v>
      </c>
    </row>
    <row r="7894" spans="1:20" x14ac:dyDescent="0.25">
      <c r="A7894">
        <v>56452</v>
      </c>
      <c r="B7894" s="10">
        <v>39858</v>
      </c>
      <c r="C7894" t="s">
        <v>29</v>
      </c>
      <c r="D7894">
        <v>34</v>
      </c>
      <c r="E7894">
        <v>15553.43</v>
      </c>
      <c r="F7894">
        <v>0</v>
      </c>
      <c r="G7894" t="s">
        <v>46</v>
      </c>
      <c r="H7894">
        <v>0.48</v>
      </c>
      <c r="I7894">
        <v>7437.21</v>
      </c>
      <c r="J7894">
        <v>455.71</v>
      </c>
      <c r="K7894">
        <v>236.97</v>
      </c>
      <c r="L7894">
        <v>59.24</v>
      </c>
      <c r="M7894" t="s">
        <v>660</v>
      </c>
      <c r="N7894" t="s">
        <v>31</v>
      </c>
      <c r="O7894" t="s">
        <v>66</v>
      </c>
      <c r="P7894" t="s">
        <v>42</v>
      </c>
      <c r="Q7894" t="s">
        <v>47</v>
      </c>
      <c r="R7894" t="s">
        <v>1886</v>
      </c>
      <c r="S7894" t="s">
        <v>49</v>
      </c>
      <c r="T7894" s="10">
        <v>39859</v>
      </c>
    </row>
    <row r="7895" spans="1:20" x14ac:dyDescent="0.25">
      <c r="A7895">
        <v>56453</v>
      </c>
      <c r="B7895" s="10">
        <v>41010</v>
      </c>
      <c r="C7895" t="s">
        <v>58</v>
      </c>
      <c r="D7895">
        <v>1</v>
      </c>
      <c r="E7895">
        <v>4503.63</v>
      </c>
      <c r="F7895">
        <v>0</v>
      </c>
      <c r="G7895" t="s">
        <v>46</v>
      </c>
      <c r="H7895">
        <v>0.43</v>
      </c>
      <c r="I7895">
        <v>1923.79</v>
      </c>
      <c r="J7895">
        <v>4473.93</v>
      </c>
      <c r="K7895">
        <v>2550.14</v>
      </c>
      <c r="L7895">
        <v>29.7</v>
      </c>
      <c r="M7895" t="s">
        <v>808</v>
      </c>
      <c r="N7895" t="s">
        <v>81</v>
      </c>
      <c r="O7895" t="s">
        <v>32</v>
      </c>
      <c r="P7895" t="s">
        <v>39</v>
      </c>
      <c r="Q7895" t="s">
        <v>88</v>
      </c>
      <c r="R7895" t="s">
        <v>651</v>
      </c>
      <c r="S7895" t="s">
        <v>132</v>
      </c>
      <c r="T7895" s="10">
        <v>41011</v>
      </c>
    </row>
    <row r="7896" spans="1:20" x14ac:dyDescent="0.25">
      <c r="A7896">
        <v>56483</v>
      </c>
      <c r="B7896" s="10">
        <v>39863</v>
      </c>
      <c r="C7896" t="s">
        <v>36</v>
      </c>
      <c r="D7896">
        <v>37</v>
      </c>
      <c r="E7896">
        <v>251.8</v>
      </c>
      <c r="F7896">
        <v>0.05</v>
      </c>
      <c r="G7896" t="s">
        <v>21</v>
      </c>
      <c r="H7896">
        <v>0.39</v>
      </c>
      <c r="I7896">
        <v>88.27</v>
      </c>
      <c r="J7896">
        <v>7.02</v>
      </c>
      <c r="K7896">
        <v>4.28</v>
      </c>
      <c r="L7896">
        <v>5.17</v>
      </c>
      <c r="M7896" t="s">
        <v>1137</v>
      </c>
      <c r="N7896" t="s">
        <v>31</v>
      </c>
      <c r="O7896" t="s">
        <v>24</v>
      </c>
      <c r="P7896" t="s">
        <v>25</v>
      </c>
      <c r="Q7896" t="s">
        <v>85</v>
      </c>
      <c r="R7896" t="s">
        <v>1750</v>
      </c>
      <c r="S7896" t="s">
        <v>57</v>
      </c>
      <c r="T7896" s="10">
        <v>39863</v>
      </c>
    </row>
    <row r="7897" spans="1:20" x14ac:dyDescent="0.25">
      <c r="A7897">
        <v>56484</v>
      </c>
      <c r="B7897" s="10">
        <v>40868</v>
      </c>
      <c r="C7897" t="s">
        <v>29</v>
      </c>
      <c r="D7897">
        <v>6</v>
      </c>
      <c r="E7897">
        <v>333.04</v>
      </c>
      <c r="F7897">
        <v>0.1</v>
      </c>
      <c r="G7897" t="s">
        <v>21</v>
      </c>
      <c r="H7897">
        <v>0.5</v>
      </c>
      <c r="I7897">
        <v>146.69</v>
      </c>
      <c r="J7897">
        <v>61.12</v>
      </c>
      <c r="K7897">
        <v>30.56</v>
      </c>
      <c r="L7897">
        <v>2.99</v>
      </c>
      <c r="M7897" t="s">
        <v>1625</v>
      </c>
      <c r="N7897" t="s">
        <v>31</v>
      </c>
      <c r="O7897" t="s">
        <v>24</v>
      </c>
      <c r="P7897" t="s">
        <v>25</v>
      </c>
      <c r="Q7897" t="s">
        <v>121</v>
      </c>
      <c r="R7897" t="s">
        <v>1276</v>
      </c>
      <c r="S7897" t="s">
        <v>57</v>
      </c>
      <c r="T7897" s="10">
        <v>40869</v>
      </c>
    </row>
    <row r="7898" spans="1:20" x14ac:dyDescent="0.25">
      <c r="A7898">
        <v>56484</v>
      </c>
      <c r="B7898" s="10">
        <v>40868</v>
      </c>
      <c r="C7898" t="s">
        <v>29</v>
      </c>
      <c r="D7898">
        <v>15</v>
      </c>
      <c r="E7898">
        <v>2478.14</v>
      </c>
      <c r="F7898">
        <v>0</v>
      </c>
      <c r="G7898" t="s">
        <v>21</v>
      </c>
      <c r="H7898">
        <v>0.55000000000000004</v>
      </c>
      <c r="I7898">
        <v>1356.3</v>
      </c>
      <c r="J7898">
        <v>164.4</v>
      </c>
      <c r="K7898">
        <v>73.98</v>
      </c>
      <c r="L7898">
        <v>12.14</v>
      </c>
      <c r="M7898" t="s">
        <v>1625</v>
      </c>
      <c r="N7898" t="s">
        <v>31</v>
      </c>
      <c r="O7898" t="s">
        <v>24</v>
      </c>
      <c r="P7898" t="s">
        <v>39</v>
      </c>
      <c r="Q7898" t="s">
        <v>40</v>
      </c>
      <c r="R7898" t="s">
        <v>492</v>
      </c>
      <c r="S7898" t="s">
        <v>57</v>
      </c>
      <c r="T7898" s="10">
        <v>40869</v>
      </c>
    </row>
    <row r="7899" spans="1:20" x14ac:dyDescent="0.25">
      <c r="A7899">
        <v>56486</v>
      </c>
      <c r="B7899" s="10">
        <v>39961</v>
      </c>
      <c r="C7899" t="s">
        <v>58</v>
      </c>
      <c r="D7899">
        <v>11</v>
      </c>
      <c r="E7899">
        <v>119.29</v>
      </c>
      <c r="F7899">
        <v>0.03</v>
      </c>
      <c r="G7899" t="s">
        <v>21</v>
      </c>
      <c r="H7899">
        <v>0.44</v>
      </c>
      <c r="I7899">
        <v>48.16</v>
      </c>
      <c r="J7899">
        <v>10.68</v>
      </c>
      <c r="K7899">
        <v>5.98</v>
      </c>
      <c r="L7899">
        <v>5.35</v>
      </c>
      <c r="M7899" t="s">
        <v>209</v>
      </c>
      <c r="N7899" t="s">
        <v>73</v>
      </c>
      <c r="O7899" t="s">
        <v>32</v>
      </c>
      <c r="P7899" t="s">
        <v>25</v>
      </c>
      <c r="Q7899" t="s">
        <v>85</v>
      </c>
      <c r="R7899" t="s">
        <v>846</v>
      </c>
      <c r="S7899" t="s">
        <v>57</v>
      </c>
      <c r="T7899" s="10">
        <v>39962</v>
      </c>
    </row>
    <row r="7900" spans="1:20" x14ac:dyDescent="0.25">
      <c r="A7900">
        <v>56514</v>
      </c>
      <c r="B7900" s="10">
        <v>40950</v>
      </c>
      <c r="C7900" t="s">
        <v>20</v>
      </c>
      <c r="D7900">
        <v>3</v>
      </c>
      <c r="E7900">
        <v>168.67</v>
      </c>
      <c r="F7900">
        <v>0.02</v>
      </c>
      <c r="G7900" t="s">
        <v>21</v>
      </c>
      <c r="H7900">
        <v>0.42</v>
      </c>
      <c r="I7900">
        <v>64.099999999999994</v>
      </c>
      <c r="J7900">
        <v>53.41</v>
      </c>
      <c r="K7900">
        <v>30.98</v>
      </c>
      <c r="L7900">
        <v>11.63</v>
      </c>
      <c r="M7900" t="s">
        <v>2089</v>
      </c>
      <c r="N7900" t="s">
        <v>73</v>
      </c>
      <c r="O7900" t="s">
        <v>32</v>
      </c>
      <c r="P7900" t="s">
        <v>25</v>
      </c>
      <c r="Q7900" t="s">
        <v>121</v>
      </c>
      <c r="R7900" t="s">
        <v>1310</v>
      </c>
      <c r="S7900" t="s">
        <v>57</v>
      </c>
      <c r="T7900" s="10">
        <v>40957</v>
      </c>
    </row>
    <row r="7901" spans="1:20" x14ac:dyDescent="0.25">
      <c r="A7901">
        <v>56514</v>
      </c>
      <c r="B7901" s="10">
        <v>40950</v>
      </c>
      <c r="C7901" t="s">
        <v>20</v>
      </c>
      <c r="D7901">
        <v>35</v>
      </c>
      <c r="E7901">
        <v>307.20999999999998</v>
      </c>
      <c r="F7901">
        <v>0.02</v>
      </c>
      <c r="G7901" t="s">
        <v>21</v>
      </c>
      <c r="H7901">
        <v>0.43</v>
      </c>
      <c r="I7901">
        <v>125.37</v>
      </c>
      <c r="J7901">
        <v>8.74</v>
      </c>
      <c r="K7901">
        <v>4.9800000000000004</v>
      </c>
      <c r="L7901">
        <v>7.54</v>
      </c>
      <c r="M7901" t="s">
        <v>2089</v>
      </c>
      <c r="N7901" t="s">
        <v>73</v>
      </c>
      <c r="O7901" t="s">
        <v>32</v>
      </c>
      <c r="P7901" t="s">
        <v>25</v>
      </c>
      <c r="Q7901" t="s">
        <v>85</v>
      </c>
      <c r="R7901" t="s">
        <v>1934</v>
      </c>
      <c r="S7901" t="s">
        <v>57</v>
      </c>
      <c r="T7901" s="10">
        <v>40957</v>
      </c>
    </row>
    <row r="7902" spans="1:20" x14ac:dyDescent="0.25">
      <c r="A7902">
        <v>56515</v>
      </c>
      <c r="B7902" s="10">
        <v>40690</v>
      </c>
      <c r="C7902" t="s">
        <v>79</v>
      </c>
      <c r="D7902">
        <v>18</v>
      </c>
      <c r="E7902">
        <v>227.3</v>
      </c>
      <c r="F7902">
        <v>0.08</v>
      </c>
      <c r="G7902" t="s">
        <v>70</v>
      </c>
      <c r="H7902">
        <v>0.54</v>
      </c>
      <c r="I7902">
        <v>113.4</v>
      </c>
      <c r="J7902">
        <v>13.7</v>
      </c>
      <c r="K7902">
        <v>6.3</v>
      </c>
      <c r="L7902">
        <v>0.5</v>
      </c>
      <c r="M7902" t="s">
        <v>557</v>
      </c>
      <c r="N7902" t="s">
        <v>93</v>
      </c>
      <c r="O7902" t="s">
        <v>24</v>
      </c>
      <c r="P7902" t="s">
        <v>25</v>
      </c>
      <c r="Q7902" t="s">
        <v>82</v>
      </c>
      <c r="R7902" t="s">
        <v>829</v>
      </c>
      <c r="S7902" t="s">
        <v>57</v>
      </c>
      <c r="T7902" s="10">
        <v>40691</v>
      </c>
    </row>
    <row r="7903" spans="1:20" x14ac:dyDescent="0.25">
      <c r="A7903">
        <v>56515</v>
      </c>
      <c r="B7903" s="10">
        <v>40690</v>
      </c>
      <c r="C7903" t="s">
        <v>79</v>
      </c>
      <c r="D7903">
        <v>17</v>
      </c>
      <c r="E7903">
        <v>1570.3</v>
      </c>
      <c r="F7903">
        <v>0.1</v>
      </c>
      <c r="G7903" t="s">
        <v>46</v>
      </c>
      <c r="H7903">
        <v>0.42</v>
      </c>
      <c r="I7903">
        <v>545.30999999999995</v>
      </c>
      <c r="J7903">
        <v>100.24</v>
      </c>
      <c r="K7903">
        <v>58.14</v>
      </c>
      <c r="L7903">
        <v>36.61</v>
      </c>
      <c r="M7903" t="s">
        <v>557</v>
      </c>
      <c r="N7903" t="s">
        <v>93</v>
      </c>
      <c r="O7903" t="s">
        <v>24</v>
      </c>
      <c r="P7903" t="s">
        <v>42</v>
      </c>
      <c r="Q7903" t="s">
        <v>94</v>
      </c>
      <c r="R7903" t="s">
        <v>1197</v>
      </c>
      <c r="S7903" t="s">
        <v>49</v>
      </c>
      <c r="T7903" s="10">
        <v>40692</v>
      </c>
    </row>
    <row r="7904" spans="1:20" x14ac:dyDescent="0.25">
      <c r="A7904">
        <v>56516</v>
      </c>
      <c r="B7904" s="10">
        <v>40028</v>
      </c>
      <c r="C7904" t="s">
        <v>79</v>
      </c>
      <c r="D7904">
        <v>6</v>
      </c>
      <c r="E7904">
        <v>54.08</v>
      </c>
      <c r="F7904">
        <v>0.08</v>
      </c>
      <c r="G7904" t="s">
        <v>21</v>
      </c>
      <c r="H7904">
        <v>0.55000000000000004</v>
      </c>
      <c r="I7904">
        <v>24.94</v>
      </c>
      <c r="J7904">
        <v>8.84</v>
      </c>
      <c r="K7904">
        <v>3.98</v>
      </c>
      <c r="L7904">
        <v>5.26</v>
      </c>
      <c r="M7904" t="s">
        <v>297</v>
      </c>
      <c r="N7904" t="s">
        <v>38</v>
      </c>
      <c r="O7904" t="s">
        <v>32</v>
      </c>
      <c r="P7904" t="s">
        <v>25</v>
      </c>
      <c r="Q7904" t="s">
        <v>121</v>
      </c>
      <c r="R7904" t="s">
        <v>374</v>
      </c>
      <c r="S7904" t="s">
        <v>57</v>
      </c>
      <c r="T7904" s="10">
        <v>40029</v>
      </c>
    </row>
    <row r="7905" spans="1:20" x14ac:dyDescent="0.25">
      <c r="A7905">
        <v>56516</v>
      </c>
      <c r="B7905" s="10">
        <v>40028</v>
      </c>
      <c r="C7905" t="s">
        <v>79</v>
      </c>
      <c r="D7905">
        <v>24</v>
      </c>
      <c r="E7905">
        <v>5170.38</v>
      </c>
      <c r="F7905">
        <v>0.06</v>
      </c>
      <c r="G7905" t="s">
        <v>21</v>
      </c>
      <c r="H7905">
        <v>0.45</v>
      </c>
      <c r="I7905">
        <v>2144.12</v>
      </c>
      <c r="J7905">
        <v>229.07</v>
      </c>
      <c r="K7905">
        <v>125.99</v>
      </c>
      <c r="L7905">
        <v>2.5</v>
      </c>
      <c r="M7905" t="s">
        <v>297</v>
      </c>
      <c r="N7905" t="s">
        <v>38</v>
      </c>
      <c r="O7905" t="s">
        <v>32</v>
      </c>
      <c r="P7905" t="s">
        <v>39</v>
      </c>
      <c r="Q7905" t="s">
        <v>50</v>
      </c>
      <c r="R7905" t="s">
        <v>1237</v>
      </c>
      <c r="S7905" t="s">
        <v>57</v>
      </c>
      <c r="T7905" s="10">
        <v>40030</v>
      </c>
    </row>
    <row r="7906" spans="1:20" x14ac:dyDescent="0.25">
      <c r="A7906">
        <v>56548</v>
      </c>
      <c r="B7906" s="10">
        <v>41157</v>
      </c>
      <c r="C7906" t="s">
        <v>79</v>
      </c>
      <c r="D7906">
        <v>7</v>
      </c>
      <c r="E7906">
        <v>3229.88</v>
      </c>
      <c r="F7906">
        <v>0.03</v>
      </c>
      <c r="G7906" t="s">
        <v>46</v>
      </c>
      <c r="H7906">
        <v>0.53</v>
      </c>
      <c r="I7906">
        <v>1628.99</v>
      </c>
      <c r="J7906">
        <v>465.43</v>
      </c>
      <c r="K7906">
        <v>218.75</v>
      </c>
      <c r="L7906">
        <v>69.64</v>
      </c>
      <c r="M7906" t="s">
        <v>1274</v>
      </c>
      <c r="N7906" t="s">
        <v>38</v>
      </c>
      <c r="O7906" t="s">
        <v>24</v>
      </c>
      <c r="P7906" t="s">
        <v>42</v>
      </c>
      <c r="Q7906" t="s">
        <v>47</v>
      </c>
      <c r="R7906" t="s">
        <v>356</v>
      </c>
      <c r="S7906" t="s">
        <v>49</v>
      </c>
      <c r="T7906" s="10">
        <v>41159</v>
      </c>
    </row>
    <row r="7907" spans="1:20" x14ac:dyDescent="0.25">
      <c r="A7907">
        <v>56550</v>
      </c>
      <c r="B7907" s="10">
        <v>40641</v>
      </c>
      <c r="C7907" t="s">
        <v>29</v>
      </c>
      <c r="D7907">
        <v>33</v>
      </c>
      <c r="E7907">
        <v>989.38</v>
      </c>
      <c r="F7907">
        <v>0.09</v>
      </c>
      <c r="G7907" t="s">
        <v>21</v>
      </c>
      <c r="H7907">
        <v>0.39</v>
      </c>
      <c r="I7907">
        <v>324.27</v>
      </c>
      <c r="J7907">
        <v>32.75</v>
      </c>
      <c r="K7907">
        <v>19.98</v>
      </c>
      <c r="L7907">
        <v>5.77</v>
      </c>
      <c r="M7907" t="s">
        <v>1603</v>
      </c>
      <c r="N7907" t="s">
        <v>63</v>
      </c>
      <c r="O7907" t="s">
        <v>60</v>
      </c>
      <c r="P7907" t="s">
        <v>25</v>
      </c>
      <c r="Q7907" t="s">
        <v>85</v>
      </c>
      <c r="R7907" t="s">
        <v>1423</v>
      </c>
      <c r="S7907" t="s">
        <v>57</v>
      </c>
      <c r="T7907" s="10">
        <v>40644</v>
      </c>
    </row>
    <row r="7908" spans="1:20" x14ac:dyDescent="0.25">
      <c r="A7908">
        <v>56550</v>
      </c>
      <c r="B7908" s="10">
        <v>40641</v>
      </c>
      <c r="C7908" t="s">
        <v>29</v>
      </c>
      <c r="D7908">
        <v>37</v>
      </c>
      <c r="E7908">
        <v>1633.31</v>
      </c>
      <c r="F7908">
        <v>0.03</v>
      </c>
      <c r="G7908" t="s">
        <v>70</v>
      </c>
      <c r="H7908">
        <v>0.51</v>
      </c>
      <c r="I7908">
        <v>805.72</v>
      </c>
      <c r="J7908">
        <v>45.37</v>
      </c>
      <c r="K7908">
        <v>22.23</v>
      </c>
      <c r="L7908">
        <v>5.08</v>
      </c>
      <c r="M7908" t="s">
        <v>1603</v>
      </c>
      <c r="N7908" t="s">
        <v>31</v>
      </c>
      <c r="O7908" t="s">
        <v>60</v>
      </c>
      <c r="P7908" t="s">
        <v>42</v>
      </c>
      <c r="Q7908" t="s">
        <v>43</v>
      </c>
      <c r="R7908" t="s">
        <v>1044</v>
      </c>
      <c r="S7908" t="s">
        <v>35</v>
      </c>
      <c r="T7908" s="10">
        <v>40643</v>
      </c>
    </row>
    <row r="7909" spans="1:20" x14ac:dyDescent="0.25">
      <c r="A7909">
        <v>56550</v>
      </c>
      <c r="B7909" s="10">
        <v>40641</v>
      </c>
      <c r="C7909" t="s">
        <v>29</v>
      </c>
      <c r="D7909">
        <v>8</v>
      </c>
      <c r="E7909">
        <v>846.96</v>
      </c>
      <c r="F7909">
        <v>0</v>
      </c>
      <c r="G7909" t="s">
        <v>21</v>
      </c>
      <c r="H7909">
        <v>0.37</v>
      </c>
      <c r="I7909">
        <v>310.05</v>
      </c>
      <c r="J7909">
        <v>104.75</v>
      </c>
      <c r="K7909">
        <v>65.989999999999995</v>
      </c>
      <c r="L7909">
        <v>8.99</v>
      </c>
      <c r="M7909" t="s">
        <v>1603</v>
      </c>
      <c r="N7909" t="s">
        <v>31</v>
      </c>
      <c r="O7909" t="s">
        <v>60</v>
      </c>
      <c r="P7909" t="s">
        <v>39</v>
      </c>
      <c r="Q7909" t="s">
        <v>50</v>
      </c>
      <c r="R7909" t="s">
        <v>248</v>
      </c>
      <c r="S7909" t="s">
        <v>57</v>
      </c>
      <c r="T7909" s="10">
        <v>40642</v>
      </c>
    </row>
    <row r="7910" spans="1:20" x14ac:dyDescent="0.25">
      <c r="A7910">
        <v>56577</v>
      </c>
      <c r="B7910" s="10">
        <v>40849</v>
      </c>
      <c r="C7910" t="s">
        <v>58</v>
      </c>
      <c r="D7910">
        <v>30</v>
      </c>
      <c r="E7910">
        <v>18581.12</v>
      </c>
      <c r="F7910">
        <v>0.02</v>
      </c>
      <c r="G7910" t="s">
        <v>46</v>
      </c>
      <c r="H7910">
        <v>0.53</v>
      </c>
      <c r="I7910">
        <v>9641.6</v>
      </c>
      <c r="J7910">
        <v>630.16999999999996</v>
      </c>
      <c r="K7910">
        <v>296.18</v>
      </c>
      <c r="L7910">
        <v>54.12</v>
      </c>
      <c r="M7910" t="s">
        <v>570</v>
      </c>
      <c r="N7910" t="s">
        <v>81</v>
      </c>
      <c r="O7910" t="s">
        <v>24</v>
      </c>
      <c r="P7910" t="s">
        <v>42</v>
      </c>
      <c r="Q7910" t="s">
        <v>47</v>
      </c>
      <c r="R7910" t="s">
        <v>278</v>
      </c>
      <c r="S7910" t="s">
        <v>49</v>
      </c>
      <c r="T7910" s="10">
        <v>40850</v>
      </c>
    </row>
    <row r="7911" spans="1:20" x14ac:dyDescent="0.25">
      <c r="A7911">
        <v>56577</v>
      </c>
      <c r="B7911" s="10">
        <v>40849</v>
      </c>
      <c r="C7911" t="s">
        <v>58</v>
      </c>
      <c r="D7911">
        <v>19</v>
      </c>
      <c r="E7911">
        <v>1675.78</v>
      </c>
      <c r="F7911">
        <v>0.08</v>
      </c>
      <c r="G7911" t="s">
        <v>46</v>
      </c>
      <c r="H7911">
        <v>0.38</v>
      </c>
      <c r="I7911">
        <v>534.51</v>
      </c>
      <c r="J7911">
        <v>93.77</v>
      </c>
      <c r="K7911">
        <v>58.14</v>
      </c>
      <c r="L7911">
        <v>36.61</v>
      </c>
      <c r="M7911" t="s">
        <v>570</v>
      </c>
      <c r="N7911" t="s">
        <v>31</v>
      </c>
      <c r="O7911" t="s">
        <v>24</v>
      </c>
      <c r="P7911" t="s">
        <v>42</v>
      </c>
      <c r="Q7911" t="s">
        <v>94</v>
      </c>
      <c r="R7911" t="s">
        <v>1197</v>
      </c>
      <c r="S7911" t="s">
        <v>49</v>
      </c>
      <c r="T7911" s="10">
        <v>40851</v>
      </c>
    </row>
    <row r="7912" spans="1:20" x14ac:dyDescent="0.25">
      <c r="A7912">
        <v>56580</v>
      </c>
      <c r="B7912" s="10">
        <v>40769</v>
      </c>
      <c r="C7912" t="s">
        <v>29</v>
      </c>
      <c r="D7912">
        <v>9</v>
      </c>
      <c r="E7912">
        <v>129.91999999999999</v>
      </c>
      <c r="F7912">
        <v>0.1</v>
      </c>
      <c r="G7912" t="s">
        <v>21</v>
      </c>
      <c r="H7912">
        <v>0.46</v>
      </c>
      <c r="I7912">
        <v>50.04</v>
      </c>
      <c r="J7912">
        <v>15.44</v>
      </c>
      <c r="K7912">
        <v>8.34</v>
      </c>
      <c r="L7912">
        <v>4.82</v>
      </c>
      <c r="M7912" t="s">
        <v>1582</v>
      </c>
      <c r="N7912" t="s">
        <v>63</v>
      </c>
      <c r="O7912" t="s">
        <v>66</v>
      </c>
      <c r="P7912" t="s">
        <v>25</v>
      </c>
      <c r="Q7912" t="s">
        <v>85</v>
      </c>
      <c r="R7912" t="s">
        <v>440</v>
      </c>
      <c r="S7912" t="s">
        <v>57</v>
      </c>
      <c r="T7912" s="10">
        <v>40769</v>
      </c>
    </row>
    <row r="7913" spans="1:20" x14ac:dyDescent="0.25">
      <c r="A7913">
        <v>56580</v>
      </c>
      <c r="B7913" s="10">
        <v>40769</v>
      </c>
      <c r="C7913" t="s">
        <v>29</v>
      </c>
      <c r="D7913">
        <v>44</v>
      </c>
      <c r="E7913">
        <v>1437.71</v>
      </c>
      <c r="F7913">
        <v>0.1</v>
      </c>
      <c r="G7913" t="s">
        <v>46</v>
      </c>
      <c r="H7913">
        <v>0.4</v>
      </c>
      <c r="I7913">
        <v>461.56</v>
      </c>
      <c r="J7913">
        <v>34.97</v>
      </c>
      <c r="K7913">
        <v>20.98</v>
      </c>
      <c r="L7913">
        <v>53.03</v>
      </c>
      <c r="M7913" t="s">
        <v>1582</v>
      </c>
      <c r="N7913" t="s">
        <v>63</v>
      </c>
      <c r="O7913" t="s">
        <v>66</v>
      </c>
      <c r="P7913" t="s">
        <v>25</v>
      </c>
      <c r="Q7913" t="s">
        <v>26</v>
      </c>
      <c r="R7913" t="s">
        <v>131</v>
      </c>
      <c r="S7913" t="s">
        <v>132</v>
      </c>
      <c r="T7913" s="10">
        <v>40771</v>
      </c>
    </row>
    <row r="7914" spans="1:20" x14ac:dyDescent="0.25">
      <c r="A7914">
        <v>56580</v>
      </c>
      <c r="B7914" s="10">
        <v>40769</v>
      </c>
      <c r="C7914" t="s">
        <v>29</v>
      </c>
      <c r="D7914">
        <v>29</v>
      </c>
      <c r="E7914">
        <v>12219.79</v>
      </c>
      <c r="F7914">
        <v>0.05</v>
      </c>
      <c r="G7914" t="s">
        <v>46</v>
      </c>
      <c r="H7914">
        <v>0.35</v>
      </c>
      <c r="I7914">
        <v>3839.38</v>
      </c>
      <c r="J7914">
        <v>441.31</v>
      </c>
      <c r="K7914">
        <v>286.85000000000002</v>
      </c>
      <c r="L7914">
        <v>61.76</v>
      </c>
      <c r="M7914" t="s">
        <v>1582</v>
      </c>
      <c r="N7914" t="s">
        <v>63</v>
      </c>
      <c r="O7914" t="s">
        <v>66</v>
      </c>
      <c r="P7914" t="s">
        <v>42</v>
      </c>
      <c r="Q7914" t="s">
        <v>47</v>
      </c>
      <c r="R7914" t="s">
        <v>1096</v>
      </c>
      <c r="S7914" t="s">
        <v>49</v>
      </c>
      <c r="T7914" s="10">
        <v>40771</v>
      </c>
    </row>
    <row r="7915" spans="1:20" x14ac:dyDescent="0.25">
      <c r="A7915">
        <v>56581</v>
      </c>
      <c r="B7915" s="10">
        <v>39852</v>
      </c>
      <c r="C7915" t="s">
        <v>36</v>
      </c>
      <c r="D7915">
        <v>20</v>
      </c>
      <c r="E7915">
        <v>3090.83</v>
      </c>
      <c r="F7915">
        <v>0.1</v>
      </c>
      <c r="G7915" t="s">
        <v>70</v>
      </c>
      <c r="H7915">
        <v>0.38</v>
      </c>
      <c r="I7915">
        <v>957.24</v>
      </c>
      <c r="J7915">
        <v>170.94</v>
      </c>
      <c r="K7915">
        <v>105.98</v>
      </c>
      <c r="L7915">
        <v>13.99</v>
      </c>
      <c r="M7915" t="s">
        <v>536</v>
      </c>
      <c r="N7915" t="s">
        <v>31</v>
      </c>
      <c r="O7915" t="s">
        <v>66</v>
      </c>
      <c r="P7915" t="s">
        <v>42</v>
      </c>
      <c r="Q7915" t="s">
        <v>43</v>
      </c>
      <c r="R7915" t="s">
        <v>1055</v>
      </c>
      <c r="S7915" t="s">
        <v>45</v>
      </c>
      <c r="T7915" s="10">
        <v>39855</v>
      </c>
    </row>
    <row r="7916" spans="1:20" x14ac:dyDescent="0.25">
      <c r="A7916">
        <v>56582</v>
      </c>
      <c r="B7916" s="10">
        <v>39976</v>
      </c>
      <c r="C7916" t="s">
        <v>20</v>
      </c>
      <c r="D7916">
        <v>36</v>
      </c>
      <c r="E7916">
        <v>8437.4599999999991</v>
      </c>
      <c r="F7916">
        <v>0.04</v>
      </c>
      <c r="G7916" t="s">
        <v>46</v>
      </c>
      <c r="H7916">
        <v>0.46</v>
      </c>
      <c r="I7916">
        <v>3667.44</v>
      </c>
      <c r="J7916">
        <v>242.56</v>
      </c>
      <c r="K7916">
        <v>130.97999999999999</v>
      </c>
      <c r="L7916">
        <v>54.74</v>
      </c>
      <c r="M7916" t="s">
        <v>1791</v>
      </c>
      <c r="N7916" t="s">
        <v>63</v>
      </c>
      <c r="O7916" t="s">
        <v>24</v>
      </c>
      <c r="P7916" t="s">
        <v>42</v>
      </c>
      <c r="Q7916" t="s">
        <v>94</v>
      </c>
      <c r="R7916" t="s">
        <v>95</v>
      </c>
      <c r="S7916" t="s">
        <v>49</v>
      </c>
      <c r="T7916" s="10">
        <v>39976</v>
      </c>
    </row>
    <row r="7917" spans="1:20" x14ac:dyDescent="0.25">
      <c r="A7917">
        <v>56582</v>
      </c>
      <c r="B7917" s="10">
        <v>39976</v>
      </c>
      <c r="C7917" t="s">
        <v>20</v>
      </c>
      <c r="D7917">
        <v>25</v>
      </c>
      <c r="E7917">
        <v>4689.68</v>
      </c>
      <c r="F7917">
        <v>0.04</v>
      </c>
      <c r="G7917" t="s">
        <v>21</v>
      </c>
      <c r="H7917">
        <v>0.46</v>
      </c>
      <c r="I7917">
        <v>2047.31</v>
      </c>
      <c r="J7917">
        <v>194.98</v>
      </c>
      <c r="K7917">
        <v>105.29</v>
      </c>
      <c r="L7917">
        <v>10.119999999999999</v>
      </c>
      <c r="M7917" t="s">
        <v>1791</v>
      </c>
      <c r="N7917" t="s">
        <v>31</v>
      </c>
      <c r="O7917" t="s">
        <v>24</v>
      </c>
      <c r="P7917" t="s">
        <v>42</v>
      </c>
      <c r="Q7917" t="s">
        <v>43</v>
      </c>
      <c r="R7917" t="s">
        <v>361</v>
      </c>
      <c r="S7917" t="s">
        <v>28</v>
      </c>
      <c r="T7917" s="10">
        <v>39980</v>
      </c>
    </row>
    <row r="7918" spans="1:20" x14ac:dyDescent="0.25">
      <c r="A7918">
        <v>56582</v>
      </c>
      <c r="B7918" s="10">
        <v>39976</v>
      </c>
      <c r="C7918" t="s">
        <v>20</v>
      </c>
      <c r="D7918">
        <v>47</v>
      </c>
      <c r="E7918">
        <v>2821.97</v>
      </c>
      <c r="F7918">
        <v>7.0000000000000007E-2</v>
      </c>
      <c r="G7918" t="s">
        <v>46</v>
      </c>
      <c r="H7918">
        <v>0.5</v>
      </c>
      <c r="I7918">
        <v>1283.74</v>
      </c>
      <c r="J7918">
        <v>63.52</v>
      </c>
      <c r="K7918">
        <v>31.76</v>
      </c>
      <c r="L7918">
        <v>45.51</v>
      </c>
      <c r="M7918" t="s">
        <v>1791</v>
      </c>
      <c r="N7918" t="s">
        <v>31</v>
      </c>
      <c r="O7918" t="s">
        <v>24</v>
      </c>
      <c r="P7918" t="s">
        <v>42</v>
      </c>
      <c r="Q7918" t="s">
        <v>47</v>
      </c>
      <c r="R7918" t="s">
        <v>468</v>
      </c>
      <c r="S7918" t="s">
        <v>49</v>
      </c>
      <c r="T7918" s="10">
        <v>39978</v>
      </c>
    </row>
    <row r="7919" spans="1:20" x14ac:dyDescent="0.25">
      <c r="A7919">
        <v>56608</v>
      </c>
      <c r="B7919" s="10">
        <v>40135</v>
      </c>
      <c r="C7919" t="s">
        <v>58</v>
      </c>
      <c r="D7919">
        <v>23</v>
      </c>
      <c r="E7919">
        <v>68.209999999999994</v>
      </c>
      <c r="F7919">
        <v>0.1</v>
      </c>
      <c r="G7919" t="s">
        <v>21</v>
      </c>
      <c r="H7919">
        <v>0.42</v>
      </c>
      <c r="I7919">
        <v>23.98</v>
      </c>
      <c r="J7919">
        <v>3.26</v>
      </c>
      <c r="K7919">
        <v>1.89</v>
      </c>
      <c r="L7919">
        <v>0.76</v>
      </c>
      <c r="M7919" t="s">
        <v>410</v>
      </c>
      <c r="N7919" t="s">
        <v>38</v>
      </c>
      <c r="O7919" t="s">
        <v>66</v>
      </c>
      <c r="P7919" t="s">
        <v>25</v>
      </c>
      <c r="Q7919" t="s">
        <v>74</v>
      </c>
      <c r="R7919" t="s">
        <v>1291</v>
      </c>
      <c r="S7919" t="s">
        <v>55</v>
      </c>
      <c r="T7919" s="10">
        <v>40137</v>
      </c>
    </row>
    <row r="7920" spans="1:20" x14ac:dyDescent="0.25">
      <c r="A7920">
        <v>56610</v>
      </c>
      <c r="B7920" s="10">
        <v>40244</v>
      </c>
      <c r="C7920" t="s">
        <v>79</v>
      </c>
      <c r="D7920">
        <v>20</v>
      </c>
      <c r="E7920">
        <v>1732.8</v>
      </c>
      <c r="F7920">
        <v>0.08</v>
      </c>
      <c r="G7920" t="s">
        <v>70</v>
      </c>
      <c r="H7920">
        <v>0.54</v>
      </c>
      <c r="I7920">
        <v>864.4</v>
      </c>
      <c r="J7920">
        <v>93.96</v>
      </c>
      <c r="K7920">
        <v>43.22</v>
      </c>
      <c r="L7920">
        <v>4</v>
      </c>
      <c r="M7920" t="s">
        <v>102</v>
      </c>
      <c r="N7920" t="s">
        <v>93</v>
      </c>
      <c r="O7920" t="s">
        <v>66</v>
      </c>
      <c r="P7920" t="s">
        <v>39</v>
      </c>
      <c r="Q7920" t="s">
        <v>40</v>
      </c>
      <c r="R7920" t="s">
        <v>1337</v>
      </c>
      <c r="S7920" t="s">
        <v>57</v>
      </c>
      <c r="T7920" s="10">
        <v>40244</v>
      </c>
    </row>
    <row r="7921" spans="1:20" x14ac:dyDescent="0.25">
      <c r="A7921">
        <v>56612</v>
      </c>
      <c r="B7921" s="10">
        <v>40016</v>
      </c>
      <c r="C7921" t="s">
        <v>36</v>
      </c>
      <c r="D7921">
        <v>38</v>
      </c>
      <c r="E7921">
        <v>8648.31</v>
      </c>
      <c r="F7921">
        <v>0</v>
      </c>
      <c r="G7921" t="s">
        <v>21</v>
      </c>
      <c r="H7921">
        <v>0.49</v>
      </c>
      <c r="I7921">
        <v>4234.7700000000004</v>
      </c>
      <c r="J7921">
        <v>227.43</v>
      </c>
      <c r="K7921">
        <v>115.99</v>
      </c>
      <c r="L7921">
        <v>5.92</v>
      </c>
      <c r="M7921" t="s">
        <v>1259</v>
      </c>
      <c r="N7921" t="s">
        <v>38</v>
      </c>
      <c r="O7921" t="s">
        <v>66</v>
      </c>
      <c r="P7921" t="s">
        <v>39</v>
      </c>
      <c r="Q7921" t="s">
        <v>50</v>
      </c>
      <c r="R7921" t="s">
        <v>76</v>
      </c>
      <c r="S7921" t="s">
        <v>57</v>
      </c>
      <c r="T7921" s="10">
        <v>40016</v>
      </c>
    </row>
    <row r="7922" spans="1:20" x14ac:dyDescent="0.25">
      <c r="A7922">
        <v>56640</v>
      </c>
      <c r="B7922" s="10">
        <v>40780</v>
      </c>
      <c r="C7922" t="s">
        <v>36</v>
      </c>
      <c r="D7922">
        <v>2</v>
      </c>
      <c r="E7922">
        <v>47.18</v>
      </c>
      <c r="F7922">
        <v>0</v>
      </c>
      <c r="G7922" t="s">
        <v>21</v>
      </c>
      <c r="H7922">
        <v>0.45</v>
      </c>
      <c r="I7922">
        <v>18.79</v>
      </c>
      <c r="J7922">
        <v>20.87</v>
      </c>
      <c r="K7922">
        <v>11.48</v>
      </c>
      <c r="L7922">
        <v>5.43</v>
      </c>
      <c r="M7922" t="s">
        <v>283</v>
      </c>
      <c r="N7922" t="s">
        <v>31</v>
      </c>
      <c r="O7922" t="s">
        <v>32</v>
      </c>
      <c r="P7922" t="s">
        <v>25</v>
      </c>
      <c r="Q7922" t="s">
        <v>85</v>
      </c>
      <c r="R7922" t="s">
        <v>1031</v>
      </c>
      <c r="S7922" t="s">
        <v>57</v>
      </c>
      <c r="T7922" s="10">
        <v>40781</v>
      </c>
    </row>
    <row r="7923" spans="1:20" x14ac:dyDescent="0.25">
      <c r="A7923">
        <v>56640</v>
      </c>
      <c r="B7923" s="10">
        <v>40780</v>
      </c>
      <c r="C7923" t="s">
        <v>36</v>
      </c>
      <c r="D7923">
        <v>11</v>
      </c>
      <c r="E7923">
        <v>141.09</v>
      </c>
      <c r="F7923">
        <v>0.06</v>
      </c>
      <c r="G7923" t="s">
        <v>21</v>
      </c>
      <c r="H7923">
        <v>0.49</v>
      </c>
      <c r="I7923">
        <v>61.95</v>
      </c>
      <c r="J7923">
        <v>13.1</v>
      </c>
      <c r="K7923">
        <v>6.68</v>
      </c>
      <c r="L7923">
        <v>5.66</v>
      </c>
      <c r="M7923" t="s">
        <v>283</v>
      </c>
      <c r="N7923" t="s">
        <v>31</v>
      </c>
      <c r="O7923" t="s">
        <v>32</v>
      </c>
      <c r="P7923" t="s">
        <v>25</v>
      </c>
      <c r="Q7923" t="s">
        <v>85</v>
      </c>
      <c r="R7923" t="s">
        <v>548</v>
      </c>
      <c r="S7923" t="s">
        <v>57</v>
      </c>
      <c r="T7923" s="10">
        <v>40781</v>
      </c>
    </row>
    <row r="7924" spans="1:20" x14ac:dyDescent="0.25">
      <c r="A7924">
        <v>56644</v>
      </c>
      <c r="B7924" s="10">
        <v>41241</v>
      </c>
      <c r="C7924" t="s">
        <v>29</v>
      </c>
      <c r="D7924">
        <v>36</v>
      </c>
      <c r="E7924">
        <v>133.15</v>
      </c>
      <c r="F7924">
        <v>0.02</v>
      </c>
      <c r="G7924" t="s">
        <v>21</v>
      </c>
      <c r="H7924">
        <v>0.41</v>
      </c>
      <c r="I7924">
        <v>52.59</v>
      </c>
      <c r="J7924">
        <v>3.75</v>
      </c>
      <c r="K7924">
        <v>2.21</v>
      </c>
      <c r="L7924">
        <v>1</v>
      </c>
      <c r="M7924" t="s">
        <v>352</v>
      </c>
      <c r="N7924" t="s">
        <v>38</v>
      </c>
      <c r="O7924" t="s">
        <v>60</v>
      </c>
      <c r="P7924" t="s">
        <v>25</v>
      </c>
      <c r="Q7924" t="s">
        <v>53</v>
      </c>
      <c r="R7924" t="s">
        <v>158</v>
      </c>
      <c r="S7924" t="s">
        <v>55</v>
      </c>
      <c r="T7924" s="10">
        <v>41243</v>
      </c>
    </row>
    <row r="7925" spans="1:20" x14ac:dyDescent="0.25">
      <c r="A7925">
        <v>56645</v>
      </c>
      <c r="B7925" s="10">
        <v>40914</v>
      </c>
      <c r="C7925" t="s">
        <v>20</v>
      </c>
      <c r="D7925">
        <v>46</v>
      </c>
      <c r="E7925">
        <v>2988.52</v>
      </c>
      <c r="F7925">
        <v>0.02</v>
      </c>
      <c r="G7925" t="s">
        <v>21</v>
      </c>
      <c r="H7925">
        <v>0.53</v>
      </c>
      <c r="I7925">
        <v>1546.36</v>
      </c>
      <c r="J7925">
        <v>65.91</v>
      </c>
      <c r="K7925">
        <v>30.98</v>
      </c>
      <c r="L7925">
        <v>17.079999999999998</v>
      </c>
      <c r="M7925" t="s">
        <v>224</v>
      </c>
      <c r="N7925" t="s">
        <v>38</v>
      </c>
      <c r="O7925" t="s">
        <v>60</v>
      </c>
      <c r="P7925" t="s">
        <v>25</v>
      </c>
      <c r="Q7925" t="s">
        <v>85</v>
      </c>
      <c r="R7925" t="s">
        <v>1734</v>
      </c>
      <c r="S7925" t="s">
        <v>57</v>
      </c>
      <c r="T7925" s="10">
        <v>40914</v>
      </c>
    </row>
    <row r="7926" spans="1:20" x14ac:dyDescent="0.25">
      <c r="A7926">
        <v>56645</v>
      </c>
      <c r="B7926" s="10">
        <v>40914</v>
      </c>
      <c r="C7926" t="s">
        <v>20</v>
      </c>
      <c r="D7926">
        <v>42</v>
      </c>
      <c r="E7926">
        <v>28375.78</v>
      </c>
      <c r="F7926">
        <v>7.0000000000000007E-2</v>
      </c>
      <c r="G7926" t="s">
        <v>46</v>
      </c>
      <c r="H7926">
        <v>0.52</v>
      </c>
      <c r="I7926">
        <v>13710.77</v>
      </c>
      <c r="J7926">
        <v>725.44</v>
      </c>
      <c r="K7926">
        <v>348.21</v>
      </c>
      <c r="L7926">
        <v>40.19</v>
      </c>
      <c r="M7926" t="s">
        <v>224</v>
      </c>
      <c r="N7926" t="s">
        <v>38</v>
      </c>
      <c r="O7926" t="s">
        <v>60</v>
      </c>
      <c r="P7926" t="s">
        <v>42</v>
      </c>
      <c r="Q7926" t="s">
        <v>47</v>
      </c>
      <c r="R7926" t="s">
        <v>1046</v>
      </c>
      <c r="S7926" t="s">
        <v>49</v>
      </c>
      <c r="T7926" s="10">
        <v>40916</v>
      </c>
    </row>
    <row r="7927" spans="1:20" x14ac:dyDescent="0.25">
      <c r="A7927">
        <v>56646</v>
      </c>
      <c r="B7927" s="10">
        <v>40317</v>
      </c>
      <c r="C7927" t="s">
        <v>58</v>
      </c>
      <c r="D7927">
        <v>41</v>
      </c>
      <c r="E7927">
        <v>10122.84</v>
      </c>
      <c r="F7927">
        <v>0.04</v>
      </c>
      <c r="G7927" t="s">
        <v>21</v>
      </c>
      <c r="H7927">
        <v>0.51</v>
      </c>
      <c r="I7927">
        <v>4954.75</v>
      </c>
      <c r="J7927">
        <v>257.12</v>
      </c>
      <c r="K7927">
        <v>125.99</v>
      </c>
      <c r="L7927">
        <v>2.5</v>
      </c>
      <c r="M7927" t="s">
        <v>1744</v>
      </c>
      <c r="N7927" t="s">
        <v>63</v>
      </c>
      <c r="O7927" t="s">
        <v>60</v>
      </c>
      <c r="P7927" t="s">
        <v>39</v>
      </c>
      <c r="Q7927" t="s">
        <v>50</v>
      </c>
      <c r="R7927" t="s">
        <v>1237</v>
      </c>
      <c r="S7927" t="s">
        <v>57</v>
      </c>
      <c r="T7927" s="10">
        <v>40318</v>
      </c>
    </row>
    <row r="7928" spans="1:20" x14ac:dyDescent="0.25">
      <c r="A7928">
        <v>56647</v>
      </c>
      <c r="B7928" s="10">
        <v>40758</v>
      </c>
      <c r="C7928" t="s">
        <v>79</v>
      </c>
      <c r="D7928">
        <v>41</v>
      </c>
      <c r="E7928">
        <v>659.29</v>
      </c>
      <c r="F7928">
        <v>0.02</v>
      </c>
      <c r="G7928" t="s">
        <v>21</v>
      </c>
      <c r="H7928">
        <v>0.38</v>
      </c>
      <c r="I7928">
        <v>237.59</v>
      </c>
      <c r="J7928">
        <v>16.100000000000001</v>
      </c>
      <c r="K7928">
        <v>9.98</v>
      </c>
      <c r="L7928">
        <v>12.52</v>
      </c>
      <c r="M7928" t="s">
        <v>177</v>
      </c>
      <c r="N7928" t="s">
        <v>93</v>
      </c>
      <c r="O7928" t="s">
        <v>60</v>
      </c>
      <c r="P7928" t="s">
        <v>42</v>
      </c>
      <c r="Q7928" t="s">
        <v>43</v>
      </c>
      <c r="R7928" t="s">
        <v>1848</v>
      </c>
      <c r="S7928" t="s">
        <v>57</v>
      </c>
      <c r="T7928" s="10">
        <v>40759</v>
      </c>
    </row>
    <row r="7929" spans="1:20" x14ac:dyDescent="0.25">
      <c r="A7929">
        <v>56672</v>
      </c>
      <c r="B7929" s="10">
        <v>41041</v>
      </c>
      <c r="C7929" t="s">
        <v>36</v>
      </c>
      <c r="D7929">
        <v>34</v>
      </c>
      <c r="E7929">
        <v>2296.4</v>
      </c>
      <c r="F7929">
        <v>0.1</v>
      </c>
      <c r="G7929" t="s">
        <v>21</v>
      </c>
      <c r="H7929">
        <v>0.51</v>
      </c>
      <c r="I7929">
        <v>1039.81</v>
      </c>
      <c r="J7929">
        <v>74.59</v>
      </c>
      <c r="K7929">
        <v>36.549999999999997</v>
      </c>
      <c r="L7929">
        <v>13.89</v>
      </c>
      <c r="M7929" t="s">
        <v>1725</v>
      </c>
      <c r="N7929" t="s">
        <v>73</v>
      </c>
      <c r="O7929" t="s">
        <v>66</v>
      </c>
      <c r="P7929" t="s">
        <v>25</v>
      </c>
      <c r="Q7929" t="s">
        <v>53</v>
      </c>
      <c r="R7929" t="s">
        <v>108</v>
      </c>
      <c r="S7929" t="s">
        <v>55</v>
      </c>
      <c r="T7929" s="10">
        <v>41042</v>
      </c>
    </row>
    <row r="7930" spans="1:20" x14ac:dyDescent="0.25">
      <c r="A7930">
        <v>56672</v>
      </c>
      <c r="B7930" s="10">
        <v>41041</v>
      </c>
      <c r="C7930" t="s">
        <v>36</v>
      </c>
      <c r="D7930">
        <v>8</v>
      </c>
      <c r="E7930">
        <v>1104.8</v>
      </c>
      <c r="F7930">
        <v>0.02</v>
      </c>
      <c r="G7930" t="s">
        <v>46</v>
      </c>
      <c r="H7930">
        <v>0.36</v>
      </c>
      <c r="I7930">
        <v>362.48</v>
      </c>
      <c r="J7930">
        <v>133.27000000000001</v>
      </c>
      <c r="K7930">
        <v>85.29</v>
      </c>
      <c r="L7930">
        <v>60</v>
      </c>
      <c r="M7930" t="s">
        <v>1725</v>
      </c>
      <c r="N7930" t="s">
        <v>73</v>
      </c>
      <c r="O7930" t="s">
        <v>66</v>
      </c>
      <c r="P7930" t="s">
        <v>42</v>
      </c>
      <c r="Q7930" t="s">
        <v>47</v>
      </c>
      <c r="R7930" t="s">
        <v>2082</v>
      </c>
      <c r="S7930" t="s">
        <v>132</v>
      </c>
      <c r="T7930" s="10">
        <v>41043</v>
      </c>
    </row>
    <row r="7931" spans="1:20" x14ac:dyDescent="0.25">
      <c r="A7931">
        <v>56672</v>
      </c>
      <c r="B7931" s="10">
        <v>41041</v>
      </c>
      <c r="C7931" t="s">
        <v>36</v>
      </c>
      <c r="D7931">
        <v>45</v>
      </c>
      <c r="E7931">
        <v>5818.98</v>
      </c>
      <c r="F7931">
        <v>0.1</v>
      </c>
      <c r="G7931" t="s">
        <v>21</v>
      </c>
      <c r="H7931">
        <v>0.54</v>
      </c>
      <c r="I7931">
        <v>2840.44</v>
      </c>
      <c r="J7931">
        <v>143.46</v>
      </c>
      <c r="K7931">
        <v>65.989999999999995</v>
      </c>
      <c r="L7931">
        <v>8.99</v>
      </c>
      <c r="M7931" t="s">
        <v>1725</v>
      </c>
      <c r="N7931" t="s">
        <v>73</v>
      </c>
      <c r="O7931" t="s">
        <v>66</v>
      </c>
      <c r="P7931" t="s">
        <v>39</v>
      </c>
      <c r="Q7931" t="s">
        <v>50</v>
      </c>
      <c r="R7931" t="s">
        <v>1873</v>
      </c>
      <c r="S7931" t="s">
        <v>57</v>
      </c>
      <c r="T7931" s="10">
        <v>41043</v>
      </c>
    </row>
    <row r="7932" spans="1:20" x14ac:dyDescent="0.25">
      <c r="A7932">
        <v>56676</v>
      </c>
      <c r="B7932" s="10">
        <v>41207</v>
      </c>
      <c r="C7932" t="s">
        <v>58</v>
      </c>
      <c r="D7932">
        <v>39</v>
      </c>
      <c r="E7932">
        <v>301.67</v>
      </c>
      <c r="F7932">
        <v>0.08</v>
      </c>
      <c r="G7932" t="s">
        <v>21</v>
      </c>
      <c r="H7932">
        <v>0.36</v>
      </c>
      <c r="I7932">
        <v>90.09</v>
      </c>
      <c r="J7932">
        <v>8.25</v>
      </c>
      <c r="K7932">
        <v>5.28</v>
      </c>
      <c r="L7932">
        <v>5.66</v>
      </c>
      <c r="M7932" t="s">
        <v>1539</v>
      </c>
      <c r="N7932" t="s">
        <v>31</v>
      </c>
      <c r="O7932" t="s">
        <v>66</v>
      </c>
      <c r="P7932" t="s">
        <v>25</v>
      </c>
      <c r="Q7932" t="s">
        <v>85</v>
      </c>
      <c r="R7932" t="s">
        <v>1968</v>
      </c>
      <c r="S7932" t="s">
        <v>57</v>
      </c>
      <c r="T7932" s="10">
        <v>41208</v>
      </c>
    </row>
    <row r="7933" spans="1:20" x14ac:dyDescent="0.25">
      <c r="A7933">
        <v>56677</v>
      </c>
      <c r="B7933" s="10">
        <v>39914</v>
      </c>
      <c r="C7933" t="s">
        <v>36</v>
      </c>
      <c r="D7933">
        <v>35</v>
      </c>
      <c r="E7933">
        <v>671.13</v>
      </c>
      <c r="F7933">
        <v>0</v>
      </c>
      <c r="G7933" t="s">
        <v>21</v>
      </c>
      <c r="H7933">
        <v>0.36</v>
      </c>
      <c r="I7933">
        <v>240.58</v>
      </c>
      <c r="J7933">
        <v>19.09</v>
      </c>
      <c r="K7933">
        <v>12.22</v>
      </c>
      <c r="L7933">
        <v>2.85</v>
      </c>
      <c r="M7933" t="s">
        <v>737</v>
      </c>
      <c r="N7933" t="s">
        <v>63</v>
      </c>
      <c r="O7933" t="s">
        <v>32</v>
      </c>
      <c r="P7933" t="s">
        <v>42</v>
      </c>
      <c r="Q7933" t="s">
        <v>43</v>
      </c>
      <c r="R7933" t="s">
        <v>981</v>
      </c>
      <c r="S7933" t="s">
        <v>35</v>
      </c>
      <c r="T7933" s="10">
        <v>39915</v>
      </c>
    </row>
    <row r="7934" spans="1:20" x14ac:dyDescent="0.25">
      <c r="A7934">
        <v>56706</v>
      </c>
      <c r="B7934" s="10">
        <v>40127</v>
      </c>
      <c r="C7934" t="s">
        <v>36</v>
      </c>
      <c r="D7934">
        <v>7</v>
      </c>
      <c r="E7934">
        <v>1130.99</v>
      </c>
      <c r="F7934">
        <v>0</v>
      </c>
      <c r="G7934" t="s">
        <v>21</v>
      </c>
      <c r="H7934">
        <v>0.37</v>
      </c>
      <c r="I7934">
        <v>411.07</v>
      </c>
      <c r="J7934">
        <v>158.71</v>
      </c>
      <c r="K7934">
        <v>99.99</v>
      </c>
      <c r="L7934">
        <v>19.989999999999998</v>
      </c>
      <c r="M7934" t="s">
        <v>1985</v>
      </c>
      <c r="N7934" t="s">
        <v>31</v>
      </c>
      <c r="O7934" t="s">
        <v>66</v>
      </c>
      <c r="P7934" t="s">
        <v>39</v>
      </c>
      <c r="Q7934" t="s">
        <v>88</v>
      </c>
      <c r="R7934" t="s">
        <v>1206</v>
      </c>
      <c r="S7934" t="s">
        <v>57</v>
      </c>
      <c r="T7934" s="10">
        <v>40128</v>
      </c>
    </row>
    <row r="7935" spans="1:20" x14ac:dyDescent="0.25">
      <c r="A7935">
        <v>56708</v>
      </c>
      <c r="B7935" s="10">
        <v>41245</v>
      </c>
      <c r="C7935" t="s">
        <v>29</v>
      </c>
      <c r="D7935">
        <v>36</v>
      </c>
      <c r="E7935">
        <v>16085.79</v>
      </c>
      <c r="F7935">
        <v>0.1</v>
      </c>
      <c r="G7935" t="s">
        <v>46</v>
      </c>
      <c r="H7935">
        <v>0.42</v>
      </c>
      <c r="I7935">
        <v>5697.43</v>
      </c>
      <c r="J7935">
        <v>494.57</v>
      </c>
      <c r="K7935">
        <v>286.85000000000002</v>
      </c>
      <c r="L7935">
        <v>61.76</v>
      </c>
      <c r="M7935" t="s">
        <v>430</v>
      </c>
      <c r="N7935" t="s">
        <v>38</v>
      </c>
      <c r="O7935" t="s">
        <v>32</v>
      </c>
      <c r="P7935" t="s">
        <v>42</v>
      </c>
      <c r="Q7935" t="s">
        <v>47</v>
      </c>
      <c r="R7935" t="s">
        <v>1096</v>
      </c>
      <c r="S7935" t="s">
        <v>49</v>
      </c>
      <c r="T7935" s="10">
        <v>41245</v>
      </c>
    </row>
    <row r="7936" spans="1:20" x14ac:dyDescent="0.25">
      <c r="A7936">
        <v>56708</v>
      </c>
      <c r="B7936" s="10">
        <v>41245</v>
      </c>
      <c r="C7936" t="s">
        <v>29</v>
      </c>
      <c r="D7936">
        <v>36</v>
      </c>
      <c r="E7936">
        <v>762.07</v>
      </c>
      <c r="F7936">
        <v>0.04</v>
      </c>
      <c r="G7936" t="s">
        <v>21</v>
      </c>
      <c r="H7936">
        <v>0.47</v>
      </c>
      <c r="I7936">
        <v>338.22</v>
      </c>
      <c r="J7936">
        <v>21.85</v>
      </c>
      <c r="K7936">
        <v>11.58</v>
      </c>
      <c r="L7936">
        <v>6.97</v>
      </c>
      <c r="M7936" t="s">
        <v>430</v>
      </c>
      <c r="N7936" t="s">
        <v>38</v>
      </c>
      <c r="O7936" t="s">
        <v>32</v>
      </c>
      <c r="P7936" t="s">
        <v>25</v>
      </c>
      <c r="Q7936" t="s">
        <v>139</v>
      </c>
      <c r="R7936" t="s">
        <v>888</v>
      </c>
      <c r="S7936" t="s">
        <v>57</v>
      </c>
      <c r="T7936" s="10">
        <v>41248</v>
      </c>
    </row>
    <row r="7937" spans="1:20" x14ac:dyDescent="0.25">
      <c r="A7937">
        <v>56710</v>
      </c>
      <c r="B7937" s="10">
        <v>40309</v>
      </c>
      <c r="C7937" t="s">
        <v>29</v>
      </c>
      <c r="D7937">
        <v>34</v>
      </c>
      <c r="E7937">
        <v>751.31</v>
      </c>
      <c r="F7937">
        <v>0.02</v>
      </c>
      <c r="G7937" t="s">
        <v>21</v>
      </c>
      <c r="H7937">
        <v>0.4</v>
      </c>
      <c r="I7937">
        <v>289.19</v>
      </c>
      <c r="J7937">
        <v>22.38</v>
      </c>
      <c r="K7937">
        <v>13.43</v>
      </c>
      <c r="L7937">
        <v>5.5</v>
      </c>
      <c r="M7937" t="s">
        <v>1583</v>
      </c>
      <c r="N7937" t="s">
        <v>63</v>
      </c>
      <c r="O7937" t="s">
        <v>66</v>
      </c>
      <c r="P7937" t="s">
        <v>25</v>
      </c>
      <c r="Q7937" t="s">
        <v>26</v>
      </c>
      <c r="R7937" t="s">
        <v>1016</v>
      </c>
      <c r="S7937" t="s">
        <v>57</v>
      </c>
      <c r="T7937" s="10">
        <v>40310</v>
      </c>
    </row>
    <row r="7938" spans="1:20" x14ac:dyDescent="0.25">
      <c r="A7938">
        <v>56710</v>
      </c>
      <c r="B7938" s="10">
        <v>40309</v>
      </c>
      <c r="C7938" t="s">
        <v>29</v>
      </c>
      <c r="D7938">
        <v>16</v>
      </c>
      <c r="E7938">
        <v>1802.83</v>
      </c>
      <c r="F7938">
        <v>0.08</v>
      </c>
      <c r="G7938" t="s">
        <v>21</v>
      </c>
      <c r="H7938">
        <v>0.46</v>
      </c>
      <c r="I7938">
        <v>743</v>
      </c>
      <c r="J7938">
        <v>122.2</v>
      </c>
      <c r="K7938">
        <v>65.989999999999995</v>
      </c>
      <c r="L7938">
        <v>3.99</v>
      </c>
      <c r="M7938" t="s">
        <v>1583</v>
      </c>
      <c r="N7938" t="s">
        <v>63</v>
      </c>
      <c r="O7938" t="s">
        <v>66</v>
      </c>
      <c r="P7938" t="s">
        <v>39</v>
      </c>
      <c r="Q7938" t="s">
        <v>50</v>
      </c>
      <c r="R7938" t="s">
        <v>611</v>
      </c>
      <c r="S7938" t="s">
        <v>57</v>
      </c>
      <c r="T7938" s="10">
        <v>40310</v>
      </c>
    </row>
    <row r="7939" spans="1:20" x14ac:dyDescent="0.25">
      <c r="A7939">
        <v>56710</v>
      </c>
      <c r="B7939" s="10">
        <v>40309</v>
      </c>
      <c r="C7939" t="s">
        <v>29</v>
      </c>
      <c r="D7939">
        <v>6</v>
      </c>
      <c r="E7939">
        <v>370.35</v>
      </c>
      <c r="F7939">
        <v>0.08</v>
      </c>
      <c r="G7939" t="s">
        <v>21</v>
      </c>
      <c r="H7939">
        <v>0.53</v>
      </c>
      <c r="I7939">
        <v>177.97</v>
      </c>
      <c r="J7939">
        <v>65.91</v>
      </c>
      <c r="K7939">
        <v>30.98</v>
      </c>
      <c r="L7939">
        <v>6.5</v>
      </c>
      <c r="M7939" t="s">
        <v>1583</v>
      </c>
      <c r="N7939" t="s">
        <v>63</v>
      </c>
      <c r="O7939" t="s">
        <v>66</v>
      </c>
      <c r="P7939" t="s">
        <v>39</v>
      </c>
      <c r="Q7939" t="s">
        <v>40</v>
      </c>
      <c r="R7939" t="s">
        <v>626</v>
      </c>
      <c r="S7939" t="s">
        <v>57</v>
      </c>
      <c r="T7939" s="10">
        <v>40311</v>
      </c>
    </row>
    <row r="7940" spans="1:20" x14ac:dyDescent="0.25">
      <c r="A7940">
        <v>56710</v>
      </c>
      <c r="B7940" s="10">
        <v>40309</v>
      </c>
      <c r="C7940" t="s">
        <v>29</v>
      </c>
      <c r="D7940">
        <v>21</v>
      </c>
      <c r="E7940">
        <v>1208.83</v>
      </c>
      <c r="F7940">
        <v>0.01</v>
      </c>
      <c r="G7940" t="s">
        <v>21</v>
      </c>
      <c r="H7940">
        <v>0.39</v>
      </c>
      <c r="I7940">
        <v>463.23</v>
      </c>
      <c r="J7940">
        <v>58.05</v>
      </c>
      <c r="K7940">
        <v>35.409999999999997</v>
      </c>
      <c r="L7940">
        <v>1.99</v>
      </c>
      <c r="M7940" t="s">
        <v>1583</v>
      </c>
      <c r="N7940" t="s">
        <v>63</v>
      </c>
      <c r="O7940" t="s">
        <v>66</v>
      </c>
      <c r="P7940" t="s">
        <v>39</v>
      </c>
      <c r="Q7940" t="s">
        <v>40</v>
      </c>
      <c r="R7940" t="s">
        <v>915</v>
      </c>
      <c r="S7940" t="s">
        <v>35</v>
      </c>
      <c r="T7940" s="10">
        <v>40311</v>
      </c>
    </row>
    <row r="7941" spans="1:20" x14ac:dyDescent="0.25">
      <c r="A7941">
        <v>56711</v>
      </c>
      <c r="B7941" s="10">
        <v>40580</v>
      </c>
      <c r="C7941" t="s">
        <v>20</v>
      </c>
      <c r="D7941">
        <v>25</v>
      </c>
      <c r="E7941">
        <v>2169.0300000000002</v>
      </c>
      <c r="F7941">
        <v>0.01</v>
      </c>
      <c r="G7941" t="s">
        <v>21</v>
      </c>
      <c r="H7941">
        <v>0.45</v>
      </c>
      <c r="I7941">
        <v>960.8</v>
      </c>
      <c r="J7941">
        <v>87.35</v>
      </c>
      <c r="K7941">
        <v>48.04</v>
      </c>
      <c r="L7941">
        <v>7.23</v>
      </c>
      <c r="M7941" t="s">
        <v>1749</v>
      </c>
      <c r="N7941" t="s">
        <v>81</v>
      </c>
      <c r="O7941" t="s">
        <v>66</v>
      </c>
      <c r="P7941" t="s">
        <v>25</v>
      </c>
      <c r="Q7941" t="s">
        <v>85</v>
      </c>
      <c r="R7941" t="s">
        <v>804</v>
      </c>
      <c r="S7941" t="s">
        <v>57</v>
      </c>
      <c r="T7941" s="10">
        <v>40585</v>
      </c>
    </row>
    <row r="7942" spans="1:20" x14ac:dyDescent="0.25">
      <c r="A7942">
        <v>56740</v>
      </c>
      <c r="B7942" s="10">
        <v>41198</v>
      </c>
      <c r="C7942" t="s">
        <v>58</v>
      </c>
      <c r="D7942">
        <v>33</v>
      </c>
      <c r="E7942">
        <v>1259.75</v>
      </c>
      <c r="F7942">
        <v>0.01</v>
      </c>
      <c r="G7942" t="s">
        <v>21</v>
      </c>
      <c r="H7942">
        <v>0.51</v>
      </c>
      <c r="I7942">
        <v>634.41</v>
      </c>
      <c r="J7942">
        <v>38.450000000000003</v>
      </c>
      <c r="K7942">
        <v>18.84</v>
      </c>
      <c r="L7942">
        <v>3.62</v>
      </c>
      <c r="M7942" t="s">
        <v>947</v>
      </c>
      <c r="N7942" t="s">
        <v>93</v>
      </c>
      <c r="O7942" t="s">
        <v>66</v>
      </c>
      <c r="P7942" t="s">
        <v>42</v>
      </c>
      <c r="Q7942" t="s">
        <v>43</v>
      </c>
      <c r="R7942" t="s">
        <v>1513</v>
      </c>
      <c r="S7942" t="s">
        <v>55</v>
      </c>
      <c r="T7942" s="10">
        <v>41205</v>
      </c>
    </row>
    <row r="7943" spans="1:20" x14ac:dyDescent="0.25">
      <c r="A7943">
        <v>56740</v>
      </c>
      <c r="B7943" s="10">
        <v>41198</v>
      </c>
      <c r="C7943" t="s">
        <v>20</v>
      </c>
      <c r="D7943">
        <v>6</v>
      </c>
      <c r="E7943">
        <v>54.88</v>
      </c>
      <c r="F7943">
        <v>0.05</v>
      </c>
      <c r="G7943" t="s">
        <v>21</v>
      </c>
      <c r="H7943">
        <v>0.42</v>
      </c>
      <c r="I7943">
        <v>20.21</v>
      </c>
      <c r="J7943">
        <v>9.1</v>
      </c>
      <c r="K7943">
        <v>5.28</v>
      </c>
      <c r="L7943">
        <v>2.99</v>
      </c>
      <c r="M7943" t="s">
        <v>612</v>
      </c>
      <c r="N7943" t="s">
        <v>31</v>
      </c>
      <c r="O7943" t="s">
        <v>66</v>
      </c>
      <c r="P7943" t="s">
        <v>25</v>
      </c>
      <c r="Q7943" t="s">
        <v>121</v>
      </c>
      <c r="R7943" t="s">
        <v>291</v>
      </c>
      <c r="S7943" t="s">
        <v>57</v>
      </c>
      <c r="T7943" s="10">
        <v>41200</v>
      </c>
    </row>
    <row r="7944" spans="1:20" x14ac:dyDescent="0.25">
      <c r="A7944">
        <v>56740</v>
      </c>
      <c r="B7944" s="10">
        <v>41198</v>
      </c>
      <c r="C7944" t="s">
        <v>20</v>
      </c>
      <c r="D7944">
        <v>29</v>
      </c>
      <c r="E7944">
        <v>34364.89</v>
      </c>
      <c r="F7944">
        <v>0.09</v>
      </c>
      <c r="G7944" t="s">
        <v>21</v>
      </c>
      <c r="H7944">
        <v>0.36</v>
      </c>
      <c r="I7944">
        <v>10188.91</v>
      </c>
      <c r="J7944">
        <v>1301.27</v>
      </c>
      <c r="K7944">
        <v>832.81</v>
      </c>
      <c r="L7944">
        <v>24.49</v>
      </c>
      <c r="M7944" t="s">
        <v>612</v>
      </c>
      <c r="N7944" t="s">
        <v>31</v>
      </c>
      <c r="O7944" t="s">
        <v>66</v>
      </c>
      <c r="P7944" t="s">
        <v>25</v>
      </c>
      <c r="Q7944" t="s">
        <v>33</v>
      </c>
      <c r="R7944" t="s">
        <v>2081</v>
      </c>
      <c r="S7944" t="s">
        <v>45</v>
      </c>
      <c r="T7944" s="10">
        <v>41202</v>
      </c>
    </row>
    <row r="7945" spans="1:20" x14ac:dyDescent="0.25">
      <c r="A7945">
        <v>56743</v>
      </c>
      <c r="B7945" s="10">
        <v>40716</v>
      </c>
      <c r="C7945" t="s">
        <v>79</v>
      </c>
      <c r="D7945">
        <v>23</v>
      </c>
      <c r="E7945">
        <v>796.88</v>
      </c>
      <c r="F7945">
        <v>0.06</v>
      </c>
      <c r="G7945" t="s">
        <v>70</v>
      </c>
      <c r="H7945">
        <v>0.39</v>
      </c>
      <c r="I7945">
        <v>276.60000000000002</v>
      </c>
      <c r="J7945">
        <v>36.44</v>
      </c>
      <c r="K7945">
        <v>22.23</v>
      </c>
      <c r="L7945">
        <v>8.99</v>
      </c>
      <c r="M7945" t="s">
        <v>1035</v>
      </c>
      <c r="N7945" t="s">
        <v>38</v>
      </c>
      <c r="O7945" t="s">
        <v>32</v>
      </c>
      <c r="P7945" t="s">
        <v>42</v>
      </c>
      <c r="Q7945" t="s">
        <v>43</v>
      </c>
      <c r="R7945" t="s">
        <v>674</v>
      </c>
      <c r="S7945" t="s">
        <v>35</v>
      </c>
      <c r="T7945" s="10">
        <v>40719</v>
      </c>
    </row>
    <row r="7946" spans="1:20" x14ac:dyDescent="0.25">
      <c r="A7946">
        <v>56768</v>
      </c>
      <c r="B7946" s="10">
        <v>40751</v>
      </c>
      <c r="C7946" t="s">
        <v>58</v>
      </c>
      <c r="D7946">
        <v>37</v>
      </c>
      <c r="E7946">
        <v>232.76</v>
      </c>
      <c r="F7946">
        <v>0.02</v>
      </c>
      <c r="G7946" t="s">
        <v>21</v>
      </c>
      <c r="H7946">
        <v>0.55000000000000004</v>
      </c>
      <c r="I7946">
        <v>125.5</v>
      </c>
      <c r="J7946">
        <v>6.4</v>
      </c>
      <c r="K7946">
        <v>2.88</v>
      </c>
      <c r="L7946">
        <v>0.7</v>
      </c>
      <c r="M7946" t="s">
        <v>918</v>
      </c>
      <c r="N7946" t="s">
        <v>93</v>
      </c>
      <c r="O7946" t="s">
        <v>32</v>
      </c>
      <c r="P7946" t="s">
        <v>25</v>
      </c>
      <c r="Q7946" t="s">
        <v>53</v>
      </c>
      <c r="R7946" t="s">
        <v>409</v>
      </c>
      <c r="S7946" t="s">
        <v>55</v>
      </c>
      <c r="T7946" s="10">
        <v>40753</v>
      </c>
    </row>
    <row r="7947" spans="1:20" x14ac:dyDescent="0.25">
      <c r="A7947">
        <v>56768</v>
      </c>
      <c r="B7947" s="10">
        <v>40751</v>
      </c>
      <c r="C7947" t="s">
        <v>58</v>
      </c>
      <c r="D7947">
        <v>13</v>
      </c>
      <c r="E7947">
        <v>2454.71</v>
      </c>
      <c r="F7947">
        <v>0.03</v>
      </c>
      <c r="G7947" t="s">
        <v>46</v>
      </c>
      <c r="H7947">
        <v>0.53</v>
      </c>
      <c r="I7947">
        <v>1258.0999999999999</v>
      </c>
      <c r="J7947">
        <v>193.55</v>
      </c>
      <c r="K7947">
        <v>90.97</v>
      </c>
      <c r="L7947">
        <v>14</v>
      </c>
      <c r="M7947" t="s">
        <v>918</v>
      </c>
      <c r="N7947" t="s">
        <v>73</v>
      </c>
      <c r="O7947" t="s">
        <v>32</v>
      </c>
      <c r="P7947" t="s">
        <v>39</v>
      </c>
      <c r="Q7947" t="s">
        <v>88</v>
      </c>
      <c r="R7947" t="s">
        <v>759</v>
      </c>
      <c r="S7947" t="s">
        <v>132</v>
      </c>
      <c r="T7947" s="10">
        <v>40752</v>
      </c>
    </row>
    <row r="7948" spans="1:20" x14ac:dyDescent="0.25">
      <c r="A7948">
        <v>56769</v>
      </c>
      <c r="B7948" s="10">
        <v>40511</v>
      </c>
      <c r="C7948" t="s">
        <v>79</v>
      </c>
      <c r="D7948">
        <v>11</v>
      </c>
      <c r="E7948">
        <v>757.42</v>
      </c>
      <c r="F7948">
        <v>0.02</v>
      </c>
      <c r="G7948" t="s">
        <v>21</v>
      </c>
      <c r="H7948">
        <v>0.45</v>
      </c>
      <c r="I7948">
        <v>326.2</v>
      </c>
      <c r="J7948">
        <v>68.959999999999994</v>
      </c>
      <c r="K7948">
        <v>37.93</v>
      </c>
      <c r="L7948">
        <v>13.99</v>
      </c>
      <c r="M7948" t="s">
        <v>1511</v>
      </c>
      <c r="N7948" t="s">
        <v>81</v>
      </c>
      <c r="O7948" t="s">
        <v>66</v>
      </c>
      <c r="P7948" t="s">
        <v>42</v>
      </c>
      <c r="Q7948" t="s">
        <v>43</v>
      </c>
      <c r="R7948" t="s">
        <v>1140</v>
      </c>
      <c r="S7948" t="s">
        <v>55</v>
      </c>
      <c r="T7948" s="10">
        <v>40513</v>
      </c>
    </row>
    <row r="7949" spans="1:20" x14ac:dyDescent="0.25">
      <c r="A7949">
        <v>56802</v>
      </c>
      <c r="B7949" s="10">
        <v>41058</v>
      </c>
      <c r="C7949" t="s">
        <v>36</v>
      </c>
      <c r="D7949">
        <v>50</v>
      </c>
      <c r="E7949">
        <v>160.25</v>
      </c>
      <c r="F7949">
        <v>0.09</v>
      </c>
      <c r="G7949" t="s">
        <v>21</v>
      </c>
      <c r="H7949">
        <v>0.52</v>
      </c>
      <c r="I7949">
        <v>75.25</v>
      </c>
      <c r="J7949">
        <v>3.5</v>
      </c>
      <c r="K7949">
        <v>1.68</v>
      </c>
      <c r="L7949">
        <v>1</v>
      </c>
      <c r="M7949" t="s">
        <v>332</v>
      </c>
      <c r="N7949" t="s">
        <v>31</v>
      </c>
      <c r="O7949" t="s">
        <v>60</v>
      </c>
      <c r="P7949" t="s">
        <v>25</v>
      </c>
      <c r="Q7949" t="s">
        <v>53</v>
      </c>
      <c r="R7949" t="s">
        <v>1647</v>
      </c>
      <c r="S7949" t="s">
        <v>55</v>
      </c>
      <c r="T7949" s="10">
        <v>41059</v>
      </c>
    </row>
    <row r="7950" spans="1:20" x14ac:dyDescent="0.25">
      <c r="A7950">
        <v>56803</v>
      </c>
      <c r="B7950" s="10">
        <v>40157</v>
      </c>
      <c r="C7950" t="s">
        <v>29</v>
      </c>
      <c r="D7950">
        <v>42</v>
      </c>
      <c r="E7950">
        <v>394.7</v>
      </c>
      <c r="F7950">
        <v>0.1</v>
      </c>
      <c r="G7950" t="s">
        <v>21</v>
      </c>
      <c r="H7950">
        <v>0.37</v>
      </c>
      <c r="I7950">
        <v>116.64</v>
      </c>
      <c r="J7950">
        <v>10.29</v>
      </c>
      <c r="K7950">
        <v>6.48</v>
      </c>
      <c r="L7950">
        <v>5.9</v>
      </c>
      <c r="M7950" t="s">
        <v>197</v>
      </c>
      <c r="N7950" t="s">
        <v>38</v>
      </c>
      <c r="O7950" t="s">
        <v>24</v>
      </c>
      <c r="P7950" t="s">
        <v>25</v>
      </c>
      <c r="Q7950" t="s">
        <v>85</v>
      </c>
      <c r="R7950" t="s">
        <v>202</v>
      </c>
      <c r="S7950" t="s">
        <v>57</v>
      </c>
      <c r="T7950" s="10">
        <v>40157</v>
      </c>
    </row>
    <row r="7951" spans="1:20" x14ac:dyDescent="0.25">
      <c r="A7951">
        <v>56804</v>
      </c>
      <c r="B7951" s="10">
        <v>40629</v>
      </c>
      <c r="C7951" t="s">
        <v>58</v>
      </c>
      <c r="D7951">
        <v>41</v>
      </c>
      <c r="E7951">
        <v>223.79</v>
      </c>
      <c r="F7951">
        <v>0.1</v>
      </c>
      <c r="G7951" t="s">
        <v>21</v>
      </c>
      <c r="H7951">
        <v>0.43</v>
      </c>
      <c r="I7951">
        <v>79.760000000000005</v>
      </c>
      <c r="J7951">
        <v>5.89</v>
      </c>
      <c r="K7951">
        <v>3.36</v>
      </c>
      <c r="L7951">
        <v>6.27</v>
      </c>
      <c r="M7951" t="s">
        <v>978</v>
      </c>
      <c r="N7951" t="s">
        <v>38</v>
      </c>
      <c r="O7951" t="s">
        <v>60</v>
      </c>
      <c r="P7951" t="s">
        <v>25</v>
      </c>
      <c r="Q7951" t="s">
        <v>121</v>
      </c>
      <c r="R7951" t="s">
        <v>574</v>
      </c>
      <c r="S7951" t="s">
        <v>57</v>
      </c>
      <c r="T7951" s="10">
        <v>40631</v>
      </c>
    </row>
    <row r="7952" spans="1:20" x14ac:dyDescent="0.25">
      <c r="A7952">
        <v>56804</v>
      </c>
      <c r="B7952" s="10">
        <v>40629</v>
      </c>
      <c r="C7952" t="s">
        <v>58</v>
      </c>
      <c r="D7952">
        <v>24</v>
      </c>
      <c r="E7952">
        <v>179.54</v>
      </c>
      <c r="F7952">
        <v>0.05</v>
      </c>
      <c r="G7952" t="s">
        <v>21</v>
      </c>
      <c r="H7952">
        <v>0.35</v>
      </c>
      <c r="I7952">
        <v>55.16</v>
      </c>
      <c r="J7952">
        <v>7.66</v>
      </c>
      <c r="K7952">
        <v>4.9800000000000004</v>
      </c>
      <c r="L7952">
        <v>4.8600000000000003</v>
      </c>
      <c r="M7952" t="s">
        <v>978</v>
      </c>
      <c r="N7952" t="s">
        <v>38</v>
      </c>
      <c r="O7952" t="s">
        <v>60</v>
      </c>
      <c r="P7952" t="s">
        <v>25</v>
      </c>
      <c r="Q7952" t="s">
        <v>85</v>
      </c>
      <c r="R7952" t="s">
        <v>178</v>
      </c>
      <c r="S7952" t="s">
        <v>57</v>
      </c>
      <c r="T7952" s="10">
        <v>40630</v>
      </c>
    </row>
    <row r="7953" spans="1:20" x14ac:dyDescent="0.25">
      <c r="A7953">
        <v>56805</v>
      </c>
      <c r="B7953" s="10">
        <v>41065</v>
      </c>
      <c r="C7953" t="s">
        <v>36</v>
      </c>
      <c r="D7953">
        <v>38</v>
      </c>
      <c r="E7953">
        <v>29174.560000000001</v>
      </c>
      <c r="F7953">
        <v>0.01</v>
      </c>
      <c r="G7953" t="s">
        <v>46</v>
      </c>
      <c r="H7953">
        <v>0.52</v>
      </c>
      <c r="I7953">
        <v>14978.32</v>
      </c>
      <c r="J7953">
        <v>772.88</v>
      </c>
      <c r="K7953">
        <v>370.98</v>
      </c>
      <c r="L7953">
        <v>99</v>
      </c>
      <c r="M7953" t="s">
        <v>1368</v>
      </c>
      <c r="N7953" t="s">
        <v>38</v>
      </c>
      <c r="O7953" t="s">
        <v>24</v>
      </c>
      <c r="P7953" t="s">
        <v>25</v>
      </c>
      <c r="Q7953" t="s">
        <v>26</v>
      </c>
      <c r="R7953" t="s">
        <v>458</v>
      </c>
      <c r="S7953" t="s">
        <v>132</v>
      </c>
      <c r="T7953" s="10">
        <v>41066</v>
      </c>
    </row>
    <row r="7954" spans="1:20" x14ac:dyDescent="0.25">
      <c r="A7954">
        <v>56807</v>
      </c>
      <c r="B7954" s="10">
        <v>39924</v>
      </c>
      <c r="C7954" t="s">
        <v>36</v>
      </c>
      <c r="D7954">
        <v>1</v>
      </c>
      <c r="E7954">
        <v>69.78</v>
      </c>
      <c r="F7954">
        <v>0.06</v>
      </c>
      <c r="G7954" t="s">
        <v>21</v>
      </c>
      <c r="H7954">
        <v>0.38</v>
      </c>
      <c r="I7954">
        <v>22.18</v>
      </c>
      <c r="J7954">
        <v>69.319999999999993</v>
      </c>
      <c r="K7954">
        <v>42.98</v>
      </c>
      <c r="L7954">
        <v>4.62</v>
      </c>
      <c r="M7954" t="s">
        <v>859</v>
      </c>
      <c r="N7954" t="s">
        <v>63</v>
      </c>
      <c r="O7954" t="s">
        <v>66</v>
      </c>
      <c r="P7954" t="s">
        <v>25</v>
      </c>
      <c r="Q7954" t="s">
        <v>127</v>
      </c>
      <c r="R7954" t="s">
        <v>1552</v>
      </c>
      <c r="S7954" t="s">
        <v>57</v>
      </c>
      <c r="T7954" s="10">
        <v>39926</v>
      </c>
    </row>
    <row r="7955" spans="1:20" x14ac:dyDescent="0.25">
      <c r="A7955">
        <v>56834</v>
      </c>
      <c r="B7955" s="10">
        <v>40664</v>
      </c>
      <c r="C7955" t="s">
        <v>36</v>
      </c>
      <c r="D7955">
        <v>22</v>
      </c>
      <c r="E7955">
        <v>2770.58</v>
      </c>
      <c r="F7955">
        <v>0</v>
      </c>
      <c r="G7955" t="s">
        <v>46</v>
      </c>
      <c r="H7955">
        <v>0.35</v>
      </c>
      <c r="I7955">
        <v>959.18</v>
      </c>
      <c r="J7955">
        <v>124.57</v>
      </c>
      <c r="K7955">
        <v>80.97</v>
      </c>
      <c r="L7955">
        <v>30.06</v>
      </c>
      <c r="M7955" t="s">
        <v>1403</v>
      </c>
      <c r="N7955" t="s">
        <v>31</v>
      </c>
      <c r="O7955" t="s">
        <v>32</v>
      </c>
      <c r="P7955" t="s">
        <v>39</v>
      </c>
      <c r="Q7955" t="s">
        <v>88</v>
      </c>
      <c r="R7955" t="s">
        <v>1433</v>
      </c>
      <c r="S7955" t="s">
        <v>49</v>
      </c>
      <c r="T7955" s="10">
        <v>40666</v>
      </c>
    </row>
    <row r="7956" spans="1:20" x14ac:dyDescent="0.25">
      <c r="A7956">
        <v>56834</v>
      </c>
      <c r="B7956" s="10">
        <v>40664</v>
      </c>
      <c r="C7956" t="s">
        <v>36</v>
      </c>
      <c r="D7956">
        <v>33</v>
      </c>
      <c r="E7956">
        <v>374.19</v>
      </c>
      <c r="F7956">
        <v>0.09</v>
      </c>
      <c r="G7956" t="s">
        <v>21</v>
      </c>
      <c r="H7956">
        <v>0.47</v>
      </c>
      <c r="I7956">
        <v>153.32</v>
      </c>
      <c r="J7956">
        <v>12.23</v>
      </c>
      <c r="K7956">
        <v>6.48</v>
      </c>
      <c r="L7956">
        <v>7.03</v>
      </c>
      <c r="M7956" t="s">
        <v>1403</v>
      </c>
      <c r="N7956" t="s">
        <v>31</v>
      </c>
      <c r="O7956" t="s">
        <v>32</v>
      </c>
      <c r="P7956" t="s">
        <v>25</v>
      </c>
      <c r="Q7956" t="s">
        <v>85</v>
      </c>
      <c r="R7956" t="s">
        <v>1245</v>
      </c>
      <c r="S7956" t="s">
        <v>57</v>
      </c>
      <c r="T7956" s="10">
        <v>40665</v>
      </c>
    </row>
    <row r="7957" spans="1:20" x14ac:dyDescent="0.25">
      <c r="A7957">
        <v>56835</v>
      </c>
      <c r="B7957" s="10">
        <v>40229</v>
      </c>
      <c r="C7957" t="s">
        <v>29</v>
      </c>
      <c r="D7957">
        <v>1</v>
      </c>
      <c r="E7957">
        <v>19.690000000000001</v>
      </c>
      <c r="F7957">
        <v>0.1</v>
      </c>
      <c r="G7957" t="s">
        <v>21</v>
      </c>
      <c r="H7957">
        <v>0.53</v>
      </c>
      <c r="I7957">
        <v>8.33</v>
      </c>
      <c r="J7957">
        <v>19.38</v>
      </c>
      <c r="K7957">
        <v>9.11</v>
      </c>
      <c r="L7957">
        <v>2.25</v>
      </c>
      <c r="M7957" t="s">
        <v>1268</v>
      </c>
      <c r="N7957" t="s">
        <v>38</v>
      </c>
      <c r="O7957" t="s">
        <v>60</v>
      </c>
      <c r="P7957" t="s">
        <v>25</v>
      </c>
      <c r="Q7957" t="s">
        <v>53</v>
      </c>
      <c r="R7957" t="s">
        <v>54</v>
      </c>
      <c r="S7957" t="s">
        <v>55</v>
      </c>
      <c r="T7957" s="10">
        <v>40229</v>
      </c>
    </row>
    <row r="7958" spans="1:20" x14ac:dyDescent="0.25">
      <c r="A7958">
        <v>56837</v>
      </c>
      <c r="B7958" s="10">
        <v>40526</v>
      </c>
      <c r="C7958" t="s">
        <v>20</v>
      </c>
      <c r="D7958">
        <v>10</v>
      </c>
      <c r="E7958">
        <v>1634.56</v>
      </c>
      <c r="F7958">
        <v>0.03</v>
      </c>
      <c r="G7958" t="s">
        <v>46</v>
      </c>
      <c r="H7958">
        <v>0.45</v>
      </c>
      <c r="I7958">
        <v>694.76</v>
      </c>
      <c r="J7958">
        <v>165.42</v>
      </c>
      <c r="K7958">
        <v>90.98</v>
      </c>
      <c r="L7958">
        <v>30</v>
      </c>
      <c r="M7958" t="s">
        <v>729</v>
      </c>
      <c r="N7958" t="s">
        <v>63</v>
      </c>
      <c r="O7958" t="s">
        <v>66</v>
      </c>
      <c r="P7958" t="s">
        <v>42</v>
      </c>
      <c r="Q7958" t="s">
        <v>193</v>
      </c>
      <c r="R7958" t="s">
        <v>543</v>
      </c>
      <c r="S7958" t="s">
        <v>132</v>
      </c>
      <c r="T7958" s="10">
        <v>40530</v>
      </c>
    </row>
    <row r="7959" spans="1:20" x14ac:dyDescent="0.25">
      <c r="A7959">
        <v>56838</v>
      </c>
      <c r="B7959" s="10">
        <v>40753</v>
      </c>
      <c r="C7959" t="s">
        <v>58</v>
      </c>
      <c r="D7959">
        <v>44</v>
      </c>
      <c r="E7959">
        <v>8258.69</v>
      </c>
      <c r="F7959">
        <v>0.09</v>
      </c>
      <c r="G7959" t="s">
        <v>21</v>
      </c>
      <c r="H7959">
        <v>0.51</v>
      </c>
      <c r="I7959">
        <v>3808.39</v>
      </c>
      <c r="J7959">
        <v>206.08</v>
      </c>
      <c r="K7959">
        <v>100.98</v>
      </c>
      <c r="L7959">
        <v>7.18</v>
      </c>
      <c r="M7959" t="s">
        <v>87</v>
      </c>
      <c r="N7959" t="s">
        <v>38</v>
      </c>
      <c r="O7959" t="s">
        <v>32</v>
      </c>
      <c r="P7959" t="s">
        <v>39</v>
      </c>
      <c r="Q7959" t="s">
        <v>40</v>
      </c>
      <c r="R7959" t="s">
        <v>1567</v>
      </c>
      <c r="S7959" t="s">
        <v>57</v>
      </c>
      <c r="T7959" s="10">
        <v>40754</v>
      </c>
    </row>
    <row r="7960" spans="1:20" x14ac:dyDescent="0.25">
      <c r="A7960">
        <v>56868</v>
      </c>
      <c r="B7960" s="10">
        <v>40880</v>
      </c>
      <c r="C7960" t="s">
        <v>20</v>
      </c>
      <c r="D7960">
        <v>34</v>
      </c>
      <c r="E7960">
        <v>3354.15</v>
      </c>
      <c r="F7960">
        <v>0.03</v>
      </c>
      <c r="G7960" t="s">
        <v>21</v>
      </c>
      <c r="H7960">
        <v>0.35</v>
      </c>
      <c r="I7960">
        <v>1104.57</v>
      </c>
      <c r="J7960">
        <v>101.52</v>
      </c>
      <c r="K7960">
        <v>65.989999999999995</v>
      </c>
      <c r="L7960">
        <v>5.92</v>
      </c>
      <c r="M7960" t="s">
        <v>1625</v>
      </c>
      <c r="N7960" t="s">
        <v>31</v>
      </c>
      <c r="O7960" t="s">
        <v>32</v>
      </c>
      <c r="P7960" t="s">
        <v>39</v>
      </c>
      <c r="Q7960" t="s">
        <v>50</v>
      </c>
      <c r="R7960" t="s">
        <v>76</v>
      </c>
      <c r="S7960" t="s">
        <v>57</v>
      </c>
      <c r="T7960" s="10">
        <v>40887</v>
      </c>
    </row>
    <row r="7961" spans="1:20" x14ac:dyDescent="0.25">
      <c r="A7961">
        <v>56869</v>
      </c>
      <c r="B7961" s="10">
        <v>40382</v>
      </c>
      <c r="C7961" t="s">
        <v>20</v>
      </c>
      <c r="D7961">
        <v>10</v>
      </c>
      <c r="E7961">
        <v>1561.81</v>
      </c>
      <c r="F7961">
        <v>0</v>
      </c>
      <c r="G7961" t="s">
        <v>21</v>
      </c>
      <c r="H7961">
        <v>0.48</v>
      </c>
      <c r="I7961">
        <v>747.51</v>
      </c>
      <c r="J7961">
        <v>155.72999999999999</v>
      </c>
      <c r="K7961">
        <v>80.98</v>
      </c>
      <c r="L7961">
        <v>4.5</v>
      </c>
      <c r="M7961" t="s">
        <v>1091</v>
      </c>
      <c r="N7961" t="s">
        <v>31</v>
      </c>
      <c r="O7961" t="s">
        <v>66</v>
      </c>
      <c r="P7961" t="s">
        <v>25</v>
      </c>
      <c r="Q7961" t="s">
        <v>127</v>
      </c>
      <c r="R7961" t="s">
        <v>237</v>
      </c>
      <c r="S7961" t="s">
        <v>57</v>
      </c>
      <c r="T7961" s="10">
        <v>40384</v>
      </c>
    </row>
    <row r="7962" spans="1:20" x14ac:dyDescent="0.25">
      <c r="A7962">
        <v>56900</v>
      </c>
      <c r="B7962" s="10">
        <v>40873</v>
      </c>
      <c r="C7962" t="s">
        <v>29</v>
      </c>
      <c r="D7962">
        <v>16</v>
      </c>
      <c r="E7962">
        <v>92.64</v>
      </c>
      <c r="F7962">
        <v>0.09</v>
      </c>
      <c r="G7962" t="s">
        <v>21</v>
      </c>
      <c r="H7962">
        <v>0.46</v>
      </c>
      <c r="I7962">
        <v>37.380000000000003</v>
      </c>
      <c r="J7962">
        <v>6.31</v>
      </c>
      <c r="K7962">
        <v>3.41</v>
      </c>
      <c r="L7962">
        <v>0.7</v>
      </c>
      <c r="M7962" t="s">
        <v>1869</v>
      </c>
      <c r="N7962" t="s">
        <v>93</v>
      </c>
      <c r="O7962" t="s">
        <v>24</v>
      </c>
      <c r="P7962" t="s">
        <v>25</v>
      </c>
      <c r="Q7962" t="s">
        <v>74</v>
      </c>
      <c r="R7962" t="s">
        <v>2090</v>
      </c>
      <c r="S7962" t="s">
        <v>55</v>
      </c>
      <c r="T7962" s="10">
        <v>40875</v>
      </c>
    </row>
    <row r="7963" spans="1:20" x14ac:dyDescent="0.25">
      <c r="A7963">
        <v>56901</v>
      </c>
      <c r="B7963" s="10">
        <v>40067</v>
      </c>
      <c r="C7963" t="s">
        <v>58</v>
      </c>
      <c r="D7963">
        <v>36</v>
      </c>
      <c r="E7963">
        <v>210.4</v>
      </c>
      <c r="F7963">
        <v>0</v>
      </c>
      <c r="G7963" t="s">
        <v>21</v>
      </c>
      <c r="H7963">
        <v>0.55000000000000004</v>
      </c>
      <c r="I7963">
        <v>114.4</v>
      </c>
      <c r="J7963">
        <v>5.78</v>
      </c>
      <c r="K7963">
        <v>2.6</v>
      </c>
      <c r="L7963">
        <v>2.4</v>
      </c>
      <c r="M7963" t="s">
        <v>1996</v>
      </c>
      <c r="N7963" t="s">
        <v>93</v>
      </c>
      <c r="O7963" t="s">
        <v>32</v>
      </c>
      <c r="P7963" t="s">
        <v>25</v>
      </c>
      <c r="Q7963" t="s">
        <v>53</v>
      </c>
      <c r="R7963" t="s">
        <v>1657</v>
      </c>
      <c r="S7963" t="s">
        <v>55</v>
      </c>
      <c r="T7963" s="10">
        <v>40069</v>
      </c>
    </row>
    <row r="7964" spans="1:20" x14ac:dyDescent="0.25">
      <c r="A7964">
        <v>56929</v>
      </c>
      <c r="B7964" s="10">
        <v>40812</v>
      </c>
      <c r="C7964" t="s">
        <v>36</v>
      </c>
      <c r="D7964">
        <v>22</v>
      </c>
      <c r="E7964">
        <v>441.87</v>
      </c>
      <c r="F7964">
        <v>0.08</v>
      </c>
      <c r="G7964" t="s">
        <v>21</v>
      </c>
      <c r="H7964">
        <v>0.55000000000000004</v>
      </c>
      <c r="I7964">
        <v>224.72</v>
      </c>
      <c r="J7964">
        <v>21.73</v>
      </c>
      <c r="K7964">
        <v>9.7799999999999994</v>
      </c>
      <c r="L7964">
        <v>1.99</v>
      </c>
      <c r="M7964" t="s">
        <v>1437</v>
      </c>
      <c r="N7964" t="s">
        <v>31</v>
      </c>
      <c r="O7964" t="s">
        <v>60</v>
      </c>
      <c r="P7964" t="s">
        <v>39</v>
      </c>
      <c r="Q7964" t="s">
        <v>40</v>
      </c>
      <c r="R7964" t="s">
        <v>1377</v>
      </c>
      <c r="S7964" t="s">
        <v>35</v>
      </c>
      <c r="T7964" s="10">
        <v>40814</v>
      </c>
    </row>
    <row r="7965" spans="1:20" x14ac:dyDescent="0.25">
      <c r="A7965">
        <v>56930</v>
      </c>
      <c r="B7965" s="10">
        <v>41138</v>
      </c>
      <c r="C7965" t="s">
        <v>20</v>
      </c>
      <c r="D7965">
        <v>10</v>
      </c>
      <c r="E7965">
        <v>1485.94</v>
      </c>
      <c r="F7965">
        <v>7.0000000000000007E-2</v>
      </c>
      <c r="G7965" t="s">
        <v>21</v>
      </c>
      <c r="H7965">
        <v>0.35</v>
      </c>
      <c r="I7965">
        <v>436.84</v>
      </c>
      <c r="J7965">
        <v>156.02000000000001</v>
      </c>
      <c r="K7965">
        <v>101.41</v>
      </c>
      <c r="L7965">
        <v>35</v>
      </c>
      <c r="M7965" t="s">
        <v>1248</v>
      </c>
      <c r="N7965" t="s">
        <v>63</v>
      </c>
      <c r="O7965" t="s">
        <v>60</v>
      </c>
      <c r="P7965" t="s">
        <v>25</v>
      </c>
      <c r="Q7965" t="s">
        <v>26</v>
      </c>
      <c r="R7965" t="s">
        <v>1303</v>
      </c>
      <c r="S7965" t="s">
        <v>28</v>
      </c>
      <c r="T7965" s="10">
        <v>41138</v>
      </c>
    </row>
    <row r="7966" spans="1:20" x14ac:dyDescent="0.25">
      <c r="A7966">
        <v>56930</v>
      </c>
      <c r="B7966" s="10">
        <v>41138</v>
      </c>
      <c r="C7966" t="s">
        <v>20</v>
      </c>
      <c r="D7966">
        <v>47</v>
      </c>
      <c r="E7966">
        <v>336.21</v>
      </c>
      <c r="F7966">
        <v>0.03</v>
      </c>
      <c r="G7966" t="s">
        <v>21</v>
      </c>
      <c r="H7966">
        <v>0.36</v>
      </c>
      <c r="I7966">
        <v>114.14</v>
      </c>
      <c r="J7966">
        <v>7.36</v>
      </c>
      <c r="K7966">
        <v>4.71</v>
      </c>
      <c r="L7966">
        <v>0.7</v>
      </c>
      <c r="M7966" t="s">
        <v>1248</v>
      </c>
      <c r="N7966" t="s">
        <v>31</v>
      </c>
      <c r="O7966" t="s">
        <v>60</v>
      </c>
      <c r="P7966" t="s">
        <v>25</v>
      </c>
      <c r="Q7966" t="s">
        <v>74</v>
      </c>
      <c r="R7966" t="s">
        <v>381</v>
      </c>
      <c r="S7966" t="s">
        <v>55</v>
      </c>
      <c r="T7966" s="10">
        <v>41145</v>
      </c>
    </row>
    <row r="7967" spans="1:20" x14ac:dyDescent="0.25">
      <c r="A7967">
        <v>56931</v>
      </c>
      <c r="B7967" s="10">
        <v>40212</v>
      </c>
      <c r="C7967" t="s">
        <v>36</v>
      </c>
      <c r="D7967">
        <v>34</v>
      </c>
      <c r="E7967">
        <v>449.99</v>
      </c>
      <c r="F7967">
        <v>0.05</v>
      </c>
      <c r="G7967" t="s">
        <v>21</v>
      </c>
      <c r="H7967">
        <v>0.42</v>
      </c>
      <c r="I7967">
        <v>173.3</v>
      </c>
      <c r="J7967">
        <v>13.78</v>
      </c>
      <c r="K7967">
        <v>7.99</v>
      </c>
      <c r="L7967">
        <v>5.03</v>
      </c>
      <c r="M7967" t="s">
        <v>1929</v>
      </c>
      <c r="N7967" t="s">
        <v>73</v>
      </c>
      <c r="O7967" t="s">
        <v>24</v>
      </c>
      <c r="P7967" t="s">
        <v>39</v>
      </c>
      <c r="Q7967" t="s">
        <v>50</v>
      </c>
      <c r="R7967" t="s">
        <v>51</v>
      </c>
      <c r="S7967" t="s">
        <v>45</v>
      </c>
      <c r="T7967" s="10">
        <v>40214</v>
      </c>
    </row>
    <row r="7968" spans="1:20" x14ac:dyDescent="0.25">
      <c r="A7968">
        <v>56960</v>
      </c>
      <c r="B7968" s="10">
        <v>40031</v>
      </c>
      <c r="C7968" t="s">
        <v>36</v>
      </c>
      <c r="D7968">
        <v>48</v>
      </c>
      <c r="E7968">
        <v>5410.83</v>
      </c>
      <c r="F7968">
        <v>0.01</v>
      </c>
      <c r="G7968" t="s">
        <v>70</v>
      </c>
      <c r="H7968">
        <v>0.42</v>
      </c>
      <c r="I7968">
        <v>2239.11</v>
      </c>
      <c r="J7968">
        <v>113.78</v>
      </c>
      <c r="K7968">
        <v>65.989999999999995</v>
      </c>
      <c r="L7968">
        <v>4.2</v>
      </c>
      <c r="M7968" t="s">
        <v>319</v>
      </c>
      <c r="N7968" t="s">
        <v>93</v>
      </c>
      <c r="O7968" t="s">
        <v>24</v>
      </c>
      <c r="P7968" t="s">
        <v>39</v>
      </c>
      <c r="Q7968" t="s">
        <v>50</v>
      </c>
      <c r="R7968" t="s">
        <v>76</v>
      </c>
      <c r="S7968" t="s">
        <v>57</v>
      </c>
      <c r="T7968" s="10">
        <v>40033</v>
      </c>
    </row>
    <row r="7969" spans="1:20" x14ac:dyDescent="0.25">
      <c r="A7969">
        <v>56967</v>
      </c>
      <c r="B7969" s="10">
        <v>40970</v>
      </c>
      <c r="C7969" t="s">
        <v>20</v>
      </c>
      <c r="D7969">
        <v>17</v>
      </c>
      <c r="E7969">
        <v>2206.2399999999998</v>
      </c>
      <c r="F7969">
        <v>0.05</v>
      </c>
      <c r="G7969" t="s">
        <v>70</v>
      </c>
      <c r="H7969">
        <v>0.39</v>
      </c>
      <c r="I7969">
        <v>787.41</v>
      </c>
      <c r="J7969">
        <v>136.22999999999999</v>
      </c>
      <c r="K7969">
        <v>83.1</v>
      </c>
      <c r="L7969">
        <v>6.13</v>
      </c>
      <c r="M7969" t="s">
        <v>204</v>
      </c>
      <c r="N7969" t="s">
        <v>63</v>
      </c>
      <c r="O7969" t="s">
        <v>60</v>
      </c>
      <c r="P7969" t="s">
        <v>39</v>
      </c>
      <c r="Q7969" t="s">
        <v>40</v>
      </c>
      <c r="R7969" t="s">
        <v>1002</v>
      </c>
      <c r="S7969" t="s">
        <v>57</v>
      </c>
      <c r="T7969" s="10">
        <v>40977</v>
      </c>
    </row>
    <row r="7970" spans="1:20" x14ac:dyDescent="0.25">
      <c r="A7970">
        <v>56992</v>
      </c>
      <c r="B7970" s="10">
        <v>40286</v>
      </c>
      <c r="C7970" t="s">
        <v>29</v>
      </c>
      <c r="D7970">
        <v>10</v>
      </c>
      <c r="E7970">
        <v>446.03</v>
      </c>
      <c r="F7970">
        <v>0.1</v>
      </c>
      <c r="G7970" t="s">
        <v>21</v>
      </c>
      <c r="H7970">
        <v>0.35</v>
      </c>
      <c r="I7970">
        <v>119.15</v>
      </c>
      <c r="J7970">
        <v>47.66</v>
      </c>
      <c r="K7970">
        <v>30.98</v>
      </c>
      <c r="L7970">
        <v>17.079999999999998</v>
      </c>
      <c r="M7970" t="s">
        <v>104</v>
      </c>
      <c r="N7970" t="s">
        <v>63</v>
      </c>
      <c r="O7970" t="s">
        <v>32</v>
      </c>
      <c r="P7970" t="s">
        <v>25</v>
      </c>
      <c r="Q7970" t="s">
        <v>85</v>
      </c>
      <c r="R7970" t="s">
        <v>1734</v>
      </c>
      <c r="S7970" t="s">
        <v>57</v>
      </c>
      <c r="T7970" s="10">
        <v>40286</v>
      </c>
    </row>
    <row r="7971" spans="1:20" x14ac:dyDescent="0.25">
      <c r="A7971">
        <v>56995</v>
      </c>
      <c r="B7971" s="10">
        <v>40101</v>
      </c>
      <c r="C7971" t="s">
        <v>79</v>
      </c>
      <c r="D7971">
        <v>27</v>
      </c>
      <c r="E7971">
        <v>242.65</v>
      </c>
      <c r="F7971">
        <v>0.08</v>
      </c>
      <c r="G7971" t="s">
        <v>70</v>
      </c>
      <c r="H7971">
        <v>0.4</v>
      </c>
      <c r="I7971">
        <v>82.66</v>
      </c>
      <c r="J7971">
        <v>9.57</v>
      </c>
      <c r="K7971">
        <v>5.74</v>
      </c>
      <c r="L7971">
        <v>5.01</v>
      </c>
      <c r="M7971" t="s">
        <v>1951</v>
      </c>
      <c r="N7971" t="s">
        <v>63</v>
      </c>
      <c r="O7971" t="s">
        <v>32</v>
      </c>
      <c r="P7971" t="s">
        <v>25</v>
      </c>
      <c r="Q7971" t="s">
        <v>121</v>
      </c>
      <c r="R7971" t="s">
        <v>749</v>
      </c>
      <c r="S7971" t="s">
        <v>57</v>
      </c>
      <c r="T7971" s="10">
        <v>40103</v>
      </c>
    </row>
    <row r="7972" spans="1:20" x14ac:dyDescent="0.25">
      <c r="A7972">
        <v>57025</v>
      </c>
      <c r="B7972" s="10">
        <v>41086</v>
      </c>
      <c r="C7972" t="s">
        <v>79</v>
      </c>
      <c r="D7972">
        <v>8</v>
      </c>
      <c r="E7972">
        <v>106.74</v>
      </c>
      <c r="F7972">
        <v>0.03</v>
      </c>
      <c r="G7972" t="s">
        <v>21</v>
      </c>
      <c r="H7972">
        <v>0.35</v>
      </c>
      <c r="I7972">
        <v>34.229999999999997</v>
      </c>
      <c r="J7972">
        <v>13.37</v>
      </c>
      <c r="K7972">
        <v>8.69</v>
      </c>
      <c r="L7972">
        <v>2.99</v>
      </c>
      <c r="M7972" t="s">
        <v>973</v>
      </c>
      <c r="N7972" t="s">
        <v>73</v>
      </c>
      <c r="O7972" t="s">
        <v>32</v>
      </c>
      <c r="P7972" t="s">
        <v>25</v>
      </c>
      <c r="Q7972" t="s">
        <v>121</v>
      </c>
      <c r="R7972" t="s">
        <v>143</v>
      </c>
      <c r="S7972" t="s">
        <v>57</v>
      </c>
      <c r="T7972" s="10">
        <v>41088</v>
      </c>
    </row>
    <row r="7973" spans="1:20" x14ac:dyDescent="0.25">
      <c r="A7973">
        <v>57029</v>
      </c>
      <c r="B7973" s="10">
        <v>40610</v>
      </c>
      <c r="C7973" t="s">
        <v>58</v>
      </c>
      <c r="D7973">
        <v>17</v>
      </c>
      <c r="E7973">
        <v>122.77</v>
      </c>
      <c r="F7973">
        <v>0.01</v>
      </c>
      <c r="G7973" t="s">
        <v>21</v>
      </c>
      <c r="H7973">
        <v>0.43</v>
      </c>
      <c r="I7973">
        <v>49.85</v>
      </c>
      <c r="J7973">
        <v>6.98</v>
      </c>
      <c r="K7973">
        <v>3.98</v>
      </c>
      <c r="L7973">
        <v>5.26</v>
      </c>
      <c r="M7973" t="s">
        <v>562</v>
      </c>
      <c r="N7973" t="s">
        <v>73</v>
      </c>
      <c r="O7973" t="s">
        <v>66</v>
      </c>
      <c r="P7973" t="s">
        <v>25</v>
      </c>
      <c r="Q7973" t="s">
        <v>121</v>
      </c>
      <c r="R7973" t="s">
        <v>374</v>
      </c>
      <c r="S7973" t="s">
        <v>57</v>
      </c>
      <c r="T7973" s="10">
        <v>40611</v>
      </c>
    </row>
    <row r="7974" spans="1:20" x14ac:dyDescent="0.25">
      <c r="A7974">
        <v>57029</v>
      </c>
      <c r="B7974" s="10">
        <v>40610</v>
      </c>
      <c r="C7974" t="s">
        <v>58</v>
      </c>
      <c r="D7974">
        <v>4</v>
      </c>
      <c r="E7974">
        <v>33.130000000000003</v>
      </c>
      <c r="F7974">
        <v>0.09</v>
      </c>
      <c r="G7974" t="s">
        <v>21</v>
      </c>
      <c r="H7974">
        <v>0.41</v>
      </c>
      <c r="I7974">
        <v>9.2899999999999991</v>
      </c>
      <c r="J7974">
        <v>7.25</v>
      </c>
      <c r="K7974">
        <v>4.28</v>
      </c>
      <c r="L7974">
        <v>6.72</v>
      </c>
      <c r="M7974" t="s">
        <v>562</v>
      </c>
      <c r="N7974" t="s">
        <v>73</v>
      </c>
      <c r="O7974" t="s">
        <v>66</v>
      </c>
      <c r="P7974" t="s">
        <v>25</v>
      </c>
      <c r="Q7974" t="s">
        <v>85</v>
      </c>
      <c r="R7974" t="s">
        <v>709</v>
      </c>
      <c r="S7974" t="s">
        <v>57</v>
      </c>
      <c r="T7974" s="10">
        <v>40611</v>
      </c>
    </row>
    <row r="7975" spans="1:20" x14ac:dyDescent="0.25">
      <c r="A7975">
        <v>57056</v>
      </c>
      <c r="B7975" s="10">
        <v>41221</v>
      </c>
      <c r="C7975" t="s">
        <v>20</v>
      </c>
      <c r="D7975">
        <v>29</v>
      </c>
      <c r="E7975">
        <v>4513.76</v>
      </c>
      <c r="F7975">
        <v>0.01</v>
      </c>
      <c r="G7975" t="s">
        <v>46</v>
      </c>
      <c r="H7975">
        <v>0.54</v>
      </c>
      <c r="I7975">
        <v>2368.65</v>
      </c>
      <c r="J7975">
        <v>154.11000000000001</v>
      </c>
      <c r="K7975">
        <v>70.89</v>
      </c>
      <c r="L7975">
        <v>89.3</v>
      </c>
      <c r="M7975" t="s">
        <v>1869</v>
      </c>
      <c r="N7975" t="s">
        <v>93</v>
      </c>
      <c r="O7975" t="s">
        <v>32</v>
      </c>
      <c r="P7975" t="s">
        <v>42</v>
      </c>
      <c r="Q7975" t="s">
        <v>47</v>
      </c>
      <c r="R7975" t="s">
        <v>48</v>
      </c>
      <c r="S7975" t="s">
        <v>49</v>
      </c>
      <c r="T7975" s="10">
        <v>41228</v>
      </c>
    </row>
    <row r="7976" spans="1:20" x14ac:dyDescent="0.25">
      <c r="A7976">
        <v>57058</v>
      </c>
      <c r="B7976" s="10">
        <v>41038</v>
      </c>
      <c r="C7976" t="s">
        <v>79</v>
      </c>
      <c r="D7976">
        <v>28</v>
      </c>
      <c r="E7976">
        <v>300.62</v>
      </c>
      <c r="F7976">
        <v>0</v>
      </c>
      <c r="G7976" t="s">
        <v>70</v>
      </c>
      <c r="H7976">
        <v>0.38</v>
      </c>
      <c r="I7976">
        <v>112.23</v>
      </c>
      <c r="J7976">
        <v>10.55</v>
      </c>
      <c r="K7976">
        <v>6.54</v>
      </c>
      <c r="L7976">
        <v>5.27</v>
      </c>
      <c r="M7976" t="s">
        <v>598</v>
      </c>
      <c r="N7976" t="s">
        <v>38</v>
      </c>
      <c r="O7976" t="s">
        <v>32</v>
      </c>
      <c r="P7976" t="s">
        <v>25</v>
      </c>
      <c r="Q7976" t="s">
        <v>121</v>
      </c>
      <c r="R7976" t="s">
        <v>133</v>
      </c>
      <c r="S7976" t="s">
        <v>57</v>
      </c>
      <c r="T7976" s="10">
        <v>41038</v>
      </c>
    </row>
    <row r="7977" spans="1:20" x14ac:dyDescent="0.25">
      <c r="A7977">
        <v>57058</v>
      </c>
      <c r="B7977" s="10">
        <v>41038</v>
      </c>
      <c r="C7977" t="s">
        <v>79</v>
      </c>
      <c r="D7977">
        <v>27</v>
      </c>
      <c r="E7977">
        <v>1880.24</v>
      </c>
      <c r="F7977">
        <v>7.0000000000000007E-2</v>
      </c>
      <c r="G7977" t="s">
        <v>21</v>
      </c>
      <c r="H7977">
        <v>0.52</v>
      </c>
      <c r="I7977">
        <v>905.43</v>
      </c>
      <c r="J7977">
        <v>74.52</v>
      </c>
      <c r="K7977">
        <v>35.770000000000003</v>
      </c>
      <c r="L7977">
        <v>9.02</v>
      </c>
      <c r="M7977" t="s">
        <v>598</v>
      </c>
      <c r="N7977" t="s">
        <v>38</v>
      </c>
      <c r="O7977" t="s">
        <v>32</v>
      </c>
      <c r="P7977" t="s">
        <v>39</v>
      </c>
      <c r="Q7977" t="s">
        <v>40</v>
      </c>
      <c r="R7977" t="s">
        <v>1646</v>
      </c>
      <c r="S7977" t="s">
        <v>57</v>
      </c>
      <c r="T7977" s="10">
        <v>41039</v>
      </c>
    </row>
    <row r="7978" spans="1:20" x14ac:dyDescent="0.25">
      <c r="A7978">
        <v>57059</v>
      </c>
      <c r="B7978" s="10">
        <v>40695</v>
      </c>
      <c r="C7978" t="s">
        <v>79</v>
      </c>
      <c r="D7978">
        <v>50</v>
      </c>
      <c r="E7978">
        <v>443.06</v>
      </c>
      <c r="F7978">
        <v>0.01</v>
      </c>
      <c r="G7978" t="s">
        <v>21</v>
      </c>
      <c r="H7978">
        <v>0.55000000000000004</v>
      </c>
      <c r="I7978">
        <v>238.8</v>
      </c>
      <c r="J7978">
        <v>8.84</v>
      </c>
      <c r="K7978">
        <v>3.98</v>
      </c>
      <c r="L7978">
        <v>5.26</v>
      </c>
      <c r="M7978" t="s">
        <v>417</v>
      </c>
      <c r="N7978" t="s">
        <v>93</v>
      </c>
      <c r="O7978" t="s">
        <v>32</v>
      </c>
      <c r="P7978" t="s">
        <v>25</v>
      </c>
      <c r="Q7978" t="s">
        <v>121</v>
      </c>
      <c r="R7978" t="s">
        <v>374</v>
      </c>
      <c r="S7978" t="s">
        <v>57</v>
      </c>
      <c r="T7978" s="10">
        <v>40697</v>
      </c>
    </row>
    <row r="7979" spans="1:20" x14ac:dyDescent="0.25">
      <c r="A7979">
        <v>57059</v>
      </c>
      <c r="B7979" s="10">
        <v>40695</v>
      </c>
      <c r="C7979" t="s">
        <v>79</v>
      </c>
      <c r="D7979">
        <v>25</v>
      </c>
      <c r="E7979">
        <v>4041.2</v>
      </c>
      <c r="F7979">
        <v>0.03</v>
      </c>
      <c r="G7979" t="s">
        <v>21</v>
      </c>
      <c r="H7979">
        <v>0.41</v>
      </c>
      <c r="I7979">
        <v>1582.96</v>
      </c>
      <c r="J7979">
        <v>166.63</v>
      </c>
      <c r="K7979">
        <v>98.31</v>
      </c>
      <c r="L7979">
        <v>0.49</v>
      </c>
      <c r="M7979" t="s">
        <v>417</v>
      </c>
      <c r="N7979" t="s">
        <v>93</v>
      </c>
      <c r="O7979" t="s">
        <v>32</v>
      </c>
      <c r="P7979" t="s">
        <v>25</v>
      </c>
      <c r="Q7979" t="s">
        <v>82</v>
      </c>
      <c r="R7979" t="s">
        <v>2052</v>
      </c>
      <c r="S7979" t="s">
        <v>57</v>
      </c>
      <c r="T7979" s="10">
        <v>40697</v>
      </c>
    </row>
    <row r="7980" spans="1:20" x14ac:dyDescent="0.25">
      <c r="A7980">
        <v>57061</v>
      </c>
      <c r="B7980" s="10">
        <v>40147</v>
      </c>
      <c r="C7980" t="s">
        <v>20</v>
      </c>
      <c r="D7980">
        <v>21</v>
      </c>
      <c r="E7980">
        <v>720.07</v>
      </c>
      <c r="F7980">
        <v>0.04</v>
      </c>
      <c r="G7980" t="s">
        <v>21</v>
      </c>
      <c r="H7980">
        <v>0.36</v>
      </c>
      <c r="I7980">
        <v>234.99</v>
      </c>
      <c r="J7980">
        <v>34.97</v>
      </c>
      <c r="K7980">
        <v>22.38</v>
      </c>
      <c r="L7980">
        <v>15.1</v>
      </c>
      <c r="M7980" t="s">
        <v>1929</v>
      </c>
      <c r="N7980" t="s">
        <v>73</v>
      </c>
      <c r="O7980" t="s">
        <v>24</v>
      </c>
      <c r="P7980" t="s">
        <v>25</v>
      </c>
      <c r="Q7980" t="s">
        <v>121</v>
      </c>
      <c r="R7980" t="s">
        <v>806</v>
      </c>
      <c r="S7980" t="s">
        <v>57</v>
      </c>
      <c r="T7980" s="10">
        <v>40154</v>
      </c>
    </row>
    <row r="7981" spans="1:20" x14ac:dyDescent="0.25">
      <c r="A7981">
        <v>57061</v>
      </c>
      <c r="B7981" s="10">
        <v>40147</v>
      </c>
      <c r="C7981" t="s">
        <v>20</v>
      </c>
      <c r="D7981">
        <v>6</v>
      </c>
      <c r="E7981">
        <v>57.2</v>
      </c>
      <c r="F7981">
        <v>7.0000000000000007E-2</v>
      </c>
      <c r="G7981" t="s">
        <v>21</v>
      </c>
      <c r="H7981">
        <v>0.38</v>
      </c>
      <c r="I7981">
        <v>18.899999999999999</v>
      </c>
      <c r="J7981">
        <v>10.16</v>
      </c>
      <c r="K7981">
        <v>6.3</v>
      </c>
      <c r="L7981">
        <v>0.5</v>
      </c>
      <c r="M7981" t="s">
        <v>1929</v>
      </c>
      <c r="N7981" t="s">
        <v>73</v>
      </c>
      <c r="O7981" t="s">
        <v>24</v>
      </c>
      <c r="P7981" t="s">
        <v>25</v>
      </c>
      <c r="Q7981" t="s">
        <v>82</v>
      </c>
      <c r="R7981" t="s">
        <v>829</v>
      </c>
      <c r="S7981" t="s">
        <v>57</v>
      </c>
      <c r="T7981" s="10">
        <v>40147</v>
      </c>
    </row>
    <row r="7982" spans="1:20" x14ac:dyDescent="0.25">
      <c r="A7982">
        <v>57061</v>
      </c>
      <c r="B7982" s="10">
        <v>40147</v>
      </c>
      <c r="C7982" t="s">
        <v>20</v>
      </c>
      <c r="D7982">
        <v>3</v>
      </c>
      <c r="E7982">
        <v>83.37</v>
      </c>
      <c r="F7982">
        <v>0.06</v>
      </c>
      <c r="G7982" t="s">
        <v>21</v>
      </c>
      <c r="H7982">
        <v>0.36</v>
      </c>
      <c r="I7982">
        <v>25</v>
      </c>
      <c r="J7982">
        <v>27.78</v>
      </c>
      <c r="K7982">
        <v>17.78</v>
      </c>
      <c r="L7982">
        <v>5.03</v>
      </c>
      <c r="M7982" t="s">
        <v>1929</v>
      </c>
      <c r="N7982" t="s">
        <v>73</v>
      </c>
      <c r="O7982" t="s">
        <v>24</v>
      </c>
      <c r="P7982" t="s">
        <v>42</v>
      </c>
      <c r="Q7982" t="s">
        <v>43</v>
      </c>
      <c r="R7982" t="s">
        <v>1041</v>
      </c>
      <c r="S7982" t="s">
        <v>57</v>
      </c>
      <c r="T7982" s="10">
        <v>40149</v>
      </c>
    </row>
    <row r="7983" spans="1:20" x14ac:dyDescent="0.25">
      <c r="A7983">
        <v>57063</v>
      </c>
      <c r="B7983" s="10">
        <v>40696</v>
      </c>
      <c r="C7983" t="s">
        <v>79</v>
      </c>
      <c r="D7983">
        <v>26</v>
      </c>
      <c r="E7983">
        <v>359.43</v>
      </c>
      <c r="F7983">
        <v>0.06</v>
      </c>
      <c r="G7983" t="s">
        <v>21</v>
      </c>
      <c r="H7983">
        <v>0.55000000000000004</v>
      </c>
      <c r="I7983">
        <v>183.46</v>
      </c>
      <c r="J7983">
        <v>14.4</v>
      </c>
      <c r="K7983">
        <v>6.48</v>
      </c>
      <c r="L7983">
        <v>7.49</v>
      </c>
      <c r="M7983" t="s">
        <v>1340</v>
      </c>
      <c r="N7983" t="s">
        <v>31</v>
      </c>
      <c r="O7983" t="s">
        <v>24</v>
      </c>
      <c r="P7983" t="s">
        <v>25</v>
      </c>
      <c r="Q7983" t="s">
        <v>85</v>
      </c>
      <c r="R7983" t="s">
        <v>898</v>
      </c>
      <c r="S7983" t="s">
        <v>57</v>
      </c>
      <c r="T7983" s="10">
        <v>40696</v>
      </c>
    </row>
    <row r="7984" spans="1:20" x14ac:dyDescent="0.25">
      <c r="A7984">
        <v>57063</v>
      </c>
      <c r="B7984" s="10">
        <v>40696</v>
      </c>
      <c r="C7984" t="s">
        <v>79</v>
      </c>
      <c r="D7984">
        <v>22</v>
      </c>
      <c r="E7984">
        <v>64.900000000000006</v>
      </c>
      <c r="F7984">
        <v>7.0000000000000007E-2</v>
      </c>
      <c r="G7984" t="s">
        <v>21</v>
      </c>
      <c r="H7984">
        <v>0.4</v>
      </c>
      <c r="I7984">
        <v>22.75</v>
      </c>
      <c r="J7984">
        <v>3.13</v>
      </c>
      <c r="K7984">
        <v>1.88</v>
      </c>
      <c r="L7984">
        <v>0.79</v>
      </c>
      <c r="M7984" t="s">
        <v>1340</v>
      </c>
      <c r="N7984" t="s">
        <v>31</v>
      </c>
      <c r="O7984" t="s">
        <v>24</v>
      </c>
      <c r="P7984" t="s">
        <v>25</v>
      </c>
      <c r="Q7984" t="s">
        <v>74</v>
      </c>
      <c r="R7984" t="s">
        <v>2053</v>
      </c>
      <c r="S7984" t="s">
        <v>55</v>
      </c>
      <c r="T7984" s="10">
        <v>40698</v>
      </c>
    </row>
    <row r="7985" spans="1:20" x14ac:dyDescent="0.25">
      <c r="A7985">
        <v>57091</v>
      </c>
      <c r="B7985" s="10">
        <v>40847</v>
      </c>
      <c r="C7985" t="s">
        <v>79</v>
      </c>
      <c r="D7985">
        <v>6</v>
      </c>
      <c r="E7985">
        <v>19.440000000000001</v>
      </c>
      <c r="F7985">
        <v>0.05</v>
      </c>
      <c r="G7985" t="s">
        <v>70</v>
      </c>
      <c r="H7985">
        <v>0.48</v>
      </c>
      <c r="I7985">
        <v>8.34</v>
      </c>
      <c r="J7985">
        <v>3.23</v>
      </c>
      <c r="K7985">
        <v>1.68</v>
      </c>
      <c r="L7985">
        <v>1.02</v>
      </c>
      <c r="M7985" t="s">
        <v>1541</v>
      </c>
      <c r="N7985" t="s">
        <v>63</v>
      </c>
      <c r="O7985" t="s">
        <v>60</v>
      </c>
      <c r="P7985" t="s">
        <v>25</v>
      </c>
      <c r="Q7985" t="s">
        <v>74</v>
      </c>
      <c r="R7985" t="s">
        <v>2091</v>
      </c>
      <c r="S7985" t="s">
        <v>55</v>
      </c>
      <c r="T7985" s="10">
        <v>40848</v>
      </c>
    </row>
    <row r="7986" spans="1:20" x14ac:dyDescent="0.25">
      <c r="A7986">
        <v>57092</v>
      </c>
      <c r="B7986" s="10">
        <v>40299</v>
      </c>
      <c r="C7986" t="s">
        <v>58</v>
      </c>
      <c r="D7986">
        <v>29</v>
      </c>
      <c r="E7986">
        <v>6013.12</v>
      </c>
      <c r="F7986">
        <v>0.03</v>
      </c>
      <c r="G7986" t="s">
        <v>21</v>
      </c>
      <c r="H7986">
        <v>0.48</v>
      </c>
      <c r="I7986">
        <v>2785.42</v>
      </c>
      <c r="J7986">
        <v>213.44</v>
      </c>
      <c r="K7986">
        <v>110.99</v>
      </c>
      <c r="L7986">
        <v>8.99</v>
      </c>
      <c r="M7986" t="s">
        <v>1007</v>
      </c>
      <c r="N7986" t="s">
        <v>63</v>
      </c>
      <c r="O7986" t="s">
        <v>66</v>
      </c>
      <c r="P7986" t="s">
        <v>39</v>
      </c>
      <c r="Q7986" t="s">
        <v>50</v>
      </c>
      <c r="R7986" t="s">
        <v>728</v>
      </c>
      <c r="S7986" t="s">
        <v>57</v>
      </c>
      <c r="T7986" s="10">
        <v>40300</v>
      </c>
    </row>
    <row r="7987" spans="1:20" x14ac:dyDescent="0.25">
      <c r="A7987">
        <v>57093</v>
      </c>
      <c r="B7987" s="10">
        <v>41031</v>
      </c>
      <c r="C7987" t="s">
        <v>20</v>
      </c>
      <c r="D7987">
        <v>3</v>
      </c>
      <c r="E7987">
        <v>28.78</v>
      </c>
      <c r="F7987">
        <v>0.05</v>
      </c>
      <c r="G7987" t="s">
        <v>21</v>
      </c>
      <c r="H7987">
        <v>0.41</v>
      </c>
      <c r="I7987">
        <v>9.77</v>
      </c>
      <c r="J7987">
        <v>9.0500000000000007</v>
      </c>
      <c r="K7987">
        <v>5.34</v>
      </c>
      <c r="L7987">
        <v>2.99</v>
      </c>
      <c r="M7987" t="s">
        <v>1601</v>
      </c>
      <c r="N7987" t="s">
        <v>31</v>
      </c>
      <c r="O7987" t="s">
        <v>24</v>
      </c>
      <c r="P7987" t="s">
        <v>25</v>
      </c>
      <c r="Q7987" t="s">
        <v>121</v>
      </c>
      <c r="R7987" t="s">
        <v>321</v>
      </c>
      <c r="S7987" t="s">
        <v>57</v>
      </c>
      <c r="T7987" s="10">
        <v>41038</v>
      </c>
    </row>
    <row r="7988" spans="1:20" x14ac:dyDescent="0.25">
      <c r="A7988">
        <v>57093</v>
      </c>
      <c r="B7988" s="10">
        <v>41031</v>
      </c>
      <c r="C7988" t="s">
        <v>20</v>
      </c>
      <c r="D7988">
        <v>47</v>
      </c>
      <c r="E7988">
        <v>1426.47</v>
      </c>
      <c r="F7988">
        <v>0</v>
      </c>
      <c r="G7988" t="s">
        <v>21</v>
      </c>
      <c r="H7988">
        <v>0.49</v>
      </c>
      <c r="I7988">
        <v>696.32</v>
      </c>
      <c r="J7988">
        <v>30.24</v>
      </c>
      <c r="K7988">
        <v>15.42</v>
      </c>
      <c r="L7988">
        <v>5.41</v>
      </c>
      <c r="M7988" t="s">
        <v>1601</v>
      </c>
      <c r="N7988" t="s">
        <v>31</v>
      </c>
      <c r="O7988" t="s">
        <v>24</v>
      </c>
      <c r="P7988" t="s">
        <v>25</v>
      </c>
      <c r="Q7988" t="s">
        <v>26</v>
      </c>
      <c r="R7988" t="s">
        <v>650</v>
      </c>
      <c r="S7988" t="s">
        <v>57</v>
      </c>
      <c r="T7988" s="10">
        <v>41038</v>
      </c>
    </row>
    <row r="7989" spans="1:20" x14ac:dyDescent="0.25">
      <c r="A7989">
        <v>57095</v>
      </c>
      <c r="B7989" s="10">
        <v>40625</v>
      </c>
      <c r="C7989" t="s">
        <v>79</v>
      </c>
      <c r="D7989">
        <v>37</v>
      </c>
      <c r="E7989">
        <v>443.11</v>
      </c>
      <c r="F7989">
        <v>0.01</v>
      </c>
      <c r="G7989" t="s">
        <v>21</v>
      </c>
      <c r="H7989">
        <v>0.43</v>
      </c>
      <c r="I7989">
        <v>185.66</v>
      </c>
      <c r="J7989">
        <v>11.95</v>
      </c>
      <c r="K7989">
        <v>6.81</v>
      </c>
      <c r="L7989">
        <v>5.48</v>
      </c>
      <c r="M7989" t="s">
        <v>678</v>
      </c>
      <c r="N7989" t="s">
        <v>38</v>
      </c>
      <c r="O7989" t="s">
        <v>32</v>
      </c>
      <c r="P7989" t="s">
        <v>25</v>
      </c>
      <c r="Q7989" t="s">
        <v>121</v>
      </c>
      <c r="R7989" t="s">
        <v>1420</v>
      </c>
      <c r="S7989" t="s">
        <v>57</v>
      </c>
      <c r="T7989" s="10">
        <v>40628</v>
      </c>
    </row>
    <row r="7990" spans="1:20" x14ac:dyDescent="0.25">
      <c r="A7990">
        <v>57121</v>
      </c>
      <c r="B7990" s="10">
        <v>40863</v>
      </c>
      <c r="C7990" t="s">
        <v>29</v>
      </c>
      <c r="D7990">
        <v>42</v>
      </c>
      <c r="E7990">
        <v>323.60000000000002</v>
      </c>
      <c r="F7990">
        <v>7.0000000000000007E-2</v>
      </c>
      <c r="G7990" t="s">
        <v>21</v>
      </c>
      <c r="H7990">
        <v>0.39</v>
      </c>
      <c r="I7990">
        <v>109.72</v>
      </c>
      <c r="J7990">
        <v>8.16</v>
      </c>
      <c r="K7990">
        <v>4.9800000000000004</v>
      </c>
      <c r="L7990">
        <v>4.72</v>
      </c>
      <c r="M7990" t="s">
        <v>1512</v>
      </c>
      <c r="N7990" t="s">
        <v>31</v>
      </c>
      <c r="O7990" t="s">
        <v>66</v>
      </c>
      <c r="P7990" t="s">
        <v>25</v>
      </c>
      <c r="Q7990" t="s">
        <v>85</v>
      </c>
      <c r="R7990" t="s">
        <v>244</v>
      </c>
      <c r="S7990" t="s">
        <v>57</v>
      </c>
      <c r="T7990" s="10">
        <v>40865</v>
      </c>
    </row>
    <row r="7991" spans="1:20" x14ac:dyDescent="0.25">
      <c r="A7991">
        <v>57121</v>
      </c>
      <c r="B7991" s="10">
        <v>40863</v>
      </c>
      <c r="C7991" t="s">
        <v>29</v>
      </c>
      <c r="D7991">
        <v>3</v>
      </c>
      <c r="E7991">
        <v>943.06</v>
      </c>
      <c r="F7991">
        <v>0.01</v>
      </c>
      <c r="G7991" t="s">
        <v>21</v>
      </c>
      <c r="H7991">
        <v>0.38</v>
      </c>
      <c r="I7991">
        <v>350.89</v>
      </c>
      <c r="J7991">
        <v>316.11</v>
      </c>
      <c r="K7991">
        <v>195.99</v>
      </c>
      <c r="L7991">
        <v>4.2</v>
      </c>
      <c r="M7991" t="s">
        <v>1512</v>
      </c>
      <c r="N7991" t="s">
        <v>31</v>
      </c>
      <c r="O7991" t="s">
        <v>66</v>
      </c>
      <c r="P7991" t="s">
        <v>39</v>
      </c>
      <c r="Q7991" t="s">
        <v>50</v>
      </c>
      <c r="R7991" t="s">
        <v>1118</v>
      </c>
      <c r="S7991" t="s">
        <v>57</v>
      </c>
      <c r="T7991" s="10">
        <v>40865</v>
      </c>
    </row>
    <row r="7992" spans="1:20" x14ac:dyDescent="0.25">
      <c r="A7992">
        <v>57125</v>
      </c>
      <c r="B7992" s="10">
        <v>40332</v>
      </c>
      <c r="C7992" t="s">
        <v>79</v>
      </c>
      <c r="D7992">
        <v>19</v>
      </c>
      <c r="E7992">
        <v>115.56</v>
      </c>
      <c r="F7992">
        <v>0</v>
      </c>
      <c r="G7992" t="s">
        <v>21</v>
      </c>
      <c r="H7992">
        <v>0.51</v>
      </c>
      <c r="I7992">
        <v>56.16</v>
      </c>
      <c r="J7992">
        <v>5.8</v>
      </c>
      <c r="K7992">
        <v>2.84</v>
      </c>
      <c r="L7992">
        <v>5.44</v>
      </c>
      <c r="M7992" t="s">
        <v>699</v>
      </c>
      <c r="N7992" t="s">
        <v>31</v>
      </c>
      <c r="O7992" t="s">
        <v>66</v>
      </c>
      <c r="P7992" t="s">
        <v>25</v>
      </c>
      <c r="Q7992" t="s">
        <v>121</v>
      </c>
      <c r="R7992" t="s">
        <v>563</v>
      </c>
      <c r="S7992" t="s">
        <v>57</v>
      </c>
      <c r="T7992" s="10">
        <v>40334</v>
      </c>
    </row>
    <row r="7993" spans="1:20" x14ac:dyDescent="0.25">
      <c r="A7993">
        <v>57125</v>
      </c>
      <c r="B7993" s="10">
        <v>40332</v>
      </c>
      <c r="C7993" t="s">
        <v>79</v>
      </c>
      <c r="D7993">
        <v>31</v>
      </c>
      <c r="E7993">
        <v>1508.3</v>
      </c>
      <c r="F7993">
        <v>0.08</v>
      </c>
      <c r="G7993" t="s">
        <v>21</v>
      </c>
      <c r="H7993">
        <v>0.46</v>
      </c>
      <c r="I7993">
        <v>622.38</v>
      </c>
      <c r="J7993">
        <v>52.83</v>
      </c>
      <c r="K7993">
        <v>28.53</v>
      </c>
      <c r="L7993">
        <v>1.49</v>
      </c>
      <c r="M7993" t="s">
        <v>699</v>
      </c>
      <c r="N7993" t="s">
        <v>31</v>
      </c>
      <c r="O7993" t="s">
        <v>66</v>
      </c>
      <c r="P7993" t="s">
        <v>25</v>
      </c>
      <c r="Q7993" t="s">
        <v>121</v>
      </c>
      <c r="R7993" t="s">
        <v>1452</v>
      </c>
      <c r="S7993" t="s">
        <v>57</v>
      </c>
      <c r="T7993" s="10">
        <v>40334</v>
      </c>
    </row>
    <row r="7994" spans="1:20" x14ac:dyDescent="0.25">
      <c r="A7994">
        <v>57127</v>
      </c>
      <c r="B7994" s="10">
        <v>40225</v>
      </c>
      <c r="C7994" t="s">
        <v>20</v>
      </c>
      <c r="D7994">
        <v>13</v>
      </c>
      <c r="E7994">
        <v>1279.6300000000001</v>
      </c>
      <c r="F7994">
        <v>0</v>
      </c>
      <c r="G7994" t="s">
        <v>21</v>
      </c>
      <c r="H7994">
        <v>0.43</v>
      </c>
      <c r="I7994">
        <v>544.09</v>
      </c>
      <c r="J7994">
        <v>97.33</v>
      </c>
      <c r="K7994">
        <v>55.48</v>
      </c>
      <c r="L7994">
        <v>14.3</v>
      </c>
      <c r="M7994" t="s">
        <v>1117</v>
      </c>
      <c r="N7994" t="s">
        <v>81</v>
      </c>
      <c r="O7994" t="s">
        <v>66</v>
      </c>
      <c r="P7994" t="s">
        <v>25</v>
      </c>
      <c r="Q7994" t="s">
        <v>85</v>
      </c>
      <c r="R7994" t="s">
        <v>335</v>
      </c>
      <c r="S7994" t="s">
        <v>57</v>
      </c>
      <c r="T7994" s="10">
        <v>40227</v>
      </c>
    </row>
    <row r="7995" spans="1:20" x14ac:dyDescent="0.25">
      <c r="A7995">
        <v>57152</v>
      </c>
      <c r="B7995" s="10">
        <v>41155</v>
      </c>
      <c r="C7995" t="s">
        <v>20</v>
      </c>
      <c r="D7995">
        <v>6</v>
      </c>
      <c r="E7995">
        <v>43.44</v>
      </c>
      <c r="F7995">
        <v>0.08</v>
      </c>
      <c r="G7995" t="s">
        <v>21</v>
      </c>
      <c r="H7995">
        <v>0.5</v>
      </c>
      <c r="I7995">
        <v>19.149999999999999</v>
      </c>
      <c r="J7995">
        <v>7.6</v>
      </c>
      <c r="K7995">
        <v>3.8</v>
      </c>
      <c r="L7995">
        <v>1.49</v>
      </c>
      <c r="M7995" t="s">
        <v>1314</v>
      </c>
      <c r="N7995" t="s">
        <v>31</v>
      </c>
      <c r="O7995" t="s">
        <v>60</v>
      </c>
      <c r="P7995" t="s">
        <v>25</v>
      </c>
      <c r="Q7995" t="s">
        <v>121</v>
      </c>
      <c r="R7995" t="s">
        <v>533</v>
      </c>
      <c r="S7995" t="s">
        <v>57</v>
      </c>
      <c r="T7995" s="10">
        <v>41155</v>
      </c>
    </row>
    <row r="7996" spans="1:20" x14ac:dyDescent="0.25">
      <c r="A7996">
        <v>57152</v>
      </c>
      <c r="B7996" s="10">
        <v>41155</v>
      </c>
      <c r="C7996" t="s">
        <v>20</v>
      </c>
      <c r="D7996">
        <v>18</v>
      </c>
      <c r="E7996">
        <v>495.67</v>
      </c>
      <c r="F7996">
        <v>0.03</v>
      </c>
      <c r="G7996" t="s">
        <v>21</v>
      </c>
      <c r="H7996">
        <v>0.45</v>
      </c>
      <c r="I7996">
        <v>214.02</v>
      </c>
      <c r="J7996">
        <v>28.31</v>
      </c>
      <c r="K7996">
        <v>15.57</v>
      </c>
      <c r="L7996">
        <v>1.39</v>
      </c>
      <c r="M7996" t="s">
        <v>1314</v>
      </c>
      <c r="N7996" t="s">
        <v>31</v>
      </c>
      <c r="O7996" t="s">
        <v>60</v>
      </c>
      <c r="P7996" t="s">
        <v>25</v>
      </c>
      <c r="Q7996" t="s">
        <v>139</v>
      </c>
      <c r="R7996" t="s">
        <v>719</v>
      </c>
      <c r="S7996" t="s">
        <v>57</v>
      </c>
      <c r="T7996" s="10">
        <v>41162</v>
      </c>
    </row>
    <row r="7997" spans="1:20" x14ac:dyDescent="0.25">
      <c r="A7997">
        <v>57153</v>
      </c>
      <c r="B7997" s="10">
        <v>39959</v>
      </c>
      <c r="C7997" t="s">
        <v>58</v>
      </c>
      <c r="D7997">
        <v>9</v>
      </c>
      <c r="E7997">
        <v>228.19</v>
      </c>
      <c r="F7997">
        <v>0.02</v>
      </c>
      <c r="G7997" t="s">
        <v>21</v>
      </c>
      <c r="H7997">
        <v>0.55000000000000004</v>
      </c>
      <c r="I7997">
        <v>120.1</v>
      </c>
      <c r="J7997">
        <v>25.18</v>
      </c>
      <c r="K7997">
        <v>11.33</v>
      </c>
      <c r="L7997">
        <v>6.12</v>
      </c>
      <c r="M7997" t="s">
        <v>281</v>
      </c>
      <c r="N7997" t="s">
        <v>63</v>
      </c>
      <c r="O7997" t="s">
        <v>32</v>
      </c>
      <c r="P7997" t="s">
        <v>25</v>
      </c>
      <c r="Q7997" t="s">
        <v>127</v>
      </c>
      <c r="R7997" t="s">
        <v>952</v>
      </c>
      <c r="S7997" t="s">
        <v>45</v>
      </c>
      <c r="T7997" s="10">
        <v>39961</v>
      </c>
    </row>
    <row r="7998" spans="1:20" x14ac:dyDescent="0.25">
      <c r="A7998">
        <v>57153</v>
      </c>
      <c r="B7998" s="10">
        <v>39959</v>
      </c>
      <c r="C7998" t="s">
        <v>58</v>
      </c>
      <c r="D7998">
        <v>45</v>
      </c>
      <c r="E7998">
        <v>1075.3900000000001</v>
      </c>
      <c r="F7998">
        <v>0.01</v>
      </c>
      <c r="G7998" t="s">
        <v>21</v>
      </c>
      <c r="H7998">
        <v>0.35</v>
      </c>
      <c r="I7998">
        <v>368.85</v>
      </c>
      <c r="J7998">
        <v>24.11</v>
      </c>
      <c r="K7998">
        <v>15.67</v>
      </c>
      <c r="L7998">
        <v>1.39</v>
      </c>
      <c r="M7998" t="s">
        <v>281</v>
      </c>
      <c r="N7998" t="s">
        <v>63</v>
      </c>
      <c r="O7998" t="s">
        <v>32</v>
      </c>
      <c r="P7998" t="s">
        <v>25</v>
      </c>
      <c r="Q7998" t="s">
        <v>139</v>
      </c>
      <c r="R7998" t="s">
        <v>881</v>
      </c>
      <c r="S7998" t="s">
        <v>57</v>
      </c>
      <c r="T7998" s="10">
        <v>39960</v>
      </c>
    </row>
    <row r="7999" spans="1:20" x14ac:dyDescent="0.25">
      <c r="A7999">
        <v>57155</v>
      </c>
      <c r="B7999" s="10">
        <v>39981</v>
      </c>
      <c r="C7999" t="s">
        <v>58</v>
      </c>
      <c r="D7999">
        <v>23</v>
      </c>
      <c r="E7999">
        <v>287.3</v>
      </c>
      <c r="F7999">
        <v>0.05</v>
      </c>
      <c r="G7999" t="s">
        <v>21</v>
      </c>
      <c r="H7999">
        <v>0.49</v>
      </c>
      <c r="I7999">
        <v>128.58000000000001</v>
      </c>
      <c r="J7999">
        <v>12.71</v>
      </c>
      <c r="K7999">
        <v>6.48</v>
      </c>
      <c r="L7999">
        <v>9.68</v>
      </c>
      <c r="M7999" t="s">
        <v>173</v>
      </c>
      <c r="N7999" t="s">
        <v>63</v>
      </c>
      <c r="O7999" t="s">
        <v>66</v>
      </c>
      <c r="P7999" t="s">
        <v>25</v>
      </c>
      <c r="Q7999" t="s">
        <v>85</v>
      </c>
      <c r="R7999" t="s">
        <v>1676</v>
      </c>
      <c r="S7999" t="s">
        <v>57</v>
      </c>
      <c r="T7999" s="10">
        <v>39982</v>
      </c>
    </row>
    <row r="8000" spans="1:20" x14ac:dyDescent="0.25">
      <c r="A8000">
        <v>57155</v>
      </c>
      <c r="B8000" s="10">
        <v>39981</v>
      </c>
      <c r="C8000" t="s">
        <v>58</v>
      </c>
      <c r="D8000">
        <v>16</v>
      </c>
      <c r="E8000">
        <v>969.08</v>
      </c>
      <c r="F8000">
        <v>0.04</v>
      </c>
      <c r="G8000" t="s">
        <v>70</v>
      </c>
      <c r="H8000">
        <v>0.46</v>
      </c>
      <c r="I8000">
        <v>421.74</v>
      </c>
      <c r="J8000">
        <v>62.76</v>
      </c>
      <c r="K8000">
        <v>33.89</v>
      </c>
      <c r="L8000">
        <v>5.0999999999999996</v>
      </c>
      <c r="M8000" t="s">
        <v>173</v>
      </c>
      <c r="N8000" t="s">
        <v>63</v>
      </c>
      <c r="O8000" t="s">
        <v>66</v>
      </c>
      <c r="P8000" t="s">
        <v>25</v>
      </c>
      <c r="Q8000" t="s">
        <v>26</v>
      </c>
      <c r="R8000" t="s">
        <v>1787</v>
      </c>
      <c r="S8000" t="s">
        <v>57</v>
      </c>
      <c r="T8000" s="10">
        <v>39982</v>
      </c>
    </row>
    <row r="8001" spans="1:20" x14ac:dyDescent="0.25">
      <c r="A8001">
        <v>57157</v>
      </c>
      <c r="B8001" s="10">
        <v>40965</v>
      </c>
      <c r="C8001" t="s">
        <v>58</v>
      </c>
      <c r="D8001">
        <v>18</v>
      </c>
      <c r="E8001">
        <v>366.33</v>
      </c>
      <c r="F8001">
        <v>0.01</v>
      </c>
      <c r="G8001" t="s">
        <v>21</v>
      </c>
      <c r="H8001">
        <v>0.46</v>
      </c>
      <c r="I8001">
        <v>164.7</v>
      </c>
      <c r="J8001">
        <v>20.329999999999998</v>
      </c>
      <c r="K8001">
        <v>10.98</v>
      </c>
      <c r="L8001">
        <v>3.99</v>
      </c>
      <c r="M8001" t="s">
        <v>1205</v>
      </c>
      <c r="N8001" t="s">
        <v>38</v>
      </c>
      <c r="O8001" t="s">
        <v>32</v>
      </c>
      <c r="P8001" t="s">
        <v>25</v>
      </c>
      <c r="Q8001" t="s">
        <v>127</v>
      </c>
      <c r="R8001" t="s">
        <v>1209</v>
      </c>
      <c r="S8001" t="s">
        <v>57</v>
      </c>
      <c r="T8001" s="10">
        <v>40968</v>
      </c>
    </row>
    <row r="8002" spans="1:20" x14ac:dyDescent="0.25">
      <c r="A8002">
        <v>57159</v>
      </c>
      <c r="B8002" s="10">
        <v>40221</v>
      </c>
      <c r="C8002" t="s">
        <v>58</v>
      </c>
      <c r="D8002">
        <v>17</v>
      </c>
      <c r="E8002">
        <v>7424.39</v>
      </c>
      <c r="F8002">
        <v>0.09</v>
      </c>
      <c r="G8002" t="s">
        <v>46</v>
      </c>
      <c r="H8002">
        <v>0.41</v>
      </c>
      <c r="I8002">
        <v>2590.73</v>
      </c>
      <c r="J8002">
        <v>476.24</v>
      </c>
      <c r="K8002">
        <v>280.98</v>
      </c>
      <c r="L8002">
        <v>57</v>
      </c>
      <c r="M8002" t="s">
        <v>1464</v>
      </c>
      <c r="N8002" t="s">
        <v>38</v>
      </c>
      <c r="O8002" t="s">
        <v>32</v>
      </c>
      <c r="P8002" t="s">
        <v>42</v>
      </c>
      <c r="Q8002" t="s">
        <v>193</v>
      </c>
      <c r="R8002" t="s">
        <v>1122</v>
      </c>
      <c r="S8002" t="s">
        <v>132</v>
      </c>
      <c r="T8002" s="10">
        <v>40222</v>
      </c>
    </row>
    <row r="8003" spans="1:20" x14ac:dyDescent="0.25">
      <c r="A8003">
        <v>57159</v>
      </c>
      <c r="B8003" s="10">
        <v>40221</v>
      </c>
      <c r="C8003" t="s">
        <v>58</v>
      </c>
      <c r="D8003">
        <v>42</v>
      </c>
      <c r="E8003">
        <v>842.36</v>
      </c>
      <c r="F8003">
        <v>0.01</v>
      </c>
      <c r="G8003" t="s">
        <v>21</v>
      </c>
      <c r="H8003">
        <v>0.5</v>
      </c>
      <c r="I8003">
        <v>411.19</v>
      </c>
      <c r="J8003">
        <v>19.98</v>
      </c>
      <c r="K8003">
        <v>9.99</v>
      </c>
      <c r="L8003">
        <v>11.59</v>
      </c>
      <c r="M8003" t="s">
        <v>1464</v>
      </c>
      <c r="N8003" t="s">
        <v>38</v>
      </c>
      <c r="O8003" t="s">
        <v>32</v>
      </c>
      <c r="P8003" t="s">
        <v>25</v>
      </c>
      <c r="Q8003" t="s">
        <v>85</v>
      </c>
      <c r="R8003" t="s">
        <v>1285</v>
      </c>
      <c r="S8003" t="s">
        <v>57</v>
      </c>
      <c r="T8003" s="10">
        <v>40221</v>
      </c>
    </row>
    <row r="8004" spans="1:20" x14ac:dyDescent="0.25">
      <c r="A8004">
        <v>57185</v>
      </c>
      <c r="B8004" s="10">
        <v>40686</v>
      </c>
      <c r="C8004" t="s">
        <v>79</v>
      </c>
      <c r="D8004">
        <v>28</v>
      </c>
      <c r="E8004">
        <v>2660.51</v>
      </c>
      <c r="F8004">
        <v>0.06</v>
      </c>
      <c r="G8004" t="s">
        <v>21</v>
      </c>
      <c r="H8004">
        <v>0.51</v>
      </c>
      <c r="I8004">
        <v>1268.74</v>
      </c>
      <c r="J8004">
        <v>100.69</v>
      </c>
      <c r="K8004">
        <v>49.34</v>
      </c>
      <c r="L8004">
        <v>10.25</v>
      </c>
      <c r="M8004" t="s">
        <v>1467</v>
      </c>
      <c r="N8004" t="s">
        <v>63</v>
      </c>
      <c r="O8004" t="s">
        <v>32</v>
      </c>
      <c r="P8004" t="s">
        <v>42</v>
      </c>
      <c r="Q8004" t="s">
        <v>43</v>
      </c>
      <c r="R8004" t="s">
        <v>1182</v>
      </c>
      <c r="S8004" t="s">
        <v>28</v>
      </c>
      <c r="T8004" s="10">
        <v>40688</v>
      </c>
    </row>
    <row r="8005" spans="1:20" x14ac:dyDescent="0.25">
      <c r="A8005">
        <v>57190</v>
      </c>
      <c r="B8005" s="10">
        <v>40326</v>
      </c>
      <c r="C8005" t="s">
        <v>79</v>
      </c>
      <c r="D8005">
        <v>48</v>
      </c>
      <c r="E8005">
        <v>4200.6400000000003</v>
      </c>
      <c r="F8005">
        <v>0.02</v>
      </c>
      <c r="G8005" t="s">
        <v>21</v>
      </c>
      <c r="H8005">
        <v>0.54</v>
      </c>
      <c r="I8005">
        <v>2224.15</v>
      </c>
      <c r="J8005">
        <v>89.11</v>
      </c>
      <c r="K8005">
        <v>40.99</v>
      </c>
      <c r="L8005">
        <v>8.9700000000000006</v>
      </c>
      <c r="M8005" t="s">
        <v>415</v>
      </c>
      <c r="N8005" t="s">
        <v>31</v>
      </c>
      <c r="O8005" t="s">
        <v>24</v>
      </c>
      <c r="P8005" t="s">
        <v>39</v>
      </c>
      <c r="Q8005" t="s">
        <v>88</v>
      </c>
      <c r="R8005" t="s">
        <v>2086</v>
      </c>
      <c r="S8005" t="s">
        <v>57</v>
      </c>
      <c r="T8005" s="10">
        <v>40326</v>
      </c>
    </row>
    <row r="8006" spans="1:20" x14ac:dyDescent="0.25">
      <c r="A8006">
        <v>57190</v>
      </c>
      <c r="B8006" s="10">
        <v>40326</v>
      </c>
      <c r="C8006" t="s">
        <v>79</v>
      </c>
      <c r="D8006">
        <v>36</v>
      </c>
      <c r="E8006">
        <v>1024.57</v>
      </c>
      <c r="F8006">
        <v>0.09</v>
      </c>
      <c r="G8006" t="s">
        <v>21</v>
      </c>
      <c r="H8006">
        <v>0.44</v>
      </c>
      <c r="I8006">
        <v>393.3</v>
      </c>
      <c r="J8006">
        <v>31.21</v>
      </c>
      <c r="K8006">
        <v>17.48</v>
      </c>
      <c r="L8006">
        <v>1.99</v>
      </c>
      <c r="M8006" t="s">
        <v>415</v>
      </c>
      <c r="N8006" t="s">
        <v>31</v>
      </c>
      <c r="O8006" t="s">
        <v>24</v>
      </c>
      <c r="P8006" t="s">
        <v>39</v>
      </c>
      <c r="Q8006" t="s">
        <v>40</v>
      </c>
      <c r="R8006" t="s">
        <v>1840</v>
      </c>
      <c r="S8006" t="s">
        <v>35</v>
      </c>
      <c r="T8006" s="10">
        <v>40327</v>
      </c>
    </row>
    <row r="8007" spans="1:20" x14ac:dyDescent="0.25">
      <c r="A8007">
        <v>57216</v>
      </c>
      <c r="B8007" s="10">
        <v>40388</v>
      </c>
      <c r="C8007" t="s">
        <v>36</v>
      </c>
      <c r="D8007">
        <v>46</v>
      </c>
      <c r="E8007">
        <v>25643.38</v>
      </c>
      <c r="F8007">
        <v>0.03</v>
      </c>
      <c r="G8007" t="s">
        <v>46</v>
      </c>
      <c r="H8007">
        <v>0.51</v>
      </c>
      <c r="I8007">
        <v>12661.3</v>
      </c>
      <c r="J8007">
        <v>573.42999999999995</v>
      </c>
      <c r="K8007">
        <v>280.98</v>
      </c>
      <c r="L8007">
        <v>57</v>
      </c>
      <c r="M8007" t="s">
        <v>30</v>
      </c>
      <c r="N8007" t="s">
        <v>31</v>
      </c>
      <c r="O8007" t="s">
        <v>32</v>
      </c>
      <c r="P8007" t="s">
        <v>42</v>
      </c>
      <c r="Q8007" t="s">
        <v>193</v>
      </c>
      <c r="R8007" t="s">
        <v>1122</v>
      </c>
      <c r="S8007" t="s">
        <v>132</v>
      </c>
      <c r="T8007" s="10">
        <v>40388</v>
      </c>
    </row>
    <row r="8008" spans="1:20" x14ac:dyDescent="0.25">
      <c r="A8008">
        <v>57216</v>
      </c>
      <c r="B8008" s="10">
        <v>40388</v>
      </c>
      <c r="C8008" t="s">
        <v>36</v>
      </c>
      <c r="D8008">
        <v>48</v>
      </c>
      <c r="E8008">
        <v>171.92</v>
      </c>
      <c r="F8008">
        <v>0.03</v>
      </c>
      <c r="G8008" t="s">
        <v>21</v>
      </c>
      <c r="H8008">
        <v>0.4</v>
      </c>
      <c r="I8008">
        <v>65.12</v>
      </c>
      <c r="J8008">
        <v>3.67</v>
      </c>
      <c r="K8008">
        <v>2.2000000000000002</v>
      </c>
      <c r="L8008">
        <v>1.2</v>
      </c>
      <c r="M8008" t="s">
        <v>30</v>
      </c>
      <c r="N8008" t="s">
        <v>31</v>
      </c>
      <c r="O8008" t="s">
        <v>32</v>
      </c>
      <c r="P8008" t="s">
        <v>25</v>
      </c>
      <c r="Q8008" t="s">
        <v>53</v>
      </c>
      <c r="R8008" t="s">
        <v>2092</v>
      </c>
      <c r="S8008" t="s">
        <v>55</v>
      </c>
      <c r="T8008" s="10">
        <v>40390</v>
      </c>
    </row>
    <row r="8009" spans="1:20" x14ac:dyDescent="0.25">
      <c r="A8009">
        <v>57217</v>
      </c>
      <c r="B8009" s="10">
        <v>40564</v>
      </c>
      <c r="C8009" t="s">
        <v>79</v>
      </c>
      <c r="D8009">
        <v>35</v>
      </c>
      <c r="E8009">
        <v>669.35</v>
      </c>
      <c r="F8009">
        <v>0.06</v>
      </c>
      <c r="G8009" t="s">
        <v>21</v>
      </c>
      <c r="H8009">
        <v>0.42</v>
      </c>
      <c r="I8009">
        <v>253.3</v>
      </c>
      <c r="J8009">
        <v>20.100000000000001</v>
      </c>
      <c r="K8009">
        <v>11.66</v>
      </c>
      <c r="L8009">
        <v>7.95</v>
      </c>
      <c r="M8009" t="s">
        <v>691</v>
      </c>
      <c r="N8009" t="s">
        <v>73</v>
      </c>
      <c r="O8009" t="s">
        <v>66</v>
      </c>
      <c r="P8009" t="s">
        <v>25</v>
      </c>
      <c r="Q8009" t="s">
        <v>53</v>
      </c>
      <c r="R8009" t="s">
        <v>1390</v>
      </c>
      <c r="S8009" t="s">
        <v>35</v>
      </c>
      <c r="T8009" s="10">
        <v>40566</v>
      </c>
    </row>
    <row r="8010" spans="1:20" x14ac:dyDescent="0.25">
      <c r="A8010">
        <v>57248</v>
      </c>
      <c r="B8010" s="10">
        <v>40101</v>
      </c>
      <c r="C8010" t="s">
        <v>58</v>
      </c>
      <c r="D8010">
        <v>34</v>
      </c>
      <c r="E8010">
        <v>317.54000000000002</v>
      </c>
      <c r="F8010">
        <v>0.04</v>
      </c>
      <c r="G8010" t="s">
        <v>21</v>
      </c>
      <c r="H8010">
        <v>0.48</v>
      </c>
      <c r="I8010">
        <v>143.27000000000001</v>
      </c>
      <c r="J8010">
        <v>9.58</v>
      </c>
      <c r="K8010">
        <v>4.9800000000000004</v>
      </c>
      <c r="L8010">
        <v>4.95</v>
      </c>
      <c r="M8010" t="s">
        <v>1107</v>
      </c>
      <c r="N8010" t="s">
        <v>31</v>
      </c>
      <c r="O8010" t="s">
        <v>32</v>
      </c>
      <c r="P8010" t="s">
        <v>25</v>
      </c>
      <c r="Q8010" t="s">
        <v>121</v>
      </c>
      <c r="R8010" t="s">
        <v>1455</v>
      </c>
      <c r="S8010" t="s">
        <v>57</v>
      </c>
      <c r="T8010" s="10">
        <v>40103</v>
      </c>
    </row>
    <row r="8011" spans="1:20" x14ac:dyDescent="0.25">
      <c r="A8011">
        <v>57249</v>
      </c>
      <c r="B8011" s="10">
        <v>40379</v>
      </c>
      <c r="C8011" t="s">
        <v>36</v>
      </c>
      <c r="D8011">
        <v>30</v>
      </c>
      <c r="E8011">
        <v>2893.11</v>
      </c>
      <c r="F8011">
        <v>0.05</v>
      </c>
      <c r="G8011" t="s">
        <v>21</v>
      </c>
      <c r="H8011">
        <v>0.4</v>
      </c>
      <c r="I8011">
        <v>1061.3800000000001</v>
      </c>
      <c r="J8011">
        <v>101.08</v>
      </c>
      <c r="K8011">
        <v>60.65</v>
      </c>
      <c r="L8011">
        <v>12.23</v>
      </c>
      <c r="M8011" t="s">
        <v>273</v>
      </c>
      <c r="N8011" t="s">
        <v>63</v>
      </c>
      <c r="O8011" t="s">
        <v>60</v>
      </c>
      <c r="P8011" t="s">
        <v>42</v>
      </c>
      <c r="Q8011" t="s">
        <v>43</v>
      </c>
      <c r="R8011" t="s">
        <v>1215</v>
      </c>
      <c r="S8011" t="s">
        <v>45</v>
      </c>
      <c r="T8011" s="10">
        <v>40380</v>
      </c>
    </row>
    <row r="8012" spans="1:20" x14ac:dyDescent="0.25">
      <c r="A8012">
        <v>57253</v>
      </c>
      <c r="B8012" s="10">
        <v>39818</v>
      </c>
      <c r="C8012" t="s">
        <v>58</v>
      </c>
      <c r="D8012">
        <v>43</v>
      </c>
      <c r="E8012">
        <v>126.37</v>
      </c>
      <c r="F8012">
        <v>0.08</v>
      </c>
      <c r="G8012" t="s">
        <v>21</v>
      </c>
      <c r="H8012">
        <v>0.43</v>
      </c>
      <c r="I8012">
        <v>47.79</v>
      </c>
      <c r="J8012">
        <v>3.18</v>
      </c>
      <c r="K8012">
        <v>1.81</v>
      </c>
      <c r="L8012">
        <v>0.75</v>
      </c>
      <c r="M8012" t="s">
        <v>1181</v>
      </c>
      <c r="N8012" t="s">
        <v>63</v>
      </c>
      <c r="O8012" t="s">
        <v>66</v>
      </c>
      <c r="P8012" t="s">
        <v>42</v>
      </c>
      <c r="Q8012" t="s">
        <v>193</v>
      </c>
      <c r="R8012" t="s">
        <v>1883</v>
      </c>
      <c r="S8012" t="s">
        <v>132</v>
      </c>
      <c r="T8012" s="10">
        <v>39819</v>
      </c>
    </row>
    <row r="8013" spans="1:20" x14ac:dyDescent="0.25">
      <c r="A8013">
        <v>57253</v>
      </c>
      <c r="B8013" s="10">
        <v>39818</v>
      </c>
      <c r="C8013" t="s">
        <v>58</v>
      </c>
      <c r="D8013">
        <v>29</v>
      </c>
      <c r="E8013">
        <v>960.83</v>
      </c>
      <c r="F8013">
        <v>0.06</v>
      </c>
      <c r="G8013" t="s">
        <v>46</v>
      </c>
      <c r="H8013">
        <v>0.37</v>
      </c>
      <c r="I8013">
        <v>299.38</v>
      </c>
      <c r="J8013">
        <v>33.299999999999997</v>
      </c>
      <c r="K8013">
        <v>20.98</v>
      </c>
      <c r="L8013">
        <v>53.03</v>
      </c>
      <c r="M8013" t="s">
        <v>1181</v>
      </c>
      <c r="N8013" t="s">
        <v>63</v>
      </c>
      <c r="O8013" t="s">
        <v>66</v>
      </c>
      <c r="P8013" t="s">
        <v>42</v>
      </c>
      <c r="Q8013" t="s">
        <v>193</v>
      </c>
      <c r="R8013" t="s">
        <v>1357</v>
      </c>
      <c r="S8013" t="s">
        <v>132</v>
      </c>
      <c r="T8013" s="10">
        <v>39820</v>
      </c>
    </row>
    <row r="8014" spans="1:20" x14ac:dyDescent="0.25">
      <c r="A8014">
        <v>57253</v>
      </c>
      <c r="B8014" s="10">
        <v>39818</v>
      </c>
      <c r="C8014" t="s">
        <v>58</v>
      </c>
      <c r="D8014">
        <v>48</v>
      </c>
      <c r="E8014">
        <v>21922.7</v>
      </c>
      <c r="F8014">
        <v>7.0000000000000007E-2</v>
      </c>
      <c r="G8014" t="s">
        <v>21</v>
      </c>
      <c r="H8014">
        <v>0.43</v>
      </c>
      <c r="I8014">
        <v>8472.66</v>
      </c>
      <c r="J8014">
        <v>490.32</v>
      </c>
      <c r="K8014">
        <v>279.48</v>
      </c>
      <c r="L8014">
        <v>35</v>
      </c>
      <c r="M8014" t="s">
        <v>1181</v>
      </c>
      <c r="N8014" t="s">
        <v>63</v>
      </c>
      <c r="O8014" t="s">
        <v>66</v>
      </c>
      <c r="P8014" t="s">
        <v>42</v>
      </c>
      <c r="Q8014" t="s">
        <v>43</v>
      </c>
      <c r="R8014" t="s">
        <v>1767</v>
      </c>
      <c r="S8014" t="s">
        <v>28</v>
      </c>
      <c r="T8014" s="10">
        <v>39818</v>
      </c>
    </row>
    <row r="8015" spans="1:20" x14ac:dyDescent="0.25">
      <c r="A8015">
        <v>57253</v>
      </c>
      <c r="B8015" s="10">
        <v>39818</v>
      </c>
      <c r="C8015" t="s">
        <v>58</v>
      </c>
      <c r="D8015">
        <v>49</v>
      </c>
      <c r="E8015">
        <v>439.69</v>
      </c>
      <c r="F8015">
        <v>0.08</v>
      </c>
      <c r="G8015" t="s">
        <v>21</v>
      </c>
      <c r="H8015">
        <v>0.49</v>
      </c>
      <c r="I8015">
        <v>193.42</v>
      </c>
      <c r="J8015">
        <v>9.6300000000000008</v>
      </c>
      <c r="K8015">
        <v>4.91</v>
      </c>
      <c r="L8015">
        <v>5.68</v>
      </c>
      <c r="M8015" t="s">
        <v>1181</v>
      </c>
      <c r="N8015" t="s">
        <v>63</v>
      </c>
      <c r="O8015" t="s">
        <v>66</v>
      </c>
      <c r="P8015" t="s">
        <v>42</v>
      </c>
      <c r="Q8015" t="s">
        <v>47</v>
      </c>
      <c r="R8015" t="s">
        <v>854</v>
      </c>
      <c r="S8015" t="s">
        <v>49</v>
      </c>
      <c r="T8015" s="10">
        <v>39819</v>
      </c>
    </row>
    <row r="8016" spans="1:20" x14ac:dyDescent="0.25">
      <c r="A8016">
        <v>57253</v>
      </c>
      <c r="B8016" s="10">
        <v>39818</v>
      </c>
      <c r="C8016" t="s">
        <v>58</v>
      </c>
      <c r="D8016">
        <v>25</v>
      </c>
      <c r="E8016">
        <v>5404.83</v>
      </c>
      <c r="F8016">
        <v>0.04</v>
      </c>
      <c r="G8016" t="s">
        <v>21</v>
      </c>
      <c r="H8016">
        <v>0.44</v>
      </c>
      <c r="I8016">
        <v>2249.8200000000002</v>
      </c>
      <c r="J8016">
        <v>224.98</v>
      </c>
      <c r="K8016">
        <v>125.99</v>
      </c>
      <c r="L8016">
        <v>5.26</v>
      </c>
      <c r="M8016" t="s">
        <v>1181</v>
      </c>
      <c r="N8016" t="s">
        <v>63</v>
      </c>
      <c r="O8016" t="s">
        <v>66</v>
      </c>
      <c r="P8016" t="s">
        <v>39</v>
      </c>
      <c r="Q8016" t="s">
        <v>50</v>
      </c>
      <c r="R8016" t="s">
        <v>76</v>
      </c>
      <c r="S8016" t="s">
        <v>57</v>
      </c>
      <c r="T8016" s="10">
        <v>39818</v>
      </c>
    </row>
    <row r="8017" spans="1:20" x14ac:dyDescent="0.25">
      <c r="A8017">
        <v>57280</v>
      </c>
      <c r="B8017" s="10">
        <v>40939</v>
      </c>
      <c r="C8017" t="s">
        <v>79</v>
      </c>
      <c r="D8017">
        <v>44</v>
      </c>
      <c r="E8017">
        <v>624.64</v>
      </c>
      <c r="F8017">
        <v>0.03</v>
      </c>
      <c r="G8017" t="s">
        <v>70</v>
      </c>
      <c r="H8017">
        <v>0.55000000000000004</v>
      </c>
      <c r="I8017">
        <v>329.47</v>
      </c>
      <c r="J8017">
        <v>14.4</v>
      </c>
      <c r="K8017">
        <v>6.48</v>
      </c>
      <c r="L8017">
        <v>10.050000000000001</v>
      </c>
      <c r="M8017" t="s">
        <v>1208</v>
      </c>
      <c r="N8017" t="s">
        <v>38</v>
      </c>
      <c r="O8017" t="s">
        <v>32</v>
      </c>
      <c r="P8017" t="s">
        <v>25</v>
      </c>
      <c r="Q8017" t="s">
        <v>85</v>
      </c>
      <c r="R8017" t="s">
        <v>148</v>
      </c>
      <c r="S8017" t="s">
        <v>57</v>
      </c>
      <c r="T8017" s="10">
        <v>40940</v>
      </c>
    </row>
    <row r="8018" spans="1:20" x14ac:dyDescent="0.25">
      <c r="A8018">
        <v>57281</v>
      </c>
      <c r="B8018" s="10">
        <v>40288</v>
      </c>
      <c r="C8018" t="s">
        <v>36</v>
      </c>
      <c r="D8018">
        <v>26</v>
      </c>
      <c r="E8018">
        <v>1191.51</v>
      </c>
      <c r="F8018">
        <v>7.0000000000000007E-2</v>
      </c>
      <c r="G8018" t="s">
        <v>21</v>
      </c>
      <c r="H8018">
        <v>0.54</v>
      </c>
      <c r="I8018">
        <v>594.53</v>
      </c>
      <c r="J8018">
        <v>48.65</v>
      </c>
      <c r="K8018">
        <v>22.38</v>
      </c>
      <c r="L8018">
        <v>15.1</v>
      </c>
      <c r="M8018" t="s">
        <v>1600</v>
      </c>
      <c r="N8018" t="s">
        <v>31</v>
      </c>
      <c r="O8018" t="s">
        <v>32</v>
      </c>
      <c r="P8018" t="s">
        <v>25</v>
      </c>
      <c r="Q8018" t="s">
        <v>121</v>
      </c>
      <c r="R8018" t="s">
        <v>806</v>
      </c>
      <c r="S8018" t="s">
        <v>57</v>
      </c>
      <c r="T8018" s="10">
        <v>40288</v>
      </c>
    </row>
    <row r="8019" spans="1:20" x14ac:dyDescent="0.25">
      <c r="A8019">
        <v>57281</v>
      </c>
      <c r="B8019" s="10">
        <v>40288</v>
      </c>
      <c r="C8019" t="s">
        <v>36</v>
      </c>
      <c r="D8019">
        <v>19</v>
      </c>
      <c r="E8019">
        <v>3915.72</v>
      </c>
      <c r="F8019">
        <v>0.09</v>
      </c>
      <c r="G8019" t="s">
        <v>46</v>
      </c>
      <c r="H8019">
        <v>0.55000000000000004</v>
      </c>
      <c r="I8019">
        <v>1961.26</v>
      </c>
      <c r="J8019">
        <v>224.4</v>
      </c>
      <c r="K8019">
        <v>100.98</v>
      </c>
      <c r="L8019">
        <v>35.840000000000003</v>
      </c>
      <c r="M8019" t="s">
        <v>1600</v>
      </c>
      <c r="N8019" t="s">
        <v>31</v>
      </c>
      <c r="O8019" t="s">
        <v>32</v>
      </c>
      <c r="P8019" t="s">
        <v>42</v>
      </c>
      <c r="Q8019" t="s">
        <v>94</v>
      </c>
      <c r="R8019" t="s">
        <v>370</v>
      </c>
      <c r="S8019" t="s">
        <v>49</v>
      </c>
      <c r="T8019" s="10">
        <v>40290</v>
      </c>
    </row>
    <row r="8020" spans="1:20" x14ac:dyDescent="0.25">
      <c r="A8020">
        <v>57287</v>
      </c>
      <c r="B8020" s="10">
        <v>40844</v>
      </c>
      <c r="C8020" t="s">
        <v>29</v>
      </c>
      <c r="D8020">
        <v>11</v>
      </c>
      <c r="E8020">
        <v>685.04</v>
      </c>
      <c r="F8020">
        <v>0.03</v>
      </c>
      <c r="G8020" t="s">
        <v>21</v>
      </c>
      <c r="H8020">
        <v>0.36</v>
      </c>
      <c r="I8020">
        <v>232.38</v>
      </c>
      <c r="J8020">
        <v>64.02</v>
      </c>
      <c r="K8020">
        <v>40.97</v>
      </c>
      <c r="L8020">
        <v>1.99</v>
      </c>
      <c r="M8020" t="s">
        <v>974</v>
      </c>
      <c r="N8020" t="s">
        <v>38</v>
      </c>
      <c r="O8020" t="s">
        <v>32</v>
      </c>
      <c r="P8020" t="s">
        <v>39</v>
      </c>
      <c r="Q8020" t="s">
        <v>40</v>
      </c>
      <c r="R8020" t="s">
        <v>613</v>
      </c>
      <c r="S8020" t="s">
        <v>35</v>
      </c>
      <c r="T8020" s="10">
        <v>40845</v>
      </c>
    </row>
    <row r="8021" spans="1:20" x14ac:dyDescent="0.25">
      <c r="A8021">
        <v>57314</v>
      </c>
      <c r="B8021" s="10">
        <v>40463</v>
      </c>
      <c r="C8021" t="s">
        <v>20</v>
      </c>
      <c r="D8021">
        <v>22</v>
      </c>
      <c r="E8021">
        <v>1435.96</v>
      </c>
      <c r="F8021">
        <v>0.04</v>
      </c>
      <c r="G8021" t="s">
        <v>70</v>
      </c>
      <c r="H8021">
        <v>0.44</v>
      </c>
      <c r="I8021">
        <v>596.20000000000005</v>
      </c>
      <c r="J8021">
        <v>67.75</v>
      </c>
      <c r="K8021">
        <v>37.94</v>
      </c>
      <c r="L8021">
        <v>5.08</v>
      </c>
      <c r="M8021" t="s">
        <v>1227</v>
      </c>
      <c r="N8021" t="s">
        <v>93</v>
      </c>
      <c r="O8021" t="s">
        <v>60</v>
      </c>
      <c r="P8021" t="s">
        <v>25</v>
      </c>
      <c r="Q8021" t="s">
        <v>85</v>
      </c>
      <c r="R8021" t="s">
        <v>815</v>
      </c>
      <c r="S8021" t="s">
        <v>55</v>
      </c>
      <c r="T8021" s="10">
        <v>40467</v>
      </c>
    </row>
    <row r="8022" spans="1:20" x14ac:dyDescent="0.25">
      <c r="A8022">
        <v>57314</v>
      </c>
      <c r="B8022" s="10">
        <v>40463</v>
      </c>
      <c r="C8022" t="s">
        <v>20</v>
      </c>
      <c r="D8022">
        <v>26</v>
      </c>
      <c r="E8022">
        <v>4221.17</v>
      </c>
      <c r="F8022">
        <v>0</v>
      </c>
      <c r="G8022" t="s">
        <v>21</v>
      </c>
      <c r="H8022">
        <v>0.47</v>
      </c>
      <c r="I8022">
        <v>1982.64</v>
      </c>
      <c r="J8022">
        <v>162.25</v>
      </c>
      <c r="K8022">
        <v>85.99</v>
      </c>
      <c r="L8022">
        <v>2.79</v>
      </c>
      <c r="M8022" t="s">
        <v>1227</v>
      </c>
      <c r="N8022" t="s">
        <v>93</v>
      </c>
      <c r="O8022" t="s">
        <v>60</v>
      </c>
      <c r="P8022" t="s">
        <v>39</v>
      </c>
      <c r="Q8022" t="s">
        <v>50</v>
      </c>
      <c r="R8022" t="s">
        <v>76</v>
      </c>
      <c r="S8022" t="s">
        <v>57</v>
      </c>
      <c r="T8022" s="10">
        <v>40470</v>
      </c>
    </row>
    <row r="8023" spans="1:20" x14ac:dyDescent="0.25">
      <c r="A8023">
        <v>57318</v>
      </c>
      <c r="B8023" s="10">
        <v>40188</v>
      </c>
      <c r="C8023" t="s">
        <v>79</v>
      </c>
      <c r="D8023">
        <v>33</v>
      </c>
      <c r="E8023">
        <v>260.81</v>
      </c>
      <c r="F8023">
        <v>0.02</v>
      </c>
      <c r="G8023" t="s">
        <v>21</v>
      </c>
      <c r="H8023">
        <v>0.39</v>
      </c>
      <c r="I8023">
        <v>98.28</v>
      </c>
      <c r="J8023">
        <v>8.0500000000000007</v>
      </c>
      <c r="K8023">
        <v>4.91</v>
      </c>
      <c r="L8023">
        <v>0.5</v>
      </c>
      <c r="M8023" t="s">
        <v>552</v>
      </c>
      <c r="N8023" t="s">
        <v>31</v>
      </c>
      <c r="O8023" t="s">
        <v>24</v>
      </c>
      <c r="P8023" t="s">
        <v>25</v>
      </c>
      <c r="Q8023" t="s">
        <v>82</v>
      </c>
      <c r="R8023" t="s">
        <v>703</v>
      </c>
      <c r="S8023" t="s">
        <v>57</v>
      </c>
      <c r="T8023" s="10">
        <v>40190</v>
      </c>
    </row>
    <row r="8024" spans="1:20" x14ac:dyDescent="0.25">
      <c r="A8024">
        <v>57318</v>
      </c>
      <c r="B8024" s="10">
        <v>40188</v>
      </c>
      <c r="C8024" t="s">
        <v>79</v>
      </c>
      <c r="D8024">
        <v>12</v>
      </c>
      <c r="E8024">
        <v>135.75</v>
      </c>
      <c r="F8024">
        <v>0.1</v>
      </c>
      <c r="G8024" t="s">
        <v>21</v>
      </c>
      <c r="H8024">
        <v>0.44</v>
      </c>
      <c r="I8024">
        <v>48.67</v>
      </c>
      <c r="J8024">
        <v>11.93</v>
      </c>
      <c r="K8024">
        <v>6.68</v>
      </c>
      <c r="L8024">
        <v>6.92</v>
      </c>
      <c r="M8024" t="s">
        <v>552</v>
      </c>
      <c r="N8024" t="s">
        <v>31</v>
      </c>
      <c r="O8024" t="s">
        <v>24</v>
      </c>
      <c r="P8024" t="s">
        <v>25</v>
      </c>
      <c r="Q8024" t="s">
        <v>85</v>
      </c>
      <c r="R8024" t="s">
        <v>792</v>
      </c>
      <c r="S8024" t="s">
        <v>57</v>
      </c>
      <c r="T8024" s="10">
        <v>40190</v>
      </c>
    </row>
    <row r="8025" spans="1:20" x14ac:dyDescent="0.25">
      <c r="A8025">
        <v>57344</v>
      </c>
      <c r="B8025" s="10">
        <v>40445</v>
      </c>
      <c r="C8025" t="s">
        <v>36</v>
      </c>
      <c r="D8025">
        <v>47</v>
      </c>
      <c r="E8025">
        <v>1955.06</v>
      </c>
      <c r="F8025">
        <v>0.1</v>
      </c>
      <c r="G8025" t="s">
        <v>21</v>
      </c>
      <c r="H8025">
        <v>0.37</v>
      </c>
      <c r="I8025">
        <v>583.94000000000005</v>
      </c>
      <c r="J8025">
        <v>46.02</v>
      </c>
      <c r="K8025">
        <v>28.99</v>
      </c>
      <c r="L8025">
        <v>8.59</v>
      </c>
      <c r="M8025" t="s">
        <v>329</v>
      </c>
      <c r="N8025" t="s">
        <v>81</v>
      </c>
      <c r="O8025" t="s">
        <v>32</v>
      </c>
      <c r="P8025" t="s">
        <v>39</v>
      </c>
      <c r="Q8025" t="s">
        <v>50</v>
      </c>
      <c r="R8025" t="s">
        <v>1489</v>
      </c>
      <c r="S8025" t="s">
        <v>45</v>
      </c>
      <c r="T8025" s="10">
        <v>40447</v>
      </c>
    </row>
    <row r="8026" spans="1:20" x14ac:dyDescent="0.25">
      <c r="A8026">
        <v>57350</v>
      </c>
      <c r="B8026" s="10">
        <v>40688</v>
      </c>
      <c r="C8026" t="s">
        <v>36</v>
      </c>
      <c r="D8026">
        <v>33</v>
      </c>
      <c r="E8026">
        <v>239.37</v>
      </c>
      <c r="F8026">
        <v>0.09</v>
      </c>
      <c r="G8026" t="s">
        <v>21</v>
      </c>
      <c r="H8026">
        <v>0.45</v>
      </c>
      <c r="I8026">
        <v>92.45</v>
      </c>
      <c r="J8026">
        <v>7.78</v>
      </c>
      <c r="K8026">
        <v>4.28</v>
      </c>
      <c r="L8026">
        <v>5.68</v>
      </c>
      <c r="M8026" t="s">
        <v>1305</v>
      </c>
      <c r="N8026" t="s">
        <v>31</v>
      </c>
      <c r="O8026" t="s">
        <v>24</v>
      </c>
      <c r="P8026" t="s">
        <v>25</v>
      </c>
      <c r="Q8026" t="s">
        <v>85</v>
      </c>
      <c r="R8026" t="s">
        <v>1417</v>
      </c>
      <c r="S8026" t="s">
        <v>57</v>
      </c>
      <c r="T8026" s="10">
        <v>40689</v>
      </c>
    </row>
    <row r="8027" spans="1:20" x14ac:dyDescent="0.25">
      <c r="A8027">
        <v>57350</v>
      </c>
      <c r="B8027" s="10">
        <v>40688</v>
      </c>
      <c r="C8027" t="s">
        <v>36</v>
      </c>
      <c r="D8027">
        <v>50</v>
      </c>
      <c r="E8027">
        <v>11707.87</v>
      </c>
      <c r="F8027">
        <v>0.09</v>
      </c>
      <c r="G8027" t="s">
        <v>21</v>
      </c>
      <c r="H8027">
        <v>0.51</v>
      </c>
      <c r="I8027">
        <v>5399.57</v>
      </c>
      <c r="J8027">
        <v>257.12</v>
      </c>
      <c r="K8027">
        <v>125.99</v>
      </c>
      <c r="L8027">
        <v>8.8000000000000007</v>
      </c>
      <c r="M8027" t="s">
        <v>1305</v>
      </c>
      <c r="N8027" t="s">
        <v>31</v>
      </c>
      <c r="O8027" t="s">
        <v>24</v>
      </c>
      <c r="P8027" t="s">
        <v>39</v>
      </c>
      <c r="Q8027" t="s">
        <v>50</v>
      </c>
      <c r="R8027" t="s">
        <v>462</v>
      </c>
      <c r="S8027" t="s">
        <v>57</v>
      </c>
      <c r="T8027" s="10">
        <v>40689</v>
      </c>
    </row>
    <row r="8028" spans="1:20" x14ac:dyDescent="0.25">
      <c r="A8028">
        <v>57376</v>
      </c>
      <c r="B8028" s="10">
        <v>40713</v>
      </c>
      <c r="C8028" t="s">
        <v>58</v>
      </c>
      <c r="D8028">
        <v>44</v>
      </c>
      <c r="E8028">
        <v>725.4</v>
      </c>
      <c r="F8028">
        <v>7.0000000000000007E-2</v>
      </c>
      <c r="G8028" t="s">
        <v>21</v>
      </c>
      <c r="H8028">
        <v>0.4</v>
      </c>
      <c r="I8028">
        <v>254.58</v>
      </c>
      <c r="J8028">
        <v>17.53</v>
      </c>
      <c r="K8028">
        <v>10.52</v>
      </c>
      <c r="L8028">
        <v>7.94</v>
      </c>
      <c r="M8028" t="s">
        <v>294</v>
      </c>
      <c r="N8028" t="s">
        <v>93</v>
      </c>
      <c r="O8028" t="s">
        <v>24</v>
      </c>
      <c r="P8028" t="s">
        <v>42</v>
      </c>
      <c r="Q8028" t="s">
        <v>43</v>
      </c>
      <c r="R8028" t="s">
        <v>1809</v>
      </c>
      <c r="S8028" t="s">
        <v>35</v>
      </c>
      <c r="T8028" s="10">
        <v>40715</v>
      </c>
    </row>
    <row r="8029" spans="1:20" x14ac:dyDescent="0.25">
      <c r="A8029">
        <v>57376</v>
      </c>
      <c r="B8029" s="10">
        <v>40713</v>
      </c>
      <c r="C8029" t="s">
        <v>58</v>
      </c>
      <c r="D8029">
        <v>6</v>
      </c>
      <c r="E8029">
        <v>756.79</v>
      </c>
      <c r="F8029">
        <v>7.0000000000000007E-2</v>
      </c>
      <c r="G8029" t="s">
        <v>21</v>
      </c>
      <c r="H8029">
        <v>0.51</v>
      </c>
      <c r="I8029">
        <v>355.54</v>
      </c>
      <c r="J8029">
        <v>134.66999999999999</v>
      </c>
      <c r="K8029">
        <v>65.989999999999995</v>
      </c>
      <c r="L8029">
        <v>5.31</v>
      </c>
      <c r="M8029" t="s">
        <v>294</v>
      </c>
      <c r="N8029" t="s">
        <v>93</v>
      </c>
      <c r="O8029" t="s">
        <v>24</v>
      </c>
      <c r="P8029" t="s">
        <v>39</v>
      </c>
      <c r="Q8029" t="s">
        <v>50</v>
      </c>
      <c r="R8029" t="s">
        <v>76</v>
      </c>
      <c r="S8029" t="s">
        <v>57</v>
      </c>
      <c r="T8029" s="10">
        <v>40713</v>
      </c>
    </row>
    <row r="8030" spans="1:20" x14ac:dyDescent="0.25">
      <c r="A8030">
        <v>57378</v>
      </c>
      <c r="B8030" s="10">
        <v>40175</v>
      </c>
      <c r="C8030" t="s">
        <v>29</v>
      </c>
      <c r="D8030">
        <v>9</v>
      </c>
      <c r="E8030">
        <v>464.5</v>
      </c>
      <c r="F8030">
        <v>0.02</v>
      </c>
      <c r="G8030" t="s">
        <v>21</v>
      </c>
      <c r="H8030">
        <v>0.43</v>
      </c>
      <c r="I8030">
        <v>193.5</v>
      </c>
      <c r="J8030">
        <v>52.44</v>
      </c>
      <c r="K8030">
        <v>29.89</v>
      </c>
      <c r="L8030">
        <v>1.99</v>
      </c>
      <c r="M8030" t="s">
        <v>249</v>
      </c>
      <c r="N8030" t="s">
        <v>31</v>
      </c>
      <c r="O8030" t="s">
        <v>24</v>
      </c>
      <c r="P8030" t="s">
        <v>39</v>
      </c>
      <c r="Q8030" t="s">
        <v>40</v>
      </c>
      <c r="R8030" t="s">
        <v>742</v>
      </c>
      <c r="S8030" t="s">
        <v>35</v>
      </c>
      <c r="T8030" s="10">
        <v>40176</v>
      </c>
    </row>
    <row r="8031" spans="1:20" x14ac:dyDescent="0.25">
      <c r="A8031">
        <v>57378</v>
      </c>
      <c r="B8031" s="10">
        <v>40175</v>
      </c>
      <c r="C8031" t="s">
        <v>29</v>
      </c>
      <c r="D8031">
        <v>10</v>
      </c>
      <c r="E8031">
        <v>55.51</v>
      </c>
      <c r="F8031">
        <v>0.01</v>
      </c>
      <c r="G8031" t="s">
        <v>70</v>
      </c>
      <c r="H8031">
        <v>0.37</v>
      </c>
      <c r="I8031">
        <v>18.739999999999998</v>
      </c>
      <c r="J8031">
        <v>5.21</v>
      </c>
      <c r="K8031">
        <v>3.28</v>
      </c>
      <c r="L8031">
        <v>3.97</v>
      </c>
      <c r="M8031" t="s">
        <v>249</v>
      </c>
      <c r="N8031" t="s">
        <v>31</v>
      </c>
      <c r="O8031" t="s">
        <v>24</v>
      </c>
      <c r="P8031" t="s">
        <v>25</v>
      </c>
      <c r="Q8031" t="s">
        <v>53</v>
      </c>
      <c r="R8031" t="s">
        <v>1224</v>
      </c>
      <c r="S8031" t="s">
        <v>55</v>
      </c>
      <c r="T8031" s="10">
        <v>40175</v>
      </c>
    </row>
    <row r="8032" spans="1:20" x14ac:dyDescent="0.25">
      <c r="A8032">
        <v>57380</v>
      </c>
      <c r="B8032" s="10">
        <v>40836</v>
      </c>
      <c r="C8032" t="s">
        <v>20</v>
      </c>
      <c r="D8032">
        <v>3</v>
      </c>
      <c r="E8032">
        <v>1369.4</v>
      </c>
      <c r="F8032">
        <v>0.05</v>
      </c>
      <c r="G8032" t="s">
        <v>46</v>
      </c>
      <c r="H8032">
        <v>0.54</v>
      </c>
      <c r="I8032">
        <v>679.4</v>
      </c>
      <c r="J8032">
        <v>462.17</v>
      </c>
      <c r="K8032">
        <v>212.6</v>
      </c>
      <c r="L8032">
        <v>52.2</v>
      </c>
      <c r="M8032" t="s">
        <v>1733</v>
      </c>
      <c r="N8032" t="s">
        <v>31</v>
      </c>
      <c r="O8032" t="s">
        <v>66</v>
      </c>
      <c r="P8032" t="s">
        <v>42</v>
      </c>
      <c r="Q8032" t="s">
        <v>47</v>
      </c>
      <c r="R8032" t="s">
        <v>537</v>
      </c>
      <c r="S8032" t="s">
        <v>49</v>
      </c>
      <c r="T8032" s="10">
        <v>40840</v>
      </c>
    </row>
    <row r="8033" spans="1:20" x14ac:dyDescent="0.25">
      <c r="A8033">
        <v>57381</v>
      </c>
      <c r="B8033" s="10">
        <v>40032</v>
      </c>
      <c r="C8033" t="s">
        <v>36</v>
      </c>
      <c r="D8033">
        <v>13</v>
      </c>
      <c r="E8033">
        <v>820.82</v>
      </c>
      <c r="F8033">
        <v>0.1</v>
      </c>
      <c r="G8033" t="s">
        <v>21</v>
      </c>
      <c r="H8033">
        <v>0.4</v>
      </c>
      <c r="I8033">
        <v>272.61</v>
      </c>
      <c r="J8033">
        <v>69.900000000000006</v>
      </c>
      <c r="K8033">
        <v>41.94</v>
      </c>
      <c r="L8033">
        <v>2.99</v>
      </c>
      <c r="M8033" t="s">
        <v>1710</v>
      </c>
      <c r="N8033" t="s">
        <v>31</v>
      </c>
      <c r="O8033" t="s">
        <v>66</v>
      </c>
      <c r="P8033" t="s">
        <v>25</v>
      </c>
      <c r="Q8033" t="s">
        <v>121</v>
      </c>
      <c r="R8033" t="s">
        <v>1360</v>
      </c>
      <c r="S8033" t="s">
        <v>57</v>
      </c>
      <c r="T8033" s="10">
        <v>40033</v>
      </c>
    </row>
    <row r="8034" spans="1:20" x14ac:dyDescent="0.25">
      <c r="A8034">
        <v>57381</v>
      </c>
      <c r="B8034" s="10">
        <v>40032</v>
      </c>
      <c r="C8034" t="s">
        <v>36</v>
      </c>
      <c r="D8034">
        <v>22</v>
      </c>
      <c r="E8034">
        <v>76.53</v>
      </c>
      <c r="F8034">
        <v>0.06</v>
      </c>
      <c r="G8034" t="s">
        <v>21</v>
      </c>
      <c r="H8034">
        <v>0.46</v>
      </c>
      <c r="I8034">
        <v>32.270000000000003</v>
      </c>
      <c r="J8034">
        <v>3.67</v>
      </c>
      <c r="K8034">
        <v>1.98</v>
      </c>
      <c r="L8034">
        <v>0.7</v>
      </c>
      <c r="M8034" t="s">
        <v>1710</v>
      </c>
      <c r="N8034" t="s">
        <v>31</v>
      </c>
      <c r="O8034" t="s">
        <v>66</v>
      </c>
      <c r="P8034" t="s">
        <v>25</v>
      </c>
      <c r="Q8034" t="s">
        <v>74</v>
      </c>
      <c r="R8034" t="s">
        <v>1155</v>
      </c>
      <c r="S8034" t="s">
        <v>55</v>
      </c>
      <c r="T8034" s="10">
        <v>40032</v>
      </c>
    </row>
    <row r="8035" spans="1:20" x14ac:dyDescent="0.25">
      <c r="A8035">
        <v>57382</v>
      </c>
      <c r="B8035" s="10">
        <v>39895</v>
      </c>
      <c r="C8035" t="s">
        <v>79</v>
      </c>
      <c r="D8035">
        <v>25</v>
      </c>
      <c r="E8035">
        <v>221.73</v>
      </c>
      <c r="F8035">
        <v>0.09</v>
      </c>
      <c r="G8035" t="s">
        <v>21</v>
      </c>
      <c r="H8035">
        <v>0.53</v>
      </c>
      <c r="I8035">
        <v>106.49</v>
      </c>
      <c r="J8035">
        <v>9.68</v>
      </c>
      <c r="K8035">
        <v>4.55</v>
      </c>
      <c r="L8035">
        <v>1.49</v>
      </c>
      <c r="M8035" t="s">
        <v>1543</v>
      </c>
      <c r="N8035" t="s">
        <v>63</v>
      </c>
      <c r="O8035" t="s">
        <v>66</v>
      </c>
      <c r="P8035" t="s">
        <v>25</v>
      </c>
      <c r="Q8035" t="s">
        <v>121</v>
      </c>
      <c r="R8035" t="s">
        <v>1466</v>
      </c>
      <c r="S8035" t="s">
        <v>57</v>
      </c>
      <c r="T8035" s="10">
        <v>39897</v>
      </c>
    </row>
    <row r="8036" spans="1:20" x14ac:dyDescent="0.25">
      <c r="A8036">
        <v>57382</v>
      </c>
      <c r="B8036" s="10">
        <v>39895</v>
      </c>
      <c r="C8036" t="s">
        <v>79</v>
      </c>
      <c r="D8036">
        <v>45</v>
      </c>
      <c r="E8036">
        <v>808.3</v>
      </c>
      <c r="F8036">
        <v>7.0000000000000007E-2</v>
      </c>
      <c r="G8036" t="s">
        <v>70</v>
      </c>
      <c r="H8036">
        <v>0.49</v>
      </c>
      <c r="I8036">
        <v>362.44</v>
      </c>
      <c r="J8036">
        <v>19.18</v>
      </c>
      <c r="K8036">
        <v>9.7799999999999994</v>
      </c>
      <c r="L8036">
        <v>5.76</v>
      </c>
      <c r="M8036" t="s">
        <v>1543</v>
      </c>
      <c r="N8036" t="s">
        <v>63</v>
      </c>
      <c r="O8036" t="s">
        <v>66</v>
      </c>
      <c r="P8036" t="s">
        <v>25</v>
      </c>
      <c r="Q8036" t="s">
        <v>139</v>
      </c>
      <c r="R8036" t="s">
        <v>830</v>
      </c>
      <c r="S8036" t="s">
        <v>57</v>
      </c>
      <c r="T8036" s="10">
        <v>39897</v>
      </c>
    </row>
    <row r="8037" spans="1:20" x14ac:dyDescent="0.25">
      <c r="A8037">
        <v>57409</v>
      </c>
      <c r="B8037" s="10">
        <v>40137</v>
      </c>
      <c r="C8037" t="s">
        <v>29</v>
      </c>
      <c r="D8037">
        <v>1</v>
      </c>
      <c r="E8037">
        <v>178.66</v>
      </c>
      <c r="F8037">
        <v>0.1</v>
      </c>
      <c r="G8037" t="s">
        <v>21</v>
      </c>
      <c r="H8037">
        <v>0.47</v>
      </c>
      <c r="I8037">
        <v>70.5</v>
      </c>
      <c r="J8037">
        <v>190.53</v>
      </c>
      <c r="K8037">
        <v>100.98</v>
      </c>
      <c r="L8037">
        <v>7.18</v>
      </c>
      <c r="M8037" t="s">
        <v>933</v>
      </c>
      <c r="N8037" t="s">
        <v>63</v>
      </c>
      <c r="O8037" t="s">
        <v>24</v>
      </c>
      <c r="P8037" t="s">
        <v>39</v>
      </c>
      <c r="Q8037" t="s">
        <v>40</v>
      </c>
      <c r="R8037" t="s">
        <v>1567</v>
      </c>
      <c r="S8037" t="s">
        <v>57</v>
      </c>
      <c r="T8037" s="10">
        <v>40138</v>
      </c>
    </row>
    <row r="8038" spans="1:20" x14ac:dyDescent="0.25">
      <c r="A8038">
        <v>57409</v>
      </c>
      <c r="B8038" s="10">
        <v>40137</v>
      </c>
      <c r="C8038" t="s">
        <v>29</v>
      </c>
      <c r="D8038">
        <v>34</v>
      </c>
      <c r="E8038">
        <v>11517.49</v>
      </c>
      <c r="F8038">
        <v>0.03</v>
      </c>
      <c r="G8038" t="s">
        <v>21</v>
      </c>
      <c r="H8038">
        <v>0.41</v>
      </c>
      <c r="I8038">
        <v>4510.83</v>
      </c>
      <c r="J8038">
        <v>349.14</v>
      </c>
      <c r="K8038">
        <v>205.99</v>
      </c>
      <c r="L8038">
        <v>3</v>
      </c>
      <c r="M8038" t="s">
        <v>933</v>
      </c>
      <c r="N8038" t="s">
        <v>63</v>
      </c>
      <c r="O8038" t="s">
        <v>24</v>
      </c>
      <c r="P8038" t="s">
        <v>39</v>
      </c>
      <c r="Q8038" t="s">
        <v>50</v>
      </c>
      <c r="R8038" t="s">
        <v>76</v>
      </c>
      <c r="S8038" t="s">
        <v>57</v>
      </c>
      <c r="T8038" s="10">
        <v>40138</v>
      </c>
    </row>
    <row r="8039" spans="1:20" x14ac:dyDescent="0.25">
      <c r="A8039">
        <v>57412</v>
      </c>
      <c r="B8039" s="10">
        <v>40007</v>
      </c>
      <c r="C8039" t="s">
        <v>20</v>
      </c>
      <c r="D8039">
        <v>34</v>
      </c>
      <c r="E8039">
        <v>548.35</v>
      </c>
      <c r="F8039">
        <v>0.06</v>
      </c>
      <c r="G8039" t="s">
        <v>21</v>
      </c>
      <c r="H8039">
        <v>0.53</v>
      </c>
      <c r="I8039">
        <v>271.66000000000003</v>
      </c>
      <c r="J8039">
        <v>17</v>
      </c>
      <c r="K8039">
        <v>7.99</v>
      </c>
      <c r="L8039">
        <v>5.03</v>
      </c>
      <c r="M8039" t="s">
        <v>951</v>
      </c>
      <c r="N8039" t="s">
        <v>31</v>
      </c>
      <c r="O8039" t="s">
        <v>66</v>
      </c>
      <c r="P8039" t="s">
        <v>39</v>
      </c>
      <c r="Q8039" t="s">
        <v>50</v>
      </c>
      <c r="R8039" t="s">
        <v>51</v>
      </c>
      <c r="S8039" t="s">
        <v>45</v>
      </c>
      <c r="T8039" s="10">
        <v>40007</v>
      </c>
    </row>
    <row r="8040" spans="1:20" x14ac:dyDescent="0.25">
      <c r="A8040">
        <v>57415</v>
      </c>
      <c r="B8040" s="10">
        <v>39896</v>
      </c>
      <c r="C8040" t="s">
        <v>79</v>
      </c>
      <c r="D8040">
        <v>6</v>
      </c>
      <c r="E8040">
        <v>198.32</v>
      </c>
      <c r="F8040">
        <v>0.02</v>
      </c>
      <c r="G8040" t="s">
        <v>21</v>
      </c>
      <c r="H8040">
        <v>0.53</v>
      </c>
      <c r="I8040">
        <v>100.39</v>
      </c>
      <c r="J8040">
        <v>32.81</v>
      </c>
      <c r="K8040">
        <v>15.42</v>
      </c>
      <c r="L8040">
        <v>5.41</v>
      </c>
      <c r="M8040" t="s">
        <v>217</v>
      </c>
      <c r="N8040" t="s">
        <v>63</v>
      </c>
      <c r="O8040" t="s">
        <v>66</v>
      </c>
      <c r="P8040" t="s">
        <v>25</v>
      </c>
      <c r="Q8040" t="s">
        <v>26</v>
      </c>
      <c r="R8040" t="s">
        <v>650</v>
      </c>
      <c r="S8040" t="s">
        <v>57</v>
      </c>
      <c r="T8040" s="10">
        <v>39897</v>
      </c>
    </row>
    <row r="8041" spans="1:20" x14ac:dyDescent="0.25">
      <c r="A8041">
        <v>57440</v>
      </c>
      <c r="B8041" s="10">
        <v>40382</v>
      </c>
      <c r="C8041" t="s">
        <v>20</v>
      </c>
      <c r="D8041">
        <v>12</v>
      </c>
      <c r="E8041">
        <v>2193</v>
      </c>
      <c r="F8041">
        <v>0.04</v>
      </c>
      <c r="G8041" t="s">
        <v>70</v>
      </c>
      <c r="H8041">
        <v>0.39</v>
      </c>
      <c r="I8041">
        <v>798.62</v>
      </c>
      <c r="J8041">
        <v>190.15</v>
      </c>
      <c r="K8041">
        <v>115.99</v>
      </c>
      <c r="L8041">
        <v>2.5</v>
      </c>
      <c r="M8041" t="s">
        <v>1772</v>
      </c>
      <c r="N8041" t="s">
        <v>81</v>
      </c>
      <c r="O8041" t="s">
        <v>60</v>
      </c>
      <c r="P8041" t="s">
        <v>39</v>
      </c>
      <c r="Q8041" t="s">
        <v>50</v>
      </c>
      <c r="R8041" t="s">
        <v>1846</v>
      </c>
      <c r="S8041" t="s">
        <v>57</v>
      </c>
      <c r="T8041" s="10">
        <v>40389</v>
      </c>
    </row>
    <row r="8042" spans="1:20" x14ac:dyDescent="0.25">
      <c r="A8042">
        <v>57444</v>
      </c>
      <c r="B8042" s="10">
        <v>40677</v>
      </c>
      <c r="C8042" t="s">
        <v>58</v>
      </c>
      <c r="D8042">
        <v>24</v>
      </c>
      <c r="E8042">
        <v>335.04</v>
      </c>
      <c r="F8042">
        <v>0.09</v>
      </c>
      <c r="G8042" t="s">
        <v>21</v>
      </c>
      <c r="H8042">
        <v>0.49</v>
      </c>
      <c r="I8042">
        <v>144.56</v>
      </c>
      <c r="J8042">
        <v>15.06</v>
      </c>
      <c r="K8042">
        <v>7.68</v>
      </c>
      <c r="L8042">
        <v>6.16</v>
      </c>
      <c r="M8042" t="s">
        <v>1282</v>
      </c>
      <c r="N8042" t="s">
        <v>31</v>
      </c>
      <c r="O8042" t="s">
        <v>66</v>
      </c>
      <c r="P8042" t="s">
        <v>25</v>
      </c>
      <c r="Q8042" t="s">
        <v>121</v>
      </c>
      <c r="R8042" t="s">
        <v>1104</v>
      </c>
      <c r="S8042" t="s">
        <v>57</v>
      </c>
      <c r="T8042" s="10">
        <v>40678</v>
      </c>
    </row>
    <row r="8043" spans="1:20" x14ac:dyDescent="0.25">
      <c r="A8043">
        <v>57447</v>
      </c>
      <c r="B8043" s="10">
        <v>40728</v>
      </c>
      <c r="C8043" t="s">
        <v>29</v>
      </c>
      <c r="D8043">
        <v>39</v>
      </c>
      <c r="E8043">
        <v>504.03</v>
      </c>
      <c r="F8043">
        <v>0.09</v>
      </c>
      <c r="G8043" t="s">
        <v>21</v>
      </c>
      <c r="H8043">
        <v>0.4</v>
      </c>
      <c r="I8043">
        <v>170.47</v>
      </c>
      <c r="J8043">
        <v>14.1</v>
      </c>
      <c r="K8043">
        <v>8.4600000000000009</v>
      </c>
      <c r="L8043">
        <v>3.62</v>
      </c>
      <c r="M8043" t="s">
        <v>538</v>
      </c>
      <c r="N8043" t="s">
        <v>63</v>
      </c>
      <c r="O8043" t="s">
        <v>32</v>
      </c>
      <c r="P8043" t="s">
        <v>39</v>
      </c>
      <c r="Q8043" t="s">
        <v>40</v>
      </c>
      <c r="R8043" t="s">
        <v>318</v>
      </c>
      <c r="S8043" t="s">
        <v>35</v>
      </c>
      <c r="T8043" s="10">
        <v>40728</v>
      </c>
    </row>
    <row r="8044" spans="1:20" x14ac:dyDescent="0.25">
      <c r="A8044">
        <v>57447</v>
      </c>
      <c r="B8044" s="10">
        <v>40728</v>
      </c>
      <c r="C8044" t="s">
        <v>29</v>
      </c>
      <c r="D8044">
        <v>8</v>
      </c>
      <c r="E8044">
        <v>437.93</v>
      </c>
      <c r="F8044">
        <v>0.06</v>
      </c>
      <c r="G8044" t="s">
        <v>21</v>
      </c>
      <c r="H8044">
        <v>0.46</v>
      </c>
      <c r="I8044">
        <v>183.59</v>
      </c>
      <c r="J8044">
        <v>57.37</v>
      </c>
      <c r="K8044">
        <v>30.98</v>
      </c>
      <c r="L8044">
        <v>6.5</v>
      </c>
      <c r="M8044" t="s">
        <v>538</v>
      </c>
      <c r="N8044" t="s">
        <v>63</v>
      </c>
      <c r="O8044" t="s">
        <v>32</v>
      </c>
      <c r="P8044" t="s">
        <v>39</v>
      </c>
      <c r="Q8044" t="s">
        <v>40</v>
      </c>
      <c r="R8044" t="s">
        <v>1242</v>
      </c>
      <c r="S8044" t="s">
        <v>57</v>
      </c>
      <c r="T8044" s="10">
        <v>40731</v>
      </c>
    </row>
    <row r="8045" spans="1:20" x14ac:dyDescent="0.25">
      <c r="A8045">
        <v>57475</v>
      </c>
      <c r="B8045" s="10">
        <v>40455</v>
      </c>
      <c r="C8045" t="s">
        <v>20</v>
      </c>
      <c r="D8045">
        <v>32</v>
      </c>
      <c r="E8045">
        <v>252.95</v>
      </c>
      <c r="F8045">
        <v>0.04</v>
      </c>
      <c r="G8045" t="s">
        <v>21</v>
      </c>
      <c r="H8045">
        <v>0.39</v>
      </c>
      <c r="I8045">
        <v>90.15</v>
      </c>
      <c r="J8045">
        <v>8.0500000000000007</v>
      </c>
      <c r="K8045">
        <v>4.91</v>
      </c>
      <c r="L8045">
        <v>5.68</v>
      </c>
      <c r="M8045" t="s">
        <v>177</v>
      </c>
      <c r="N8045" t="s">
        <v>93</v>
      </c>
      <c r="O8045" t="s">
        <v>60</v>
      </c>
      <c r="P8045" t="s">
        <v>25</v>
      </c>
      <c r="Q8045" t="s">
        <v>121</v>
      </c>
      <c r="R8045" t="s">
        <v>1183</v>
      </c>
      <c r="S8045" t="s">
        <v>57</v>
      </c>
      <c r="T8045" s="10">
        <v>40462</v>
      </c>
    </row>
    <row r="8046" spans="1:20" x14ac:dyDescent="0.25">
      <c r="A8046">
        <v>57475</v>
      </c>
      <c r="B8046" s="10">
        <v>40455</v>
      </c>
      <c r="C8046" t="s">
        <v>20</v>
      </c>
      <c r="D8046">
        <v>34</v>
      </c>
      <c r="E8046">
        <v>1100.5</v>
      </c>
      <c r="F8046">
        <v>0.06</v>
      </c>
      <c r="G8046" t="s">
        <v>21</v>
      </c>
      <c r="H8046">
        <v>0.53</v>
      </c>
      <c r="I8046">
        <v>543.66</v>
      </c>
      <c r="J8046">
        <v>34.020000000000003</v>
      </c>
      <c r="K8046">
        <v>15.99</v>
      </c>
      <c r="L8046">
        <v>13.18</v>
      </c>
      <c r="M8046" t="s">
        <v>177</v>
      </c>
      <c r="N8046" t="s">
        <v>93</v>
      </c>
      <c r="O8046" t="s">
        <v>60</v>
      </c>
      <c r="P8046" t="s">
        <v>25</v>
      </c>
      <c r="Q8046" t="s">
        <v>121</v>
      </c>
      <c r="R8046" t="s">
        <v>406</v>
      </c>
      <c r="S8046" t="s">
        <v>57</v>
      </c>
      <c r="T8046" s="10">
        <v>40455</v>
      </c>
    </row>
    <row r="8047" spans="1:20" x14ac:dyDescent="0.25">
      <c r="A8047">
        <v>57475</v>
      </c>
      <c r="B8047" s="10">
        <v>40455</v>
      </c>
      <c r="C8047" t="s">
        <v>20</v>
      </c>
      <c r="D8047">
        <v>48</v>
      </c>
      <c r="E8047">
        <v>646.47</v>
      </c>
      <c r="F8047">
        <v>0.04</v>
      </c>
      <c r="G8047" t="s">
        <v>21</v>
      </c>
      <c r="H8047">
        <v>0.53</v>
      </c>
      <c r="I8047">
        <v>327.27999999999997</v>
      </c>
      <c r="J8047">
        <v>13.91</v>
      </c>
      <c r="K8047">
        <v>6.54</v>
      </c>
      <c r="L8047">
        <v>5.27</v>
      </c>
      <c r="M8047" t="s">
        <v>177</v>
      </c>
      <c r="N8047" t="s">
        <v>93</v>
      </c>
      <c r="O8047" t="s">
        <v>60</v>
      </c>
      <c r="P8047" t="s">
        <v>25</v>
      </c>
      <c r="Q8047" t="s">
        <v>121</v>
      </c>
      <c r="R8047" t="s">
        <v>133</v>
      </c>
      <c r="S8047" t="s">
        <v>57</v>
      </c>
      <c r="T8047" s="10">
        <v>40455</v>
      </c>
    </row>
    <row r="8048" spans="1:20" x14ac:dyDescent="0.25">
      <c r="A8048">
        <v>57475</v>
      </c>
      <c r="B8048" s="10">
        <v>40455</v>
      </c>
      <c r="C8048" t="s">
        <v>20</v>
      </c>
      <c r="D8048">
        <v>24</v>
      </c>
      <c r="E8048">
        <v>278.76</v>
      </c>
      <c r="F8048">
        <v>0.09</v>
      </c>
      <c r="G8048" t="s">
        <v>21</v>
      </c>
      <c r="H8048">
        <v>0.48</v>
      </c>
      <c r="I8048">
        <v>116.64</v>
      </c>
      <c r="J8048">
        <v>12.46</v>
      </c>
      <c r="K8048">
        <v>6.48</v>
      </c>
      <c r="L8048">
        <v>6.6</v>
      </c>
      <c r="M8048" t="s">
        <v>177</v>
      </c>
      <c r="N8048" t="s">
        <v>93</v>
      </c>
      <c r="O8048" t="s">
        <v>60</v>
      </c>
      <c r="P8048" t="s">
        <v>25</v>
      </c>
      <c r="Q8048" t="s">
        <v>85</v>
      </c>
      <c r="R8048" t="s">
        <v>664</v>
      </c>
      <c r="S8048" t="s">
        <v>57</v>
      </c>
      <c r="T8048" s="10">
        <v>40457</v>
      </c>
    </row>
    <row r="8049" spans="1:20" x14ac:dyDescent="0.25">
      <c r="A8049">
        <v>57476</v>
      </c>
      <c r="B8049" s="10">
        <v>39888</v>
      </c>
      <c r="C8049" t="s">
        <v>36</v>
      </c>
      <c r="D8049">
        <v>20</v>
      </c>
      <c r="E8049">
        <v>2873.56</v>
      </c>
      <c r="F8049">
        <v>0.08</v>
      </c>
      <c r="G8049" t="s">
        <v>46</v>
      </c>
      <c r="H8049">
        <v>0.55000000000000004</v>
      </c>
      <c r="I8049">
        <v>1437.36</v>
      </c>
      <c r="J8049">
        <v>152.91</v>
      </c>
      <c r="K8049">
        <v>68.81</v>
      </c>
      <c r="L8049">
        <v>60</v>
      </c>
      <c r="M8049" t="s">
        <v>914</v>
      </c>
      <c r="N8049" t="s">
        <v>31</v>
      </c>
      <c r="O8049" t="s">
        <v>24</v>
      </c>
      <c r="P8049" t="s">
        <v>25</v>
      </c>
      <c r="Q8049" t="s">
        <v>127</v>
      </c>
      <c r="R8049" t="s">
        <v>296</v>
      </c>
      <c r="S8049" t="s">
        <v>132</v>
      </c>
      <c r="T8049" s="10">
        <v>39889</v>
      </c>
    </row>
    <row r="8050" spans="1:20" x14ac:dyDescent="0.25">
      <c r="A8050">
        <v>57476</v>
      </c>
      <c r="B8050" s="10">
        <v>39888</v>
      </c>
      <c r="C8050" t="s">
        <v>36</v>
      </c>
      <c r="D8050">
        <v>17</v>
      </c>
      <c r="E8050">
        <v>655.14</v>
      </c>
      <c r="F8050">
        <v>0.04</v>
      </c>
      <c r="G8050" t="s">
        <v>21</v>
      </c>
      <c r="H8050">
        <v>0.46</v>
      </c>
      <c r="I8050">
        <v>282.69</v>
      </c>
      <c r="J8050">
        <v>39.590000000000003</v>
      </c>
      <c r="K8050">
        <v>21.38</v>
      </c>
      <c r="L8050">
        <v>8.99</v>
      </c>
      <c r="M8050" t="s">
        <v>914</v>
      </c>
      <c r="N8050" t="s">
        <v>31</v>
      </c>
      <c r="O8050" t="s">
        <v>24</v>
      </c>
      <c r="P8050" t="s">
        <v>25</v>
      </c>
      <c r="Q8050" t="s">
        <v>53</v>
      </c>
      <c r="R8050" t="s">
        <v>861</v>
      </c>
      <c r="S8050" t="s">
        <v>35</v>
      </c>
      <c r="T8050" s="10">
        <v>39890</v>
      </c>
    </row>
    <row r="8051" spans="1:20" x14ac:dyDescent="0.25">
      <c r="A8051">
        <v>57477</v>
      </c>
      <c r="B8051" s="10">
        <v>40447</v>
      </c>
      <c r="C8051" t="s">
        <v>36</v>
      </c>
      <c r="D8051">
        <v>50</v>
      </c>
      <c r="E8051">
        <v>1521.46</v>
      </c>
      <c r="F8051">
        <v>0.02</v>
      </c>
      <c r="G8051" t="s">
        <v>21</v>
      </c>
      <c r="H8051">
        <v>0.53</v>
      </c>
      <c r="I8051">
        <v>789.96</v>
      </c>
      <c r="J8051">
        <v>30.98</v>
      </c>
      <c r="K8051">
        <v>14.56</v>
      </c>
      <c r="L8051">
        <v>3.5</v>
      </c>
      <c r="M8051" t="s">
        <v>327</v>
      </c>
      <c r="N8051" t="s">
        <v>38</v>
      </c>
      <c r="O8051" t="s">
        <v>60</v>
      </c>
      <c r="P8051" t="s">
        <v>25</v>
      </c>
      <c r="Q8051" t="s">
        <v>127</v>
      </c>
      <c r="R8051" t="s">
        <v>886</v>
      </c>
      <c r="S8051" t="s">
        <v>57</v>
      </c>
      <c r="T8051" s="10">
        <v>40449</v>
      </c>
    </row>
    <row r="8052" spans="1:20" x14ac:dyDescent="0.25">
      <c r="A8052">
        <v>57477</v>
      </c>
      <c r="B8052" s="10">
        <v>40447</v>
      </c>
      <c r="C8052" t="s">
        <v>36</v>
      </c>
      <c r="D8052">
        <v>45</v>
      </c>
      <c r="E8052">
        <v>7741.6</v>
      </c>
      <c r="F8052">
        <v>0.08</v>
      </c>
      <c r="G8052" t="s">
        <v>21</v>
      </c>
      <c r="H8052">
        <v>0.54</v>
      </c>
      <c r="I8052">
        <v>3869.55</v>
      </c>
      <c r="J8052">
        <v>186.93</v>
      </c>
      <c r="K8052">
        <v>85.99</v>
      </c>
      <c r="L8052">
        <v>2.5</v>
      </c>
      <c r="M8052" t="s">
        <v>327</v>
      </c>
      <c r="N8052" t="s">
        <v>38</v>
      </c>
      <c r="O8052" t="s">
        <v>60</v>
      </c>
      <c r="P8052" t="s">
        <v>39</v>
      </c>
      <c r="Q8052" t="s">
        <v>50</v>
      </c>
      <c r="R8052" t="s">
        <v>1897</v>
      </c>
      <c r="S8052" t="s">
        <v>57</v>
      </c>
      <c r="T8052" s="10">
        <v>40448</v>
      </c>
    </row>
    <row r="8053" spans="1:20" x14ac:dyDescent="0.25">
      <c r="A8053">
        <v>57478</v>
      </c>
      <c r="B8053" s="10">
        <v>40454</v>
      </c>
      <c r="C8053" t="s">
        <v>58</v>
      </c>
      <c r="D8053">
        <v>36</v>
      </c>
      <c r="E8053">
        <v>133.21</v>
      </c>
      <c r="F8053">
        <v>0.1</v>
      </c>
      <c r="G8053" t="s">
        <v>21</v>
      </c>
      <c r="H8053">
        <v>0.54</v>
      </c>
      <c r="I8053">
        <v>64.739999999999995</v>
      </c>
      <c r="J8053">
        <v>4.09</v>
      </c>
      <c r="K8053">
        <v>1.88</v>
      </c>
      <c r="L8053">
        <v>0.79</v>
      </c>
      <c r="M8053" t="s">
        <v>1987</v>
      </c>
      <c r="N8053" t="s">
        <v>38</v>
      </c>
      <c r="O8053" t="s">
        <v>60</v>
      </c>
      <c r="P8053" t="s">
        <v>25</v>
      </c>
      <c r="Q8053" t="s">
        <v>74</v>
      </c>
      <c r="R8053" t="s">
        <v>2053</v>
      </c>
      <c r="S8053" t="s">
        <v>55</v>
      </c>
      <c r="T8053" s="10">
        <v>40455</v>
      </c>
    </row>
    <row r="8054" spans="1:20" x14ac:dyDescent="0.25">
      <c r="A8054">
        <v>57479</v>
      </c>
      <c r="B8054" s="10">
        <v>40617</v>
      </c>
      <c r="C8054" t="s">
        <v>36</v>
      </c>
      <c r="D8054">
        <v>37</v>
      </c>
      <c r="E8054">
        <v>199.02</v>
      </c>
      <c r="F8054">
        <v>7.0000000000000007E-2</v>
      </c>
      <c r="G8054" t="s">
        <v>21</v>
      </c>
      <c r="H8054">
        <v>0.35</v>
      </c>
      <c r="I8054">
        <v>59.77</v>
      </c>
      <c r="J8054">
        <v>5.77</v>
      </c>
      <c r="K8054">
        <v>3.75</v>
      </c>
      <c r="L8054">
        <v>0.5</v>
      </c>
      <c r="M8054" t="s">
        <v>1786</v>
      </c>
      <c r="N8054" t="s">
        <v>63</v>
      </c>
      <c r="O8054" t="s">
        <v>32</v>
      </c>
      <c r="P8054" t="s">
        <v>25</v>
      </c>
      <c r="Q8054" t="s">
        <v>82</v>
      </c>
      <c r="R8054" t="s">
        <v>1548</v>
      </c>
      <c r="S8054" t="s">
        <v>57</v>
      </c>
      <c r="T8054" s="10">
        <v>40618</v>
      </c>
    </row>
    <row r="8055" spans="1:20" x14ac:dyDescent="0.25">
      <c r="A8055">
        <v>57504</v>
      </c>
      <c r="B8055" s="10">
        <v>40029</v>
      </c>
      <c r="C8055" t="s">
        <v>29</v>
      </c>
      <c r="D8055">
        <v>44</v>
      </c>
      <c r="E8055">
        <v>565.46</v>
      </c>
      <c r="F8055">
        <v>0.01</v>
      </c>
      <c r="G8055" t="s">
        <v>21</v>
      </c>
      <c r="H8055">
        <v>0.41</v>
      </c>
      <c r="I8055">
        <v>227.91</v>
      </c>
      <c r="J8055">
        <v>12.95</v>
      </c>
      <c r="K8055">
        <v>7.64</v>
      </c>
      <c r="L8055">
        <v>1.39</v>
      </c>
      <c r="M8055" t="s">
        <v>528</v>
      </c>
      <c r="N8055" t="s">
        <v>73</v>
      </c>
      <c r="O8055" t="s">
        <v>66</v>
      </c>
      <c r="P8055" t="s">
        <v>25</v>
      </c>
      <c r="Q8055" t="s">
        <v>139</v>
      </c>
      <c r="R8055" t="s">
        <v>1596</v>
      </c>
      <c r="S8055" t="s">
        <v>57</v>
      </c>
      <c r="T8055" s="10">
        <v>40032</v>
      </c>
    </row>
    <row r="8056" spans="1:20" x14ac:dyDescent="0.25">
      <c r="A8056">
        <v>57506</v>
      </c>
      <c r="B8056" s="10">
        <v>39857</v>
      </c>
      <c r="C8056" t="s">
        <v>79</v>
      </c>
      <c r="D8056">
        <v>48</v>
      </c>
      <c r="E8056">
        <v>512.72</v>
      </c>
      <c r="F8056">
        <v>0.1</v>
      </c>
      <c r="G8056" t="s">
        <v>21</v>
      </c>
      <c r="H8056">
        <v>0.38</v>
      </c>
      <c r="I8056">
        <v>157.81</v>
      </c>
      <c r="J8056">
        <v>11.74</v>
      </c>
      <c r="K8056">
        <v>7.28</v>
      </c>
      <c r="L8056">
        <v>5.47</v>
      </c>
      <c r="M8056" t="s">
        <v>254</v>
      </c>
      <c r="N8056" t="s">
        <v>38</v>
      </c>
      <c r="O8056" t="s">
        <v>32</v>
      </c>
      <c r="P8056" t="s">
        <v>25</v>
      </c>
      <c r="Q8056" t="s">
        <v>85</v>
      </c>
      <c r="R8056" t="s">
        <v>1491</v>
      </c>
      <c r="S8056" t="s">
        <v>57</v>
      </c>
      <c r="T8056" s="10">
        <v>39857</v>
      </c>
    </row>
    <row r="8057" spans="1:20" x14ac:dyDescent="0.25">
      <c r="A8057">
        <v>57507</v>
      </c>
      <c r="B8057" s="10">
        <v>39990</v>
      </c>
      <c r="C8057" t="s">
        <v>58</v>
      </c>
      <c r="D8057">
        <v>10</v>
      </c>
      <c r="E8057">
        <v>273.12</v>
      </c>
      <c r="F8057">
        <v>0.03</v>
      </c>
      <c r="G8057" t="s">
        <v>21</v>
      </c>
      <c r="H8057">
        <v>0.45</v>
      </c>
      <c r="I8057">
        <v>114.62</v>
      </c>
      <c r="J8057">
        <v>27.29</v>
      </c>
      <c r="K8057">
        <v>15.01</v>
      </c>
      <c r="L8057">
        <v>8.4</v>
      </c>
      <c r="M8057" t="s">
        <v>750</v>
      </c>
      <c r="N8057" t="s">
        <v>38</v>
      </c>
      <c r="O8057" t="s">
        <v>32</v>
      </c>
      <c r="P8057" t="s">
        <v>25</v>
      </c>
      <c r="Q8057" t="s">
        <v>121</v>
      </c>
      <c r="R8057" t="s">
        <v>1201</v>
      </c>
      <c r="S8057" t="s">
        <v>57</v>
      </c>
      <c r="T8057" s="10">
        <v>39993</v>
      </c>
    </row>
    <row r="8058" spans="1:20" x14ac:dyDescent="0.25">
      <c r="A8058">
        <v>57509</v>
      </c>
      <c r="B8058" s="10">
        <v>39865</v>
      </c>
      <c r="C8058" t="s">
        <v>20</v>
      </c>
      <c r="D8058">
        <v>39</v>
      </c>
      <c r="E8058">
        <v>287.74</v>
      </c>
      <c r="F8058">
        <v>0.1</v>
      </c>
      <c r="G8058" t="s">
        <v>70</v>
      </c>
      <c r="H8058">
        <v>0.4</v>
      </c>
      <c r="I8058">
        <v>95.75</v>
      </c>
      <c r="J8058">
        <v>8.18</v>
      </c>
      <c r="K8058">
        <v>4.91</v>
      </c>
      <c r="L8058">
        <v>0.5</v>
      </c>
      <c r="M8058" t="s">
        <v>261</v>
      </c>
      <c r="N8058" t="s">
        <v>81</v>
      </c>
      <c r="O8058" t="s">
        <v>60</v>
      </c>
      <c r="P8058" t="s">
        <v>25</v>
      </c>
      <c r="Q8058" t="s">
        <v>82</v>
      </c>
      <c r="R8058" t="s">
        <v>333</v>
      </c>
      <c r="S8058" t="s">
        <v>57</v>
      </c>
      <c r="T8058" s="10">
        <v>39865</v>
      </c>
    </row>
    <row r="8059" spans="1:20" x14ac:dyDescent="0.25">
      <c r="A8059">
        <v>57509</v>
      </c>
      <c r="B8059" s="10">
        <v>39865</v>
      </c>
      <c r="C8059" t="s">
        <v>20</v>
      </c>
      <c r="D8059">
        <v>11</v>
      </c>
      <c r="E8059">
        <v>4793.3900000000003</v>
      </c>
      <c r="F8059">
        <v>0.09</v>
      </c>
      <c r="G8059" t="s">
        <v>46</v>
      </c>
      <c r="H8059">
        <v>0.45</v>
      </c>
      <c r="I8059">
        <v>1869.91</v>
      </c>
      <c r="J8059">
        <v>472.2</v>
      </c>
      <c r="K8059">
        <v>259.70999999999998</v>
      </c>
      <c r="L8059">
        <v>66.67</v>
      </c>
      <c r="M8059" t="s">
        <v>261</v>
      </c>
      <c r="N8059" t="s">
        <v>81</v>
      </c>
      <c r="O8059" t="s">
        <v>60</v>
      </c>
      <c r="P8059" t="s">
        <v>42</v>
      </c>
      <c r="Q8059" t="s">
        <v>47</v>
      </c>
      <c r="R8059" t="s">
        <v>1191</v>
      </c>
      <c r="S8059" t="s">
        <v>49</v>
      </c>
      <c r="T8059" s="10">
        <v>39870</v>
      </c>
    </row>
    <row r="8060" spans="1:20" x14ac:dyDescent="0.25">
      <c r="A8060">
        <v>57510</v>
      </c>
      <c r="B8060" s="10">
        <v>40887</v>
      </c>
      <c r="C8060" t="s">
        <v>29</v>
      </c>
      <c r="D8060">
        <v>6</v>
      </c>
      <c r="E8060">
        <v>87.87</v>
      </c>
      <c r="F8060">
        <v>0.01</v>
      </c>
      <c r="G8060" t="s">
        <v>21</v>
      </c>
      <c r="H8060">
        <v>0.52</v>
      </c>
      <c r="I8060">
        <v>42.59</v>
      </c>
      <c r="J8060">
        <v>13.92</v>
      </c>
      <c r="K8060">
        <v>6.68</v>
      </c>
      <c r="L8060">
        <v>5.2</v>
      </c>
      <c r="M8060" t="s">
        <v>684</v>
      </c>
      <c r="N8060" t="s">
        <v>38</v>
      </c>
      <c r="O8060" t="s">
        <v>32</v>
      </c>
      <c r="P8060" t="s">
        <v>25</v>
      </c>
      <c r="Q8060" t="s">
        <v>85</v>
      </c>
      <c r="R8060" t="s">
        <v>1204</v>
      </c>
      <c r="S8060" t="s">
        <v>57</v>
      </c>
      <c r="T8060" s="10">
        <v>40887</v>
      </c>
    </row>
    <row r="8061" spans="1:20" x14ac:dyDescent="0.25">
      <c r="A8061">
        <v>57511</v>
      </c>
      <c r="B8061" s="10">
        <v>40092</v>
      </c>
      <c r="C8061" t="s">
        <v>58</v>
      </c>
      <c r="D8061">
        <v>32</v>
      </c>
      <c r="E8061">
        <v>145.83000000000001</v>
      </c>
      <c r="F8061">
        <v>0.01</v>
      </c>
      <c r="G8061" t="s">
        <v>21</v>
      </c>
      <c r="H8061">
        <v>0.37</v>
      </c>
      <c r="I8061">
        <v>52.85</v>
      </c>
      <c r="J8061">
        <v>4.59</v>
      </c>
      <c r="K8061">
        <v>2.89</v>
      </c>
      <c r="L8061">
        <v>0.5</v>
      </c>
      <c r="M8061" t="s">
        <v>1681</v>
      </c>
      <c r="N8061" t="s">
        <v>31</v>
      </c>
      <c r="O8061" t="s">
        <v>32</v>
      </c>
      <c r="P8061" t="s">
        <v>25</v>
      </c>
      <c r="Q8061" t="s">
        <v>82</v>
      </c>
      <c r="R8061" t="s">
        <v>83</v>
      </c>
      <c r="S8061" t="s">
        <v>57</v>
      </c>
      <c r="T8061" s="10">
        <v>40093</v>
      </c>
    </row>
    <row r="8062" spans="1:20" x14ac:dyDescent="0.25">
      <c r="A8062">
        <v>57511</v>
      </c>
      <c r="B8062" s="10">
        <v>40092</v>
      </c>
      <c r="C8062" t="s">
        <v>58</v>
      </c>
      <c r="D8062">
        <v>11</v>
      </c>
      <c r="E8062">
        <v>1031.48</v>
      </c>
      <c r="F8062">
        <v>0</v>
      </c>
      <c r="G8062" t="s">
        <v>21</v>
      </c>
      <c r="H8062">
        <v>0.4</v>
      </c>
      <c r="I8062">
        <v>410.59</v>
      </c>
      <c r="J8062">
        <v>93.32</v>
      </c>
      <c r="K8062">
        <v>55.99</v>
      </c>
      <c r="L8062">
        <v>5</v>
      </c>
      <c r="M8062" t="s">
        <v>1681</v>
      </c>
      <c r="N8062" t="s">
        <v>31</v>
      </c>
      <c r="O8062" t="s">
        <v>32</v>
      </c>
      <c r="P8062" t="s">
        <v>39</v>
      </c>
      <c r="Q8062" t="s">
        <v>50</v>
      </c>
      <c r="R8062" t="s">
        <v>889</v>
      </c>
      <c r="S8062" t="s">
        <v>35</v>
      </c>
      <c r="T8062" s="10">
        <v>40094</v>
      </c>
    </row>
    <row r="8063" spans="1:20" x14ac:dyDescent="0.25">
      <c r="A8063">
        <v>57537</v>
      </c>
      <c r="B8063" s="10">
        <v>41170</v>
      </c>
      <c r="C8063" t="s">
        <v>79</v>
      </c>
      <c r="D8063">
        <v>13</v>
      </c>
      <c r="E8063">
        <v>104.88</v>
      </c>
      <c r="F8063">
        <v>0.03</v>
      </c>
      <c r="G8063" t="s">
        <v>70</v>
      </c>
      <c r="H8063">
        <v>0.39</v>
      </c>
      <c r="I8063">
        <v>36.979999999999997</v>
      </c>
      <c r="J8063">
        <v>7.9</v>
      </c>
      <c r="K8063">
        <v>4.82</v>
      </c>
      <c r="L8063">
        <v>5.24</v>
      </c>
      <c r="M8063" t="s">
        <v>740</v>
      </c>
      <c r="N8063" t="s">
        <v>93</v>
      </c>
      <c r="O8063" t="s">
        <v>60</v>
      </c>
      <c r="P8063" t="s">
        <v>25</v>
      </c>
      <c r="Q8063" t="s">
        <v>121</v>
      </c>
      <c r="R8063" t="s">
        <v>1202</v>
      </c>
      <c r="S8063" t="s">
        <v>57</v>
      </c>
      <c r="T8063" s="10">
        <v>41171</v>
      </c>
    </row>
    <row r="8064" spans="1:20" x14ac:dyDescent="0.25">
      <c r="A8064">
        <v>57537</v>
      </c>
      <c r="B8064" s="10">
        <v>41170</v>
      </c>
      <c r="C8064" t="s">
        <v>79</v>
      </c>
      <c r="D8064">
        <v>29</v>
      </c>
      <c r="E8064">
        <v>5255.71</v>
      </c>
      <c r="F8064">
        <v>0.05</v>
      </c>
      <c r="G8064" t="s">
        <v>21</v>
      </c>
      <c r="H8064">
        <v>0.47</v>
      </c>
      <c r="I8064">
        <v>2320.4</v>
      </c>
      <c r="J8064">
        <v>190.51</v>
      </c>
      <c r="K8064">
        <v>100.97</v>
      </c>
      <c r="L8064">
        <v>7.18</v>
      </c>
      <c r="M8064" t="s">
        <v>740</v>
      </c>
      <c r="N8064" t="s">
        <v>93</v>
      </c>
      <c r="O8064" t="s">
        <v>60</v>
      </c>
      <c r="P8064" t="s">
        <v>39</v>
      </c>
      <c r="Q8064" t="s">
        <v>40</v>
      </c>
      <c r="R8064" t="s">
        <v>1885</v>
      </c>
      <c r="S8064" t="s">
        <v>57</v>
      </c>
      <c r="T8064" s="10">
        <v>41171</v>
      </c>
    </row>
    <row r="8065" spans="1:20" x14ac:dyDescent="0.25">
      <c r="A8065">
        <v>57537</v>
      </c>
      <c r="B8065" s="10">
        <v>41170</v>
      </c>
      <c r="C8065" t="s">
        <v>79</v>
      </c>
      <c r="D8065">
        <v>4</v>
      </c>
      <c r="E8065">
        <v>28.39</v>
      </c>
      <c r="F8065">
        <v>0.09</v>
      </c>
      <c r="G8065" t="s">
        <v>21</v>
      </c>
      <c r="H8065">
        <v>0.43</v>
      </c>
      <c r="I8065">
        <v>9.5</v>
      </c>
      <c r="J8065">
        <v>6.98</v>
      </c>
      <c r="K8065">
        <v>3.98</v>
      </c>
      <c r="L8065">
        <v>2.97</v>
      </c>
      <c r="M8065" t="s">
        <v>740</v>
      </c>
      <c r="N8065" t="s">
        <v>93</v>
      </c>
      <c r="O8065" t="s">
        <v>60</v>
      </c>
      <c r="P8065" t="s">
        <v>25</v>
      </c>
      <c r="Q8065" t="s">
        <v>85</v>
      </c>
      <c r="R8065" t="s">
        <v>957</v>
      </c>
      <c r="S8065" t="s">
        <v>55</v>
      </c>
      <c r="T8065" s="10">
        <v>41170</v>
      </c>
    </row>
    <row r="8066" spans="1:20" x14ac:dyDescent="0.25">
      <c r="A8066">
        <v>57538</v>
      </c>
      <c r="B8066" s="10">
        <v>40229</v>
      </c>
      <c r="C8066" t="s">
        <v>58</v>
      </c>
      <c r="D8066">
        <v>40</v>
      </c>
      <c r="E8066">
        <v>2798.8</v>
      </c>
      <c r="F8066">
        <v>0.08</v>
      </c>
      <c r="G8066" t="s">
        <v>21</v>
      </c>
      <c r="H8066">
        <v>0.55000000000000004</v>
      </c>
      <c r="I8066">
        <v>1419.61</v>
      </c>
      <c r="J8066">
        <v>75.510000000000005</v>
      </c>
      <c r="K8066">
        <v>33.979999999999997</v>
      </c>
      <c r="L8066">
        <v>19.989999999999998</v>
      </c>
      <c r="M8066" t="s">
        <v>711</v>
      </c>
      <c r="N8066" t="s">
        <v>63</v>
      </c>
      <c r="O8066" t="s">
        <v>24</v>
      </c>
      <c r="P8066" t="s">
        <v>42</v>
      </c>
      <c r="Q8066" t="s">
        <v>43</v>
      </c>
      <c r="R8066" t="s">
        <v>1138</v>
      </c>
      <c r="S8066" t="s">
        <v>57</v>
      </c>
      <c r="T8066" s="10">
        <v>40231</v>
      </c>
    </row>
    <row r="8067" spans="1:20" x14ac:dyDescent="0.25">
      <c r="A8067">
        <v>57542</v>
      </c>
      <c r="B8067" s="10">
        <v>40047</v>
      </c>
      <c r="C8067" t="s">
        <v>36</v>
      </c>
      <c r="D8067">
        <v>23</v>
      </c>
      <c r="E8067">
        <v>1920.85</v>
      </c>
      <c r="F8067">
        <v>0.04</v>
      </c>
      <c r="G8067" t="s">
        <v>21</v>
      </c>
      <c r="H8067">
        <v>0.36</v>
      </c>
      <c r="I8067">
        <v>638.02</v>
      </c>
      <c r="J8067">
        <v>86.69</v>
      </c>
      <c r="K8067">
        <v>55.48</v>
      </c>
      <c r="L8067">
        <v>6.79</v>
      </c>
      <c r="M8067" t="s">
        <v>426</v>
      </c>
      <c r="N8067" t="s">
        <v>63</v>
      </c>
      <c r="O8067" t="s">
        <v>32</v>
      </c>
      <c r="P8067" t="s">
        <v>25</v>
      </c>
      <c r="Q8067" t="s">
        <v>85</v>
      </c>
      <c r="R8067" t="s">
        <v>1372</v>
      </c>
      <c r="S8067" t="s">
        <v>57</v>
      </c>
      <c r="T8067" s="10">
        <v>40049</v>
      </c>
    </row>
    <row r="8068" spans="1:20" x14ac:dyDescent="0.25">
      <c r="A8068">
        <v>57568</v>
      </c>
      <c r="B8068" s="10">
        <v>40346</v>
      </c>
      <c r="C8068" t="s">
        <v>29</v>
      </c>
      <c r="D8068">
        <v>38</v>
      </c>
      <c r="E8068">
        <v>924.35</v>
      </c>
      <c r="F8068">
        <v>7.0000000000000007E-2</v>
      </c>
      <c r="G8068" t="s">
        <v>21</v>
      </c>
      <c r="H8068">
        <v>0.4</v>
      </c>
      <c r="I8068">
        <v>327.5</v>
      </c>
      <c r="J8068">
        <v>26.12</v>
      </c>
      <c r="K8068">
        <v>15.67</v>
      </c>
      <c r="L8068">
        <v>1.39</v>
      </c>
      <c r="M8068" t="s">
        <v>319</v>
      </c>
      <c r="N8068" t="s">
        <v>93</v>
      </c>
      <c r="O8068" t="s">
        <v>24</v>
      </c>
      <c r="P8068" t="s">
        <v>25</v>
      </c>
      <c r="Q8068" t="s">
        <v>139</v>
      </c>
      <c r="R8068" t="s">
        <v>881</v>
      </c>
      <c r="S8068" t="s">
        <v>57</v>
      </c>
      <c r="T8068" s="10">
        <v>40348</v>
      </c>
    </row>
    <row r="8069" spans="1:20" x14ac:dyDescent="0.25">
      <c r="A8069">
        <v>57570</v>
      </c>
      <c r="B8069" s="10">
        <v>41180</v>
      </c>
      <c r="C8069" t="s">
        <v>36</v>
      </c>
      <c r="D8069">
        <v>27</v>
      </c>
      <c r="E8069">
        <v>3197.61</v>
      </c>
      <c r="F8069">
        <v>0.09</v>
      </c>
      <c r="G8069" t="s">
        <v>46</v>
      </c>
      <c r="H8069">
        <v>0.45</v>
      </c>
      <c r="I8069">
        <v>1254.4100000000001</v>
      </c>
      <c r="J8069">
        <v>129.05000000000001</v>
      </c>
      <c r="K8069">
        <v>70.98</v>
      </c>
      <c r="L8069">
        <v>26.74</v>
      </c>
      <c r="M8069" t="s">
        <v>1944</v>
      </c>
      <c r="N8069" t="s">
        <v>63</v>
      </c>
      <c r="O8069" t="s">
        <v>32</v>
      </c>
      <c r="P8069" t="s">
        <v>42</v>
      </c>
      <c r="Q8069" t="s">
        <v>94</v>
      </c>
      <c r="R8069" t="s">
        <v>1136</v>
      </c>
      <c r="S8069" t="s">
        <v>49</v>
      </c>
      <c r="T8069" s="10">
        <v>41182</v>
      </c>
    </row>
    <row r="8070" spans="1:20" x14ac:dyDescent="0.25">
      <c r="A8070">
        <v>57570</v>
      </c>
      <c r="B8070" s="10">
        <v>41180</v>
      </c>
      <c r="C8070" t="s">
        <v>36</v>
      </c>
      <c r="D8070">
        <v>15</v>
      </c>
      <c r="E8070">
        <v>1020.57</v>
      </c>
      <c r="F8070">
        <v>0.1</v>
      </c>
      <c r="G8070" t="s">
        <v>21</v>
      </c>
      <c r="H8070">
        <v>0.36</v>
      </c>
      <c r="I8070">
        <v>292.74</v>
      </c>
      <c r="J8070">
        <v>75.06</v>
      </c>
      <c r="K8070">
        <v>48.04</v>
      </c>
      <c r="L8070">
        <v>7.23</v>
      </c>
      <c r="M8070" t="s">
        <v>1944</v>
      </c>
      <c r="N8070" t="s">
        <v>63</v>
      </c>
      <c r="O8070" t="s">
        <v>32</v>
      </c>
      <c r="P8070" t="s">
        <v>25</v>
      </c>
      <c r="Q8070" t="s">
        <v>85</v>
      </c>
      <c r="R8070" t="s">
        <v>804</v>
      </c>
      <c r="S8070" t="s">
        <v>57</v>
      </c>
      <c r="T8070" s="10">
        <v>41182</v>
      </c>
    </row>
    <row r="8071" spans="1:20" x14ac:dyDescent="0.25">
      <c r="A8071">
        <v>57572</v>
      </c>
      <c r="B8071" s="10">
        <v>40736</v>
      </c>
      <c r="C8071" t="s">
        <v>79</v>
      </c>
      <c r="D8071">
        <v>30</v>
      </c>
      <c r="E8071">
        <v>218.05</v>
      </c>
      <c r="F8071">
        <v>0.1</v>
      </c>
      <c r="G8071" t="s">
        <v>21</v>
      </c>
      <c r="H8071">
        <v>0.37</v>
      </c>
      <c r="I8071">
        <v>64.03</v>
      </c>
      <c r="J8071">
        <v>7.9</v>
      </c>
      <c r="K8071">
        <v>4.9800000000000004</v>
      </c>
      <c r="L8071">
        <v>4.62</v>
      </c>
      <c r="M8071" t="s">
        <v>72</v>
      </c>
      <c r="N8071" t="s">
        <v>31</v>
      </c>
      <c r="O8071" t="s">
        <v>60</v>
      </c>
      <c r="P8071" t="s">
        <v>39</v>
      </c>
      <c r="Q8071" t="s">
        <v>40</v>
      </c>
      <c r="R8071" t="s">
        <v>99</v>
      </c>
      <c r="S8071" t="s">
        <v>35</v>
      </c>
      <c r="T8071" s="10">
        <v>40738</v>
      </c>
    </row>
    <row r="8072" spans="1:20" x14ac:dyDescent="0.25">
      <c r="A8072">
        <v>57572</v>
      </c>
      <c r="B8072" s="10">
        <v>40736</v>
      </c>
      <c r="C8072" t="s">
        <v>79</v>
      </c>
      <c r="D8072">
        <v>9</v>
      </c>
      <c r="E8072">
        <v>135.57</v>
      </c>
      <c r="F8072">
        <v>0</v>
      </c>
      <c r="G8072" t="s">
        <v>21</v>
      </c>
      <c r="H8072">
        <v>0.47</v>
      </c>
      <c r="I8072">
        <v>60.98</v>
      </c>
      <c r="J8072">
        <v>14.42</v>
      </c>
      <c r="K8072">
        <v>7.64</v>
      </c>
      <c r="L8072">
        <v>5.83</v>
      </c>
      <c r="M8072" t="s">
        <v>72</v>
      </c>
      <c r="N8072" t="s">
        <v>31</v>
      </c>
      <c r="O8072" t="s">
        <v>60</v>
      </c>
      <c r="P8072" t="s">
        <v>25</v>
      </c>
      <c r="Q8072" t="s">
        <v>85</v>
      </c>
      <c r="R8072" t="s">
        <v>138</v>
      </c>
      <c r="S8072" t="s">
        <v>55</v>
      </c>
      <c r="T8072" s="10">
        <v>40737</v>
      </c>
    </row>
    <row r="8073" spans="1:20" x14ac:dyDescent="0.25">
      <c r="A8073">
        <v>57574</v>
      </c>
      <c r="B8073" s="10">
        <v>41113</v>
      </c>
      <c r="C8073" t="s">
        <v>58</v>
      </c>
      <c r="D8073">
        <v>20</v>
      </c>
      <c r="E8073">
        <v>985.71</v>
      </c>
      <c r="F8073">
        <v>7.0000000000000007E-2</v>
      </c>
      <c r="G8073" t="s">
        <v>46</v>
      </c>
      <c r="H8073">
        <v>0.54</v>
      </c>
      <c r="I8073">
        <v>490.23</v>
      </c>
      <c r="J8073">
        <v>52.15</v>
      </c>
      <c r="K8073">
        <v>23.99</v>
      </c>
      <c r="L8073">
        <v>15.68</v>
      </c>
      <c r="M8073" t="s">
        <v>1218</v>
      </c>
      <c r="N8073" t="s">
        <v>38</v>
      </c>
      <c r="O8073" t="s">
        <v>66</v>
      </c>
      <c r="P8073" t="s">
        <v>42</v>
      </c>
      <c r="Q8073" t="s">
        <v>43</v>
      </c>
      <c r="R8073" t="s">
        <v>1829</v>
      </c>
      <c r="S8073" t="s">
        <v>132</v>
      </c>
      <c r="T8073" s="10">
        <v>41114</v>
      </c>
    </row>
    <row r="8074" spans="1:20" x14ac:dyDescent="0.25">
      <c r="A8074">
        <v>57600</v>
      </c>
      <c r="B8074" s="10">
        <v>41224</v>
      </c>
      <c r="C8074" t="s">
        <v>58</v>
      </c>
      <c r="D8074">
        <v>32</v>
      </c>
      <c r="E8074">
        <v>3143.59</v>
      </c>
      <c r="F8074">
        <v>0.05</v>
      </c>
      <c r="G8074" t="s">
        <v>21</v>
      </c>
      <c r="H8074">
        <v>0.42</v>
      </c>
      <c r="I8074">
        <v>1220.3399999999999</v>
      </c>
      <c r="J8074">
        <v>103.07</v>
      </c>
      <c r="K8074">
        <v>59.78</v>
      </c>
      <c r="L8074">
        <v>10.29</v>
      </c>
      <c r="M8074" t="s">
        <v>538</v>
      </c>
      <c r="N8074" t="s">
        <v>81</v>
      </c>
      <c r="O8074" t="s">
        <v>24</v>
      </c>
      <c r="P8074" t="s">
        <v>25</v>
      </c>
      <c r="Q8074" t="s">
        <v>121</v>
      </c>
      <c r="R8074" t="s">
        <v>1233</v>
      </c>
      <c r="S8074" t="s">
        <v>57</v>
      </c>
      <c r="T8074" s="10">
        <v>41226</v>
      </c>
    </row>
    <row r="8075" spans="1:20" x14ac:dyDescent="0.25">
      <c r="A8075">
        <v>57600</v>
      </c>
      <c r="B8075" s="10">
        <v>41224</v>
      </c>
      <c r="C8075" t="s">
        <v>58</v>
      </c>
      <c r="D8075">
        <v>44</v>
      </c>
      <c r="E8075">
        <v>339</v>
      </c>
      <c r="F8075">
        <v>0.05</v>
      </c>
      <c r="G8075" t="s">
        <v>21</v>
      </c>
      <c r="H8075">
        <v>0.49</v>
      </c>
      <c r="I8075">
        <v>156.78</v>
      </c>
      <c r="J8075">
        <v>8.1</v>
      </c>
      <c r="K8075">
        <v>4.13</v>
      </c>
      <c r="L8075">
        <v>0.5</v>
      </c>
      <c r="M8075" t="s">
        <v>538</v>
      </c>
      <c r="N8075" t="s">
        <v>93</v>
      </c>
      <c r="O8075" t="s">
        <v>24</v>
      </c>
      <c r="P8075" t="s">
        <v>25</v>
      </c>
      <c r="Q8075" t="s">
        <v>82</v>
      </c>
      <c r="R8075" t="s">
        <v>575</v>
      </c>
      <c r="S8075" t="s">
        <v>57</v>
      </c>
      <c r="T8075" s="10">
        <v>41226</v>
      </c>
    </row>
    <row r="8076" spans="1:20" x14ac:dyDescent="0.25">
      <c r="A8076">
        <v>57600</v>
      </c>
      <c r="B8076" s="10">
        <v>41224</v>
      </c>
      <c r="C8076" t="s">
        <v>58</v>
      </c>
      <c r="D8076">
        <v>12</v>
      </c>
      <c r="E8076">
        <v>711.5</v>
      </c>
      <c r="F8076">
        <v>0.01</v>
      </c>
      <c r="G8076" t="s">
        <v>21</v>
      </c>
      <c r="H8076">
        <v>0.47</v>
      </c>
      <c r="I8076">
        <v>322.66000000000003</v>
      </c>
      <c r="J8076">
        <v>58.45</v>
      </c>
      <c r="K8076">
        <v>30.98</v>
      </c>
      <c r="L8076">
        <v>17.079999999999998</v>
      </c>
      <c r="M8076" t="s">
        <v>538</v>
      </c>
      <c r="N8076" t="s">
        <v>93</v>
      </c>
      <c r="O8076" t="s">
        <v>24</v>
      </c>
      <c r="P8076" t="s">
        <v>25</v>
      </c>
      <c r="Q8076" t="s">
        <v>85</v>
      </c>
      <c r="R8076" t="s">
        <v>1734</v>
      </c>
      <c r="S8076" t="s">
        <v>57</v>
      </c>
      <c r="T8076" s="10">
        <v>41226</v>
      </c>
    </row>
    <row r="8077" spans="1:20" x14ac:dyDescent="0.25">
      <c r="A8077">
        <v>57602</v>
      </c>
      <c r="B8077" s="10">
        <v>41046</v>
      </c>
      <c r="C8077" t="s">
        <v>20</v>
      </c>
      <c r="D8077">
        <v>43</v>
      </c>
      <c r="E8077">
        <v>229.49</v>
      </c>
      <c r="F8077">
        <v>0.02</v>
      </c>
      <c r="G8077" t="s">
        <v>21</v>
      </c>
      <c r="H8077">
        <v>0.47</v>
      </c>
      <c r="I8077">
        <v>105.15</v>
      </c>
      <c r="J8077">
        <v>5.43</v>
      </c>
      <c r="K8077">
        <v>2.88</v>
      </c>
      <c r="L8077">
        <v>0.5</v>
      </c>
      <c r="M8077" t="s">
        <v>1955</v>
      </c>
      <c r="N8077" t="s">
        <v>38</v>
      </c>
      <c r="O8077" t="s">
        <v>66</v>
      </c>
      <c r="P8077" t="s">
        <v>25</v>
      </c>
      <c r="Q8077" t="s">
        <v>82</v>
      </c>
      <c r="R8077" t="s">
        <v>2003</v>
      </c>
      <c r="S8077" t="s">
        <v>57</v>
      </c>
      <c r="T8077" s="10">
        <v>41055</v>
      </c>
    </row>
    <row r="8078" spans="1:20" x14ac:dyDescent="0.25">
      <c r="A8078">
        <v>57606</v>
      </c>
      <c r="B8078" s="10">
        <v>40181</v>
      </c>
      <c r="C8078" t="s">
        <v>29</v>
      </c>
      <c r="D8078">
        <v>37</v>
      </c>
      <c r="E8078">
        <v>603.58000000000004</v>
      </c>
      <c r="F8078">
        <v>0.08</v>
      </c>
      <c r="G8078" t="s">
        <v>21</v>
      </c>
      <c r="H8078">
        <v>0.52</v>
      </c>
      <c r="I8078">
        <v>286.94</v>
      </c>
      <c r="J8078">
        <v>17.63</v>
      </c>
      <c r="K8078">
        <v>8.4600000000000009</v>
      </c>
      <c r="L8078">
        <v>3.62</v>
      </c>
      <c r="M8078" t="s">
        <v>1181</v>
      </c>
      <c r="N8078" t="s">
        <v>63</v>
      </c>
      <c r="O8078" t="s">
        <v>66</v>
      </c>
      <c r="P8078" t="s">
        <v>39</v>
      </c>
      <c r="Q8078" t="s">
        <v>40</v>
      </c>
      <c r="R8078" t="s">
        <v>318</v>
      </c>
      <c r="S8078" t="s">
        <v>35</v>
      </c>
      <c r="T8078" s="10">
        <v>40182</v>
      </c>
    </row>
    <row r="8079" spans="1:20" x14ac:dyDescent="0.25">
      <c r="A8079">
        <v>57633</v>
      </c>
      <c r="B8079" s="10">
        <v>40580</v>
      </c>
      <c r="C8079" t="s">
        <v>36</v>
      </c>
      <c r="D8079">
        <v>12</v>
      </c>
      <c r="E8079">
        <v>693.22</v>
      </c>
      <c r="F8079">
        <v>0.09</v>
      </c>
      <c r="G8079" t="s">
        <v>70</v>
      </c>
      <c r="H8079">
        <v>0.51</v>
      </c>
      <c r="I8079">
        <v>318.14</v>
      </c>
      <c r="J8079">
        <v>63.12</v>
      </c>
      <c r="K8079">
        <v>30.93</v>
      </c>
      <c r="L8079">
        <v>3.92</v>
      </c>
      <c r="M8079" t="s">
        <v>1265</v>
      </c>
      <c r="N8079" t="s">
        <v>31</v>
      </c>
      <c r="O8079" t="s">
        <v>32</v>
      </c>
      <c r="P8079" t="s">
        <v>42</v>
      </c>
      <c r="Q8079" t="s">
        <v>43</v>
      </c>
      <c r="R8079" t="s">
        <v>69</v>
      </c>
      <c r="S8079" t="s">
        <v>35</v>
      </c>
      <c r="T8079" s="10">
        <v>40581</v>
      </c>
    </row>
    <row r="8080" spans="1:20" x14ac:dyDescent="0.25">
      <c r="A8080">
        <v>57638</v>
      </c>
      <c r="B8080" s="10">
        <v>41021</v>
      </c>
      <c r="C8080" t="s">
        <v>20</v>
      </c>
      <c r="D8080">
        <v>49</v>
      </c>
      <c r="E8080">
        <v>822.84</v>
      </c>
      <c r="F8080">
        <v>7.0000000000000007E-2</v>
      </c>
      <c r="G8080" t="s">
        <v>21</v>
      </c>
      <c r="H8080">
        <v>0.36</v>
      </c>
      <c r="I8080">
        <v>254.89</v>
      </c>
      <c r="J8080">
        <v>17.940000000000001</v>
      </c>
      <c r="K8080">
        <v>11.48</v>
      </c>
      <c r="L8080">
        <v>5.43</v>
      </c>
      <c r="M8080" t="s">
        <v>665</v>
      </c>
      <c r="N8080" t="s">
        <v>93</v>
      </c>
      <c r="O8080" t="s">
        <v>66</v>
      </c>
      <c r="P8080" t="s">
        <v>25</v>
      </c>
      <c r="Q8080" t="s">
        <v>85</v>
      </c>
      <c r="R8080" t="s">
        <v>1031</v>
      </c>
      <c r="S8080" t="s">
        <v>57</v>
      </c>
      <c r="T8080" s="10">
        <v>41023</v>
      </c>
    </row>
    <row r="8081" spans="1:20" x14ac:dyDescent="0.25">
      <c r="A8081">
        <v>57638</v>
      </c>
      <c r="B8081" s="10">
        <v>41021</v>
      </c>
      <c r="C8081" t="s">
        <v>20</v>
      </c>
      <c r="D8081">
        <v>49</v>
      </c>
      <c r="E8081">
        <v>170</v>
      </c>
      <c r="F8081">
        <v>0.08</v>
      </c>
      <c r="G8081" t="s">
        <v>21</v>
      </c>
      <c r="H8081">
        <v>0.44</v>
      </c>
      <c r="I8081">
        <v>65.52</v>
      </c>
      <c r="J8081">
        <v>3.71</v>
      </c>
      <c r="K8081">
        <v>2.08</v>
      </c>
      <c r="L8081">
        <v>2.56</v>
      </c>
      <c r="M8081" t="s">
        <v>665</v>
      </c>
      <c r="N8081" t="s">
        <v>93</v>
      </c>
      <c r="O8081" t="s">
        <v>66</v>
      </c>
      <c r="P8081" t="s">
        <v>25</v>
      </c>
      <c r="Q8081" t="s">
        <v>33</v>
      </c>
      <c r="R8081" t="s">
        <v>34</v>
      </c>
      <c r="S8081" t="s">
        <v>35</v>
      </c>
      <c r="T8081" s="10">
        <v>41023</v>
      </c>
    </row>
    <row r="8082" spans="1:20" x14ac:dyDescent="0.25">
      <c r="A8082">
        <v>57638</v>
      </c>
      <c r="B8082" s="10">
        <v>41021</v>
      </c>
      <c r="C8082" t="s">
        <v>20</v>
      </c>
      <c r="D8082">
        <v>35</v>
      </c>
      <c r="E8082">
        <v>11403.73</v>
      </c>
      <c r="F8082">
        <v>0.09</v>
      </c>
      <c r="G8082" t="s">
        <v>46</v>
      </c>
      <c r="H8082">
        <v>0.39</v>
      </c>
      <c r="I8082">
        <v>3749.88</v>
      </c>
      <c r="J8082">
        <v>357.13</v>
      </c>
      <c r="K8082">
        <v>217.85</v>
      </c>
      <c r="L8082">
        <v>29.1</v>
      </c>
      <c r="M8082" t="s">
        <v>665</v>
      </c>
      <c r="N8082" t="s">
        <v>93</v>
      </c>
      <c r="O8082" t="s">
        <v>66</v>
      </c>
      <c r="P8082" t="s">
        <v>42</v>
      </c>
      <c r="Q8082" t="s">
        <v>47</v>
      </c>
      <c r="R8082" t="s">
        <v>2074</v>
      </c>
      <c r="S8082" t="s">
        <v>49</v>
      </c>
      <c r="T8082" s="10">
        <v>41026</v>
      </c>
    </row>
    <row r="8083" spans="1:20" x14ac:dyDescent="0.25">
      <c r="A8083">
        <v>57639</v>
      </c>
      <c r="B8083" s="10">
        <v>40380</v>
      </c>
      <c r="C8083" t="s">
        <v>58</v>
      </c>
      <c r="D8083">
        <v>24</v>
      </c>
      <c r="E8083">
        <v>4416.93</v>
      </c>
      <c r="F8083">
        <v>0.04</v>
      </c>
      <c r="G8083" t="s">
        <v>21</v>
      </c>
      <c r="H8083">
        <v>0.5</v>
      </c>
      <c r="I8083">
        <v>2107.7600000000002</v>
      </c>
      <c r="J8083">
        <v>190.92</v>
      </c>
      <c r="K8083">
        <v>95.46</v>
      </c>
      <c r="L8083">
        <v>18.13</v>
      </c>
      <c r="M8083" t="s">
        <v>933</v>
      </c>
      <c r="N8083" t="s">
        <v>63</v>
      </c>
      <c r="O8083" t="s">
        <v>66</v>
      </c>
      <c r="P8083" t="s">
        <v>42</v>
      </c>
      <c r="Q8083" t="s">
        <v>43</v>
      </c>
      <c r="R8083" t="s">
        <v>1976</v>
      </c>
      <c r="S8083" t="s">
        <v>28</v>
      </c>
      <c r="T8083" s="10">
        <v>40380</v>
      </c>
    </row>
    <row r="8084" spans="1:20" x14ac:dyDescent="0.25">
      <c r="A8084">
        <v>57666</v>
      </c>
      <c r="B8084" s="10">
        <v>39955</v>
      </c>
      <c r="C8084" t="s">
        <v>29</v>
      </c>
      <c r="D8084">
        <v>45</v>
      </c>
      <c r="E8084">
        <v>2184.9</v>
      </c>
      <c r="F8084">
        <v>0.03</v>
      </c>
      <c r="G8084" t="s">
        <v>21</v>
      </c>
      <c r="H8084">
        <v>0.48</v>
      </c>
      <c r="I8084">
        <v>1011.72</v>
      </c>
      <c r="J8084">
        <v>49.96</v>
      </c>
      <c r="K8084">
        <v>25.98</v>
      </c>
      <c r="L8084">
        <v>4.08</v>
      </c>
      <c r="M8084" t="s">
        <v>1047</v>
      </c>
      <c r="N8084" t="s">
        <v>73</v>
      </c>
      <c r="O8084" t="s">
        <v>24</v>
      </c>
      <c r="P8084" t="s">
        <v>25</v>
      </c>
      <c r="Q8084" t="s">
        <v>53</v>
      </c>
      <c r="R8084" t="s">
        <v>2056</v>
      </c>
      <c r="S8084" t="s">
        <v>35</v>
      </c>
      <c r="T8084" s="10">
        <v>39958</v>
      </c>
    </row>
    <row r="8085" spans="1:20" x14ac:dyDescent="0.25">
      <c r="A8085">
        <v>57666</v>
      </c>
      <c r="B8085" s="10">
        <v>39955</v>
      </c>
      <c r="C8085" t="s">
        <v>29</v>
      </c>
      <c r="D8085">
        <v>44</v>
      </c>
      <c r="E8085">
        <v>1748.56</v>
      </c>
      <c r="F8085">
        <v>0.1</v>
      </c>
      <c r="G8085" t="s">
        <v>46</v>
      </c>
      <c r="H8085">
        <v>0.51</v>
      </c>
      <c r="I8085">
        <v>772.41</v>
      </c>
      <c r="J8085">
        <v>42.82</v>
      </c>
      <c r="K8085">
        <v>20.98</v>
      </c>
      <c r="L8085">
        <v>53.03</v>
      </c>
      <c r="M8085" t="s">
        <v>1047</v>
      </c>
      <c r="N8085" t="s">
        <v>73</v>
      </c>
      <c r="O8085" t="s">
        <v>24</v>
      </c>
      <c r="P8085" t="s">
        <v>25</v>
      </c>
      <c r="Q8085" t="s">
        <v>26</v>
      </c>
      <c r="R8085" t="s">
        <v>131</v>
      </c>
      <c r="S8085" t="s">
        <v>132</v>
      </c>
      <c r="T8085" s="10">
        <v>39955</v>
      </c>
    </row>
    <row r="8086" spans="1:20" x14ac:dyDescent="0.25">
      <c r="A8086">
        <v>57669</v>
      </c>
      <c r="B8086" s="10">
        <v>40398</v>
      </c>
      <c r="C8086" t="s">
        <v>58</v>
      </c>
      <c r="D8086">
        <v>41</v>
      </c>
      <c r="E8086">
        <v>3365.69</v>
      </c>
      <c r="F8086">
        <v>0</v>
      </c>
      <c r="G8086" t="s">
        <v>21</v>
      </c>
      <c r="H8086">
        <v>0.5</v>
      </c>
      <c r="I8086">
        <v>1680.18</v>
      </c>
      <c r="J8086">
        <v>81.96</v>
      </c>
      <c r="K8086">
        <v>40.98</v>
      </c>
      <c r="L8086">
        <v>5.33</v>
      </c>
      <c r="M8086" t="s">
        <v>1304</v>
      </c>
      <c r="N8086" t="s">
        <v>31</v>
      </c>
      <c r="O8086" t="s">
        <v>66</v>
      </c>
      <c r="P8086" t="s">
        <v>25</v>
      </c>
      <c r="Q8086" t="s">
        <v>127</v>
      </c>
      <c r="R8086" t="s">
        <v>511</v>
      </c>
      <c r="S8086" t="s">
        <v>57</v>
      </c>
      <c r="T8086" s="10">
        <v>40399</v>
      </c>
    </row>
    <row r="8087" spans="1:20" x14ac:dyDescent="0.25">
      <c r="A8087">
        <v>57671</v>
      </c>
      <c r="B8087" s="10">
        <v>41220</v>
      </c>
      <c r="C8087" t="s">
        <v>29</v>
      </c>
      <c r="D8087">
        <v>6</v>
      </c>
      <c r="E8087">
        <v>36.43</v>
      </c>
      <c r="F8087">
        <v>0.01</v>
      </c>
      <c r="G8087" t="s">
        <v>21</v>
      </c>
      <c r="H8087">
        <v>0.38</v>
      </c>
      <c r="I8087">
        <v>13.43</v>
      </c>
      <c r="J8087">
        <v>6.05</v>
      </c>
      <c r="K8087">
        <v>3.75</v>
      </c>
      <c r="L8087">
        <v>0.5</v>
      </c>
      <c r="M8087" t="s">
        <v>845</v>
      </c>
      <c r="N8087" t="s">
        <v>93</v>
      </c>
      <c r="O8087" t="s">
        <v>66</v>
      </c>
      <c r="P8087" t="s">
        <v>25</v>
      </c>
      <c r="Q8087" t="s">
        <v>82</v>
      </c>
      <c r="R8087" t="s">
        <v>895</v>
      </c>
      <c r="S8087" t="s">
        <v>57</v>
      </c>
      <c r="T8087" s="10">
        <v>41221</v>
      </c>
    </row>
    <row r="8088" spans="1:20" x14ac:dyDescent="0.25">
      <c r="A8088">
        <v>57698</v>
      </c>
      <c r="B8088" s="10">
        <v>40914</v>
      </c>
      <c r="C8088" t="s">
        <v>58</v>
      </c>
      <c r="D8088">
        <v>10</v>
      </c>
      <c r="E8088">
        <v>126.4</v>
      </c>
      <c r="F8088">
        <v>0.05</v>
      </c>
      <c r="G8088" t="s">
        <v>21</v>
      </c>
      <c r="H8088">
        <v>0.37</v>
      </c>
      <c r="I8088">
        <v>39.47</v>
      </c>
      <c r="J8088">
        <v>12.33</v>
      </c>
      <c r="K8088">
        <v>7.77</v>
      </c>
      <c r="L8088">
        <v>9.23</v>
      </c>
      <c r="M8088" t="s">
        <v>740</v>
      </c>
      <c r="N8088" t="s">
        <v>93</v>
      </c>
      <c r="O8088" t="s">
        <v>60</v>
      </c>
      <c r="P8088" t="s">
        <v>25</v>
      </c>
      <c r="Q8088" t="s">
        <v>127</v>
      </c>
      <c r="R8088" t="s">
        <v>1260</v>
      </c>
      <c r="S8088" t="s">
        <v>57</v>
      </c>
      <c r="T8088" s="10">
        <v>40915</v>
      </c>
    </row>
    <row r="8089" spans="1:20" x14ac:dyDescent="0.25">
      <c r="A8089">
        <v>57698</v>
      </c>
      <c r="B8089" s="10">
        <v>40914</v>
      </c>
      <c r="C8089" t="s">
        <v>58</v>
      </c>
      <c r="D8089">
        <v>13</v>
      </c>
      <c r="E8089">
        <v>8737.99</v>
      </c>
      <c r="F8089">
        <v>0.04</v>
      </c>
      <c r="G8089" t="s">
        <v>21</v>
      </c>
      <c r="H8089">
        <v>0.48</v>
      </c>
      <c r="I8089">
        <v>3995.75</v>
      </c>
      <c r="J8089">
        <v>698.56</v>
      </c>
      <c r="K8089">
        <v>363.25</v>
      </c>
      <c r="L8089">
        <v>19.989999999999998</v>
      </c>
      <c r="M8089" t="s">
        <v>740</v>
      </c>
      <c r="N8089" t="s">
        <v>93</v>
      </c>
      <c r="O8089" t="s">
        <v>60</v>
      </c>
      <c r="P8089" t="s">
        <v>25</v>
      </c>
      <c r="Q8089" t="s">
        <v>127</v>
      </c>
      <c r="R8089" t="s">
        <v>128</v>
      </c>
      <c r="S8089" t="s">
        <v>57</v>
      </c>
      <c r="T8089" s="10">
        <v>40916</v>
      </c>
    </row>
    <row r="8090" spans="1:20" x14ac:dyDescent="0.25">
      <c r="A8090">
        <v>57699</v>
      </c>
      <c r="B8090" s="10">
        <v>41223</v>
      </c>
      <c r="C8090" t="s">
        <v>20</v>
      </c>
      <c r="D8090">
        <v>47</v>
      </c>
      <c r="E8090">
        <v>2698.47</v>
      </c>
      <c r="F8090">
        <v>0.09</v>
      </c>
      <c r="G8090" t="s">
        <v>21</v>
      </c>
      <c r="H8090">
        <v>0.35</v>
      </c>
      <c r="I8090">
        <v>770.42</v>
      </c>
      <c r="J8090">
        <v>63.05</v>
      </c>
      <c r="K8090">
        <v>40.98</v>
      </c>
      <c r="L8090">
        <v>1.99</v>
      </c>
      <c r="M8090" t="s">
        <v>938</v>
      </c>
      <c r="N8090" t="s">
        <v>63</v>
      </c>
      <c r="O8090" t="s">
        <v>32</v>
      </c>
      <c r="P8090" t="s">
        <v>39</v>
      </c>
      <c r="Q8090" t="s">
        <v>40</v>
      </c>
      <c r="R8090" t="s">
        <v>433</v>
      </c>
      <c r="S8090" t="s">
        <v>35</v>
      </c>
      <c r="T8090" s="10">
        <v>41228</v>
      </c>
    </row>
    <row r="8091" spans="1:20" x14ac:dyDescent="0.25">
      <c r="A8091">
        <v>57699</v>
      </c>
      <c r="B8091" s="10">
        <v>41223</v>
      </c>
      <c r="C8091" t="s">
        <v>20</v>
      </c>
      <c r="D8091">
        <v>36</v>
      </c>
      <c r="E8091">
        <v>3330.9</v>
      </c>
      <c r="F8091">
        <v>0.08</v>
      </c>
      <c r="G8091" t="s">
        <v>21</v>
      </c>
      <c r="H8091">
        <v>0.39</v>
      </c>
      <c r="I8091">
        <v>1115.6300000000001</v>
      </c>
      <c r="J8091">
        <v>99.97</v>
      </c>
      <c r="K8091">
        <v>60.98</v>
      </c>
      <c r="L8091">
        <v>19.989999999999998</v>
      </c>
      <c r="M8091" t="s">
        <v>938</v>
      </c>
      <c r="N8091" t="s">
        <v>63</v>
      </c>
      <c r="O8091" t="s">
        <v>32</v>
      </c>
      <c r="P8091" t="s">
        <v>25</v>
      </c>
      <c r="Q8091" t="s">
        <v>139</v>
      </c>
      <c r="R8091" t="s">
        <v>1151</v>
      </c>
      <c r="S8091" t="s">
        <v>57</v>
      </c>
      <c r="T8091" s="10">
        <v>41227</v>
      </c>
    </row>
    <row r="8092" spans="1:20" x14ac:dyDescent="0.25">
      <c r="A8092">
        <v>57699</v>
      </c>
      <c r="B8092" s="10">
        <v>41223</v>
      </c>
      <c r="C8092" t="s">
        <v>20</v>
      </c>
      <c r="D8092">
        <v>20</v>
      </c>
      <c r="E8092">
        <v>85.87</v>
      </c>
      <c r="F8092">
        <v>0.09</v>
      </c>
      <c r="G8092" t="s">
        <v>21</v>
      </c>
      <c r="H8092">
        <v>0.53</v>
      </c>
      <c r="I8092">
        <v>38.94</v>
      </c>
      <c r="J8092">
        <v>4.43</v>
      </c>
      <c r="K8092">
        <v>2.08</v>
      </c>
      <c r="L8092">
        <v>5.33</v>
      </c>
      <c r="M8092" t="s">
        <v>938</v>
      </c>
      <c r="N8092" t="s">
        <v>63</v>
      </c>
      <c r="O8092" t="s">
        <v>32</v>
      </c>
      <c r="P8092" t="s">
        <v>42</v>
      </c>
      <c r="Q8092" t="s">
        <v>43</v>
      </c>
      <c r="R8092" t="s">
        <v>775</v>
      </c>
      <c r="S8092" t="s">
        <v>57</v>
      </c>
      <c r="T8092" s="10">
        <v>41225</v>
      </c>
    </row>
    <row r="8093" spans="1:20" x14ac:dyDescent="0.25">
      <c r="A8093">
        <v>57700</v>
      </c>
      <c r="B8093" s="10">
        <v>40859</v>
      </c>
      <c r="C8093" t="s">
        <v>79</v>
      </c>
      <c r="D8093">
        <v>38</v>
      </c>
      <c r="E8093">
        <v>3129.16</v>
      </c>
      <c r="F8093">
        <v>0.04</v>
      </c>
      <c r="G8093" t="s">
        <v>21</v>
      </c>
      <c r="H8093">
        <v>0.44</v>
      </c>
      <c r="I8093">
        <v>1302.31</v>
      </c>
      <c r="J8093">
        <v>85.68</v>
      </c>
      <c r="K8093">
        <v>47.98</v>
      </c>
      <c r="L8093">
        <v>3.61</v>
      </c>
      <c r="M8093" t="s">
        <v>1996</v>
      </c>
      <c r="N8093" t="s">
        <v>93</v>
      </c>
      <c r="O8093" t="s">
        <v>32</v>
      </c>
      <c r="P8093" t="s">
        <v>39</v>
      </c>
      <c r="Q8093" t="s">
        <v>40</v>
      </c>
      <c r="R8093" t="s">
        <v>271</v>
      </c>
      <c r="S8093" t="s">
        <v>35</v>
      </c>
      <c r="T8093" s="10">
        <v>40859</v>
      </c>
    </row>
    <row r="8094" spans="1:20" x14ac:dyDescent="0.25">
      <c r="A8094">
        <v>57734</v>
      </c>
      <c r="B8094" s="10">
        <v>40072</v>
      </c>
      <c r="C8094" t="s">
        <v>36</v>
      </c>
      <c r="D8094">
        <v>26</v>
      </c>
      <c r="E8094">
        <v>223.59</v>
      </c>
      <c r="F8094">
        <v>0.05</v>
      </c>
      <c r="G8094" t="s">
        <v>21</v>
      </c>
      <c r="H8094">
        <v>0.52</v>
      </c>
      <c r="I8094">
        <v>107.94</v>
      </c>
      <c r="J8094">
        <v>8.83</v>
      </c>
      <c r="K8094">
        <v>4.24</v>
      </c>
      <c r="L8094">
        <v>5.41</v>
      </c>
      <c r="M8094" t="s">
        <v>850</v>
      </c>
      <c r="N8094" t="s">
        <v>31</v>
      </c>
      <c r="O8094" t="s">
        <v>24</v>
      </c>
      <c r="P8094" t="s">
        <v>25</v>
      </c>
      <c r="Q8094" t="s">
        <v>121</v>
      </c>
      <c r="R8094" t="s">
        <v>347</v>
      </c>
      <c r="S8094" t="s">
        <v>57</v>
      </c>
      <c r="T8094" s="10">
        <v>40074</v>
      </c>
    </row>
    <row r="8095" spans="1:20" x14ac:dyDescent="0.25">
      <c r="A8095">
        <v>57734</v>
      </c>
      <c r="B8095" s="10">
        <v>40072</v>
      </c>
      <c r="C8095" t="s">
        <v>36</v>
      </c>
      <c r="D8095">
        <v>27</v>
      </c>
      <c r="E8095">
        <v>890.29</v>
      </c>
      <c r="F8095">
        <v>0.1</v>
      </c>
      <c r="G8095" t="s">
        <v>21</v>
      </c>
      <c r="H8095">
        <v>0.53</v>
      </c>
      <c r="I8095">
        <v>419.44</v>
      </c>
      <c r="J8095">
        <v>36.130000000000003</v>
      </c>
      <c r="K8095">
        <v>16.98</v>
      </c>
      <c r="L8095">
        <v>12.39</v>
      </c>
      <c r="M8095" t="s">
        <v>850</v>
      </c>
      <c r="N8095" t="s">
        <v>31</v>
      </c>
      <c r="O8095" t="s">
        <v>24</v>
      </c>
      <c r="P8095" t="s">
        <v>25</v>
      </c>
      <c r="Q8095" t="s">
        <v>139</v>
      </c>
      <c r="R8095" t="s">
        <v>1142</v>
      </c>
      <c r="S8095" t="s">
        <v>57</v>
      </c>
      <c r="T8095" s="10">
        <v>40074</v>
      </c>
    </row>
    <row r="8096" spans="1:20" x14ac:dyDescent="0.25">
      <c r="A8096">
        <v>57760</v>
      </c>
      <c r="B8096" s="10">
        <v>40736</v>
      </c>
      <c r="C8096" t="s">
        <v>29</v>
      </c>
      <c r="D8096">
        <v>38</v>
      </c>
      <c r="E8096">
        <v>463.52</v>
      </c>
      <c r="F8096">
        <v>0.06</v>
      </c>
      <c r="G8096" t="s">
        <v>21</v>
      </c>
      <c r="H8096">
        <v>0.41</v>
      </c>
      <c r="I8096">
        <v>171.1</v>
      </c>
      <c r="J8096">
        <v>12.86</v>
      </c>
      <c r="K8096">
        <v>7.59</v>
      </c>
      <c r="L8096">
        <v>4</v>
      </c>
      <c r="M8096" t="s">
        <v>2069</v>
      </c>
      <c r="N8096" t="s">
        <v>31</v>
      </c>
      <c r="O8096" t="s">
        <v>32</v>
      </c>
      <c r="P8096" t="s">
        <v>42</v>
      </c>
      <c r="Q8096" t="s">
        <v>43</v>
      </c>
      <c r="R8096" t="s">
        <v>864</v>
      </c>
      <c r="S8096" t="s">
        <v>55</v>
      </c>
      <c r="T8096" s="10">
        <v>40738</v>
      </c>
    </row>
    <row r="8097" spans="1:20" x14ac:dyDescent="0.25">
      <c r="A8097">
        <v>57760</v>
      </c>
      <c r="B8097" s="10">
        <v>40736</v>
      </c>
      <c r="C8097" t="s">
        <v>29</v>
      </c>
      <c r="D8097">
        <v>34</v>
      </c>
      <c r="E8097">
        <v>211</v>
      </c>
      <c r="F8097">
        <v>0.01</v>
      </c>
      <c r="G8097" t="s">
        <v>21</v>
      </c>
      <c r="H8097">
        <v>0.52</v>
      </c>
      <c r="I8097">
        <v>107.65</v>
      </c>
      <c r="J8097">
        <v>6.21</v>
      </c>
      <c r="K8097">
        <v>2.98</v>
      </c>
      <c r="L8097">
        <v>2.0299999999999998</v>
      </c>
      <c r="M8097" t="s">
        <v>2069</v>
      </c>
      <c r="N8097" t="s">
        <v>31</v>
      </c>
      <c r="O8097" t="s">
        <v>32</v>
      </c>
      <c r="P8097" t="s">
        <v>25</v>
      </c>
      <c r="Q8097" t="s">
        <v>53</v>
      </c>
      <c r="R8097" t="s">
        <v>1826</v>
      </c>
      <c r="S8097" t="s">
        <v>55</v>
      </c>
      <c r="T8097" s="10">
        <v>40738</v>
      </c>
    </row>
    <row r="8098" spans="1:20" x14ac:dyDescent="0.25">
      <c r="A8098">
        <v>57766</v>
      </c>
      <c r="B8098" s="10">
        <v>40298</v>
      </c>
      <c r="C8098" t="s">
        <v>36</v>
      </c>
      <c r="D8098">
        <v>17</v>
      </c>
      <c r="E8098">
        <v>870.09</v>
      </c>
      <c r="F8098">
        <v>0.05</v>
      </c>
      <c r="G8098" t="s">
        <v>21</v>
      </c>
      <c r="H8098">
        <v>0.42</v>
      </c>
      <c r="I8098">
        <v>331.09</v>
      </c>
      <c r="J8098">
        <v>52.64</v>
      </c>
      <c r="K8098">
        <v>30.53</v>
      </c>
      <c r="L8098">
        <v>19.989999999999998</v>
      </c>
      <c r="M8098" t="s">
        <v>734</v>
      </c>
      <c r="N8098" t="s">
        <v>31</v>
      </c>
      <c r="O8098" t="s">
        <v>66</v>
      </c>
      <c r="P8098" t="s">
        <v>25</v>
      </c>
      <c r="Q8098" t="s">
        <v>82</v>
      </c>
      <c r="R8098" t="s">
        <v>849</v>
      </c>
      <c r="S8098" t="s">
        <v>57</v>
      </c>
      <c r="T8098" s="10">
        <v>40301</v>
      </c>
    </row>
    <row r="8099" spans="1:20" x14ac:dyDescent="0.25">
      <c r="A8099">
        <v>57767</v>
      </c>
      <c r="B8099" s="10">
        <v>41010</v>
      </c>
      <c r="C8099" t="s">
        <v>58</v>
      </c>
      <c r="D8099">
        <v>34</v>
      </c>
      <c r="E8099">
        <v>5846.37</v>
      </c>
      <c r="F8099">
        <v>0.01</v>
      </c>
      <c r="G8099" t="s">
        <v>21</v>
      </c>
      <c r="H8099">
        <v>0.36</v>
      </c>
      <c r="I8099">
        <v>2063.7199999999998</v>
      </c>
      <c r="J8099">
        <v>173.42</v>
      </c>
      <c r="K8099">
        <v>110.99</v>
      </c>
      <c r="L8099">
        <v>8.99</v>
      </c>
      <c r="M8099" t="s">
        <v>37</v>
      </c>
      <c r="N8099" t="s">
        <v>38</v>
      </c>
      <c r="O8099" t="s">
        <v>32</v>
      </c>
      <c r="P8099" t="s">
        <v>39</v>
      </c>
      <c r="Q8099" t="s">
        <v>50</v>
      </c>
      <c r="R8099" t="s">
        <v>728</v>
      </c>
      <c r="S8099" t="s">
        <v>57</v>
      </c>
      <c r="T8099" s="10">
        <v>41012</v>
      </c>
    </row>
    <row r="8100" spans="1:20" x14ac:dyDescent="0.25">
      <c r="A8100">
        <v>57794</v>
      </c>
      <c r="B8100" s="10">
        <v>40020</v>
      </c>
      <c r="C8100" t="s">
        <v>20</v>
      </c>
      <c r="D8100">
        <v>16</v>
      </c>
      <c r="E8100">
        <v>159.18</v>
      </c>
      <c r="F8100">
        <v>0.02</v>
      </c>
      <c r="G8100" t="s">
        <v>21</v>
      </c>
      <c r="H8100">
        <v>0.49</v>
      </c>
      <c r="I8100">
        <v>73.430000000000007</v>
      </c>
      <c r="J8100">
        <v>9.76</v>
      </c>
      <c r="K8100">
        <v>4.9800000000000004</v>
      </c>
      <c r="L8100">
        <v>6.07</v>
      </c>
      <c r="M8100" t="s">
        <v>696</v>
      </c>
      <c r="N8100" t="s">
        <v>63</v>
      </c>
      <c r="O8100" t="s">
        <v>60</v>
      </c>
      <c r="P8100" t="s">
        <v>25</v>
      </c>
      <c r="Q8100" t="s">
        <v>85</v>
      </c>
      <c r="R8100" t="s">
        <v>1393</v>
      </c>
      <c r="S8100" t="s">
        <v>57</v>
      </c>
      <c r="T8100" s="10">
        <v>40022</v>
      </c>
    </row>
    <row r="8101" spans="1:20" x14ac:dyDescent="0.25">
      <c r="A8101">
        <v>57798</v>
      </c>
      <c r="B8101" s="10">
        <v>41167</v>
      </c>
      <c r="C8101" t="s">
        <v>36</v>
      </c>
      <c r="D8101">
        <v>20</v>
      </c>
      <c r="E8101">
        <v>4767.28</v>
      </c>
      <c r="F8101">
        <v>0.01</v>
      </c>
      <c r="G8101" t="s">
        <v>46</v>
      </c>
      <c r="H8101">
        <v>0.41</v>
      </c>
      <c r="I8101">
        <v>1911.59</v>
      </c>
      <c r="J8101">
        <v>238.95</v>
      </c>
      <c r="K8101">
        <v>140.97999999999999</v>
      </c>
      <c r="L8101">
        <v>36.090000000000003</v>
      </c>
      <c r="M8101" t="s">
        <v>648</v>
      </c>
      <c r="N8101" t="s">
        <v>93</v>
      </c>
      <c r="O8101" t="s">
        <v>24</v>
      </c>
      <c r="P8101" t="s">
        <v>42</v>
      </c>
      <c r="Q8101" t="s">
        <v>94</v>
      </c>
      <c r="R8101" t="s">
        <v>949</v>
      </c>
      <c r="S8101" t="s">
        <v>49</v>
      </c>
      <c r="T8101" s="10">
        <v>41168</v>
      </c>
    </row>
    <row r="8102" spans="1:20" x14ac:dyDescent="0.25">
      <c r="A8102">
        <v>57799</v>
      </c>
      <c r="B8102" s="10">
        <v>40786</v>
      </c>
      <c r="C8102" t="s">
        <v>36</v>
      </c>
      <c r="D8102">
        <v>25</v>
      </c>
      <c r="E8102">
        <v>24135.51</v>
      </c>
      <c r="F8102">
        <v>0.02</v>
      </c>
      <c r="G8102" t="s">
        <v>46</v>
      </c>
      <c r="H8102">
        <v>0.49</v>
      </c>
      <c r="I8102">
        <v>11541.96</v>
      </c>
      <c r="J8102">
        <v>982.29</v>
      </c>
      <c r="K8102">
        <v>500.97</v>
      </c>
      <c r="L8102">
        <v>69.3</v>
      </c>
      <c r="M8102" t="s">
        <v>365</v>
      </c>
      <c r="N8102" t="s">
        <v>38</v>
      </c>
      <c r="O8102" t="s">
        <v>66</v>
      </c>
      <c r="P8102" t="s">
        <v>39</v>
      </c>
      <c r="Q8102" t="s">
        <v>88</v>
      </c>
      <c r="R8102" t="s">
        <v>1488</v>
      </c>
      <c r="S8102" t="s">
        <v>132</v>
      </c>
      <c r="T8102" s="10">
        <v>40788</v>
      </c>
    </row>
    <row r="8103" spans="1:20" x14ac:dyDescent="0.25">
      <c r="A8103">
        <v>57827</v>
      </c>
      <c r="B8103" s="10">
        <v>39996</v>
      </c>
      <c r="C8103" t="s">
        <v>79</v>
      </c>
      <c r="D8103">
        <v>24</v>
      </c>
      <c r="E8103">
        <v>4832.3900000000003</v>
      </c>
      <c r="F8103">
        <v>0.05</v>
      </c>
      <c r="G8103" t="s">
        <v>46</v>
      </c>
      <c r="H8103">
        <v>0.52</v>
      </c>
      <c r="I8103">
        <v>2373.0300000000002</v>
      </c>
      <c r="J8103">
        <v>210.38</v>
      </c>
      <c r="K8103">
        <v>100.98</v>
      </c>
      <c r="L8103">
        <v>35.840000000000003</v>
      </c>
      <c r="M8103" t="s">
        <v>1335</v>
      </c>
      <c r="N8103" t="s">
        <v>31</v>
      </c>
      <c r="O8103" t="s">
        <v>60</v>
      </c>
      <c r="P8103" t="s">
        <v>42</v>
      </c>
      <c r="Q8103" t="s">
        <v>94</v>
      </c>
      <c r="R8103" t="s">
        <v>370</v>
      </c>
      <c r="S8103" t="s">
        <v>49</v>
      </c>
      <c r="T8103" s="10">
        <v>39998</v>
      </c>
    </row>
    <row r="8104" spans="1:20" x14ac:dyDescent="0.25">
      <c r="A8104">
        <v>57827</v>
      </c>
      <c r="B8104" s="10">
        <v>39996</v>
      </c>
      <c r="C8104" t="s">
        <v>79</v>
      </c>
      <c r="D8104">
        <v>29</v>
      </c>
      <c r="E8104">
        <v>283</v>
      </c>
      <c r="F8104">
        <v>0.02</v>
      </c>
      <c r="G8104" t="s">
        <v>21</v>
      </c>
      <c r="H8104">
        <v>0.49</v>
      </c>
      <c r="I8104">
        <v>133.09</v>
      </c>
      <c r="J8104">
        <v>9.76</v>
      </c>
      <c r="K8104">
        <v>4.9800000000000004</v>
      </c>
      <c r="L8104">
        <v>5.49</v>
      </c>
      <c r="M8104" t="s">
        <v>1335</v>
      </c>
      <c r="N8104" t="s">
        <v>31</v>
      </c>
      <c r="O8104" t="s">
        <v>60</v>
      </c>
      <c r="P8104" t="s">
        <v>25</v>
      </c>
      <c r="Q8104" t="s">
        <v>85</v>
      </c>
      <c r="R8104" t="s">
        <v>493</v>
      </c>
      <c r="S8104" t="s">
        <v>57</v>
      </c>
      <c r="T8104" s="10">
        <v>39997</v>
      </c>
    </row>
    <row r="8105" spans="1:20" x14ac:dyDescent="0.25">
      <c r="A8105">
        <v>57856</v>
      </c>
      <c r="B8105" s="10">
        <v>39856</v>
      </c>
      <c r="C8105" t="s">
        <v>79</v>
      </c>
      <c r="D8105">
        <v>17</v>
      </c>
      <c r="E8105">
        <v>232.97</v>
      </c>
      <c r="F8105">
        <v>0.06</v>
      </c>
      <c r="G8105" t="s">
        <v>21</v>
      </c>
      <c r="H8105">
        <v>0.5</v>
      </c>
      <c r="I8105">
        <v>106.22</v>
      </c>
      <c r="J8105">
        <v>14.2</v>
      </c>
      <c r="K8105">
        <v>7.1</v>
      </c>
      <c r="L8105">
        <v>6.05</v>
      </c>
      <c r="M8105" t="s">
        <v>1541</v>
      </c>
      <c r="N8105" t="s">
        <v>63</v>
      </c>
      <c r="O8105" t="s">
        <v>60</v>
      </c>
      <c r="P8105" t="s">
        <v>25</v>
      </c>
      <c r="Q8105" t="s">
        <v>121</v>
      </c>
      <c r="R8105" t="s">
        <v>826</v>
      </c>
      <c r="S8105" t="s">
        <v>57</v>
      </c>
      <c r="T8105" s="10">
        <v>39857</v>
      </c>
    </row>
    <row r="8106" spans="1:20" x14ac:dyDescent="0.25">
      <c r="A8106">
        <v>57856</v>
      </c>
      <c r="B8106" s="10">
        <v>39856</v>
      </c>
      <c r="C8106" t="s">
        <v>79</v>
      </c>
      <c r="D8106">
        <v>31</v>
      </c>
      <c r="E8106">
        <v>157.37</v>
      </c>
      <c r="F8106">
        <v>0.02</v>
      </c>
      <c r="G8106" t="s">
        <v>21</v>
      </c>
      <c r="H8106">
        <v>0.46</v>
      </c>
      <c r="I8106">
        <v>70.22</v>
      </c>
      <c r="J8106">
        <v>5.15</v>
      </c>
      <c r="K8106">
        <v>2.78</v>
      </c>
      <c r="L8106">
        <v>0.97</v>
      </c>
      <c r="M8106" t="s">
        <v>1541</v>
      </c>
      <c r="N8106" t="s">
        <v>63</v>
      </c>
      <c r="O8106" t="s">
        <v>60</v>
      </c>
      <c r="P8106" t="s">
        <v>25</v>
      </c>
      <c r="Q8106" t="s">
        <v>53</v>
      </c>
      <c r="R8106" t="s">
        <v>1321</v>
      </c>
      <c r="S8106" t="s">
        <v>55</v>
      </c>
      <c r="T8106" s="10">
        <v>39857</v>
      </c>
    </row>
    <row r="8107" spans="1:20" x14ac:dyDescent="0.25">
      <c r="A8107">
        <v>57857</v>
      </c>
      <c r="B8107" s="10">
        <v>40299</v>
      </c>
      <c r="C8107" t="s">
        <v>36</v>
      </c>
      <c r="D8107">
        <v>18</v>
      </c>
      <c r="E8107">
        <v>646.6</v>
      </c>
      <c r="F8107">
        <v>0.1</v>
      </c>
      <c r="G8107" t="s">
        <v>21</v>
      </c>
      <c r="H8107">
        <v>0.53</v>
      </c>
      <c r="I8107">
        <v>307.13</v>
      </c>
      <c r="J8107">
        <v>39.68</v>
      </c>
      <c r="K8107">
        <v>18.649999999999999</v>
      </c>
      <c r="L8107">
        <v>3.77</v>
      </c>
      <c r="M8107" t="s">
        <v>1531</v>
      </c>
      <c r="N8107" t="s">
        <v>31</v>
      </c>
      <c r="O8107" t="s">
        <v>24</v>
      </c>
      <c r="P8107" t="s">
        <v>42</v>
      </c>
      <c r="Q8107" t="s">
        <v>43</v>
      </c>
      <c r="R8107" t="s">
        <v>1640</v>
      </c>
      <c r="S8107" t="s">
        <v>35</v>
      </c>
      <c r="T8107" s="10">
        <v>40299</v>
      </c>
    </row>
    <row r="8108" spans="1:20" x14ac:dyDescent="0.25">
      <c r="A8108">
        <v>57861</v>
      </c>
      <c r="B8108" s="10">
        <v>41207</v>
      </c>
      <c r="C8108" t="s">
        <v>79</v>
      </c>
      <c r="D8108">
        <v>40</v>
      </c>
      <c r="E8108">
        <v>178.72</v>
      </c>
      <c r="F8108">
        <v>0</v>
      </c>
      <c r="G8108" t="s">
        <v>21</v>
      </c>
      <c r="H8108">
        <v>0.35</v>
      </c>
      <c r="I8108">
        <v>62.03</v>
      </c>
      <c r="J8108">
        <v>4.43</v>
      </c>
      <c r="K8108">
        <v>2.88</v>
      </c>
      <c r="L8108">
        <v>1.49</v>
      </c>
      <c r="M8108" t="s">
        <v>1531</v>
      </c>
      <c r="N8108" t="s">
        <v>31</v>
      </c>
      <c r="O8108" t="s">
        <v>24</v>
      </c>
      <c r="P8108" t="s">
        <v>25</v>
      </c>
      <c r="Q8108" t="s">
        <v>121</v>
      </c>
      <c r="R8108" t="s">
        <v>723</v>
      </c>
      <c r="S8108" t="s">
        <v>57</v>
      </c>
      <c r="T8108" s="10">
        <v>41209</v>
      </c>
    </row>
    <row r="8109" spans="1:20" x14ac:dyDescent="0.25">
      <c r="A8109">
        <v>57889</v>
      </c>
      <c r="B8109" s="10">
        <v>40275</v>
      </c>
      <c r="C8109" t="s">
        <v>20</v>
      </c>
      <c r="D8109">
        <v>39</v>
      </c>
      <c r="E8109">
        <v>1590.06</v>
      </c>
      <c r="F8109">
        <v>0.01</v>
      </c>
      <c r="G8109" t="s">
        <v>21</v>
      </c>
      <c r="H8109">
        <v>0.49</v>
      </c>
      <c r="I8109">
        <v>770.46</v>
      </c>
      <c r="J8109">
        <v>41.16</v>
      </c>
      <c r="K8109">
        <v>20.99</v>
      </c>
      <c r="L8109">
        <v>0.99</v>
      </c>
      <c r="M8109" t="s">
        <v>1749</v>
      </c>
      <c r="N8109" t="s">
        <v>81</v>
      </c>
      <c r="O8109" t="s">
        <v>66</v>
      </c>
      <c r="P8109" t="s">
        <v>39</v>
      </c>
      <c r="Q8109" t="s">
        <v>50</v>
      </c>
      <c r="R8109" t="s">
        <v>1501</v>
      </c>
      <c r="S8109" t="s">
        <v>55</v>
      </c>
      <c r="T8109" s="10">
        <v>40279</v>
      </c>
    </row>
    <row r="8110" spans="1:20" x14ac:dyDescent="0.25">
      <c r="A8110">
        <v>57890</v>
      </c>
      <c r="B8110" s="10">
        <v>39870</v>
      </c>
      <c r="C8110" t="s">
        <v>58</v>
      </c>
      <c r="D8110">
        <v>15</v>
      </c>
      <c r="E8110">
        <v>1203.08</v>
      </c>
      <c r="F8110">
        <v>0.08</v>
      </c>
      <c r="G8110" t="s">
        <v>21</v>
      </c>
      <c r="H8110">
        <v>0.36</v>
      </c>
      <c r="I8110">
        <v>364.09</v>
      </c>
      <c r="J8110">
        <v>86.69</v>
      </c>
      <c r="K8110">
        <v>55.48</v>
      </c>
      <c r="L8110">
        <v>6.79</v>
      </c>
      <c r="M8110" t="s">
        <v>1238</v>
      </c>
      <c r="N8110" t="s">
        <v>93</v>
      </c>
      <c r="O8110" t="s">
        <v>60</v>
      </c>
      <c r="P8110" t="s">
        <v>25</v>
      </c>
      <c r="Q8110" t="s">
        <v>85</v>
      </c>
      <c r="R8110" t="s">
        <v>1372</v>
      </c>
      <c r="S8110" t="s">
        <v>57</v>
      </c>
      <c r="T8110" s="10">
        <v>39872</v>
      </c>
    </row>
    <row r="8111" spans="1:20" x14ac:dyDescent="0.25">
      <c r="A8111">
        <v>57891</v>
      </c>
      <c r="B8111" s="10">
        <v>40529</v>
      </c>
      <c r="C8111" t="s">
        <v>79</v>
      </c>
      <c r="D8111">
        <v>17</v>
      </c>
      <c r="E8111">
        <v>1953.25</v>
      </c>
      <c r="F8111">
        <v>0.08</v>
      </c>
      <c r="G8111" t="s">
        <v>21</v>
      </c>
      <c r="H8111">
        <v>0.47</v>
      </c>
      <c r="I8111">
        <v>825.5</v>
      </c>
      <c r="J8111">
        <v>124.51</v>
      </c>
      <c r="K8111">
        <v>65.989999999999995</v>
      </c>
      <c r="L8111">
        <v>5.92</v>
      </c>
      <c r="M8111" t="s">
        <v>2002</v>
      </c>
      <c r="N8111" t="s">
        <v>31</v>
      </c>
      <c r="O8111" t="s">
        <v>60</v>
      </c>
      <c r="P8111" t="s">
        <v>39</v>
      </c>
      <c r="Q8111" t="s">
        <v>50</v>
      </c>
      <c r="R8111" t="s">
        <v>76</v>
      </c>
      <c r="S8111" t="s">
        <v>57</v>
      </c>
      <c r="T8111" s="10">
        <v>40529</v>
      </c>
    </row>
    <row r="8112" spans="1:20" x14ac:dyDescent="0.25">
      <c r="A8112">
        <v>57894</v>
      </c>
      <c r="B8112" s="10">
        <v>41002</v>
      </c>
      <c r="C8112" t="s">
        <v>20</v>
      </c>
      <c r="D8112">
        <v>47</v>
      </c>
      <c r="E8112">
        <v>22997.77</v>
      </c>
      <c r="F8112">
        <v>0.09</v>
      </c>
      <c r="G8112" t="s">
        <v>46</v>
      </c>
      <c r="H8112">
        <v>0.43</v>
      </c>
      <c r="I8112">
        <v>8582.66</v>
      </c>
      <c r="J8112">
        <v>537.09</v>
      </c>
      <c r="K8112">
        <v>306.14</v>
      </c>
      <c r="L8112">
        <v>26.53</v>
      </c>
      <c r="M8112" t="s">
        <v>1238</v>
      </c>
      <c r="N8112" t="s">
        <v>73</v>
      </c>
      <c r="O8112" t="s">
        <v>60</v>
      </c>
      <c r="P8112" t="s">
        <v>39</v>
      </c>
      <c r="Q8112" t="s">
        <v>88</v>
      </c>
      <c r="R8112" t="s">
        <v>1297</v>
      </c>
      <c r="S8112" t="s">
        <v>132</v>
      </c>
      <c r="T8112" s="10">
        <v>41004</v>
      </c>
    </row>
    <row r="8113" spans="1:20" x14ac:dyDescent="0.25">
      <c r="A8113">
        <v>57921</v>
      </c>
      <c r="B8113" s="10">
        <v>40408</v>
      </c>
      <c r="C8113" t="s">
        <v>79</v>
      </c>
      <c r="D8113">
        <v>8</v>
      </c>
      <c r="E8113">
        <v>90.36</v>
      </c>
      <c r="F8113">
        <v>0.01</v>
      </c>
      <c r="G8113" t="s">
        <v>21</v>
      </c>
      <c r="H8113">
        <v>0.54</v>
      </c>
      <c r="I8113">
        <v>45.9</v>
      </c>
      <c r="J8113">
        <v>10.83</v>
      </c>
      <c r="K8113">
        <v>4.9800000000000004</v>
      </c>
      <c r="L8113">
        <v>4.62</v>
      </c>
      <c r="M8113" t="s">
        <v>65</v>
      </c>
      <c r="N8113" t="s">
        <v>38</v>
      </c>
      <c r="O8113" t="s">
        <v>66</v>
      </c>
      <c r="P8113" t="s">
        <v>39</v>
      </c>
      <c r="Q8113" t="s">
        <v>40</v>
      </c>
      <c r="R8113" t="s">
        <v>99</v>
      </c>
      <c r="S8113" t="s">
        <v>35</v>
      </c>
      <c r="T8113" s="10">
        <v>40408</v>
      </c>
    </row>
    <row r="8114" spans="1:20" x14ac:dyDescent="0.25">
      <c r="A8114">
        <v>57921</v>
      </c>
      <c r="B8114" s="10">
        <v>40408</v>
      </c>
      <c r="C8114" t="s">
        <v>79</v>
      </c>
      <c r="D8114">
        <v>7</v>
      </c>
      <c r="E8114">
        <v>268.77999999999997</v>
      </c>
      <c r="F8114">
        <v>0.08</v>
      </c>
      <c r="G8114" t="s">
        <v>21</v>
      </c>
      <c r="H8114">
        <v>0.47</v>
      </c>
      <c r="I8114">
        <v>110.13</v>
      </c>
      <c r="J8114">
        <v>40.340000000000003</v>
      </c>
      <c r="K8114">
        <v>21.38</v>
      </c>
      <c r="L8114">
        <v>8.99</v>
      </c>
      <c r="M8114" t="s">
        <v>65</v>
      </c>
      <c r="N8114" t="s">
        <v>38</v>
      </c>
      <c r="O8114" t="s">
        <v>66</v>
      </c>
      <c r="P8114" t="s">
        <v>25</v>
      </c>
      <c r="Q8114" t="s">
        <v>53</v>
      </c>
      <c r="R8114" t="s">
        <v>861</v>
      </c>
      <c r="S8114" t="s">
        <v>35</v>
      </c>
      <c r="T8114" s="10">
        <v>40410</v>
      </c>
    </row>
    <row r="8115" spans="1:20" x14ac:dyDescent="0.25">
      <c r="A8115">
        <v>57922</v>
      </c>
      <c r="B8115" s="10">
        <v>40582</v>
      </c>
      <c r="C8115" t="s">
        <v>58</v>
      </c>
      <c r="D8115">
        <v>50</v>
      </c>
      <c r="E8115">
        <v>594.66</v>
      </c>
      <c r="F8115">
        <v>0.04</v>
      </c>
      <c r="G8115" t="s">
        <v>21</v>
      </c>
      <c r="H8115">
        <v>0.44</v>
      </c>
      <c r="I8115">
        <v>244.29</v>
      </c>
      <c r="J8115">
        <v>12.21</v>
      </c>
      <c r="K8115">
        <v>6.84</v>
      </c>
      <c r="L8115">
        <v>8.3699999999999992</v>
      </c>
      <c r="M8115" t="s">
        <v>336</v>
      </c>
      <c r="N8115" t="s">
        <v>38</v>
      </c>
      <c r="O8115" t="s">
        <v>32</v>
      </c>
      <c r="P8115" t="s">
        <v>25</v>
      </c>
      <c r="Q8115" t="s">
        <v>33</v>
      </c>
      <c r="R8115" t="s">
        <v>1085</v>
      </c>
      <c r="S8115" t="s">
        <v>35</v>
      </c>
      <c r="T8115" s="10">
        <v>40582</v>
      </c>
    </row>
    <row r="8116" spans="1:20" x14ac:dyDescent="0.25">
      <c r="A8116">
        <v>57958</v>
      </c>
      <c r="B8116" s="10">
        <v>39872</v>
      </c>
      <c r="C8116" t="s">
        <v>58</v>
      </c>
      <c r="D8116">
        <v>46</v>
      </c>
      <c r="E8116">
        <v>2659.39</v>
      </c>
      <c r="F8116">
        <v>7.0000000000000007E-2</v>
      </c>
      <c r="G8116" t="s">
        <v>70</v>
      </c>
      <c r="H8116">
        <v>0.5</v>
      </c>
      <c r="I8116">
        <v>1225.57</v>
      </c>
      <c r="J8116">
        <v>61.96</v>
      </c>
      <c r="K8116">
        <v>30.98</v>
      </c>
      <c r="L8116">
        <v>8.74</v>
      </c>
      <c r="M8116" t="s">
        <v>766</v>
      </c>
      <c r="N8116" t="s">
        <v>38</v>
      </c>
      <c r="O8116" t="s">
        <v>66</v>
      </c>
      <c r="P8116" t="s">
        <v>25</v>
      </c>
      <c r="Q8116" t="s">
        <v>85</v>
      </c>
      <c r="R8116" t="s">
        <v>390</v>
      </c>
      <c r="S8116" t="s">
        <v>57</v>
      </c>
      <c r="T8116" s="10">
        <v>39873</v>
      </c>
    </row>
    <row r="8117" spans="1:20" x14ac:dyDescent="0.25">
      <c r="A8117">
        <v>57959</v>
      </c>
      <c r="B8117" s="10">
        <v>40907</v>
      </c>
      <c r="C8117" t="s">
        <v>79</v>
      </c>
      <c r="D8117">
        <v>40</v>
      </c>
      <c r="E8117">
        <v>388.03</v>
      </c>
      <c r="F8117">
        <v>0.04</v>
      </c>
      <c r="G8117" t="s">
        <v>21</v>
      </c>
      <c r="H8117">
        <v>0.42</v>
      </c>
      <c r="I8117">
        <v>152.26</v>
      </c>
      <c r="J8117">
        <v>10.02</v>
      </c>
      <c r="K8117">
        <v>5.81</v>
      </c>
      <c r="L8117">
        <v>3.37</v>
      </c>
      <c r="M8117" t="s">
        <v>1349</v>
      </c>
      <c r="N8117" t="s">
        <v>31</v>
      </c>
      <c r="O8117" t="s">
        <v>66</v>
      </c>
      <c r="P8117" t="s">
        <v>25</v>
      </c>
      <c r="Q8117" t="s">
        <v>74</v>
      </c>
      <c r="R8117" t="s">
        <v>156</v>
      </c>
      <c r="S8117" t="s">
        <v>55</v>
      </c>
      <c r="T8117" s="10">
        <v>40908</v>
      </c>
    </row>
    <row r="8118" spans="1:20" x14ac:dyDescent="0.25">
      <c r="A8118">
        <v>57959</v>
      </c>
      <c r="B8118" s="10">
        <v>40907</v>
      </c>
      <c r="C8118" t="s">
        <v>79</v>
      </c>
      <c r="D8118">
        <v>48</v>
      </c>
      <c r="E8118">
        <v>1821.28</v>
      </c>
      <c r="F8118">
        <v>0.08</v>
      </c>
      <c r="G8118" t="s">
        <v>70</v>
      </c>
      <c r="H8118">
        <v>0.36</v>
      </c>
      <c r="I8118">
        <v>552.51</v>
      </c>
      <c r="J8118">
        <v>41.11</v>
      </c>
      <c r="K8118">
        <v>26.31</v>
      </c>
      <c r="L8118">
        <v>5.89</v>
      </c>
      <c r="M8118" t="s">
        <v>1349</v>
      </c>
      <c r="N8118" t="s">
        <v>31</v>
      </c>
      <c r="O8118" t="s">
        <v>66</v>
      </c>
      <c r="P8118" t="s">
        <v>39</v>
      </c>
      <c r="Q8118" t="s">
        <v>40</v>
      </c>
      <c r="R8118" t="s">
        <v>1185</v>
      </c>
      <c r="S8118" t="s">
        <v>57</v>
      </c>
      <c r="T8118" s="10">
        <v>40908</v>
      </c>
    </row>
    <row r="8119" spans="1:20" x14ac:dyDescent="0.25">
      <c r="A8119">
        <v>57984</v>
      </c>
      <c r="B8119" s="10">
        <v>40453</v>
      </c>
      <c r="C8119" t="s">
        <v>36</v>
      </c>
      <c r="D8119">
        <v>6</v>
      </c>
      <c r="E8119">
        <v>371.69</v>
      </c>
      <c r="F8119">
        <v>7.0000000000000007E-2</v>
      </c>
      <c r="G8119" t="s">
        <v>70</v>
      </c>
      <c r="H8119">
        <v>0.53</v>
      </c>
      <c r="I8119">
        <v>181.87</v>
      </c>
      <c r="J8119">
        <v>65.89</v>
      </c>
      <c r="K8119">
        <v>30.97</v>
      </c>
      <c r="L8119">
        <v>4</v>
      </c>
      <c r="M8119" t="s">
        <v>2030</v>
      </c>
      <c r="N8119" t="s">
        <v>38</v>
      </c>
      <c r="O8119" t="s">
        <v>60</v>
      </c>
      <c r="P8119" t="s">
        <v>39</v>
      </c>
      <c r="Q8119" t="s">
        <v>40</v>
      </c>
      <c r="R8119" t="s">
        <v>837</v>
      </c>
      <c r="S8119" t="s">
        <v>57</v>
      </c>
      <c r="T8119" s="10">
        <v>40454</v>
      </c>
    </row>
    <row r="8120" spans="1:20" x14ac:dyDescent="0.25">
      <c r="A8120">
        <v>57984</v>
      </c>
      <c r="B8120" s="10">
        <v>40453</v>
      </c>
      <c r="C8120" t="s">
        <v>36</v>
      </c>
      <c r="D8120">
        <v>20</v>
      </c>
      <c r="E8120">
        <v>22799.62</v>
      </c>
      <c r="F8120">
        <v>7.0000000000000007E-2</v>
      </c>
      <c r="G8120" t="s">
        <v>21</v>
      </c>
      <c r="H8120">
        <v>0.51</v>
      </c>
      <c r="I8120">
        <v>10775.33</v>
      </c>
      <c r="J8120">
        <v>1224.47</v>
      </c>
      <c r="K8120">
        <v>599.99</v>
      </c>
      <c r="L8120">
        <v>24.49</v>
      </c>
      <c r="M8120" t="s">
        <v>2030</v>
      </c>
      <c r="N8120" t="s">
        <v>38</v>
      </c>
      <c r="O8120" t="s">
        <v>60</v>
      </c>
      <c r="P8120" t="s">
        <v>39</v>
      </c>
      <c r="Q8120" t="s">
        <v>387</v>
      </c>
      <c r="R8120" t="s">
        <v>520</v>
      </c>
      <c r="S8120" t="s">
        <v>28</v>
      </c>
      <c r="T8120" s="10">
        <v>40455</v>
      </c>
    </row>
    <row r="8121" spans="1:20" x14ac:dyDescent="0.25">
      <c r="A8121">
        <v>57986</v>
      </c>
      <c r="B8121" s="10">
        <v>40480</v>
      </c>
      <c r="C8121" t="s">
        <v>36</v>
      </c>
      <c r="D8121">
        <v>14</v>
      </c>
      <c r="E8121">
        <v>335.05</v>
      </c>
      <c r="F8121">
        <v>0.1</v>
      </c>
      <c r="G8121" t="s">
        <v>21</v>
      </c>
      <c r="H8121">
        <v>0.42</v>
      </c>
      <c r="I8121">
        <v>114.39</v>
      </c>
      <c r="J8121">
        <v>25.53</v>
      </c>
      <c r="K8121">
        <v>14.81</v>
      </c>
      <c r="L8121">
        <v>13.32</v>
      </c>
      <c r="M8121" t="s">
        <v>874</v>
      </c>
      <c r="N8121" t="s">
        <v>38</v>
      </c>
      <c r="O8121" t="s">
        <v>24</v>
      </c>
      <c r="P8121" t="s">
        <v>25</v>
      </c>
      <c r="Q8121" t="s">
        <v>127</v>
      </c>
      <c r="R8121" t="s">
        <v>560</v>
      </c>
      <c r="S8121" t="s">
        <v>57</v>
      </c>
      <c r="T8121" s="10">
        <v>40480</v>
      </c>
    </row>
    <row r="8122" spans="1:20" x14ac:dyDescent="0.25">
      <c r="A8122">
        <v>58051</v>
      </c>
      <c r="B8122" s="10">
        <v>40988</v>
      </c>
      <c r="C8122" t="s">
        <v>36</v>
      </c>
      <c r="D8122">
        <v>6</v>
      </c>
      <c r="E8122">
        <v>427.96</v>
      </c>
      <c r="F8122">
        <v>0</v>
      </c>
      <c r="G8122" t="s">
        <v>21</v>
      </c>
      <c r="H8122">
        <v>0.43</v>
      </c>
      <c r="I8122">
        <v>180.96</v>
      </c>
      <c r="J8122">
        <v>70.14</v>
      </c>
      <c r="K8122">
        <v>39.979999999999997</v>
      </c>
      <c r="L8122">
        <v>7.12</v>
      </c>
      <c r="M8122" t="s">
        <v>84</v>
      </c>
      <c r="N8122" t="s">
        <v>63</v>
      </c>
      <c r="O8122" t="s">
        <v>32</v>
      </c>
      <c r="P8122" t="s">
        <v>39</v>
      </c>
      <c r="Q8122" t="s">
        <v>40</v>
      </c>
      <c r="R8122" t="s">
        <v>1359</v>
      </c>
      <c r="S8122" t="s">
        <v>57</v>
      </c>
      <c r="T8122" s="10">
        <v>40990</v>
      </c>
    </row>
    <row r="8123" spans="1:20" x14ac:dyDescent="0.25">
      <c r="A8123">
        <v>58053</v>
      </c>
      <c r="B8123" s="10">
        <v>40186</v>
      </c>
      <c r="C8123" t="s">
        <v>79</v>
      </c>
      <c r="D8123">
        <v>42</v>
      </c>
      <c r="E8123">
        <v>507.21</v>
      </c>
      <c r="F8123">
        <v>0.02</v>
      </c>
      <c r="G8123" t="s">
        <v>21</v>
      </c>
      <c r="H8123">
        <v>0.45</v>
      </c>
      <c r="I8123">
        <v>219.35</v>
      </c>
      <c r="J8123">
        <v>12.15</v>
      </c>
      <c r="K8123">
        <v>6.68</v>
      </c>
      <c r="L8123">
        <v>7.3</v>
      </c>
      <c r="M8123" t="s">
        <v>731</v>
      </c>
      <c r="N8123" t="s">
        <v>38</v>
      </c>
      <c r="O8123" t="s">
        <v>60</v>
      </c>
      <c r="P8123" t="s">
        <v>25</v>
      </c>
      <c r="Q8123" t="s">
        <v>85</v>
      </c>
      <c r="R8123" t="s">
        <v>1729</v>
      </c>
      <c r="S8123" t="s">
        <v>57</v>
      </c>
      <c r="T8123" s="10">
        <v>40188</v>
      </c>
    </row>
    <row r="8124" spans="1:20" x14ac:dyDescent="0.25">
      <c r="A8124">
        <v>58054</v>
      </c>
      <c r="B8124" s="10">
        <v>40547</v>
      </c>
      <c r="C8124" t="s">
        <v>36</v>
      </c>
      <c r="D8124">
        <v>26</v>
      </c>
      <c r="E8124">
        <v>87.74</v>
      </c>
      <c r="F8124">
        <v>0.04</v>
      </c>
      <c r="G8124" t="s">
        <v>21</v>
      </c>
      <c r="H8124">
        <v>0.37</v>
      </c>
      <c r="I8124">
        <v>28.33</v>
      </c>
      <c r="J8124">
        <v>3.3</v>
      </c>
      <c r="K8124">
        <v>2.08</v>
      </c>
      <c r="L8124">
        <v>5.33</v>
      </c>
      <c r="M8124" t="s">
        <v>1007</v>
      </c>
      <c r="N8124" t="s">
        <v>63</v>
      </c>
      <c r="O8124" t="s">
        <v>66</v>
      </c>
      <c r="P8124" t="s">
        <v>42</v>
      </c>
      <c r="Q8124" t="s">
        <v>43</v>
      </c>
      <c r="R8124" t="s">
        <v>775</v>
      </c>
      <c r="S8124" t="s">
        <v>57</v>
      </c>
      <c r="T8124" s="10">
        <v>40547</v>
      </c>
    </row>
    <row r="8125" spans="1:20" x14ac:dyDescent="0.25">
      <c r="A8125">
        <v>58055</v>
      </c>
      <c r="B8125" s="10">
        <v>40843</v>
      </c>
      <c r="C8125" t="s">
        <v>58</v>
      </c>
      <c r="D8125">
        <v>26</v>
      </c>
      <c r="E8125">
        <v>381.45</v>
      </c>
      <c r="F8125">
        <v>0</v>
      </c>
      <c r="G8125" t="s">
        <v>21</v>
      </c>
      <c r="H8125">
        <v>0.49</v>
      </c>
      <c r="I8125">
        <v>184.36</v>
      </c>
      <c r="J8125">
        <v>14.47</v>
      </c>
      <c r="K8125">
        <v>7.38</v>
      </c>
      <c r="L8125">
        <v>5.21</v>
      </c>
      <c r="M8125" t="s">
        <v>624</v>
      </c>
      <c r="N8125" t="s">
        <v>93</v>
      </c>
      <c r="O8125" t="s">
        <v>66</v>
      </c>
      <c r="P8125" t="s">
        <v>42</v>
      </c>
      <c r="Q8125" t="s">
        <v>43</v>
      </c>
      <c r="R8125" t="s">
        <v>112</v>
      </c>
      <c r="S8125" t="s">
        <v>57</v>
      </c>
      <c r="T8125" s="10">
        <v>40845</v>
      </c>
    </row>
    <row r="8126" spans="1:20" x14ac:dyDescent="0.25">
      <c r="A8126">
        <v>58084</v>
      </c>
      <c r="B8126" s="10">
        <v>41140</v>
      </c>
      <c r="C8126" t="s">
        <v>79</v>
      </c>
      <c r="D8126">
        <v>3</v>
      </c>
      <c r="E8126">
        <v>33.21</v>
      </c>
      <c r="F8126">
        <v>0.09</v>
      </c>
      <c r="G8126" t="s">
        <v>21</v>
      </c>
      <c r="H8126">
        <v>0.39</v>
      </c>
      <c r="I8126">
        <v>10.79</v>
      </c>
      <c r="J8126">
        <v>11.98</v>
      </c>
      <c r="K8126">
        <v>7.31</v>
      </c>
      <c r="L8126">
        <v>0.49</v>
      </c>
      <c r="M8126" t="s">
        <v>986</v>
      </c>
      <c r="N8126" t="s">
        <v>31</v>
      </c>
      <c r="O8126" t="s">
        <v>24</v>
      </c>
      <c r="P8126" t="s">
        <v>25</v>
      </c>
      <c r="Q8126" t="s">
        <v>82</v>
      </c>
      <c r="R8126" t="s">
        <v>578</v>
      </c>
      <c r="S8126" t="s">
        <v>57</v>
      </c>
      <c r="T8126" s="10">
        <v>41140</v>
      </c>
    </row>
    <row r="8127" spans="1:20" x14ac:dyDescent="0.25">
      <c r="A8127">
        <v>58084</v>
      </c>
      <c r="B8127" s="10">
        <v>41140</v>
      </c>
      <c r="C8127" t="s">
        <v>79</v>
      </c>
      <c r="D8127">
        <v>36</v>
      </c>
      <c r="E8127">
        <v>520.58000000000004</v>
      </c>
      <c r="F8127">
        <v>0.03</v>
      </c>
      <c r="G8127" t="s">
        <v>21</v>
      </c>
      <c r="H8127">
        <v>0.51</v>
      </c>
      <c r="I8127">
        <v>256.73</v>
      </c>
      <c r="J8127">
        <v>14.86</v>
      </c>
      <c r="K8127">
        <v>7.28</v>
      </c>
      <c r="L8127">
        <v>1.77</v>
      </c>
      <c r="M8127" t="s">
        <v>986</v>
      </c>
      <c r="N8127" t="s">
        <v>31</v>
      </c>
      <c r="O8127" t="s">
        <v>24</v>
      </c>
      <c r="P8127" t="s">
        <v>25</v>
      </c>
      <c r="Q8127" t="s">
        <v>85</v>
      </c>
      <c r="R8127" t="s">
        <v>1487</v>
      </c>
      <c r="S8127" t="s">
        <v>55</v>
      </c>
      <c r="T8127" s="10">
        <v>41142</v>
      </c>
    </row>
    <row r="8128" spans="1:20" x14ac:dyDescent="0.25">
      <c r="A8128">
        <v>58086</v>
      </c>
      <c r="B8128" s="10">
        <v>40612</v>
      </c>
      <c r="C8128" t="s">
        <v>79</v>
      </c>
      <c r="D8128">
        <v>27</v>
      </c>
      <c r="E8128">
        <v>234.5</v>
      </c>
      <c r="F8128">
        <v>0.04</v>
      </c>
      <c r="G8128" t="s">
        <v>21</v>
      </c>
      <c r="H8128">
        <v>0.37</v>
      </c>
      <c r="I8128">
        <v>78.209999999999994</v>
      </c>
      <c r="J8128">
        <v>8.7799999999999994</v>
      </c>
      <c r="K8128">
        <v>5.53</v>
      </c>
      <c r="L8128">
        <v>6.98</v>
      </c>
      <c r="M8128" t="s">
        <v>65</v>
      </c>
      <c r="N8128" t="s">
        <v>38</v>
      </c>
      <c r="O8128" t="s">
        <v>32</v>
      </c>
      <c r="P8128" t="s">
        <v>25</v>
      </c>
      <c r="Q8128" t="s">
        <v>121</v>
      </c>
      <c r="R8128" t="s">
        <v>1376</v>
      </c>
      <c r="S8128" t="s">
        <v>57</v>
      </c>
      <c r="T8128" s="10">
        <v>40613</v>
      </c>
    </row>
    <row r="8129" spans="1:20" x14ac:dyDescent="0.25">
      <c r="A8129">
        <v>58086</v>
      </c>
      <c r="B8129" s="10">
        <v>40612</v>
      </c>
      <c r="C8129" t="s">
        <v>79</v>
      </c>
      <c r="D8129">
        <v>31</v>
      </c>
      <c r="E8129">
        <v>3201.31</v>
      </c>
      <c r="F8129">
        <v>0.1</v>
      </c>
      <c r="G8129" t="s">
        <v>21</v>
      </c>
      <c r="H8129">
        <v>0.51</v>
      </c>
      <c r="I8129">
        <v>1452.05</v>
      </c>
      <c r="J8129">
        <v>114.24</v>
      </c>
      <c r="K8129">
        <v>55.98</v>
      </c>
      <c r="L8129">
        <v>13.88</v>
      </c>
      <c r="M8129" t="s">
        <v>65</v>
      </c>
      <c r="N8129" t="s">
        <v>38</v>
      </c>
      <c r="O8129" t="s">
        <v>32</v>
      </c>
      <c r="P8129" t="s">
        <v>25</v>
      </c>
      <c r="Q8129" t="s">
        <v>85</v>
      </c>
      <c r="R8129" t="s">
        <v>1034</v>
      </c>
      <c r="S8129" t="s">
        <v>57</v>
      </c>
      <c r="T8129" s="10">
        <v>40613</v>
      </c>
    </row>
    <row r="8130" spans="1:20" x14ac:dyDescent="0.25">
      <c r="A8130">
        <v>58113</v>
      </c>
      <c r="B8130" s="10">
        <v>40940</v>
      </c>
      <c r="C8130" t="s">
        <v>36</v>
      </c>
      <c r="D8130">
        <v>48</v>
      </c>
      <c r="E8130">
        <v>587.24</v>
      </c>
      <c r="F8130">
        <v>7.0000000000000007E-2</v>
      </c>
      <c r="G8130" t="s">
        <v>21</v>
      </c>
      <c r="H8130">
        <v>0.41</v>
      </c>
      <c r="I8130">
        <v>212.44</v>
      </c>
      <c r="J8130">
        <v>13.02</v>
      </c>
      <c r="K8130">
        <v>7.68</v>
      </c>
      <c r="L8130">
        <v>6.16</v>
      </c>
      <c r="M8130" t="s">
        <v>1677</v>
      </c>
      <c r="N8130" t="s">
        <v>63</v>
      </c>
      <c r="O8130" t="s">
        <v>24</v>
      </c>
      <c r="P8130" t="s">
        <v>25</v>
      </c>
      <c r="Q8130" t="s">
        <v>121</v>
      </c>
      <c r="R8130" t="s">
        <v>1104</v>
      </c>
      <c r="S8130" t="s">
        <v>57</v>
      </c>
      <c r="T8130" s="10">
        <v>40942</v>
      </c>
    </row>
    <row r="8131" spans="1:20" x14ac:dyDescent="0.25">
      <c r="A8131">
        <v>58113</v>
      </c>
      <c r="B8131" s="10">
        <v>40940</v>
      </c>
      <c r="C8131" t="s">
        <v>36</v>
      </c>
      <c r="D8131">
        <v>12</v>
      </c>
      <c r="E8131">
        <v>3641.16</v>
      </c>
      <c r="F8131">
        <v>0.05</v>
      </c>
      <c r="G8131" t="s">
        <v>70</v>
      </c>
      <c r="H8131">
        <v>0.37</v>
      </c>
      <c r="I8131">
        <v>1225.08</v>
      </c>
      <c r="J8131">
        <v>319.02999999999997</v>
      </c>
      <c r="K8131">
        <v>200.99</v>
      </c>
      <c r="L8131">
        <v>4.2</v>
      </c>
      <c r="M8131" t="s">
        <v>1677</v>
      </c>
      <c r="N8131" t="s">
        <v>63</v>
      </c>
      <c r="O8131" t="s">
        <v>24</v>
      </c>
      <c r="P8131" t="s">
        <v>39</v>
      </c>
      <c r="Q8131" t="s">
        <v>50</v>
      </c>
      <c r="R8131" t="s">
        <v>657</v>
      </c>
      <c r="S8131" t="s">
        <v>57</v>
      </c>
      <c r="T8131" s="10">
        <v>40942</v>
      </c>
    </row>
    <row r="8132" spans="1:20" x14ac:dyDescent="0.25">
      <c r="A8132">
        <v>58116</v>
      </c>
      <c r="B8132" s="10">
        <v>39900</v>
      </c>
      <c r="C8132" t="s">
        <v>58</v>
      </c>
      <c r="D8132">
        <v>6</v>
      </c>
      <c r="E8132">
        <v>271.56</v>
      </c>
      <c r="F8132">
        <v>0.01</v>
      </c>
      <c r="G8132" t="s">
        <v>46</v>
      </c>
      <c r="H8132">
        <v>0.4</v>
      </c>
      <c r="I8132">
        <v>101.32</v>
      </c>
      <c r="J8132">
        <v>43.3</v>
      </c>
      <c r="K8132">
        <v>25.98</v>
      </c>
      <c r="L8132">
        <v>14.36</v>
      </c>
      <c r="M8132" t="s">
        <v>1956</v>
      </c>
      <c r="N8132" t="s">
        <v>38</v>
      </c>
      <c r="O8132" t="s">
        <v>24</v>
      </c>
      <c r="P8132" t="s">
        <v>42</v>
      </c>
      <c r="Q8132" t="s">
        <v>193</v>
      </c>
      <c r="R8132" t="s">
        <v>1322</v>
      </c>
      <c r="S8132" t="s">
        <v>132</v>
      </c>
      <c r="T8132" s="10">
        <v>39901</v>
      </c>
    </row>
    <row r="8133" spans="1:20" x14ac:dyDescent="0.25">
      <c r="A8133">
        <v>58117</v>
      </c>
      <c r="B8133" s="10">
        <v>40594</v>
      </c>
      <c r="C8133" t="s">
        <v>58</v>
      </c>
      <c r="D8133">
        <v>42</v>
      </c>
      <c r="E8133">
        <v>196.7</v>
      </c>
      <c r="F8133">
        <v>0.04</v>
      </c>
      <c r="G8133" t="s">
        <v>21</v>
      </c>
      <c r="H8133">
        <v>0.35</v>
      </c>
      <c r="I8133">
        <v>62.9</v>
      </c>
      <c r="J8133">
        <v>4.83</v>
      </c>
      <c r="K8133">
        <v>3.14</v>
      </c>
      <c r="L8133">
        <v>1.92</v>
      </c>
      <c r="M8133" t="s">
        <v>857</v>
      </c>
      <c r="N8133" t="s">
        <v>38</v>
      </c>
      <c r="O8133" t="s">
        <v>32</v>
      </c>
      <c r="P8133" t="s">
        <v>25</v>
      </c>
      <c r="Q8133" t="s">
        <v>33</v>
      </c>
      <c r="R8133" t="s">
        <v>106</v>
      </c>
      <c r="S8133" t="s">
        <v>55</v>
      </c>
      <c r="T8133" s="10">
        <v>40595</v>
      </c>
    </row>
    <row r="8134" spans="1:20" x14ac:dyDescent="0.25">
      <c r="A8134">
        <v>58144</v>
      </c>
      <c r="B8134" s="10">
        <v>40163</v>
      </c>
      <c r="C8134" t="s">
        <v>20</v>
      </c>
      <c r="D8134">
        <v>29</v>
      </c>
      <c r="E8134">
        <v>1311.67</v>
      </c>
      <c r="F8134">
        <v>0.01</v>
      </c>
      <c r="G8134" t="s">
        <v>21</v>
      </c>
      <c r="H8134">
        <v>0.42</v>
      </c>
      <c r="I8134">
        <v>540.79</v>
      </c>
      <c r="J8134">
        <v>45.48</v>
      </c>
      <c r="K8134">
        <v>26.38</v>
      </c>
      <c r="L8134">
        <v>5.86</v>
      </c>
      <c r="M8134" t="s">
        <v>22</v>
      </c>
      <c r="N8134" t="s">
        <v>93</v>
      </c>
      <c r="O8134" t="s">
        <v>24</v>
      </c>
      <c r="P8134" t="s">
        <v>25</v>
      </c>
      <c r="Q8134" t="s">
        <v>85</v>
      </c>
      <c r="R8134" t="s">
        <v>1549</v>
      </c>
      <c r="S8134" t="s">
        <v>57</v>
      </c>
      <c r="T8134" s="10">
        <v>40170</v>
      </c>
    </row>
    <row r="8135" spans="1:20" x14ac:dyDescent="0.25">
      <c r="A8135">
        <v>58145</v>
      </c>
      <c r="B8135" s="10">
        <v>41045</v>
      </c>
      <c r="C8135" t="s">
        <v>79</v>
      </c>
      <c r="D8135">
        <v>33</v>
      </c>
      <c r="E8135">
        <v>333.48</v>
      </c>
      <c r="F8135">
        <v>0</v>
      </c>
      <c r="G8135" t="s">
        <v>70</v>
      </c>
      <c r="H8135">
        <v>0.42</v>
      </c>
      <c r="I8135">
        <v>139.56</v>
      </c>
      <c r="J8135">
        <v>10.07</v>
      </c>
      <c r="K8135">
        <v>5.84</v>
      </c>
      <c r="L8135">
        <v>1.2</v>
      </c>
      <c r="M8135" t="s">
        <v>1181</v>
      </c>
      <c r="N8135" t="s">
        <v>73</v>
      </c>
      <c r="O8135" t="s">
        <v>32</v>
      </c>
      <c r="P8135" t="s">
        <v>42</v>
      </c>
      <c r="Q8135" t="s">
        <v>43</v>
      </c>
      <c r="R8135" t="s">
        <v>948</v>
      </c>
      <c r="S8135" t="s">
        <v>45</v>
      </c>
      <c r="T8135" s="10">
        <v>41045</v>
      </c>
    </row>
    <row r="8136" spans="1:20" x14ac:dyDescent="0.25">
      <c r="A8136">
        <v>58147</v>
      </c>
      <c r="B8136" s="10">
        <v>39951</v>
      </c>
      <c r="C8136" t="s">
        <v>36</v>
      </c>
      <c r="D8136">
        <v>41</v>
      </c>
      <c r="E8136">
        <v>904.35</v>
      </c>
      <c r="F8136">
        <v>0.04</v>
      </c>
      <c r="G8136" t="s">
        <v>21</v>
      </c>
      <c r="H8136">
        <v>0.52</v>
      </c>
      <c r="I8136">
        <v>450.18</v>
      </c>
      <c r="J8136">
        <v>22.88</v>
      </c>
      <c r="K8136">
        <v>10.98</v>
      </c>
      <c r="L8136">
        <v>3.99</v>
      </c>
      <c r="M8136" t="s">
        <v>518</v>
      </c>
      <c r="N8136" t="s">
        <v>38</v>
      </c>
      <c r="O8136" t="s">
        <v>24</v>
      </c>
      <c r="P8136" t="s">
        <v>25</v>
      </c>
      <c r="Q8136" t="s">
        <v>127</v>
      </c>
      <c r="R8136" t="s">
        <v>1209</v>
      </c>
      <c r="S8136" t="s">
        <v>57</v>
      </c>
      <c r="T8136" s="10">
        <v>39951</v>
      </c>
    </row>
    <row r="8137" spans="1:20" x14ac:dyDescent="0.25">
      <c r="A8137">
        <v>58150</v>
      </c>
      <c r="B8137" s="10">
        <v>40305</v>
      </c>
      <c r="C8137" t="s">
        <v>58</v>
      </c>
      <c r="D8137">
        <v>24</v>
      </c>
      <c r="E8137">
        <v>115.36</v>
      </c>
      <c r="F8137">
        <v>0.03</v>
      </c>
      <c r="G8137" t="s">
        <v>21</v>
      </c>
      <c r="H8137">
        <v>0.54</v>
      </c>
      <c r="I8137">
        <v>57.47</v>
      </c>
      <c r="J8137">
        <v>4.7</v>
      </c>
      <c r="K8137">
        <v>2.16</v>
      </c>
      <c r="L8137">
        <v>6.05</v>
      </c>
      <c r="M8137" t="s">
        <v>454</v>
      </c>
      <c r="N8137" t="s">
        <v>93</v>
      </c>
      <c r="O8137" t="s">
        <v>32</v>
      </c>
      <c r="P8137" t="s">
        <v>25</v>
      </c>
      <c r="Q8137" t="s">
        <v>121</v>
      </c>
      <c r="R8137" t="s">
        <v>402</v>
      </c>
      <c r="S8137" t="s">
        <v>57</v>
      </c>
      <c r="T8137" s="10">
        <v>40305</v>
      </c>
    </row>
    <row r="8138" spans="1:20" x14ac:dyDescent="0.25">
      <c r="A8138">
        <v>58151</v>
      </c>
      <c r="B8138" s="10">
        <v>40085</v>
      </c>
      <c r="C8138" t="s">
        <v>36</v>
      </c>
      <c r="D8138">
        <v>33</v>
      </c>
      <c r="E8138">
        <v>381.24</v>
      </c>
      <c r="F8138">
        <v>0.1</v>
      </c>
      <c r="G8138" t="s">
        <v>21</v>
      </c>
      <c r="H8138">
        <v>0.47</v>
      </c>
      <c r="I8138">
        <v>155.5</v>
      </c>
      <c r="J8138">
        <v>12.74</v>
      </c>
      <c r="K8138">
        <v>6.75</v>
      </c>
      <c r="L8138">
        <v>2.99</v>
      </c>
      <c r="M8138" t="s">
        <v>1992</v>
      </c>
      <c r="N8138" t="s">
        <v>73</v>
      </c>
      <c r="O8138" t="s">
        <v>60</v>
      </c>
      <c r="P8138" t="s">
        <v>25</v>
      </c>
      <c r="Q8138" t="s">
        <v>121</v>
      </c>
      <c r="R8138" t="s">
        <v>1344</v>
      </c>
      <c r="S8138" t="s">
        <v>57</v>
      </c>
      <c r="T8138" s="10">
        <v>40085</v>
      </c>
    </row>
    <row r="8139" spans="1:20" x14ac:dyDescent="0.25">
      <c r="A8139">
        <v>58151</v>
      </c>
      <c r="B8139" s="10">
        <v>40085</v>
      </c>
      <c r="C8139" t="s">
        <v>36</v>
      </c>
      <c r="D8139">
        <v>38</v>
      </c>
      <c r="E8139">
        <v>8332.66</v>
      </c>
      <c r="F8139">
        <v>0.02</v>
      </c>
      <c r="G8139" t="s">
        <v>70</v>
      </c>
      <c r="H8139">
        <v>0.36</v>
      </c>
      <c r="I8139">
        <v>2883.99</v>
      </c>
      <c r="J8139">
        <v>223.22</v>
      </c>
      <c r="K8139">
        <v>142.86000000000001</v>
      </c>
      <c r="L8139">
        <v>19.989999999999998</v>
      </c>
      <c r="M8139" t="s">
        <v>1992</v>
      </c>
      <c r="N8139" t="s">
        <v>73</v>
      </c>
      <c r="O8139" t="s">
        <v>60</v>
      </c>
      <c r="P8139" t="s">
        <v>25</v>
      </c>
      <c r="Q8139" t="s">
        <v>26</v>
      </c>
      <c r="R8139" t="s">
        <v>929</v>
      </c>
      <c r="S8139" t="s">
        <v>57</v>
      </c>
      <c r="T8139" s="10">
        <v>40085</v>
      </c>
    </row>
    <row r="8140" spans="1:20" x14ac:dyDescent="0.25">
      <c r="A8140">
        <v>58179</v>
      </c>
      <c r="B8140" s="10">
        <v>40791</v>
      </c>
      <c r="C8140" t="s">
        <v>79</v>
      </c>
      <c r="D8140">
        <v>3</v>
      </c>
      <c r="E8140">
        <v>61.55</v>
      </c>
      <c r="F8140">
        <v>0.1</v>
      </c>
      <c r="G8140" t="s">
        <v>21</v>
      </c>
      <c r="H8140">
        <v>0.44</v>
      </c>
      <c r="I8140">
        <v>21.09</v>
      </c>
      <c r="J8140">
        <v>20.68</v>
      </c>
      <c r="K8140">
        <v>11.58</v>
      </c>
      <c r="L8140">
        <v>5.72</v>
      </c>
      <c r="M8140" t="s">
        <v>378</v>
      </c>
      <c r="N8140" t="s">
        <v>31</v>
      </c>
      <c r="O8140" t="s">
        <v>24</v>
      </c>
      <c r="P8140" t="s">
        <v>25</v>
      </c>
      <c r="Q8140" t="s">
        <v>139</v>
      </c>
      <c r="R8140" t="s">
        <v>888</v>
      </c>
      <c r="S8140" t="s">
        <v>57</v>
      </c>
      <c r="T8140" s="10">
        <v>40792</v>
      </c>
    </row>
    <row r="8141" spans="1:20" x14ac:dyDescent="0.25">
      <c r="A8141">
        <v>58181</v>
      </c>
      <c r="B8141" s="10">
        <v>41189</v>
      </c>
      <c r="C8141" t="s">
        <v>29</v>
      </c>
      <c r="D8141">
        <v>5</v>
      </c>
      <c r="E8141">
        <v>58.41</v>
      </c>
      <c r="F8141">
        <v>0.04</v>
      </c>
      <c r="G8141" t="s">
        <v>21</v>
      </c>
      <c r="H8141">
        <v>0.44</v>
      </c>
      <c r="I8141">
        <v>21.36</v>
      </c>
      <c r="J8141">
        <v>10.68</v>
      </c>
      <c r="K8141">
        <v>5.98</v>
      </c>
      <c r="L8141">
        <v>7.15</v>
      </c>
      <c r="M8141" t="s">
        <v>942</v>
      </c>
      <c r="N8141" t="s">
        <v>38</v>
      </c>
      <c r="O8141" t="s">
        <v>32</v>
      </c>
      <c r="P8141" t="s">
        <v>25</v>
      </c>
      <c r="Q8141" t="s">
        <v>85</v>
      </c>
      <c r="R8141" t="s">
        <v>525</v>
      </c>
      <c r="S8141" t="s">
        <v>57</v>
      </c>
      <c r="T8141" s="10">
        <v>41191</v>
      </c>
    </row>
    <row r="8142" spans="1:20" x14ac:dyDescent="0.25">
      <c r="A8142">
        <v>58182</v>
      </c>
      <c r="B8142" s="10">
        <v>39864</v>
      </c>
      <c r="C8142" t="s">
        <v>36</v>
      </c>
      <c r="D8142">
        <v>24</v>
      </c>
      <c r="E8142">
        <v>939.01</v>
      </c>
      <c r="F8142">
        <v>0.05</v>
      </c>
      <c r="G8142" t="s">
        <v>70</v>
      </c>
      <c r="H8142">
        <v>0.53</v>
      </c>
      <c r="I8142">
        <v>471.34</v>
      </c>
      <c r="J8142">
        <v>40.909999999999997</v>
      </c>
      <c r="K8142">
        <v>19.23</v>
      </c>
      <c r="L8142">
        <v>6.15</v>
      </c>
      <c r="M8142" t="s">
        <v>1642</v>
      </c>
      <c r="N8142" t="s">
        <v>38</v>
      </c>
      <c r="O8142" t="s">
        <v>32</v>
      </c>
      <c r="P8142" t="s">
        <v>42</v>
      </c>
      <c r="Q8142" t="s">
        <v>43</v>
      </c>
      <c r="R8142" t="s">
        <v>1089</v>
      </c>
      <c r="S8142" t="s">
        <v>35</v>
      </c>
      <c r="T8142" s="10">
        <v>39866</v>
      </c>
    </row>
    <row r="8143" spans="1:20" x14ac:dyDescent="0.25">
      <c r="A8143">
        <v>58210</v>
      </c>
      <c r="B8143" s="10">
        <v>41249</v>
      </c>
      <c r="C8143" t="s">
        <v>79</v>
      </c>
      <c r="D8143">
        <v>38</v>
      </c>
      <c r="E8143">
        <v>245.4</v>
      </c>
      <c r="F8143">
        <v>0.03</v>
      </c>
      <c r="G8143" t="s">
        <v>21</v>
      </c>
      <c r="H8143">
        <v>0.45</v>
      </c>
      <c r="I8143">
        <v>103.89</v>
      </c>
      <c r="J8143">
        <v>6.51</v>
      </c>
      <c r="K8143">
        <v>3.58</v>
      </c>
      <c r="L8143">
        <v>5.47</v>
      </c>
      <c r="M8143" t="s">
        <v>1806</v>
      </c>
      <c r="N8143" t="s">
        <v>63</v>
      </c>
      <c r="O8143" t="s">
        <v>60</v>
      </c>
      <c r="P8143" t="s">
        <v>25</v>
      </c>
      <c r="Q8143" t="s">
        <v>121</v>
      </c>
      <c r="R8143" t="s">
        <v>233</v>
      </c>
      <c r="S8143" t="s">
        <v>57</v>
      </c>
      <c r="T8143" s="10">
        <v>41250</v>
      </c>
    </row>
    <row r="8144" spans="1:20" x14ac:dyDescent="0.25">
      <c r="A8144">
        <v>58241</v>
      </c>
      <c r="B8144" s="10">
        <v>40428</v>
      </c>
      <c r="C8144" t="s">
        <v>58</v>
      </c>
      <c r="D8144">
        <v>36</v>
      </c>
      <c r="E8144">
        <v>235</v>
      </c>
      <c r="F8144">
        <v>0.01</v>
      </c>
      <c r="G8144" t="s">
        <v>21</v>
      </c>
      <c r="H8144">
        <v>0.39</v>
      </c>
      <c r="I8144">
        <v>89.7</v>
      </c>
      <c r="J8144">
        <v>6.56</v>
      </c>
      <c r="K8144">
        <v>4</v>
      </c>
      <c r="L8144">
        <v>1.3</v>
      </c>
      <c r="M8144" t="s">
        <v>740</v>
      </c>
      <c r="N8144" t="s">
        <v>93</v>
      </c>
      <c r="O8144" t="s">
        <v>60</v>
      </c>
      <c r="P8144" t="s">
        <v>25</v>
      </c>
      <c r="Q8144" t="s">
        <v>85</v>
      </c>
      <c r="R8144" t="s">
        <v>871</v>
      </c>
      <c r="S8144" t="s">
        <v>55</v>
      </c>
      <c r="T8144" s="10">
        <v>40429</v>
      </c>
    </row>
    <row r="8145" spans="1:20" x14ac:dyDescent="0.25">
      <c r="A8145">
        <v>58241</v>
      </c>
      <c r="B8145" s="10">
        <v>40428</v>
      </c>
      <c r="C8145" t="s">
        <v>58</v>
      </c>
      <c r="D8145">
        <v>36</v>
      </c>
      <c r="E8145">
        <v>851.7</v>
      </c>
      <c r="F8145">
        <v>0.05</v>
      </c>
      <c r="G8145" t="s">
        <v>21</v>
      </c>
      <c r="H8145">
        <v>0.48</v>
      </c>
      <c r="I8145">
        <v>383.43</v>
      </c>
      <c r="J8145">
        <v>24.77</v>
      </c>
      <c r="K8145">
        <v>12.88</v>
      </c>
      <c r="L8145">
        <v>4.59</v>
      </c>
      <c r="M8145" t="s">
        <v>740</v>
      </c>
      <c r="N8145" t="s">
        <v>93</v>
      </c>
      <c r="O8145" t="s">
        <v>60</v>
      </c>
      <c r="P8145" t="s">
        <v>25</v>
      </c>
      <c r="Q8145" t="s">
        <v>33</v>
      </c>
      <c r="R8145" t="s">
        <v>1426</v>
      </c>
      <c r="S8145" t="s">
        <v>55</v>
      </c>
      <c r="T8145" s="10">
        <v>40429</v>
      </c>
    </row>
    <row r="8146" spans="1:20" x14ac:dyDescent="0.25">
      <c r="A8146">
        <v>58247</v>
      </c>
      <c r="B8146" s="10">
        <v>40809</v>
      </c>
      <c r="C8146" t="s">
        <v>29</v>
      </c>
      <c r="D8146">
        <v>8</v>
      </c>
      <c r="E8146">
        <v>2285.39</v>
      </c>
      <c r="F8146">
        <v>0.02</v>
      </c>
      <c r="G8146" t="s">
        <v>21</v>
      </c>
      <c r="H8146">
        <v>0.55000000000000004</v>
      </c>
      <c r="I8146">
        <v>1235.44</v>
      </c>
      <c r="J8146">
        <v>291.38</v>
      </c>
      <c r="K8146">
        <v>131.12</v>
      </c>
      <c r="L8146">
        <v>0.99</v>
      </c>
      <c r="M8146" t="s">
        <v>610</v>
      </c>
      <c r="N8146" t="s">
        <v>31</v>
      </c>
      <c r="O8146" t="s">
        <v>60</v>
      </c>
      <c r="P8146" t="s">
        <v>25</v>
      </c>
      <c r="Q8146" t="s">
        <v>127</v>
      </c>
      <c r="R8146" t="s">
        <v>946</v>
      </c>
      <c r="S8146" t="s">
        <v>57</v>
      </c>
      <c r="T8146" s="10">
        <v>40809</v>
      </c>
    </row>
    <row r="8147" spans="1:20" x14ac:dyDescent="0.25">
      <c r="A8147">
        <v>58247</v>
      </c>
      <c r="B8147" s="10">
        <v>40809</v>
      </c>
      <c r="C8147" t="s">
        <v>29</v>
      </c>
      <c r="D8147">
        <v>14</v>
      </c>
      <c r="E8147">
        <v>152.69</v>
      </c>
      <c r="F8147">
        <v>0.09</v>
      </c>
      <c r="G8147" t="s">
        <v>21</v>
      </c>
      <c r="H8147">
        <v>0.43</v>
      </c>
      <c r="I8147">
        <v>54.11</v>
      </c>
      <c r="J8147">
        <v>11.37</v>
      </c>
      <c r="K8147">
        <v>6.48</v>
      </c>
      <c r="L8147">
        <v>7.86</v>
      </c>
      <c r="M8147" t="s">
        <v>610</v>
      </c>
      <c r="N8147" t="s">
        <v>31</v>
      </c>
      <c r="O8147" t="s">
        <v>60</v>
      </c>
      <c r="P8147" t="s">
        <v>25</v>
      </c>
      <c r="Q8147" t="s">
        <v>85</v>
      </c>
      <c r="R8147" t="s">
        <v>825</v>
      </c>
      <c r="S8147" t="s">
        <v>57</v>
      </c>
      <c r="T8147" s="10">
        <v>40811</v>
      </c>
    </row>
    <row r="8148" spans="1:20" x14ac:dyDescent="0.25">
      <c r="A8148">
        <v>58273</v>
      </c>
      <c r="B8148" s="10">
        <v>40349</v>
      </c>
      <c r="C8148" t="s">
        <v>36</v>
      </c>
      <c r="D8148">
        <v>31</v>
      </c>
      <c r="E8148">
        <v>442.31</v>
      </c>
      <c r="F8148">
        <v>0.08</v>
      </c>
      <c r="G8148" t="s">
        <v>21</v>
      </c>
      <c r="H8148">
        <v>0.45</v>
      </c>
      <c r="I8148">
        <v>176.43</v>
      </c>
      <c r="J8148">
        <v>15.38</v>
      </c>
      <c r="K8148">
        <v>8.4600000000000009</v>
      </c>
      <c r="L8148">
        <v>3.62</v>
      </c>
      <c r="M8148" t="s">
        <v>417</v>
      </c>
      <c r="N8148" t="s">
        <v>93</v>
      </c>
      <c r="O8148" t="s">
        <v>32</v>
      </c>
      <c r="P8148" t="s">
        <v>39</v>
      </c>
      <c r="Q8148" t="s">
        <v>40</v>
      </c>
      <c r="R8148" t="s">
        <v>318</v>
      </c>
      <c r="S8148" t="s">
        <v>35</v>
      </c>
      <c r="T8148" s="10">
        <v>40349</v>
      </c>
    </row>
    <row r="8149" spans="1:20" x14ac:dyDescent="0.25">
      <c r="A8149">
        <v>58277</v>
      </c>
      <c r="B8149" s="10">
        <v>39837</v>
      </c>
      <c r="C8149" t="s">
        <v>79</v>
      </c>
      <c r="D8149">
        <v>23</v>
      </c>
      <c r="E8149">
        <v>423.22</v>
      </c>
      <c r="F8149">
        <v>0.01</v>
      </c>
      <c r="G8149" t="s">
        <v>21</v>
      </c>
      <c r="H8149">
        <v>0.36</v>
      </c>
      <c r="I8149">
        <v>147.16</v>
      </c>
      <c r="J8149">
        <v>18.28</v>
      </c>
      <c r="K8149">
        <v>11.7</v>
      </c>
      <c r="L8149">
        <v>6.96</v>
      </c>
      <c r="M8149" t="s">
        <v>96</v>
      </c>
      <c r="N8149" t="s">
        <v>63</v>
      </c>
      <c r="O8149" t="s">
        <v>60</v>
      </c>
      <c r="P8149" t="s">
        <v>25</v>
      </c>
      <c r="Q8149" t="s">
        <v>127</v>
      </c>
      <c r="R8149" t="s">
        <v>172</v>
      </c>
      <c r="S8149" t="s">
        <v>45</v>
      </c>
      <c r="T8149" s="10">
        <v>39839</v>
      </c>
    </row>
    <row r="8150" spans="1:20" x14ac:dyDescent="0.25">
      <c r="A8150">
        <v>58278</v>
      </c>
      <c r="B8150" s="10">
        <v>41162</v>
      </c>
      <c r="C8150" t="s">
        <v>36</v>
      </c>
      <c r="D8150">
        <v>37</v>
      </c>
      <c r="E8150">
        <v>6264.16</v>
      </c>
      <c r="F8150">
        <v>0.08</v>
      </c>
      <c r="G8150" t="s">
        <v>21</v>
      </c>
      <c r="H8150">
        <v>0.46</v>
      </c>
      <c r="I8150">
        <v>2583.66</v>
      </c>
      <c r="J8150">
        <v>183.76</v>
      </c>
      <c r="K8150">
        <v>99.23</v>
      </c>
      <c r="L8150">
        <v>8.99</v>
      </c>
      <c r="M8150" t="s">
        <v>750</v>
      </c>
      <c r="N8150" t="s">
        <v>38</v>
      </c>
      <c r="O8150" t="s">
        <v>32</v>
      </c>
      <c r="P8150" t="s">
        <v>42</v>
      </c>
      <c r="Q8150" t="s">
        <v>43</v>
      </c>
      <c r="R8150" t="s">
        <v>1298</v>
      </c>
      <c r="S8150" t="s">
        <v>35</v>
      </c>
      <c r="T8150" s="10">
        <v>41164</v>
      </c>
    </row>
    <row r="8151" spans="1:20" x14ac:dyDescent="0.25">
      <c r="A8151">
        <v>58278</v>
      </c>
      <c r="B8151" s="10">
        <v>41162</v>
      </c>
      <c r="C8151" t="s">
        <v>36</v>
      </c>
      <c r="D8151">
        <v>4</v>
      </c>
      <c r="E8151">
        <v>477.24</v>
      </c>
      <c r="F8151">
        <v>0.1</v>
      </c>
      <c r="G8151" t="s">
        <v>21</v>
      </c>
      <c r="H8151">
        <v>0.35</v>
      </c>
      <c r="I8151">
        <v>132.29</v>
      </c>
      <c r="J8151">
        <v>132.29</v>
      </c>
      <c r="K8151">
        <v>85.99</v>
      </c>
      <c r="L8151">
        <v>0.99</v>
      </c>
      <c r="M8151" t="s">
        <v>750</v>
      </c>
      <c r="N8151" t="s">
        <v>38</v>
      </c>
      <c r="O8151" t="s">
        <v>32</v>
      </c>
      <c r="P8151" t="s">
        <v>39</v>
      </c>
      <c r="Q8151" t="s">
        <v>50</v>
      </c>
      <c r="R8151" t="s">
        <v>160</v>
      </c>
      <c r="S8151" t="s">
        <v>55</v>
      </c>
      <c r="T8151" s="10">
        <v>41165</v>
      </c>
    </row>
    <row r="8152" spans="1:20" x14ac:dyDescent="0.25">
      <c r="A8152">
        <v>58279</v>
      </c>
      <c r="B8152" s="10">
        <v>39914</v>
      </c>
      <c r="C8152" t="s">
        <v>79</v>
      </c>
      <c r="D8152">
        <v>44</v>
      </c>
      <c r="E8152">
        <v>2040.96</v>
      </c>
      <c r="F8152">
        <v>0.03</v>
      </c>
      <c r="G8152" t="s">
        <v>21</v>
      </c>
      <c r="H8152">
        <v>0.36</v>
      </c>
      <c r="I8152">
        <v>693.33</v>
      </c>
      <c r="J8152">
        <v>47.75</v>
      </c>
      <c r="K8152">
        <v>30.56</v>
      </c>
      <c r="L8152">
        <v>2.99</v>
      </c>
      <c r="M8152" t="s">
        <v>92</v>
      </c>
      <c r="N8152" t="s">
        <v>31</v>
      </c>
      <c r="O8152" t="s">
        <v>66</v>
      </c>
      <c r="P8152" t="s">
        <v>25</v>
      </c>
      <c r="Q8152" t="s">
        <v>121</v>
      </c>
      <c r="R8152" t="s">
        <v>1276</v>
      </c>
      <c r="S8152" t="s">
        <v>57</v>
      </c>
      <c r="T8152" s="10">
        <v>39914</v>
      </c>
    </row>
    <row r="8153" spans="1:20" x14ac:dyDescent="0.25">
      <c r="A8153">
        <v>58308</v>
      </c>
      <c r="B8153" s="10">
        <v>40319</v>
      </c>
      <c r="C8153" t="s">
        <v>29</v>
      </c>
      <c r="D8153">
        <v>35</v>
      </c>
      <c r="E8153">
        <v>3736.43</v>
      </c>
      <c r="F8153">
        <v>0</v>
      </c>
      <c r="G8153" t="s">
        <v>46</v>
      </c>
      <c r="H8153">
        <v>0.45</v>
      </c>
      <c r="I8153">
        <v>1664.92</v>
      </c>
      <c r="J8153">
        <v>105.71</v>
      </c>
      <c r="K8153">
        <v>58.14</v>
      </c>
      <c r="L8153">
        <v>36.61</v>
      </c>
      <c r="M8153" t="s">
        <v>942</v>
      </c>
      <c r="N8153" t="s">
        <v>38</v>
      </c>
      <c r="O8153" t="s">
        <v>32</v>
      </c>
      <c r="P8153" t="s">
        <v>42</v>
      </c>
      <c r="Q8153" t="s">
        <v>94</v>
      </c>
      <c r="R8153" t="s">
        <v>1197</v>
      </c>
      <c r="S8153" t="s">
        <v>49</v>
      </c>
      <c r="T8153" s="10">
        <v>40319</v>
      </c>
    </row>
    <row r="8154" spans="1:20" x14ac:dyDescent="0.25">
      <c r="A8154">
        <v>58308</v>
      </c>
      <c r="B8154" s="10">
        <v>40319</v>
      </c>
      <c r="C8154" t="s">
        <v>29</v>
      </c>
      <c r="D8154">
        <v>20</v>
      </c>
      <c r="E8154">
        <v>1338.39</v>
      </c>
      <c r="F8154">
        <v>0</v>
      </c>
      <c r="G8154" t="s">
        <v>21</v>
      </c>
      <c r="H8154">
        <v>0.55000000000000004</v>
      </c>
      <c r="I8154">
        <v>733.09</v>
      </c>
      <c r="J8154">
        <v>66.64</v>
      </c>
      <c r="K8154">
        <v>29.99</v>
      </c>
      <c r="L8154">
        <v>5.5</v>
      </c>
      <c r="M8154" t="s">
        <v>942</v>
      </c>
      <c r="N8154" t="s">
        <v>38</v>
      </c>
      <c r="O8154" t="s">
        <v>32</v>
      </c>
      <c r="P8154" t="s">
        <v>39</v>
      </c>
      <c r="Q8154" t="s">
        <v>40</v>
      </c>
      <c r="R8154" t="s">
        <v>807</v>
      </c>
      <c r="S8154" t="s">
        <v>57</v>
      </c>
      <c r="T8154" s="10">
        <v>40320</v>
      </c>
    </row>
    <row r="8155" spans="1:20" x14ac:dyDescent="0.25">
      <c r="A8155">
        <v>58308</v>
      </c>
      <c r="B8155" s="10">
        <v>40319</v>
      </c>
      <c r="C8155" t="s">
        <v>29</v>
      </c>
      <c r="D8155">
        <v>2</v>
      </c>
      <c r="E8155">
        <v>55.97</v>
      </c>
      <c r="F8155">
        <v>0.03</v>
      </c>
      <c r="G8155" t="s">
        <v>21</v>
      </c>
      <c r="H8155">
        <v>0.35</v>
      </c>
      <c r="I8155">
        <v>15.91</v>
      </c>
      <c r="J8155">
        <v>24.86</v>
      </c>
      <c r="K8155">
        <v>16.16</v>
      </c>
      <c r="L8155">
        <v>7.74</v>
      </c>
      <c r="M8155" t="s">
        <v>942</v>
      </c>
      <c r="N8155" t="s">
        <v>38</v>
      </c>
      <c r="O8155" t="s">
        <v>32</v>
      </c>
      <c r="P8155" t="s">
        <v>42</v>
      </c>
      <c r="Q8155" t="s">
        <v>43</v>
      </c>
      <c r="R8155" t="s">
        <v>2004</v>
      </c>
      <c r="S8155" t="s">
        <v>57</v>
      </c>
      <c r="T8155" s="10">
        <v>40321</v>
      </c>
    </row>
    <row r="8156" spans="1:20" x14ac:dyDescent="0.25">
      <c r="A8156">
        <v>58310</v>
      </c>
      <c r="B8156" s="10">
        <v>39867</v>
      </c>
      <c r="C8156" t="s">
        <v>58</v>
      </c>
      <c r="D8156">
        <v>22</v>
      </c>
      <c r="E8156">
        <v>1533.27</v>
      </c>
      <c r="F8156">
        <v>0.03</v>
      </c>
      <c r="G8156" t="s">
        <v>21</v>
      </c>
      <c r="H8156">
        <v>0.47</v>
      </c>
      <c r="I8156">
        <v>689.65</v>
      </c>
      <c r="J8156">
        <v>71.25</v>
      </c>
      <c r="K8156">
        <v>37.76</v>
      </c>
      <c r="L8156">
        <v>12.9</v>
      </c>
      <c r="M8156" t="s">
        <v>2015</v>
      </c>
      <c r="N8156" t="s">
        <v>38</v>
      </c>
      <c r="O8156" t="s">
        <v>60</v>
      </c>
      <c r="P8156" t="s">
        <v>25</v>
      </c>
      <c r="Q8156" t="s">
        <v>26</v>
      </c>
      <c r="R8156" t="s">
        <v>1318</v>
      </c>
      <c r="S8156" t="s">
        <v>57</v>
      </c>
      <c r="T8156" s="10">
        <v>39868</v>
      </c>
    </row>
    <row r="8157" spans="1:20" x14ac:dyDescent="0.25">
      <c r="A8157">
        <v>58337</v>
      </c>
      <c r="B8157" s="10">
        <v>39961</v>
      </c>
      <c r="C8157" t="s">
        <v>20</v>
      </c>
      <c r="D8157">
        <v>18</v>
      </c>
      <c r="E8157">
        <v>172.51</v>
      </c>
      <c r="F8157">
        <v>0.03</v>
      </c>
      <c r="G8157" t="s">
        <v>21</v>
      </c>
      <c r="H8157">
        <v>0.4</v>
      </c>
      <c r="I8157">
        <v>64.94</v>
      </c>
      <c r="J8157">
        <v>9.75</v>
      </c>
      <c r="K8157">
        <v>5.85</v>
      </c>
      <c r="L8157">
        <v>2.27</v>
      </c>
      <c r="M8157" t="s">
        <v>1634</v>
      </c>
      <c r="N8157" t="s">
        <v>73</v>
      </c>
      <c r="O8157" t="s">
        <v>32</v>
      </c>
      <c r="P8157" t="s">
        <v>25</v>
      </c>
      <c r="Q8157" t="s">
        <v>53</v>
      </c>
      <c r="R8157" t="s">
        <v>710</v>
      </c>
      <c r="S8157" t="s">
        <v>55</v>
      </c>
      <c r="T8157" s="10">
        <v>39963</v>
      </c>
    </row>
    <row r="8158" spans="1:20" x14ac:dyDescent="0.25">
      <c r="A8158">
        <v>58339</v>
      </c>
      <c r="B8158" s="10">
        <v>39977</v>
      </c>
      <c r="C8158" t="s">
        <v>36</v>
      </c>
      <c r="D8158">
        <v>9</v>
      </c>
      <c r="E8158">
        <v>2365.58</v>
      </c>
      <c r="F8158">
        <v>7.0000000000000007E-2</v>
      </c>
      <c r="G8158" t="s">
        <v>21</v>
      </c>
      <c r="H8158">
        <v>0.37</v>
      </c>
      <c r="I8158">
        <v>762.77</v>
      </c>
      <c r="J8158">
        <v>282.51</v>
      </c>
      <c r="K8158">
        <v>177.98</v>
      </c>
      <c r="L8158">
        <v>0.99</v>
      </c>
      <c r="M8158" t="s">
        <v>978</v>
      </c>
      <c r="N8158" t="s">
        <v>38</v>
      </c>
      <c r="O8158" t="s">
        <v>32</v>
      </c>
      <c r="P8158" t="s">
        <v>25</v>
      </c>
      <c r="Q8158" t="s">
        <v>127</v>
      </c>
      <c r="R8158" t="s">
        <v>2000</v>
      </c>
      <c r="S8158" t="s">
        <v>57</v>
      </c>
      <c r="T8158" s="10">
        <v>39977</v>
      </c>
    </row>
    <row r="8159" spans="1:20" x14ac:dyDescent="0.25">
      <c r="A8159">
        <v>58339</v>
      </c>
      <c r="B8159" s="10">
        <v>39977</v>
      </c>
      <c r="C8159" t="s">
        <v>36</v>
      </c>
      <c r="D8159">
        <v>11</v>
      </c>
      <c r="E8159">
        <v>45.05</v>
      </c>
      <c r="F8159">
        <v>0.01</v>
      </c>
      <c r="G8159" t="s">
        <v>70</v>
      </c>
      <c r="H8159">
        <v>0.48</v>
      </c>
      <c r="I8159">
        <v>20.68</v>
      </c>
      <c r="J8159">
        <v>4</v>
      </c>
      <c r="K8159">
        <v>2.08</v>
      </c>
      <c r="L8159">
        <v>1.49</v>
      </c>
      <c r="M8159" t="s">
        <v>978</v>
      </c>
      <c r="N8159" t="s">
        <v>38</v>
      </c>
      <c r="O8159" t="s">
        <v>32</v>
      </c>
      <c r="P8159" t="s">
        <v>25</v>
      </c>
      <c r="Q8159" t="s">
        <v>121</v>
      </c>
      <c r="R8159" t="s">
        <v>1184</v>
      </c>
      <c r="S8159" t="s">
        <v>57</v>
      </c>
      <c r="T8159" s="10">
        <v>39978</v>
      </c>
    </row>
    <row r="8160" spans="1:20" x14ac:dyDescent="0.25">
      <c r="A8160">
        <v>58340</v>
      </c>
      <c r="B8160" s="10">
        <v>40551</v>
      </c>
      <c r="C8160" t="s">
        <v>79</v>
      </c>
      <c r="D8160">
        <v>36</v>
      </c>
      <c r="E8160">
        <v>2884.99</v>
      </c>
      <c r="F8160">
        <v>0.03</v>
      </c>
      <c r="G8160" t="s">
        <v>21</v>
      </c>
      <c r="H8160">
        <v>0.38</v>
      </c>
      <c r="I8160">
        <v>1036.05</v>
      </c>
      <c r="J8160">
        <v>82.23</v>
      </c>
      <c r="K8160">
        <v>50.98</v>
      </c>
      <c r="L8160">
        <v>13.66</v>
      </c>
      <c r="M8160" t="s">
        <v>329</v>
      </c>
      <c r="N8160" t="s">
        <v>93</v>
      </c>
      <c r="O8160" t="s">
        <v>32</v>
      </c>
      <c r="P8160" t="s">
        <v>25</v>
      </c>
      <c r="Q8160" t="s">
        <v>127</v>
      </c>
      <c r="R8160" t="s">
        <v>1005</v>
      </c>
      <c r="S8160" t="s">
        <v>57</v>
      </c>
      <c r="T8160" s="10">
        <v>40552</v>
      </c>
    </row>
    <row r="8161" spans="1:20" x14ac:dyDescent="0.25">
      <c r="A8161">
        <v>58342</v>
      </c>
      <c r="B8161" s="10">
        <v>40634</v>
      </c>
      <c r="C8161" t="s">
        <v>36</v>
      </c>
      <c r="D8161">
        <v>40</v>
      </c>
      <c r="E8161">
        <v>3032.96</v>
      </c>
      <c r="F8161">
        <v>0.02</v>
      </c>
      <c r="G8161" t="s">
        <v>21</v>
      </c>
      <c r="H8161">
        <v>0.47</v>
      </c>
      <c r="I8161">
        <v>1391.77</v>
      </c>
      <c r="J8161">
        <v>77.319999999999993</v>
      </c>
      <c r="K8161">
        <v>40.98</v>
      </c>
      <c r="L8161">
        <v>1.99</v>
      </c>
      <c r="M8161" t="s">
        <v>1999</v>
      </c>
      <c r="N8161" t="s">
        <v>38</v>
      </c>
      <c r="O8161" t="s">
        <v>66</v>
      </c>
      <c r="P8161" t="s">
        <v>39</v>
      </c>
      <c r="Q8161" t="s">
        <v>40</v>
      </c>
      <c r="R8161" t="s">
        <v>433</v>
      </c>
      <c r="S8161" t="s">
        <v>35</v>
      </c>
      <c r="T8161" s="10">
        <v>40634</v>
      </c>
    </row>
    <row r="8162" spans="1:20" x14ac:dyDescent="0.25">
      <c r="A8162">
        <v>58343</v>
      </c>
      <c r="B8162" s="10">
        <v>39822</v>
      </c>
      <c r="C8162" t="s">
        <v>29</v>
      </c>
      <c r="D8162">
        <v>39</v>
      </c>
      <c r="E8162">
        <v>230.83</v>
      </c>
      <c r="F8162">
        <v>7.0000000000000007E-2</v>
      </c>
      <c r="G8162" t="s">
        <v>21</v>
      </c>
      <c r="H8162">
        <v>0.48</v>
      </c>
      <c r="I8162">
        <v>101.17</v>
      </c>
      <c r="J8162">
        <v>6.33</v>
      </c>
      <c r="K8162">
        <v>3.29</v>
      </c>
      <c r="L8162">
        <v>1.35</v>
      </c>
      <c r="M8162" t="s">
        <v>1400</v>
      </c>
      <c r="N8162" t="s">
        <v>73</v>
      </c>
      <c r="O8162" t="s">
        <v>32</v>
      </c>
      <c r="P8162" t="s">
        <v>25</v>
      </c>
      <c r="Q8162" t="s">
        <v>74</v>
      </c>
      <c r="R8162" t="s">
        <v>781</v>
      </c>
      <c r="S8162" t="s">
        <v>55</v>
      </c>
      <c r="T8162" s="10">
        <v>39824</v>
      </c>
    </row>
    <row r="8163" spans="1:20" x14ac:dyDescent="0.25">
      <c r="A8163">
        <v>58368</v>
      </c>
      <c r="B8163" s="10">
        <v>41099</v>
      </c>
      <c r="C8163" t="s">
        <v>36</v>
      </c>
      <c r="D8163">
        <v>4</v>
      </c>
      <c r="E8163">
        <v>20.74</v>
      </c>
      <c r="F8163">
        <v>0</v>
      </c>
      <c r="G8163" t="s">
        <v>21</v>
      </c>
      <c r="H8163">
        <v>0.46</v>
      </c>
      <c r="I8163">
        <v>7.09</v>
      </c>
      <c r="J8163">
        <v>3.85</v>
      </c>
      <c r="K8163">
        <v>2.08</v>
      </c>
      <c r="L8163">
        <v>5.33</v>
      </c>
      <c r="M8163" t="s">
        <v>1397</v>
      </c>
      <c r="N8163" t="s">
        <v>93</v>
      </c>
      <c r="O8163" t="s">
        <v>32</v>
      </c>
      <c r="P8163" t="s">
        <v>42</v>
      </c>
      <c r="Q8163" t="s">
        <v>43</v>
      </c>
      <c r="R8163" t="s">
        <v>775</v>
      </c>
      <c r="S8163" t="s">
        <v>57</v>
      </c>
      <c r="T8163" s="10">
        <v>41101</v>
      </c>
    </row>
    <row r="8164" spans="1:20" x14ac:dyDescent="0.25">
      <c r="A8164">
        <v>58368</v>
      </c>
      <c r="B8164" s="10">
        <v>41099</v>
      </c>
      <c r="C8164" t="s">
        <v>36</v>
      </c>
      <c r="D8164">
        <v>39</v>
      </c>
      <c r="E8164">
        <v>514.98</v>
      </c>
      <c r="F8164">
        <v>0.02</v>
      </c>
      <c r="G8164" t="s">
        <v>21</v>
      </c>
      <c r="H8164">
        <v>0.51</v>
      </c>
      <c r="I8164">
        <v>252.72</v>
      </c>
      <c r="J8164">
        <v>13.22</v>
      </c>
      <c r="K8164">
        <v>6.48</v>
      </c>
      <c r="L8164">
        <v>9.5399999999999991</v>
      </c>
      <c r="M8164" t="s">
        <v>1397</v>
      </c>
      <c r="N8164" t="s">
        <v>93</v>
      </c>
      <c r="O8164" t="s">
        <v>32</v>
      </c>
      <c r="P8164" t="s">
        <v>25</v>
      </c>
      <c r="Q8164" t="s">
        <v>85</v>
      </c>
      <c r="R8164" t="s">
        <v>606</v>
      </c>
      <c r="S8164" t="s">
        <v>57</v>
      </c>
      <c r="T8164" s="10">
        <v>41100</v>
      </c>
    </row>
    <row r="8165" spans="1:20" x14ac:dyDescent="0.25">
      <c r="A8165">
        <v>58368</v>
      </c>
      <c r="B8165" s="10">
        <v>41099</v>
      </c>
      <c r="C8165" t="s">
        <v>36</v>
      </c>
      <c r="D8165">
        <v>5</v>
      </c>
      <c r="E8165">
        <v>468.85</v>
      </c>
      <c r="F8165">
        <v>0.09</v>
      </c>
      <c r="G8165" t="s">
        <v>70</v>
      </c>
      <c r="H8165">
        <v>0.36</v>
      </c>
      <c r="I8165">
        <v>137.07</v>
      </c>
      <c r="J8165">
        <v>101.53</v>
      </c>
      <c r="K8165">
        <v>64.98</v>
      </c>
      <c r="L8165">
        <v>6.88</v>
      </c>
      <c r="M8165" t="s">
        <v>1397</v>
      </c>
      <c r="N8165" t="s">
        <v>93</v>
      </c>
      <c r="O8165" t="s">
        <v>32</v>
      </c>
      <c r="P8165" t="s">
        <v>25</v>
      </c>
      <c r="Q8165" t="s">
        <v>26</v>
      </c>
      <c r="R8165" t="s">
        <v>647</v>
      </c>
      <c r="S8165" t="s">
        <v>57</v>
      </c>
      <c r="T8165" s="10">
        <v>41099</v>
      </c>
    </row>
    <row r="8166" spans="1:20" x14ac:dyDescent="0.25">
      <c r="A8166">
        <v>58369</v>
      </c>
      <c r="B8166" s="10">
        <v>41151</v>
      </c>
      <c r="C8166" t="s">
        <v>36</v>
      </c>
      <c r="D8166">
        <v>46</v>
      </c>
      <c r="E8166">
        <v>659.25</v>
      </c>
      <c r="F8166">
        <v>0.1</v>
      </c>
      <c r="G8166" t="s">
        <v>21</v>
      </c>
      <c r="H8166">
        <v>0.55000000000000004</v>
      </c>
      <c r="I8166">
        <v>326.60000000000002</v>
      </c>
      <c r="J8166">
        <v>15.78</v>
      </c>
      <c r="K8166">
        <v>7.1</v>
      </c>
      <c r="L8166">
        <v>6.05</v>
      </c>
      <c r="M8166" t="s">
        <v>1605</v>
      </c>
      <c r="N8166" t="s">
        <v>31</v>
      </c>
      <c r="O8166" t="s">
        <v>60</v>
      </c>
      <c r="P8166" t="s">
        <v>25</v>
      </c>
      <c r="Q8166" t="s">
        <v>121</v>
      </c>
      <c r="R8166" t="s">
        <v>826</v>
      </c>
      <c r="S8166" t="s">
        <v>57</v>
      </c>
      <c r="T8166" s="10">
        <v>41152</v>
      </c>
    </row>
    <row r="8167" spans="1:20" x14ac:dyDescent="0.25">
      <c r="A8167">
        <v>58369</v>
      </c>
      <c r="B8167" s="10">
        <v>41151</v>
      </c>
      <c r="C8167" t="s">
        <v>36</v>
      </c>
      <c r="D8167">
        <v>16</v>
      </c>
      <c r="E8167">
        <v>3711.22</v>
      </c>
      <c r="F8167">
        <v>0.01</v>
      </c>
      <c r="G8167" t="s">
        <v>46</v>
      </c>
      <c r="H8167">
        <v>0.48</v>
      </c>
      <c r="I8167">
        <v>1735.24</v>
      </c>
      <c r="J8167">
        <v>230.75</v>
      </c>
      <c r="K8167">
        <v>119.99</v>
      </c>
      <c r="L8167">
        <v>56.14</v>
      </c>
      <c r="M8167" t="s">
        <v>1605</v>
      </c>
      <c r="N8167" t="s">
        <v>31</v>
      </c>
      <c r="O8167" t="s">
        <v>60</v>
      </c>
      <c r="P8167" t="s">
        <v>39</v>
      </c>
      <c r="Q8167" t="s">
        <v>88</v>
      </c>
      <c r="R8167" t="s">
        <v>1430</v>
      </c>
      <c r="S8167" t="s">
        <v>49</v>
      </c>
      <c r="T8167" s="10">
        <v>41151</v>
      </c>
    </row>
    <row r="8168" spans="1:20" x14ac:dyDescent="0.25">
      <c r="A8168">
        <v>58371</v>
      </c>
      <c r="B8168" s="10">
        <v>40309</v>
      </c>
      <c r="C8168" t="s">
        <v>79</v>
      </c>
      <c r="D8168">
        <v>5</v>
      </c>
      <c r="E8168">
        <v>3847.08</v>
      </c>
      <c r="F8168">
        <v>0</v>
      </c>
      <c r="G8168" t="s">
        <v>21</v>
      </c>
      <c r="H8168">
        <v>0.45</v>
      </c>
      <c r="I8168">
        <v>1722.19</v>
      </c>
      <c r="J8168">
        <v>765.42</v>
      </c>
      <c r="K8168">
        <v>420.98</v>
      </c>
      <c r="L8168">
        <v>19.989999999999998</v>
      </c>
      <c r="M8168" t="s">
        <v>1282</v>
      </c>
      <c r="N8168" t="s">
        <v>31</v>
      </c>
      <c r="O8168" t="s">
        <v>66</v>
      </c>
      <c r="P8168" t="s">
        <v>25</v>
      </c>
      <c r="Q8168" t="s">
        <v>121</v>
      </c>
      <c r="R8168" t="s">
        <v>393</v>
      </c>
      <c r="S8168" t="s">
        <v>57</v>
      </c>
      <c r="T8168" s="10">
        <v>40311</v>
      </c>
    </row>
    <row r="8169" spans="1:20" x14ac:dyDescent="0.25">
      <c r="A8169">
        <v>58371</v>
      </c>
      <c r="B8169" s="10">
        <v>40309</v>
      </c>
      <c r="C8169" t="s">
        <v>79</v>
      </c>
      <c r="D8169">
        <v>44</v>
      </c>
      <c r="E8169">
        <v>508.64</v>
      </c>
      <c r="F8169">
        <v>0.02</v>
      </c>
      <c r="G8169" t="s">
        <v>21</v>
      </c>
      <c r="H8169">
        <v>0.44</v>
      </c>
      <c r="I8169">
        <v>213.84</v>
      </c>
      <c r="J8169">
        <v>11.57</v>
      </c>
      <c r="K8169">
        <v>6.48</v>
      </c>
      <c r="L8169">
        <v>9.68</v>
      </c>
      <c r="M8169" t="s">
        <v>1282</v>
      </c>
      <c r="N8169" t="s">
        <v>31</v>
      </c>
      <c r="O8169" t="s">
        <v>66</v>
      </c>
      <c r="P8169" t="s">
        <v>25</v>
      </c>
      <c r="Q8169" t="s">
        <v>85</v>
      </c>
      <c r="R8169" t="s">
        <v>1676</v>
      </c>
      <c r="S8169" t="s">
        <v>57</v>
      </c>
      <c r="T8169" s="10">
        <v>40310</v>
      </c>
    </row>
    <row r="8170" spans="1:20" x14ac:dyDescent="0.25">
      <c r="A8170">
        <v>58371</v>
      </c>
      <c r="B8170" s="10">
        <v>40309</v>
      </c>
      <c r="C8170" t="s">
        <v>79</v>
      </c>
      <c r="D8170">
        <v>48</v>
      </c>
      <c r="E8170">
        <v>2980.42</v>
      </c>
      <c r="F8170">
        <v>7.0000000000000007E-2</v>
      </c>
      <c r="G8170" t="s">
        <v>21</v>
      </c>
      <c r="H8170">
        <v>0.45</v>
      </c>
      <c r="I8170">
        <v>1212.1300000000001</v>
      </c>
      <c r="J8170">
        <v>66.45</v>
      </c>
      <c r="K8170">
        <v>36.549999999999997</v>
      </c>
      <c r="L8170">
        <v>13.89</v>
      </c>
      <c r="M8170" t="s">
        <v>1282</v>
      </c>
      <c r="N8170" t="s">
        <v>31</v>
      </c>
      <c r="O8170" t="s">
        <v>66</v>
      </c>
      <c r="P8170" t="s">
        <v>25</v>
      </c>
      <c r="Q8170" t="s">
        <v>53</v>
      </c>
      <c r="R8170" t="s">
        <v>108</v>
      </c>
      <c r="S8170" t="s">
        <v>55</v>
      </c>
      <c r="T8170" s="10">
        <v>40311</v>
      </c>
    </row>
    <row r="8171" spans="1:20" x14ac:dyDescent="0.25">
      <c r="A8171">
        <v>58372</v>
      </c>
      <c r="B8171" s="10">
        <v>40635</v>
      </c>
      <c r="C8171" t="s">
        <v>20</v>
      </c>
      <c r="D8171">
        <v>48</v>
      </c>
      <c r="E8171">
        <v>301.35000000000002</v>
      </c>
      <c r="F8171">
        <v>0.04</v>
      </c>
      <c r="G8171" t="s">
        <v>21</v>
      </c>
      <c r="H8171">
        <v>0.39</v>
      </c>
      <c r="I8171">
        <v>109.61</v>
      </c>
      <c r="J8171">
        <v>6.52</v>
      </c>
      <c r="K8171">
        <v>3.98</v>
      </c>
      <c r="L8171">
        <v>0.7</v>
      </c>
      <c r="M8171" t="s">
        <v>1370</v>
      </c>
      <c r="N8171" t="s">
        <v>93</v>
      </c>
      <c r="O8171" t="s">
        <v>32</v>
      </c>
      <c r="P8171" t="s">
        <v>25</v>
      </c>
      <c r="Q8171" t="s">
        <v>53</v>
      </c>
      <c r="R8171" t="s">
        <v>894</v>
      </c>
      <c r="S8171" t="s">
        <v>55</v>
      </c>
      <c r="T8171" s="10">
        <v>40640</v>
      </c>
    </row>
    <row r="8172" spans="1:20" x14ac:dyDescent="0.25">
      <c r="A8172">
        <v>58372</v>
      </c>
      <c r="B8172" s="10">
        <v>40635</v>
      </c>
      <c r="C8172" t="s">
        <v>20</v>
      </c>
      <c r="D8172">
        <v>16</v>
      </c>
      <c r="E8172">
        <v>68.11</v>
      </c>
      <c r="F8172">
        <v>7.0000000000000007E-2</v>
      </c>
      <c r="G8172" t="s">
        <v>70</v>
      </c>
      <c r="H8172">
        <v>0.51</v>
      </c>
      <c r="I8172">
        <v>31.75</v>
      </c>
      <c r="J8172">
        <v>4.51</v>
      </c>
      <c r="K8172">
        <v>2.21</v>
      </c>
      <c r="L8172">
        <v>1</v>
      </c>
      <c r="M8172" t="s">
        <v>1370</v>
      </c>
      <c r="N8172" t="s">
        <v>63</v>
      </c>
      <c r="O8172" t="s">
        <v>32</v>
      </c>
      <c r="P8172" t="s">
        <v>25</v>
      </c>
      <c r="Q8172" t="s">
        <v>53</v>
      </c>
      <c r="R8172" t="s">
        <v>158</v>
      </c>
      <c r="S8172" t="s">
        <v>55</v>
      </c>
      <c r="T8172" s="10">
        <v>40639</v>
      </c>
    </row>
    <row r="8173" spans="1:20" x14ac:dyDescent="0.25">
      <c r="A8173">
        <v>58407</v>
      </c>
      <c r="B8173" s="10">
        <v>40669</v>
      </c>
      <c r="C8173" t="s">
        <v>36</v>
      </c>
      <c r="D8173">
        <v>29</v>
      </c>
      <c r="E8173">
        <v>2517.06</v>
      </c>
      <c r="F8173">
        <v>0.02</v>
      </c>
      <c r="G8173" t="s">
        <v>21</v>
      </c>
      <c r="H8173">
        <v>0.37</v>
      </c>
      <c r="I8173">
        <v>893.84</v>
      </c>
      <c r="J8173">
        <v>88.06</v>
      </c>
      <c r="K8173">
        <v>55.48</v>
      </c>
      <c r="L8173">
        <v>14.3</v>
      </c>
      <c r="M8173" t="s">
        <v>1225</v>
      </c>
      <c r="N8173" t="s">
        <v>93</v>
      </c>
      <c r="O8173" t="s">
        <v>32</v>
      </c>
      <c r="P8173" t="s">
        <v>25</v>
      </c>
      <c r="Q8173" t="s">
        <v>85</v>
      </c>
      <c r="R8173" t="s">
        <v>335</v>
      </c>
      <c r="S8173" t="s">
        <v>57</v>
      </c>
      <c r="T8173" s="10">
        <v>40672</v>
      </c>
    </row>
    <row r="8174" spans="1:20" x14ac:dyDescent="0.25">
      <c r="A8174">
        <v>58433</v>
      </c>
      <c r="B8174" s="10">
        <v>40725</v>
      </c>
      <c r="C8174" t="s">
        <v>36</v>
      </c>
      <c r="D8174">
        <v>11</v>
      </c>
      <c r="E8174">
        <v>4052.19</v>
      </c>
      <c r="F8174">
        <v>0.01</v>
      </c>
      <c r="G8174" t="s">
        <v>46</v>
      </c>
      <c r="H8174">
        <v>0.51</v>
      </c>
      <c r="I8174">
        <v>2031.41</v>
      </c>
      <c r="J8174">
        <v>369.35</v>
      </c>
      <c r="K8174">
        <v>180.98</v>
      </c>
      <c r="L8174">
        <v>30</v>
      </c>
      <c r="M8174" t="s">
        <v>1119</v>
      </c>
      <c r="N8174" t="s">
        <v>31</v>
      </c>
      <c r="O8174" t="s">
        <v>60</v>
      </c>
      <c r="P8174" t="s">
        <v>42</v>
      </c>
      <c r="Q8174" t="s">
        <v>193</v>
      </c>
      <c r="R8174" t="s">
        <v>1431</v>
      </c>
      <c r="S8174" t="s">
        <v>132</v>
      </c>
      <c r="T8174" s="10">
        <v>40726</v>
      </c>
    </row>
    <row r="8175" spans="1:20" x14ac:dyDescent="0.25">
      <c r="A8175">
        <v>58433</v>
      </c>
      <c r="B8175" s="10">
        <v>40725</v>
      </c>
      <c r="C8175" t="s">
        <v>36</v>
      </c>
      <c r="D8175">
        <v>30</v>
      </c>
      <c r="E8175">
        <v>2888.19</v>
      </c>
      <c r="F8175">
        <v>0</v>
      </c>
      <c r="G8175" t="s">
        <v>21</v>
      </c>
      <c r="H8175">
        <v>0.5</v>
      </c>
      <c r="I8175">
        <v>1441.2</v>
      </c>
      <c r="J8175">
        <v>96.08</v>
      </c>
      <c r="K8175">
        <v>48.04</v>
      </c>
      <c r="L8175">
        <v>5.79</v>
      </c>
      <c r="M8175" t="s">
        <v>1119</v>
      </c>
      <c r="N8175" t="s">
        <v>31</v>
      </c>
      <c r="O8175" t="s">
        <v>60</v>
      </c>
      <c r="P8175" t="s">
        <v>25</v>
      </c>
      <c r="Q8175" t="s">
        <v>85</v>
      </c>
      <c r="R8175" t="s">
        <v>1836</v>
      </c>
      <c r="S8175" t="s">
        <v>57</v>
      </c>
      <c r="T8175" s="10">
        <v>40727</v>
      </c>
    </row>
    <row r="8176" spans="1:20" x14ac:dyDescent="0.25">
      <c r="A8176">
        <v>58433</v>
      </c>
      <c r="B8176" s="10">
        <v>40725</v>
      </c>
      <c r="C8176" t="s">
        <v>36</v>
      </c>
      <c r="D8176">
        <v>20</v>
      </c>
      <c r="E8176">
        <v>14638.19</v>
      </c>
      <c r="F8176">
        <v>0.09</v>
      </c>
      <c r="G8176" t="s">
        <v>46</v>
      </c>
      <c r="H8176">
        <v>0.5</v>
      </c>
      <c r="I8176">
        <v>6576.07</v>
      </c>
      <c r="J8176">
        <v>801.96</v>
      </c>
      <c r="K8176">
        <v>400.98</v>
      </c>
      <c r="L8176">
        <v>42.52</v>
      </c>
      <c r="M8176" t="s">
        <v>1119</v>
      </c>
      <c r="N8176" t="s">
        <v>31</v>
      </c>
      <c r="O8176" t="s">
        <v>60</v>
      </c>
      <c r="P8176" t="s">
        <v>42</v>
      </c>
      <c r="Q8176" t="s">
        <v>47</v>
      </c>
      <c r="R8176" t="s">
        <v>912</v>
      </c>
      <c r="S8176" t="s">
        <v>49</v>
      </c>
      <c r="T8176" s="10">
        <v>40727</v>
      </c>
    </row>
    <row r="8177" spans="1:20" x14ac:dyDescent="0.25">
      <c r="A8177">
        <v>58434</v>
      </c>
      <c r="B8177" s="10">
        <v>39881</v>
      </c>
      <c r="C8177" t="s">
        <v>36</v>
      </c>
      <c r="D8177">
        <v>42</v>
      </c>
      <c r="E8177">
        <v>1199</v>
      </c>
      <c r="F8177">
        <v>0.04</v>
      </c>
      <c r="G8177" t="s">
        <v>21</v>
      </c>
      <c r="H8177">
        <v>0.35</v>
      </c>
      <c r="I8177">
        <v>385.19</v>
      </c>
      <c r="J8177">
        <v>29.58</v>
      </c>
      <c r="K8177">
        <v>19.23</v>
      </c>
      <c r="L8177">
        <v>6.15</v>
      </c>
      <c r="M8177" t="s">
        <v>228</v>
      </c>
      <c r="N8177" t="s">
        <v>93</v>
      </c>
      <c r="O8177" t="s">
        <v>60</v>
      </c>
      <c r="P8177" t="s">
        <v>42</v>
      </c>
      <c r="Q8177" t="s">
        <v>43</v>
      </c>
      <c r="R8177" t="s">
        <v>1089</v>
      </c>
      <c r="S8177" t="s">
        <v>35</v>
      </c>
      <c r="T8177" s="10">
        <v>39882</v>
      </c>
    </row>
    <row r="8178" spans="1:20" x14ac:dyDescent="0.25">
      <c r="A8178">
        <v>58435</v>
      </c>
      <c r="B8178" s="10">
        <v>41036</v>
      </c>
      <c r="C8178" t="s">
        <v>20</v>
      </c>
      <c r="D8178">
        <v>11</v>
      </c>
      <c r="E8178">
        <v>522.85</v>
      </c>
      <c r="F8178">
        <v>0.01</v>
      </c>
      <c r="G8178" t="s">
        <v>21</v>
      </c>
      <c r="H8178">
        <v>0.52</v>
      </c>
      <c r="I8178">
        <v>261.57</v>
      </c>
      <c r="J8178">
        <v>46.63</v>
      </c>
      <c r="K8178">
        <v>22.38</v>
      </c>
      <c r="L8178">
        <v>15.1</v>
      </c>
      <c r="M8178" t="s">
        <v>195</v>
      </c>
      <c r="N8178" t="s">
        <v>63</v>
      </c>
      <c r="O8178" t="s">
        <v>60</v>
      </c>
      <c r="P8178" t="s">
        <v>25</v>
      </c>
      <c r="Q8178" t="s">
        <v>121</v>
      </c>
      <c r="R8178" t="s">
        <v>806</v>
      </c>
      <c r="S8178" t="s">
        <v>57</v>
      </c>
      <c r="T8178" s="10">
        <v>41038</v>
      </c>
    </row>
    <row r="8179" spans="1:20" x14ac:dyDescent="0.25">
      <c r="A8179">
        <v>58470</v>
      </c>
      <c r="B8179" s="10">
        <v>40702</v>
      </c>
      <c r="C8179" t="s">
        <v>36</v>
      </c>
      <c r="D8179">
        <v>24</v>
      </c>
      <c r="E8179">
        <v>3351.99</v>
      </c>
      <c r="F8179">
        <v>0.09</v>
      </c>
      <c r="G8179" t="s">
        <v>21</v>
      </c>
      <c r="H8179">
        <v>0.47</v>
      </c>
      <c r="I8179">
        <v>1399.32</v>
      </c>
      <c r="J8179">
        <v>153.43</v>
      </c>
      <c r="K8179">
        <v>81.319999999999993</v>
      </c>
      <c r="L8179">
        <v>0.99</v>
      </c>
      <c r="M8179" t="s">
        <v>1683</v>
      </c>
      <c r="N8179" t="s">
        <v>31</v>
      </c>
      <c r="O8179" t="s">
        <v>24</v>
      </c>
      <c r="P8179" t="s">
        <v>25</v>
      </c>
      <c r="Q8179" t="s">
        <v>127</v>
      </c>
      <c r="R8179" t="s">
        <v>1664</v>
      </c>
      <c r="S8179" t="s">
        <v>57</v>
      </c>
      <c r="T8179" s="10">
        <v>40703</v>
      </c>
    </row>
    <row r="8180" spans="1:20" x14ac:dyDescent="0.25">
      <c r="A8180">
        <v>58470</v>
      </c>
      <c r="B8180" s="10">
        <v>40702</v>
      </c>
      <c r="C8180" t="s">
        <v>36</v>
      </c>
      <c r="D8180">
        <v>13</v>
      </c>
      <c r="E8180">
        <v>92.6</v>
      </c>
      <c r="F8180">
        <v>0.06</v>
      </c>
      <c r="G8180" t="s">
        <v>21</v>
      </c>
      <c r="H8180">
        <v>0.5</v>
      </c>
      <c r="I8180">
        <v>42.44</v>
      </c>
      <c r="J8180">
        <v>7.42</v>
      </c>
      <c r="K8180">
        <v>3.71</v>
      </c>
      <c r="L8180">
        <v>1.93</v>
      </c>
      <c r="M8180" t="s">
        <v>1683</v>
      </c>
      <c r="N8180" t="s">
        <v>31</v>
      </c>
      <c r="O8180" t="s">
        <v>24</v>
      </c>
      <c r="P8180" t="s">
        <v>25</v>
      </c>
      <c r="Q8180" t="s">
        <v>85</v>
      </c>
      <c r="R8180" t="s">
        <v>1271</v>
      </c>
      <c r="S8180" t="s">
        <v>55</v>
      </c>
      <c r="T8180" s="10">
        <v>40702</v>
      </c>
    </row>
    <row r="8181" spans="1:20" x14ac:dyDescent="0.25">
      <c r="A8181">
        <v>58470</v>
      </c>
      <c r="B8181" s="10">
        <v>40702</v>
      </c>
      <c r="C8181" t="s">
        <v>36</v>
      </c>
      <c r="D8181">
        <v>36</v>
      </c>
      <c r="E8181">
        <v>435.91</v>
      </c>
      <c r="F8181">
        <v>0.06</v>
      </c>
      <c r="G8181" t="s">
        <v>21</v>
      </c>
      <c r="H8181">
        <v>0.49</v>
      </c>
      <c r="I8181">
        <v>196.69</v>
      </c>
      <c r="J8181">
        <v>12.71</v>
      </c>
      <c r="K8181">
        <v>6.48</v>
      </c>
      <c r="L8181">
        <v>5.94</v>
      </c>
      <c r="M8181" t="s">
        <v>1683</v>
      </c>
      <c r="N8181" t="s">
        <v>31</v>
      </c>
      <c r="O8181" t="s">
        <v>24</v>
      </c>
      <c r="P8181" t="s">
        <v>25</v>
      </c>
      <c r="Q8181" t="s">
        <v>85</v>
      </c>
      <c r="R8181" t="s">
        <v>1123</v>
      </c>
      <c r="S8181" t="s">
        <v>57</v>
      </c>
      <c r="T8181" s="10">
        <v>40703</v>
      </c>
    </row>
    <row r="8182" spans="1:20" x14ac:dyDescent="0.25">
      <c r="A8182">
        <v>58470</v>
      </c>
      <c r="B8182" s="10">
        <v>40702</v>
      </c>
      <c r="C8182" t="s">
        <v>36</v>
      </c>
      <c r="D8182">
        <v>45</v>
      </c>
      <c r="E8182">
        <v>1846.23</v>
      </c>
      <c r="F8182">
        <v>0.01</v>
      </c>
      <c r="G8182" t="s">
        <v>21</v>
      </c>
      <c r="H8182">
        <v>0.54</v>
      </c>
      <c r="I8182">
        <v>983.55</v>
      </c>
      <c r="J8182">
        <v>41.24</v>
      </c>
      <c r="K8182">
        <v>18.97</v>
      </c>
      <c r="L8182">
        <v>9.0299999999999994</v>
      </c>
      <c r="M8182" t="s">
        <v>1683</v>
      </c>
      <c r="N8182" t="s">
        <v>31</v>
      </c>
      <c r="O8182" t="s">
        <v>24</v>
      </c>
      <c r="P8182" t="s">
        <v>25</v>
      </c>
      <c r="Q8182" t="s">
        <v>85</v>
      </c>
      <c r="R8182" t="s">
        <v>90</v>
      </c>
      <c r="S8182" t="s">
        <v>57</v>
      </c>
      <c r="T8182" s="10">
        <v>40704</v>
      </c>
    </row>
    <row r="8183" spans="1:20" x14ac:dyDescent="0.25">
      <c r="A8183">
        <v>58470</v>
      </c>
      <c r="B8183" s="10">
        <v>40702</v>
      </c>
      <c r="C8183" t="s">
        <v>36</v>
      </c>
      <c r="D8183">
        <v>5</v>
      </c>
      <c r="E8183">
        <v>276.18</v>
      </c>
      <c r="F8183">
        <v>0.09</v>
      </c>
      <c r="G8183" t="s">
        <v>21</v>
      </c>
      <c r="H8183">
        <v>0.46</v>
      </c>
      <c r="I8183">
        <v>109.56</v>
      </c>
      <c r="J8183">
        <v>59.22</v>
      </c>
      <c r="K8183">
        <v>31.98</v>
      </c>
      <c r="L8183">
        <v>6.72</v>
      </c>
      <c r="M8183" t="s">
        <v>1683</v>
      </c>
      <c r="N8183" t="s">
        <v>31</v>
      </c>
      <c r="O8183" t="s">
        <v>24</v>
      </c>
      <c r="P8183" t="s">
        <v>25</v>
      </c>
      <c r="Q8183" t="s">
        <v>26</v>
      </c>
      <c r="R8183" t="s">
        <v>351</v>
      </c>
      <c r="S8183" t="s">
        <v>57</v>
      </c>
      <c r="T8183" s="10">
        <v>40703</v>
      </c>
    </row>
    <row r="8184" spans="1:20" x14ac:dyDescent="0.25">
      <c r="A8184">
        <v>58496</v>
      </c>
      <c r="B8184" s="10">
        <v>40705</v>
      </c>
      <c r="C8184" t="s">
        <v>29</v>
      </c>
      <c r="D8184">
        <v>20</v>
      </c>
      <c r="E8184">
        <v>274.88</v>
      </c>
      <c r="F8184">
        <v>0.06</v>
      </c>
      <c r="G8184" t="s">
        <v>21</v>
      </c>
      <c r="H8184">
        <v>0.54</v>
      </c>
      <c r="I8184">
        <v>135.22999999999999</v>
      </c>
      <c r="J8184">
        <v>14.09</v>
      </c>
      <c r="K8184">
        <v>6.48</v>
      </c>
      <c r="L8184">
        <v>10.050000000000001</v>
      </c>
      <c r="M8184" t="s">
        <v>1929</v>
      </c>
      <c r="N8184" t="s">
        <v>73</v>
      </c>
      <c r="O8184" t="s">
        <v>24</v>
      </c>
      <c r="P8184" t="s">
        <v>25</v>
      </c>
      <c r="Q8184" t="s">
        <v>85</v>
      </c>
      <c r="R8184" t="s">
        <v>148</v>
      </c>
      <c r="S8184" t="s">
        <v>57</v>
      </c>
      <c r="T8184" s="10">
        <v>40707</v>
      </c>
    </row>
    <row r="8185" spans="1:20" x14ac:dyDescent="0.25">
      <c r="A8185">
        <v>58500</v>
      </c>
      <c r="B8185" s="10">
        <v>40588</v>
      </c>
      <c r="C8185" t="s">
        <v>20</v>
      </c>
      <c r="D8185">
        <v>17</v>
      </c>
      <c r="E8185">
        <v>2839.24</v>
      </c>
      <c r="F8185">
        <v>7.0000000000000007E-2</v>
      </c>
      <c r="G8185" t="s">
        <v>21</v>
      </c>
      <c r="H8185">
        <v>0.38</v>
      </c>
      <c r="I8185">
        <v>943.42</v>
      </c>
      <c r="J8185">
        <v>179.02</v>
      </c>
      <c r="K8185">
        <v>110.99</v>
      </c>
      <c r="L8185">
        <v>8.99</v>
      </c>
      <c r="M8185" t="s">
        <v>811</v>
      </c>
      <c r="N8185" t="s">
        <v>31</v>
      </c>
      <c r="O8185" t="s">
        <v>60</v>
      </c>
      <c r="P8185" t="s">
        <v>39</v>
      </c>
      <c r="Q8185" t="s">
        <v>50</v>
      </c>
      <c r="R8185" t="s">
        <v>728</v>
      </c>
      <c r="S8185" t="s">
        <v>57</v>
      </c>
      <c r="T8185" s="10">
        <v>40588</v>
      </c>
    </row>
    <row r="8186" spans="1:20" x14ac:dyDescent="0.25">
      <c r="A8186">
        <v>58502</v>
      </c>
      <c r="B8186" s="10">
        <v>40221</v>
      </c>
      <c r="C8186" t="s">
        <v>58</v>
      </c>
      <c r="D8186">
        <v>23</v>
      </c>
      <c r="E8186">
        <v>8055.16</v>
      </c>
      <c r="F8186">
        <v>0.03</v>
      </c>
      <c r="G8186" t="s">
        <v>46</v>
      </c>
      <c r="H8186">
        <v>0.37</v>
      </c>
      <c r="I8186">
        <v>2813.59</v>
      </c>
      <c r="J8186">
        <v>359.79</v>
      </c>
      <c r="K8186">
        <v>226.67</v>
      </c>
      <c r="L8186">
        <v>28.16</v>
      </c>
      <c r="M8186" t="s">
        <v>224</v>
      </c>
      <c r="N8186" t="s">
        <v>38</v>
      </c>
      <c r="O8186" t="s">
        <v>66</v>
      </c>
      <c r="P8186" t="s">
        <v>42</v>
      </c>
      <c r="Q8186" t="s">
        <v>193</v>
      </c>
      <c r="R8186" t="s">
        <v>1538</v>
      </c>
      <c r="S8186" t="s">
        <v>132</v>
      </c>
      <c r="T8186" s="10">
        <v>40223</v>
      </c>
    </row>
    <row r="8187" spans="1:20" x14ac:dyDescent="0.25">
      <c r="A8187">
        <v>58528</v>
      </c>
      <c r="B8187" s="10">
        <v>40478</v>
      </c>
      <c r="C8187" t="s">
        <v>79</v>
      </c>
      <c r="D8187">
        <v>14</v>
      </c>
      <c r="E8187">
        <v>1401.82</v>
      </c>
      <c r="F8187">
        <v>0</v>
      </c>
      <c r="G8187" t="s">
        <v>21</v>
      </c>
      <c r="H8187">
        <v>0.53</v>
      </c>
      <c r="I8187">
        <v>740.26</v>
      </c>
      <c r="J8187">
        <v>99.77</v>
      </c>
      <c r="K8187">
        <v>46.89</v>
      </c>
      <c r="L8187">
        <v>5.0999999999999996</v>
      </c>
      <c r="M8187" t="s">
        <v>1721</v>
      </c>
      <c r="N8187" t="s">
        <v>63</v>
      </c>
      <c r="O8187" t="s">
        <v>32</v>
      </c>
      <c r="P8187" t="s">
        <v>25</v>
      </c>
      <c r="Q8187" t="s">
        <v>127</v>
      </c>
      <c r="R8187" t="s">
        <v>1342</v>
      </c>
      <c r="S8187" t="s">
        <v>45</v>
      </c>
      <c r="T8187" s="10">
        <v>40479</v>
      </c>
    </row>
    <row r="8188" spans="1:20" x14ac:dyDescent="0.25">
      <c r="A8188">
        <v>58528</v>
      </c>
      <c r="B8188" s="10">
        <v>40478</v>
      </c>
      <c r="C8188" t="s">
        <v>79</v>
      </c>
      <c r="D8188">
        <v>41</v>
      </c>
      <c r="E8188">
        <v>280.87</v>
      </c>
      <c r="F8188">
        <v>0.08</v>
      </c>
      <c r="G8188" t="s">
        <v>70</v>
      </c>
      <c r="H8188">
        <v>0.5</v>
      </c>
      <c r="I8188">
        <v>127.08</v>
      </c>
      <c r="J8188">
        <v>7.38</v>
      </c>
      <c r="K8188">
        <v>3.69</v>
      </c>
      <c r="L8188">
        <v>2.5</v>
      </c>
      <c r="M8188" t="s">
        <v>1721</v>
      </c>
      <c r="N8188" t="s">
        <v>63</v>
      </c>
      <c r="O8188" t="s">
        <v>32</v>
      </c>
      <c r="P8188" t="s">
        <v>25</v>
      </c>
      <c r="Q8188" t="s">
        <v>139</v>
      </c>
      <c r="R8188" t="s">
        <v>1739</v>
      </c>
      <c r="S8188" t="s">
        <v>57</v>
      </c>
      <c r="T8188" s="10">
        <v>40479</v>
      </c>
    </row>
    <row r="8189" spans="1:20" x14ac:dyDescent="0.25">
      <c r="A8189">
        <v>58564</v>
      </c>
      <c r="B8189" s="10">
        <v>41225</v>
      </c>
      <c r="C8189" t="s">
        <v>58</v>
      </c>
      <c r="D8189">
        <v>49</v>
      </c>
      <c r="E8189">
        <v>157.94999999999999</v>
      </c>
      <c r="F8189">
        <v>7.0000000000000007E-2</v>
      </c>
      <c r="G8189" t="s">
        <v>21</v>
      </c>
      <c r="H8189">
        <v>0.39</v>
      </c>
      <c r="I8189">
        <v>53.47</v>
      </c>
      <c r="J8189">
        <v>3.41</v>
      </c>
      <c r="K8189">
        <v>2.08</v>
      </c>
      <c r="L8189">
        <v>2.56</v>
      </c>
      <c r="M8189" t="s">
        <v>1219</v>
      </c>
      <c r="N8189" t="s">
        <v>81</v>
      </c>
      <c r="O8189" t="s">
        <v>60</v>
      </c>
      <c r="P8189" t="s">
        <v>25</v>
      </c>
      <c r="Q8189" t="s">
        <v>33</v>
      </c>
      <c r="R8189" t="s">
        <v>34</v>
      </c>
      <c r="S8189" t="s">
        <v>35</v>
      </c>
      <c r="T8189" s="10">
        <v>41226</v>
      </c>
    </row>
    <row r="8190" spans="1:20" x14ac:dyDescent="0.25">
      <c r="A8190">
        <v>58566</v>
      </c>
      <c r="B8190" s="10">
        <v>40778</v>
      </c>
      <c r="C8190" t="s">
        <v>29</v>
      </c>
      <c r="D8190">
        <v>45</v>
      </c>
      <c r="E8190">
        <v>8021.73</v>
      </c>
      <c r="F8190">
        <v>7.0000000000000007E-2</v>
      </c>
      <c r="G8190" t="s">
        <v>21</v>
      </c>
      <c r="H8190">
        <v>0.45</v>
      </c>
      <c r="I8190">
        <v>3273.56</v>
      </c>
      <c r="J8190">
        <v>191.44</v>
      </c>
      <c r="K8190">
        <v>105.29</v>
      </c>
      <c r="L8190">
        <v>10.119999999999999</v>
      </c>
      <c r="M8190" t="s">
        <v>734</v>
      </c>
      <c r="N8190" t="s">
        <v>31</v>
      </c>
      <c r="O8190" t="s">
        <v>66</v>
      </c>
      <c r="P8190" t="s">
        <v>42</v>
      </c>
      <c r="Q8190" t="s">
        <v>43</v>
      </c>
      <c r="R8190" t="s">
        <v>361</v>
      </c>
      <c r="S8190" t="s">
        <v>28</v>
      </c>
      <c r="T8190" s="10">
        <v>40779</v>
      </c>
    </row>
    <row r="8191" spans="1:20" x14ac:dyDescent="0.25">
      <c r="A8191">
        <v>58566</v>
      </c>
      <c r="B8191" s="10">
        <v>40778</v>
      </c>
      <c r="C8191" t="s">
        <v>29</v>
      </c>
      <c r="D8191">
        <v>42</v>
      </c>
      <c r="E8191">
        <v>5086.22</v>
      </c>
      <c r="F8191">
        <v>0.01</v>
      </c>
      <c r="G8191" t="s">
        <v>70</v>
      </c>
      <c r="H8191">
        <v>0.46</v>
      </c>
      <c r="I8191">
        <v>2309.65</v>
      </c>
      <c r="J8191">
        <v>122.2</v>
      </c>
      <c r="K8191">
        <v>65.989999999999995</v>
      </c>
      <c r="L8191">
        <v>4.99</v>
      </c>
      <c r="M8191" t="s">
        <v>734</v>
      </c>
      <c r="N8191" t="s">
        <v>31</v>
      </c>
      <c r="O8191" t="s">
        <v>66</v>
      </c>
      <c r="P8191" t="s">
        <v>39</v>
      </c>
      <c r="Q8191" t="s">
        <v>50</v>
      </c>
      <c r="R8191" t="s">
        <v>1923</v>
      </c>
      <c r="S8191" t="s">
        <v>57</v>
      </c>
      <c r="T8191" s="10">
        <v>40780</v>
      </c>
    </row>
    <row r="8192" spans="1:20" x14ac:dyDescent="0.25">
      <c r="A8192">
        <v>58593</v>
      </c>
      <c r="B8192" s="10">
        <v>40794</v>
      </c>
      <c r="C8192" t="s">
        <v>58</v>
      </c>
      <c r="D8192">
        <v>29</v>
      </c>
      <c r="E8192">
        <v>3665.55</v>
      </c>
      <c r="F8192">
        <v>0.08</v>
      </c>
      <c r="G8192" t="s">
        <v>21</v>
      </c>
      <c r="H8192">
        <v>0.48</v>
      </c>
      <c r="I8192">
        <v>1577.38</v>
      </c>
      <c r="J8192">
        <v>135.97999999999999</v>
      </c>
      <c r="K8192">
        <v>70.709999999999994</v>
      </c>
      <c r="L8192">
        <v>37.58</v>
      </c>
      <c r="M8192" t="s">
        <v>1065</v>
      </c>
      <c r="N8192" t="s">
        <v>93</v>
      </c>
      <c r="O8192" t="s">
        <v>32</v>
      </c>
      <c r="P8192" t="s">
        <v>42</v>
      </c>
      <c r="Q8192" t="s">
        <v>43</v>
      </c>
      <c r="R8192" t="s">
        <v>1061</v>
      </c>
      <c r="S8192" t="s">
        <v>55</v>
      </c>
      <c r="T8192" s="10">
        <v>40795</v>
      </c>
    </row>
    <row r="8193" spans="1:20" x14ac:dyDescent="0.25">
      <c r="A8193">
        <v>58595</v>
      </c>
      <c r="B8193" s="10">
        <v>40419</v>
      </c>
      <c r="C8193" t="s">
        <v>36</v>
      </c>
      <c r="D8193">
        <v>41</v>
      </c>
      <c r="E8193">
        <v>1751.26</v>
      </c>
      <c r="F8193">
        <v>0.06</v>
      </c>
      <c r="G8193" t="s">
        <v>70</v>
      </c>
      <c r="H8193">
        <v>0.55000000000000004</v>
      </c>
      <c r="I8193">
        <v>905.39</v>
      </c>
      <c r="J8193">
        <v>45.07</v>
      </c>
      <c r="K8193">
        <v>20.28</v>
      </c>
      <c r="L8193">
        <v>14.39</v>
      </c>
      <c r="M8193" t="s">
        <v>702</v>
      </c>
      <c r="N8193" t="s">
        <v>38</v>
      </c>
      <c r="O8193" t="s">
        <v>60</v>
      </c>
      <c r="P8193" t="s">
        <v>42</v>
      </c>
      <c r="Q8193" t="s">
        <v>43</v>
      </c>
      <c r="R8193" t="s">
        <v>1132</v>
      </c>
      <c r="S8193" t="s">
        <v>57</v>
      </c>
      <c r="T8193" s="10">
        <v>40420</v>
      </c>
    </row>
    <row r="8194" spans="1:20" x14ac:dyDescent="0.25">
      <c r="A8194">
        <v>58598</v>
      </c>
      <c r="B8194" s="10">
        <v>40777</v>
      </c>
      <c r="C8194" t="s">
        <v>79</v>
      </c>
      <c r="D8194">
        <v>50</v>
      </c>
      <c r="E8194">
        <v>24690.37</v>
      </c>
      <c r="F8194">
        <v>0.1</v>
      </c>
      <c r="G8194" t="s">
        <v>46</v>
      </c>
      <c r="H8194">
        <v>0.45</v>
      </c>
      <c r="I8194">
        <v>9576.64</v>
      </c>
      <c r="J8194">
        <v>547.24</v>
      </c>
      <c r="K8194">
        <v>300.98</v>
      </c>
      <c r="L8194">
        <v>64.73</v>
      </c>
      <c r="M8194" t="s">
        <v>275</v>
      </c>
      <c r="N8194" t="s">
        <v>63</v>
      </c>
      <c r="O8194" t="s">
        <v>60</v>
      </c>
      <c r="P8194" t="s">
        <v>42</v>
      </c>
      <c r="Q8194" t="s">
        <v>193</v>
      </c>
      <c r="R8194" t="s">
        <v>925</v>
      </c>
      <c r="S8194" t="s">
        <v>132</v>
      </c>
      <c r="T8194" s="10">
        <v>40778</v>
      </c>
    </row>
    <row r="8195" spans="1:20" x14ac:dyDescent="0.25">
      <c r="A8195">
        <v>58598</v>
      </c>
      <c r="B8195" s="10">
        <v>40777</v>
      </c>
      <c r="C8195" t="s">
        <v>79</v>
      </c>
      <c r="D8195">
        <v>25</v>
      </c>
      <c r="E8195">
        <v>148.77000000000001</v>
      </c>
      <c r="F8195">
        <v>0.01</v>
      </c>
      <c r="G8195" t="s">
        <v>21</v>
      </c>
      <c r="H8195">
        <v>0.43</v>
      </c>
      <c r="I8195">
        <v>62.82</v>
      </c>
      <c r="J8195">
        <v>5.98</v>
      </c>
      <c r="K8195">
        <v>3.41</v>
      </c>
      <c r="L8195">
        <v>0.7</v>
      </c>
      <c r="M8195" t="s">
        <v>275</v>
      </c>
      <c r="N8195" t="s">
        <v>63</v>
      </c>
      <c r="O8195" t="s">
        <v>60</v>
      </c>
      <c r="P8195" t="s">
        <v>25</v>
      </c>
      <c r="Q8195" t="s">
        <v>74</v>
      </c>
      <c r="R8195" t="s">
        <v>2090</v>
      </c>
      <c r="S8195" t="s">
        <v>55</v>
      </c>
      <c r="T8195" s="10">
        <v>40778</v>
      </c>
    </row>
    <row r="8196" spans="1:20" x14ac:dyDescent="0.25">
      <c r="A8196">
        <v>58599</v>
      </c>
      <c r="B8196" s="10">
        <v>40192</v>
      </c>
      <c r="C8196" t="s">
        <v>58</v>
      </c>
      <c r="D8196">
        <v>49</v>
      </c>
      <c r="E8196">
        <v>11442.87</v>
      </c>
      <c r="F8196">
        <v>0.06</v>
      </c>
      <c r="G8196" t="s">
        <v>46</v>
      </c>
      <c r="H8196">
        <v>0.54</v>
      </c>
      <c r="I8196">
        <v>5827.85</v>
      </c>
      <c r="J8196">
        <v>247.78</v>
      </c>
      <c r="K8196">
        <v>113.98</v>
      </c>
      <c r="L8196">
        <v>30</v>
      </c>
      <c r="M8196" t="s">
        <v>1418</v>
      </c>
      <c r="N8196" t="s">
        <v>93</v>
      </c>
      <c r="O8196" t="s">
        <v>24</v>
      </c>
      <c r="P8196" t="s">
        <v>42</v>
      </c>
      <c r="Q8196" t="s">
        <v>193</v>
      </c>
      <c r="R8196" t="s">
        <v>448</v>
      </c>
      <c r="S8196" t="s">
        <v>132</v>
      </c>
      <c r="T8196" s="10">
        <v>40193</v>
      </c>
    </row>
    <row r="8197" spans="1:20" x14ac:dyDescent="0.25">
      <c r="A8197">
        <v>58599</v>
      </c>
      <c r="B8197" s="10">
        <v>40192</v>
      </c>
      <c r="C8197" t="s">
        <v>58</v>
      </c>
      <c r="D8197">
        <v>19</v>
      </c>
      <c r="E8197">
        <v>5138.04</v>
      </c>
      <c r="F8197">
        <v>0</v>
      </c>
      <c r="G8197" t="s">
        <v>46</v>
      </c>
      <c r="H8197">
        <v>0.55000000000000004</v>
      </c>
      <c r="I8197">
        <v>2809.42</v>
      </c>
      <c r="J8197">
        <v>268.83999999999997</v>
      </c>
      <c r="K8197">
        <v>120.98</v>
      </c>
      <c r="L8197">
        <v>30</v>
      </c>
      <c r="M8197" t="s">
        <v>1418</v>
      </c>
      <c r="N8197" t="s">
        <v>73</v>
      </c>
      <c r="O8197" t="s">
        <v>24</v>
      </c>
      <c r="P8197" t="s">
        <v>42</v>
      </c>
      <c r="Q8197" t="s">
        <v>193</v>
      </c>
      <c r="R8197" t="s">
        <v>632</v>
      </c>
      <c r="S8197" t="s">
        <v>132</v>
      </c>
      <c r="T8197" s="10">
        <v>40193</v>
      </c>
    </row>
    <row r="8198" spans="1:20" x14ac:dyDescent="0.25">
      <c r="A8198">
        <v>58626</v>
      </c>
      <c r="B8198" s="10">
        <v>40907</v>
      </c>
      <c r="C8198" t="s">
        <v>36</v>
      </c>
      <c r="D8198">
        <v>23</v>
      </c>
      <c r="E8198">
        <v>11403.37</v>
      </c>
      <c r="F8198">
        <v>0.05</v>
      </c>
      <c r="G8198" t="s">
        <v>46</v>
      </c>
      <c r="H8198">
        <v>0.42</v>
      </c>
      <c r="I8198">
        <v>4416.1000000000004</v>
      </c>
      <c r="J8198">
        <v>518.92999999999995</v>
      </c>
      <c r="K8198">
        <v>300.98</v>
      </c>
      <c r="L8198">
        <v>64.73</v>
      </c>
      <c r="M8198" t="s">
        <v>1051</v>
      </c>
      <c r="N8198" t="s">
        <v>93</v>
      </c>
      <c r="O8198" t="s">
        <v>24</v>
      </c>
      <c r="P8198" t="s">
        <v>42</v>
      </c>
      <c r="Q8198" t="s">
        <v>193</v>
      </c>
      <c r="R8198" t="s">
        <v>925</v>
      </c>
      <c r="S8198" t="s">
        <v>132</v>
      </c>
      <c r="T8198" s="10">
        <v>40909</v>
      </c>
    </row>
    <row r="8199" spans="1:20" x14ac:dyDescent="0.25">
      <c r="A8199">
        <v>58626</v>
      </c>
      <c r="B8199" s="10">
        <v>40907</v>
      </c>
      <c r="C8199" t="s">
        <v>36</v>
      </c>
      <c r="D8199">
        <v>21</v>
      </c>
      <c r="E8199">
        <v>18144.78</v>
      </c>
      <c r="F8199">
        <v>7.0000000000000007E-2</v>
      </c>
      <c r="G8199" t="s">
        <v>46</v>
      </c>
      <c r="H8199">
        <v>0.46</v>
      </c>
      <c r="I8199">
        <v>7598.2</v>
      </c>
      <c r="J8199">
        <v>927.74</v>
      </c>
      <c r="K8199">
        <v>500.98</v>
      </c>
      <c r="L8199">
        <v>26</v>
      </c>
      <c r="M8199" t="s">
        <v>1051</v>
      </c>
      <c r="N8199" t="s">
        <v>93</v>
      </c>
      <c r="O8199" t="s">
        <v>24</v>
      </c>
      <c r="P8199" t="s">
        <v>42</v>
      </c>
      <c r="Q8199" t="s">
        <v>193</v>
      </c>
      <c r="R8199" t="s">
        <v>501</v>
      </c>
      <c r="S8199" t="s">
        <v>132</v>
      </c>
      <c r="T8199" s="10">
        <v>40910</v>
      </c>
    </row>
    <row r="8200" spans="1:20" x14ac:dyDescent="0.25">
      <c r="A8200">
        <v>58626</v>
      </c>
      <c r="B8200" s="10">
        <v>40907</v>
      </c>
      <c r="C8200" t="s">
        <v>36</v>
      </c>
      <c r="D8200">
        <v>18</v>
      </c>
      <c r="E8200">
        <v>1421.78</v>
      </c>
      <c r="F8200">
        <v>0.04</v>
      </c>
      <c r="G8200" t="s">
        <v>21</v>
      </c>
      <c r="H8200">
        <v>0.45</v>
      </c>
      <c r="I8200">
        <v>606.37</v>
      </c>
      <c r="J8200">
        <v>82.16</v>
      </c>
      <c r="K8200">
        <v>45.19</v>
      </c>
      <c r="L8200">
        <v>1.99</v>
      </c>
      <c r="M8200" t="s">
        <v>1051</v>
      </c>
      <c r="N8200" t="s">
        <v>93</v>
      </c>
      <c r="O8200" t="s">
        <v>24</v>
      </c>
      <c r="P8200" t="s">
        <v>39</v>
      </c>
      <c r="Q8200" t="s">
        <v>40</v>
      </c>
      <c r="R8200" t="s">
        <v>791</v>
      </c>
      <c r="S8200" t="s">
        <v>35</v>
      </c>
      <c r="T8200" s="10">
        <v>40908</v>
      </c>
    </row>
    <row r="8201" spans="1:20" x14ac:dyDescent="0.25">
      <c r="A8201">
        <v>58628</v>
      </c>
      <c r="B8201" s="10">
        <v>39896</v>
      </c>
      <c r="C8201" t="s">
        <v>79</v>
      </c>
      <c r="D8201">
        <v>23</v>
      </c>
      <c r="E8201">
        <v>5531.74</v>
      </c>
      <c r="F8201">
        <v>0.09</v>
      </c>
      <c r="G8201" t="s">
        <v>46</v>
      </c>
      <c r="H8201">
        <v>0.47</v>
      </c>
      <c r="I8201">
        <v>2288.0700000000002</v>
      </c>
      <c r="J8201">
        <v>261.79000000000002</v>
      </c>
      <c r="K8201">
        <v>138.75</v>
      </c>
      <c r="L8201">
        <v>52.42</v>
      </c>
      <c r="M8201" t="s">
        <v>1929</v>
      </c>
      <c r="N8201" t="s">
        <v>73</v>
      </c>
      <c r="O8201" t="s">
        <v>24</v>
      </c>
      <c r="P8201" t="s">
        <v>42</v>
      </c>
      <c r="Q8201" t="s">
        <v>47</v>
      </c>
      <c r="R8201" t="s">
        <v>216</v>
      </c>
      <c r="S8201" t="s">
        <v>49</v>
      </c>
      <c r="T8201" s="10">
        <v>39897</v>
      </c>
    </row>
    <row r="8202" spans="1:20" x14ac:dyDescent="0.25">
      <c r="A8202">
        <v>58656</v>
      </c>
      <c r="B8202" s="10">
        <v>40516</v>
      </c>
      <c r="C8202" t="s">
        <v>36</v>
      </c>
      <c r="D8202">
        <v>5</v>
      </c>
      <c r="E8202">
        <v>73.3</v>
      </c>
      <c r="F8202">
        <v>0</v>
      </c>
      <c r="G8202" t="s">
        <v>21</v>
      </c>
      <c r="H8202">
        <v>0.52</v>
      </c>
      <c r="I8202">
        <v>36.56</v>
      </c>
      <c r="J8202">
        <v>14.06</v>
      </c>
      <c r="K8202">
        <v>6.75</v>
      </c>
      <c r="L8202">
        <v>2.99</v>
      </c>
      <c r="M8202" t="s">
        <v>1993</v>
      </c>
      <c r="N8202" t="s">
        <v>63</v>
      </c>
      <c r="O8202" t="s">
        <v>24</v>
      </c>
      <c r="P8202" t="s">
        <v>25</v>
      </c>
      <c r="Q8202" t="s">
        <v>121</v>
      </c>
      <c r="R8202" t="s">
        <v>1344</v>
      </c>
      <c r="S8202" t="s">
        <v>57</v>
      </c>
      <c r="T8202" s="10">
        <v>40518</v>
      </c>
    </row>
    <row r="8203" spans="1:20" x14ac:dyDescent="0.25">
      <c r="A8203">
        <v>58656</v>
      </c>
      <c r="B8203" s="10">
        <v>40516</v>
      </c>
      <c r="C8203" t="s">
        <v>36</v>
      </c>
      <c r="D8203">
        <v>3</v>
      </c>
      <c r="E8203">
        <v>14.49</v>
      </c>
      <c r="F8203">
        <v>0.09</v>
      </c>
      <c r="G8203" t="s">
        <v>21</v>
      </c>
      <c r="H8203">
        <v>0.38</v>
      </c>
      <c r="I8203">
        <v>2.92</v>
      </c>
      <c r="J8203">
        <v>3.35</v>
      </c>
      <c r="K8203">
        <v>2.08</v>
      </c>
      <c r="L8203">
        <v>5.33</v>
      </c>
      <c r="M8203" t="s">
        <v>1993</v>
      </c>
      <c r="N8203" t="s">
        <v>63</v>
      </c>
      <c r="O8203" t="s">
        <v>24</v>
      </c>
      <c r="P8203" t="s">
        <v>42</v>
      </c>
      <c r="Q8203" t="s">
        <v>43</v>
      </c>
      <c r="R8203" t="s">
        <v>775</v>
      </c>
      <c r="S8203" t="s">
        <v>57</v>
      </c>
      <c r="T8203" s="10">
        <v>40518</v>
      </c>
    </row>
    <row r="8204" spans="1:20" x14ac:dyDescent="0.25">
      <c r="A8204">
        <v>58657</v>
      </c>
      <c r="B8204" s="10">
        <v>40264</v>
      </c>
      <c r="C8204" t="s">
        <v>58</v>
      </c>
      <c r="D8204">
        <v>43</v>
      </c>
      <c r="E8204">
        <v>2625.75</v>
      </c>
      <c r="F8204">
        <v>0.04</v>
      </c>
      <c r="G8204" t="s">
        <v>21</v>
      </c>
      <c r="H8204">
        <v>0.5</v>
      </c>
      <c r="I8204">
        <v>1257.22</v>
      </c>
      <c r="J8204">
        <v>63.56</v>
      </c>
      <c r="K8204">
        <v>31.78</v>
      </c>
      <c r="L8204">
        <v>1.99</v>
      </c>
      <c r="M8204" t="s">
        <v>950</v>
      </c>
      <c r="N8204" t="s">
        <v>31</v>
      </c>
      <c r="O8204" t="s">
        <v>32</v>
      </c>
      <c r="P8204" t="s">
        <v>39</v>
      </c>
      <c r="Q8204" t="s">
        <v>40</v>
      </c>
      <c r="R8204" t="s">
        <v>353</v>
      </c>
      <c r="S8204" t="s">
        <v>35</v>
      </c>
      <c r="T8204" s="10">
        <v>40266</v>
      </c>
    </row>
    <row r="8205" spans="1:20" x14ac:dyDescent="0.25">
      <c r="A8205">
        <v>58658</v>
      </c>
      <c r="B8205" s="10">
        <v>41071</v>
      </c>
      <c r="C8205" t="s">
        <v>79</v>
      </c>
      <c r="D8205">
        <v>7</v>
      </c>
      <c r="E8205">
        <v>1244.24</v>
      </c>
      <c r="F8205">
        <v>0.09</v>
      </c>
      <c r="G8205" t="s">
        <v>46</v>
      </c>
      <c r="H8205">
        <v>0.35</v>
      </c>
      <c r="I8205">
        <v>338.74</v>
      </c>
      <c r="J8205">
        <v>186.12</v>
      </c>
      <c r="K8205">
        <v>120.98</v>
      </c>
      <c r="L8205">
        <v>58.64</v>
      </c>
      <c r="M8205" t="s">
        <v>734</v>
      </c>
      <c r="N8205" t="s">
        <v>31</v>
      </c>
      <c r="O8205" t="s">
        <v>66</v>
      </c>
      <c r="P8205" t="s">
        <v>42</v>
      </c>
      <c r="Q8205" t="s">
        <v>94</v>
      </c>
      <c r="R8205" t="s">
        <v>218</v>
      </c>
      <c r="S8205" t="s">
        <v>49</v>
      </c>
      <c r="T8205" s="10">
        <v>41072</v>
      </c>
    </row>
    <row r="8206" spans="1:20" x14ac:dyDescent="0.25">
      <c r="A8206">
        <v>58658</v>
      </c>
      <c r="B8206" s="10">
        <v>41071</v>
      </c>
      <c r="C8206" t="s">
        <v>79</v>
      </c>
      <c r="D8206">
        <v>41</v>
      </c>
      <c r="E8206">
        <v>1708.84</v>
      </c>
      <c r="F8206">
        <v>0.01</v>
      </c>
      <c r="G8206" t="s">
        <v>21</v>
      </c>
      <c r="H8206">
        <v>0.5</v>
      </c>
      <c r="I8206">
        <v>842.57</v>
      </c>
      <c r="J8206">
        <v>41.94</v>
      </c>
      <c r="K8206">
        <v>20.97</v>
      </c>
      <c r="L8206">
        <v>6.5</v>
      </c>
      <c r="M8206" t="s">
        <v>734</v>
      </c>
      <c r="N8206" t="s">
        <v>31</v>
      </c>
      <c r="O8206" t="s">
        <v>66</v>
      </c>
      <c r="P8206" t="s">
        <v>39</v>
      </c>
      <c r="Q8206" t="s">
        <v>40</v>
      </c>
      <c r="R8206" t="s">
        <v>326</v>
      </c>
      <c r="S8206" t="s">
        <v>57</v>
      </c>
      <c r="T8206" s="10">
        <v>41072</v>
      </c>
    </row>
    <row r="8207" spans="1:20" x14ac:dyDescent="0.25">
      <c r="A8207">
        <v>58658</v>
      </c>
      <c r="B8207" s="10">
        <v>41071</v>
      </c>
      <c r="C8207" t="s">
        <v>79</v>
      </c>
      <c r="D8207">
        <v>46</v>
      </c>
      <c r="E8207">
        <v>1449.3</v>
      </c>
      <c r="F8207">
        <v>0.1</v>
      </c>
      <c r="G8207" t="s">
        <v>21</v>
      </c>
      <c r="H8207">
        <v>0.4</v>
      </c>
      <c r="I8207">
        <v>482.77</v>
      </c>
      <c r="J8207">
        <v>34.979999999999997</v>
      </c>
      <c r="K8207">
        <v>20.99</v>
      </c>
      <c r="L8207">
        <v>0.99</v>
      </c>
      <c r="M8207" t="s">
        <v>734</v>
      </c>
      <c r="N8207" t="s">
        <v>31</v>
      </c>
      <c r="O8207" t="s">
        <v>66</v>
      </c>
      <c r="P8207" t="s">
        <v>39</v>
      </c>
      <c r="Q8207" t="s">
        <v>50</v>
      </c>
      <c r="R8207" t="s">
        <v>1008</v>
      </c>
      <c r="S8207" t="s">
        <v>55</v>
      </c>
      <c r="T8207" s="10">
        <v>41073</v>
      </c>
    </row>
    <row r="8208" spans="1:20" x14ac:dyDescent="0.25">
      <c r="A8208">
        <v>58659</v>
      </c>
      <c r="B8208" s="10">
        <v>40475</v>
      </c>
      <c r="C8208" t="s">
        <v>36</v>
      </c>
      <c r="D8208">
        <v>2</v>
      </c>
      <c r="E8208">
        <v>33.85</v>
      </c>
      <c r="F8208">
        <v>0.03</v>
      </c>
      <c r="G8208" t="s">
        <v>21</v>
      </c>
      <c r="H8208">
        <v>0.51</v>
      </c>
      <c r="I8208">
        <v>12.7</v>
      </c>
      <c r="J8208">
        <v>13.22</v>
      </c>
      <c r="K8208">
        <v>6.48</v>
      </c>
      <c r="L8208">
        <v>8.19</v>
      </c>
      <c r="M8208" t="s">
        <v>456</v>
      </c>
      <c r="N8208" t="s">
        <v>73</v>
      </c>
      <c r="O8208" t="s">
        <v>24</v>
      </c>
      <c r="P8208" t="s">
        <v>25</v>
      </c>
      <c r="Q8208" t="s">
        <v>85</v>
      </c>
      <c r="R8208" t="s">
        <v>86</v>
      </c>
      <c r="S8208" t="s">
        <v>57</v>
      </c>
      <c r="T8208" s="10">
        <v>40477</v>
      </c>
    </row>
    <row r="8209" spans="1:20" x14ac:dyDescent="0.25">
      <c r="A8209">
        <v>58688</v>
      </c>
      <c r="B8209" s="10">
        <v>39901</v>
      </c>
      <c r="C8209" t="s">
        <v>29</v>
      </c>
      <c r="D8209">
        <v>18</v>
      </c>
      <c r="E8209">
        <v>341.78</v>
      </c>
      <c r="F8209">
        <v>0.08</v>
      </c>
      <c r="G8209" t="s">
        <v>21</v>
      </c>
      <c r="H8209">
        <v>0.41</v>
      </c>
      <c r="I8209">
        <v>120.51</v>
      </c>
      <c r="J8209">
        <v>20.29</v>
      </c>
      <c r="K8209">
        <v>11.97</v>
      </c>
      <c r="L8209">
        <v>5.81</v>
      </c>
      <c r="M8209" t="s">
        <v>538</v>
      </c>
      <c r="N8209" t="s">
        <v>93</v>
      </c>
      <c r="O8209" t="s">
        <v>24</v>
      </c>
      <c r="P8209" t="s">
        <v>25</v>
      </c>
      <c r="Q8209" t="s">
        <v>53</v>
      </c>
      <c r="R8209" t="s">
        <v>394</v>
      </c>
      <c r="S8209" t="s">
        <v>35</v>
      </c>
      <c r="T8209" s="10">
        <v>39903</v>
      </c>
    </row>
    <row r="8210" spans="1:20" x14ac:dyDescent="0.25">
      <c r="A8210">
        <v>58690</v>
      </c>
      <c r="B8210" s="10">
        <v>40852</v>
      </c>
      <c r="C8210" t="s">
        <v>36</v>
      </c>
      <c r="D8210">
        <v>14</v>
      </c>
      <c r="E8210">
        <v>4793.16</v>
      </c>
      <c r="F8210">
        <v>0.09</v>
      </c>
      <c r="G8210" t="s">
        <v>46</v>
      </c>
      <c r="H8210">
        <v>0.41</v>
      </c>
      <c r="I8210">
        <v>1661.02</v>
      </c>
      <c r="J8210">
        <v>370.76</v>
      </c>
      <c r="K8210">
        <v>218.75</v>
      </c>
      <c r="L8210">
        <v>69.64</v>
      </c>
      <c r="M8210" t="s">
        <v>2021</v>
      </c>
      <c r="N8210" t="s">
        <v>63</v>
      </c>
      <c r="O8210" t="s">
        <v>24</v>
      </c>
      <c r="P8210" t="s">
        <v>42</v>
      </c>
      <c r="Q8210" t="s">
        <v>47</v>
      </c>
      <c r="R8210" t="s">
        <v>356</v>
      </c>
      <c r="S8210" t="s">
        <v>49</v>
      </c>
      <c r="T8210" s="10">
        <v>40853</v>
      </c>
    </row>
    <row r="8211" spans="1:20" x14ac:dyDescent="0.25">
      <c r="A8211">
        <v>58693</v>
      </c>
      <c r="B8211" s="10">
        <v>40107</v>
      </c>
      <c r="C8211" t="s">
        <v>20</v>
      </c>
      <c r="D8211">
        <v>50</v>
      </c>
      <c r="E8211">
        <v>1580.83</v>
      </c>
      <c r="F8211">
        <v>0</v>
      </c>
      <c r="G8211" t="s">
        <v>21</v>
      </c>
      <c r="H8211">
        <v>0.49</v>
      </c>
      <c r="I8211">
        <v>768.15</v>
      </c>
      <c r="J8211">
        <v>31.35</v>
      </c>
      <c r="K8211">
        <v>15.99</v>
      </c>
      <c r="L8211">
        <v>13.18</v>
      </c>
      <c r="M8211" t="s">
        <v>824</v>
      </c>
      <c r="N8211" t="s">
        <v>93</v>
      </c>
      <c r="O8211" t="s">
        <v>32</v>
      </c>
      <c r="P8211" t="s">
        <v>25</v>
      </c>
      <c r="Q8211" t="s">
        <v>121</v>
      </c>
      <c r="R8211" t="s">
        <v>406</v>
      </c>
      <c r="S8211" t="s">
        <v>57</v>
      </c>
      <c r="T8211" s="10">
        <v>40111</v>
      </c>
    </row>
    <row r="8212" spans="1:20" x14ac:dyDescent="0.25">
      <c r="A8212">
        <v>58720</v>
      </c>
      <c r="B8212" s="10">
        <v>40244</v>
      </c>
      <c r="C8212" t="s">
        <v>29</v>
      </c>
      <c r="D8212">
        <v>43</v>
      </c>
      <c r="E8212">
        <v>3413.24</v>
      </c>
      <c r="F8212">
        <v>0.02</v>
      </c>
      <c r="G8212" t="s">
        <v>21</v>
      </c>
      <c r="H8212">
        <v>0.35</v>
      </c>
      <c r="I8212">
        <v>1143.93</v>
      </c>
      <c r="J8212">
        <v>80.62</v>
      </c>
      <c r="K8212">
        <v>52.4</v>
      </c>
      <c r="L8212">
        <v>16.11</v>
      </c>
      <c r="M8212" t="s">
        <v>1468</v>
      </c>
      <c r="N8212" t="s">
        <v>63</v>
      </c>
      <c r="O8212" t="s">
        <v>60</v>
      </c>
      <c r="P8212" t="s">
        <v>25</v>
      </c>
      <c r="Q8212" t="s">
        <v>121</v>
      </c>
      <c r="R8212" t="s">
        <v>1670</v>
      </c>
      <c r="S8212" t="s">
        <v>57</v>
      </c>
      <c r="T8212" s="10">
        <v>40244</v>
      </c>
    </row>
    <row r="8213" spans="1:20" x14ac:dyDescent="0.25">
      <c r="A8213">
        <v>58720</v>
      </c>
      <c r="B8213" s="10">
        <v>40244</v>
      </c>
      <c r="C8213" t="s">
        <v>29</v>
      </c>
      <c r="D8213">
        <v>6</v>
      </c>
      <c r="E8213">
        <v>373.06</v>
      </c>
      <c r="F8213">
        <v>0.02</v>
      </c>
      <c r="G8213" t="s">
        <v>70</v>
      </c>
      <c r="H8213">
        <v>0.5</v>
      </c>
      <c r="I8213">
        <v>178.44</v>
      </c>
      <c r="J8213">
        <v>61.96</v>
      </c>
      <c r="K8213">
        <v>30.98</v>
      </c>
      <c r="L8213">
        <v>8.74</v>
      </c>
      <c r="M8213" t="s">
        <v>1468</v>
      </c>
      <c r="N8213" t="s">
        <v>63</v>
      </c>
      <c r="O8213" t="s">
        <v>60</v>
      </c>
      <c r="P8213" t="s">
        <v>25</v>
      </c>
      <c r="Q8213" t="s">
        <v>85</v>
      </c>
      <c r="R8213" t="s">
        <v>390</v>
      </c>
      <c r="S8213" t="s">
        <v>57</v>
      </c>
      <c r="T8213" s="10">
        <v>40245</v>
      </c>
    </row>
    <row r="8214" spans="1:20" x14ac:dyDescent="0.25">
      <c r="A8214">
        <v>58722</v>
      </c>
      <c r="B8214" s="10">
        <v>41193</v>
      </c>
      <c r="C8214" t="s">
        <v>58</v>
      </c>
      <c r="D8214">
        <v>45</v>
      </c>
      <c r="E8214">
        <v>7036.68</v>
      </c>
      <c r="F8214">
        <v>0.05</v>
      </c>
      <c r="G8214" t="s">
        <v>46</v>
      </c>
      <c r="H8214">
        <v>0.45</v>
      </c>
      <c r="I8214">
        <v>2945.13</v>
      </c>
      <c r="J8214">
        <v>163.62</v>
      </c>
      <c r="K8214">
        <v>89.99</v>
      </c>
      <c r="L8214">
        <v>42</v>
      </c>
      <c r="M8214" t="s">
        <v>744</v>
      </c>
      <c r="N8214" t="s">
        <v>31</v>
      </c>
      <c r="O8214" t="s">
        <v>24</v>
      </c>
      <c r="P8214" t="s">
        <v>42</v>
      </c>
      <c r="Q8214" t="s">
        <v>193</v>
      </c>
      <c r="R8214" t="s">
        <v>764</v>
      </c>
      <c r="S8214" t="s">
        <v>132</v>
      </c>
      <c r="T8214" s="10">
        <v>41195</v>
      </c>
    </row>
    <row r="8215" spans="1:20" x14ac:dyDescent="0.25">
      <c r="A8215">
        <v>58725</v>
      </c>
      <c r="B8215" s="10">
        <v>40318</v>
      </c>
      <c r="C8215" t="s">
        <v>29</v>
      </c>
      <c r="D8215">
        <v>39</v>
      </c>
      <c r="E8215">
        <v>712.24</v>
      </c>
      <c r="F8215">
        <v>0.05</v>
      </c>
      <c r="G8215" t="s">
        <v>21</v>
      </c>
      <c r="H8215">
        <v>0.54</v>
      </c>
      <c r="I8215">
        <v>363.09</v>
      </c>
      <c r="J8215">
        <v>19</v>
      </c>
      <c r="K8215">
        <v>8.74</v>
      </c>
      <c r="L8215">
        <v>8.2899999999999991</v>
      </c>
      <c r="M8215" t="s">
        <v>2016</v>
      </c>
      <c r="N8215" t="s">
        <v>38</v>
      </c>
      <c r="O8215" t="s">
        <v>32</v>
      </c>
      <c r="P8215" t="s">
        <v>25</v>
      </c>
      <c r="Q8215" t="s">
        <v>139</v>
      </c>
      <c r="R8215" t="s">
        <v>505</v>
      </c>
      <c r="S8215" t="s">
        <v>57</v>
      </c>
      <c r="T8215" s="10">
        <v>40319</v>
      </c>
    </row>
    <row r="8216" spans="1:20" x14ac:dyDescent="0.25">
      <c r="A8216">
        <v>58725</v>
      </c>
      <c r="B8216" s="10">
        <v>40318</v>
      </c>
      <c r="C8216" t="s">
        <v>29</v>
      </c>
      <c r="D8216">
        <v>20</v>
      </c>
      <c r="E8216">
        <v>233.65</v>
      </c>
      <c r="F8216">
        <v>0.03</v>
      </c>
      <c r="G8216" t="s">
        <v>21</v>
      </c>
      <c r="H8216">
        <v>0.41</v>
      </c>
      <c r="I8216">
        <v>90.68</v>
      </c>
      <c r="J8216">
        <v>11.93</v>
      </c>
      <c r="K8216">
        <v>7.04</v>
      </c>
      <c r="L8216">
        <v>2.17</v>
      </c>
      <c r="M8216" t="s">
        <v>2016</v>
      </c>
      <c r="N8216" t="s">
        <v>63</v>
      </c>
      <c r="O8216" t="s">
        <v>32</v>
      </c>
      <c r="P8216" t="s">
        <v>25</v>
      </c>
      <c r="Q8216" t="s">
        <v>85</v>
      </c>
      <c r="R8216" t="s">
        <v>1687</v>
      </c>
      <c r="S8216" t="s">
        <v>55</v>
      </c>
      <c r="T8216" s="10">
        <v>40319</v>
      </c>
    </row>
    <row r="8217" spans="1:20" x14ac:dyDescent="0.25">
      <c r="A8217">
        <v>58727</v>
      </c>
      <c r="B8217" s="10">
        <v>40000</v>
      </c>
      <c r="C8217" t="s">
        <v>79</v>
      </c>
      <c r="D8217">
        <v>20</v>
      </c>
      <c r="E8217">
        <v>863.12</v>
      </c>
      <c r="F8217">
        <v>0.03</v>
      </c>
      <c r="G8217" t="s">
        <v>21</v>
      </c>
      <c r="H8217">
        <v>0.4</v>
      </c>
      <c r="I8217">
        <v>326.58999999999997</v>
      </c>
      <c r="J8217">
        <v>44.13</v>
      </c>
      <c r="K8217">
        <v>26.48</v>
      </c>
      <c r="L8217">
        <v>6.93</v>
      </c>
      <c r="M8217" t="s">
        <v>514</v>
      </c>
      <c r="N8217" t="s">
        <v>73</v>
      </c>
      <c r="O8217" t="s">
        <v>60</v>
      </c>
      <c r="P8217" t="s">
        <v>42</v>
      </c>
      <c r="Q8217" t="s">
        <v>43</v>
      </c>
      <c r="R8217" t="s">
        <v>1148</v>
      </c>
      <c r="S8217" t="s">
        <v>57</v>
      </c>
      <c r="T8217" s="10">
        <v>40001</v>
      </c>
    </row>
    <row r="8218" spans="1:20" x14ac:dyDescent="0.25">
      <c r="A8218">
        <v>58755</v>
      </c>
      <c r="B8218" s="10">
        <v>40880</v>
      </c>
      <c r="C8218" t="s">
        <v>20</v>
      </c>
      <c r="D8218">
        <v>7</v>
      </c>
      <c r="E8218">
        <v>23.56</v>
      </c>
      <c r="F8218">
        <v>0.03</v>
      </c>
      <c r="G8218" t="s">
        <v>21</v>
      </c>
      <c r="H8218">
        <v>0.36</v>
      </c>
      <c r="I8218">
        <v>7.51</v>
      </c>
      <c r="J8218">
        <v>3.25</v>
      </c>
      <c r="K8218">
        <v>2.08</v>
      </c>
      <c r="L8218">
        <v>1.49</v>
      </c>
      <c r="M8218" t="s">
        <v>770</v>
      </c>
      <c r="N8218" t="s">
        <v>38</v>
      </c>
      <c r="O8218" t="s">
        <v>60</v>
      </c>
      <c r="P8218" t="s">
        <v>25</v>
      </c>
      <c r="Q8218" t="s">
        <v>121</v>
      </c>
      <c r="R8218" t="s">
        <v>1771</v>
      </c>
      <c r="S8218" t="s">
        <v>57</v>
      </c>
      <c r="T8218" s="10">
        <v>40882</v>
      </c>
    </row>
    <row r="8219" spans="1:20" x14ac:dyDescent="0.25">
      <c r="A8219">
        <v>58755</v>
      </c>
      <c r="B8219" s="10">
        <v>40880</v>
      </c>
      <c r="C8219" t="s">
        <v>20</v>
      </c>
      <c r="D8219">
        <v>18</v>
      </c>
      <c r="E8219">
        <v>82.55</v>
      </c>
      <c r="F8219">
        <v>0</v>
      </c>
      <c r="G8219" t="s">
        <v>21</v>
      </c>
      <c r="H8219">
        <v>0.48</v>
      </c>
      <c r="I8219">
        <v>36.22</v>
      </c>
      <c r="J8219">
        <v>4.1900000000000004</v>
      </c>
      <c r="K8219">
        <v>2.1800000000000002</v>
      </c>
      <c r="L8219">
        <v>7.09</v>
      </c>
      <c r="M8219" t="s">
        <v>770</v>
      </c>
      <c r="N8219" t="s">
        <v>38</v>
      </c>
      <c r="O8219" t="s">
        <v>60</v>
      </c>
      <c r="P8219" t="s">
        <v>25</v>
      </c>
      <c r="Q8219" t="s">
        <v>85</v>
      </c>
      <c r="R8219" t="s">
        <v>954</v>
      </c>
      <c r="S8219" t="s">
        <v>55</v>
      </c>
      <c r="T8219" s="10">
        <v>40889</v>
      </c>
    </row>
    <row r="8220" spans="1:20" x14ac:dyDescent="0.25">
      <c r="A8220">
        <v>58759</v>
      </c>
      <c r="B8220" s="10">
        <v>39834</v>
      </c>
      <c r="C8220" t="s">
        <v>20</v>
      </c>
      <c r="D8220">
        <v>4</v>
      </c>
      <c r="E8220">
        <v>53.46</v>
      </c>
      <c r="F8220">
        <v>0.1</v>
      </c>
      <c r="G8220" t="s">
        <v>21</v>
      </c>
      <c r="H8220">
        <v>0.43</v>
      </c>
      <c r="I8220">
        <v>18.55</v>
      </c>
      <c r="J8220">
        <v>14.05</v>
      </c>
      <c r="K8220">
        <v>8.01</v>
      </c>
      <c r="L8220">
        <v>2.87</v>
      </c>
      <c r="M8220" t="s">
        <v>567</v>
      </c>
      <c r="N8220" t="s">
        <v>31</v>
      </c>
      <c r="O8220" t="s">
        <v>32</v>
      </c>
      <c r="P8220" t="s">
        <v>25</v>
      </c>
      <c r="Q8220" t="s">
        <v>85</v>
      </c>
      <c r="R8220" t="s">
        <v>561</v>
      </c>
      <c r="S8220" t="s">
        <v>55</v>
      </c>
      <c r="T8220" s="10">
        <v>39841</v>
      </c>
    </row>
    <row r="8221" spans="1:20" x14ac:dyDescent="0.25">
      <c r="A8221">
        <v>58784</v>
      </c>
      <c r="B8221" s="10">
        <v>39831</v>
      </c>
      <c r="C8221" t="s">
        <v>79</v>
      </c>
      <c r="D8221">
        <v>25</v>
      </c>
      <c r="E8221">
        <v>12863.63</v>
      </c>
      <c r="F8221">
        <v>0.05</v>
      </c>
      <c r="G8221" t="s">
        <v>46</v>
      </c>
      <c r="H8221">
        <v>0.35</v>
      </c>
      <c r="I8221">
        <v>4049.88</v>
      </c>
      <c r="J8221">
        <v>539.98</v>
      </c>
      <c r="K8221">
        <v>350.99</v>
      </c>
      <c r="L8221">
        <v>39</v>
      </c>
      <c r="M8221" t="s">
        <v>2021</v>
      </c>
      <c r="N8221" t="s">
        <v>63</v>
      </c>
      <c r="O8221" t="s">
        <v>32</v>
      </c>
      <c r="P8221" t="s">
        <v>42</v>
      </c>
      <c r="Q8221" t="s">
        <v>193</v>
      </c>
      <c r="R8221" t="s">
        <v>1154</v>
      </c>
      <c r="S8221" t="s">
        <v>132</v>
      </c>
      <c r="T8221" s="10">
        <v>39833</v>
      </c>
    </row>
    <row r="8222" spans="1:20" x14ac:dyDescent="0.25">
      <c r="A8222">
        <v>58784</v>
      </c>
      <c r="B8222" s="10">
        <v>39831</v>
      </c>
      <c r="C8222" t="s">
        <v>79</v>
      </c>
      <c r="D8222">
        <v>20</v>
      </c>
      <c r="E8222">
        <v>635.95000000000005</v>
      </c>
      <c r="F8222">
        <v>0.04</v>
      </c>
      <c r="G8222" t="s">
        <v>70</v>
      </c>
      <c r="H8222">
        <v>0.51</v>
      </c>
      <c r="I8222">
        <v>306.75</v>
      </c>
      <c r="J8222">
        <v>32.630000000000003</v>
      </c>
      <c r="K8222">
        <v>15.99</v>
      </c>
      <c r="L8222">
        <v>9.4</v>
      </c>
      <c r="M8222" t="s">
        <v>2021</v>
      </c>
      <c r="N8222" t="s">
        <v>63</v>
      </c>
      <c r="O8222" t="s">
        <v>32</v>
      </c>
      <c r="P8222" t="s">
        <v>39</v>
      </c>
      <c r="Q8222" t="s">
        <v>88</v>
      </c>
      <c r="R8222" t="s">
        <v>258</v>
      </c>
      <c r="S8222" t="s">
        <v>57</v>
      </c>
      <c r="T8222" s="10">
        <v>39833</v>
      </c>
    </row>
    <row r="8223" spans="1:20" x14ac:dyDescent="0.25">
      <c r="A8223">
        <v>58784</v>
      </c>
      <c r="B8223" s="10">
        <v>39831</v>
      </c>
      <c r="C8223" t="s">
        <v>79</v>
      </c>
      <c r="D8223">
        <v>12</v>
      </c>
      <c r="E8223">
        <v>283.64</v>
      </c>
      <c r="F8223">
        <v>0.02</v>
      </c>
      <c r="G8223" t="s">
        <v>21</v>
      </c>
      <c r="H8223">
        <v>0.51</v>
      </c>
      <c r="I8223">
        <v>138.96</v>
      </c>
      <c r="J8223">
        <v>23.63</v>
      </c>
      <c r="K8223">
        <v>11.58</v>
      </c>
      <c r="L8223">
        <v>5.72</v>
      </c>
      <c r="M8223" t="s">
        <v>2021</v>
      </c>
      <c r="N8223" t="s">
        <v>38</v>
      </c>
      <c r="O8223" t="s">
        <v>32</v>
      </c>
      <c r="P8223" t="s">
        <v>25</v>
      </c>
      <c r="Q8223" t="s">
        <v>139</v>
      </c>
      <c r="R8223" t="s">
        <v>888</v>
      </c>
      <c r="S8223" t="s">
        <v>57</v>
      </c>
      <c r="T8223" s="10">
        <v>39832</v>
      </c>
    </row>
    <row r="8224" spans="1:20" x14ac:dyDescent="0.25">
      <c r="A8224">
        <v>58784</v>
      </c>
      <c r="B8224" s="10">
        <v>39831</v>
      </c>
      <c r="C8224" t="s">
        <v>79</v>
      </c>
      <c r="D8224">
        <v>29</v>
      </c>
      <c r="E8224">
        <v>2904.26</v>
      </c>
      <c r="F8224">
        <v>0.06</v>
      </c>
      <c r="G8224" t="s">
        <v>21</v>
      </c>
      <c r="H8224">
        <v>0.54</v>
      </c>
      <c r="I8224">
        <v>1480.06</v>
      </c>
      <c r="J8224">
        <v>106.33</v>
      </c>
      <c r="K8224">
        <v>48.91</v>
      </c>
      <c r="L8224">
        <v>5.81</v>
      </c>
      <c r="M8224" t="s">
        <v>2021</v>
      </c>
      <c r="N8224" t="s">
        <v>38</v>
      </c>
      <c r="O8224" t="s">
        <v>32</v>
      </c>
      <c r="P8224" t="s">
        <v>25</v>
      </c>
      <c r="Q8224" t="s">
        <v>85</v>
      </c>
      <c r="R8224" t="s">
        <v>584</v>
      </c>
      <c r="S8224" t="s">
        <v>57</v>
      </c>
      <c r="T8224" s="10">
        <v>39831</v>
      </c>
    </row>
    <row r="8225" spans="1:20" x14ac:dyDescent="0.25">
      <c r="A8225">
        <v>58784</v>
      </c>
      <c r="B8225" s="10">
        <v>39831</v>
      </c>
      <c r="C8225" t="s">
        <v>79</v>
      </c>
      <c r="D8225">
        <v>17</v>
      </c>
      <c r="E8225">
        <v>463.29</v>
      </c>
      <c r="F8225">
        <v>0.02</v>
      </c>
      <c r="G8225" t="s">
        <v>21</v>
      </c>
      <c r="H8225">
        <v>0.42</v>
      </c>
      <c r="I8225">
        <v>181.84</v>
      </c>
      <c r="J8225">
        <v>26.74</v>
      </c>
      <c r="K8225">
        <v>15.51</v>
      </c>
      <c r="L8225">
        <v>17.78</v>
      </c>
      <c r="M8225" t="s">
        <v>2021</v>
      </c>
      <c r="N8225" t="s">
        <v>38</v>
      </c>
      <c r="O8225" t="s">
        <v>32</v>
      </c>
      <c r="P8225" t="s">
        <v>25</v>
      </c>
      <c r="Q8225" t="s">
        <v>26</v>
      </c>
      <c r="R8225" t="s">
        <v>1325</v>
      </c>
      <c r="S8225" t="s">
        <v>57</v>
      </c>
      <c r="T8225" s="10">
        <v>39832</v>
      </c>
    </row>
    <row r="8226" spans="1:20" x14ac:dyDescent="0.25">
      <c r="A8226">
        <v>58788</v>
      </c>
      <c r="B8226" s="10">
        <v>40210</v>
      </c>
      <c r="C8226" t="s">
        <v>20</v>
      </c>
      <c r="D8226">
        <v>31</v>
      </c>
      <c r="E8226">
        <v>1469.94</v>
      </c>
      <c r="F8226">
        <v>0.04</v>
      </c>
      <c r="G8226" t="s">
        <v>21</v>
      </c>
      <c r="H8226">
        <v>0.37</v>
      </c>
      <c r="I8226">
        <v>503.06</v>
      </c>
      <c r="J8226">
        <v>49.17</v>
      </c>
      <c r="K8226">
        <v>30.98</v>
      </c>
      <c r="L8226">
        <v>6.5</v>
      </c>
      <c r="M8226" t="s">
        <v>1289</v>
      </c>
      <c r="N8226" t="s">
        <v>38</v>
      </c>
      <c r="O8226" t="s">
        <v>32</v>
      </c>
      <c r="P8226" t="s">
        <v>39</v>
      </c>
      <c r="Q8226" t="s">
        <v>40</v>
      </c>
      <c r="R8226" t="s">
        <v>626</v>
      </c>
      <c r="S8226" t="s">
        <v>57</v>
      </c>
      <c r="T8226" s="10">
        <v>40212</v>
      </c>
    </row>
    <row r="8227" spans="1:20" x14ac:dyDescent="0.25">
      <c r="A8227">
        <v>58789</v>
      </c>
      <c r="B8227" s="10">
        <v>40395</v>
      </c>
      <c r="C8227" t="s">
        <v>20</v>
      </c>
      <c r="D8227">
        <v>26</v>
      </c>
      <c r="E8227">
        <v>330.71</v>
      </c>
      <c r="F8227">
        <v>0.03</v>
      </c>
      <c r="G8227" t="s">
        <v>21</v>
      </c>
      <c r="H8227">
        <v>0.43</v>
      </c>
      <c r="I8227">
        <v>133.19</v>
      </c>
      <c r="J8227">
        <v>12.81</v>
      </c>
      <c r="K8227">
        <v>7.3</v>
      </c>
      <c r="L8227">
        <v>7.72</v>
      </c>
      <c r="M8227" t="s">
        <v>711</v>
      </c>
      <c r="N8227" t="s">
        <v>63</v>
      </c>
      <c r="O8227" t="s">
        <v>24</v>
      </c>
      <c r="P8227" t="s">
        <v>25</v>
      </c>
      <c r="Q8227" t="s">
        <v>121</v>
      </c>
      <c r="R8227" t="s">
        <v>212</v>
      </c>
      <c r="S8227" t="s">
        <v>57</v>
      </c>
      <c r="T8227" s="10">
        <v>40399</v>
      </c>
    </row>
    <row r="8228" spans="1:20" x14ac:dyDescent="0.25">
      <c r="A8228">
        <v>58789</v>
      </c>
      <c r="B8228" s="10">
        <v>40395</v>
      </c>
      <c r="C8228" t="s">
        <v>20</v>
      </c>
      <c r="D8228">
        <v>38</v>
      </c>
      <c r="E8228">
        <v>667.54</v>
      </c>
      <c r="F8228">
        <v>0.02</v>
      </c>
      <c r="G8228" t="s">
        <v>21</v>
      </c>
      <c r="H8228">
        <v>0.45</v>
      </c>
      <c r="I8228">
        <v>290.26</v>
      </c>
      <c r="J8228">
        <v>17.760000000000002</v>
      </c>
      <c r="K8228">
        <v>9.77</v>
      </c>
      <c r="L8228">
        <v>6.02</v>
      </c>
      <c r="M8228" t="s">
        <v>711</v>
      </c>
      <c r="N8228" t="s">
        <v>63</v>
      </c>
      <c r="O8228" t="s">
        <v>24</v>
      </c>
      <c r="P8228" t="s">
        <v>42</v>
      </c>
      <c r="Q8228" t="s">
        <v>43</v>
      </c>
      <c r="R8228" t="s">
        <v>1073</v>
      </c>
      <c r="S8228" t="s">
        <v>45</v>
      </c>
      <c r="T8228" s="10">
        <v>40400</v>
      </c>
    </row>
    <row r="8229" spans="1:20" x14ac:dyDescent="0.25">
      <c r="A8229">
        <v>58818</v>
      </c>
      <c r="B8229" s="10">
        <v>39918</v>
      </c>
      <c r="C8229" t="s">
        <v>58</v>
      </c>
      <c r="D8229">
        <v>41</v>
      </c>
      <c r="E8229">
        <v>1531.1</v>
      </c>
      <c r="F8229">
        <v>0.01</v>
      </c>
      <c r="G8229" t="s">
        <v>21</v>
      </c>
      <c r="H8229">
        <v>0.39</v>
      </c>
      <c r="I8229">
        <v>586.92999999999995</v>
      </c>
      <c r="J8229">
        <v>37.67</v>
      </c>
      <c r="K8229">
        <v>22.98</v>
      </c>
      <c r="L8229">
        <v>1.99</v>
      </c>
      <c r="M8229" t="s">
        <v>496</v>
      </c>
      <c r="N8229" t="s">
        <v>93</v>
      </c>
      <c r="O8229" t="s">
        <v>66</v>
      </c>
      <c r="P8229" t="s">
        <v>39</v>
      </c>
      <c r="Q8229" t="s">
        <v>40</v>
      </c>
      <c r="R8229" t="s">
        <v>477</v>
      </c>
      <c r="S8229" t="s">
        <v>35</v>
      </c>
      <c r="T8229" s="10">
        <v>39919</v>
      </c>
    </row>
    <row r="8230" spans="1:20" x14ac:dyDescent="0.25">
      <c r="A8230">
        <v>58818</v>
      </c>
      <c r="B8230" s="10">
        <v>39918</v>
      </c>
      <c r="C8230" t="s">
        <v>58</v>
      </c>
      <c r="D8230">
        <v>20</v>
      </c>
      <c r="E8230">
        <v>8028.28</v>
      </c>
      <c r="F8230">
        <v>0.1</v>
      </c>
      <c r="G8230" t="s">
        <v>46</v>
      </c>
      <c r="H8230">
        <v>0.49</v>
      </c>
      <c r="I8230">
        <v>3466.72</v>
      </c>
      <c r="J8230">
        <v>444.45</v>
      </c>
      <c r="K8230">
        <v>226.67</v>
      </c>
      <c r="L8230">
        <v>28.16</v>
      </c>
      <c r="M8230" t="s">
        <v>496</v>
      </c>
      <c r="N8230" t="s">
        <v>93</v>
      </c>
      <c r="O8230" t="s">
        <v>66</v>
      </c>
      <c r="P8230" t="s">
        <v>42</v>
      </c>
      <c r="Q8230" t="s">
        <v>193</v>
      </c>
      <c r="R8230" t="s">
        <v>1538</v>
      </c>
      <c r="S8230" t="s">
        <v>132</v>
      </c>
      <c r="T8230" s="10">
        <v>39920</v>
      </c>
    </row>
    <row r="8231" spans="1:20" x14ac:dyDescent="0.25">
      <c r="A8231">
        <v>58820</v>
      </c>
      <c r="B8231" s="10">
        <v>40236</v>
      </c>
      <c r="C8231" t="s">
        <v>20</v>
      </c>
      <c r="D8231">
        <v>24</v>
      </c>
      <c r="E8231">
        <v>489.14</v>
      </c>
      <c r="F8231">
        <v>0.01</v>
      </c>
      <c r="G8231" t="s">
        <v>21</v>
      </c>
      <c r="H8231">
        <v>0.4</v>
      </c>
      <c r="I8231">
        <v>190.32</v>
      </c>
      <c r="J8231">
        <v>20.329999999999998</v>
      </c>
      <c r="K8231">
        <v>12.2</v>
      </c>
      <c r="L8231">
        <v>6.02</v>
      </c>
      <c r="M8231" t="s">
        <v>1693</v>
      </c>
      <c r="N8231" t="s">
        <v>63</v>
      </c>
      <c r="O8231" t="s">
        <v>60</v>
      </c>
      <c r="P8231" t="s">
        <v>42</v>
      </c>
      <c r="Q8231" t="s">
        <v>43</v>
      </c>
      <c r="R8231" t="s">
        <v>1280</v>
      </c>
      <c r="S8231" t="s">
        <v>35</v>
      </c>
      <c r="T8231" s="10">
        <v>40241</v>
      </c>
    </row>
    <row r="8232" spans="1:20" x14ac:dyDescent="0.25">
      <c r="A8232">
        <v>58851</v>
      </c>
      <c r="B8232" s="10">
        <v>40336</v>
      </c>
      <c r="C8232" t="s">
        <v>20</v>
      </c>
      <c r="D8232">
        <v>3</v>
      </c>
      <c r="E8232">
        <v>46.92</v>
      </c>
      <c r="F8232">
        <v>0.1</v>
      </c>
      <c r="G8232" t="s">
        <v>21</v>
      </c>
      <c r="H8232">
        <v>0.51</v>
      </c>
      <c r="I8232">
        <v>20.94</v>
      </c>
      <c r="J8232">
        <v>17.02</v>
      </c>
      <c r="K8232">
        <v>8.34</v>
      </c>
      <c r="L8232">
        <v>0.96</v>
      </c>
      <c r="M8232" t="s">
        <v>490</v>
      </c>
      <c r="N8232" t="s">
        <v>63</v>
      </c>
      <c r="O8232" t="s">
        <v>32</v>
      </c>
      <c r="P8232" t="s">
        <v>42</v>
      </c>
      <c r="Q8232" t="s">
        <v>43</v>
      </c>
      <c r="R8232" t="s">
        <v>803</v>
      </c>
      <c r="S8232" t="s">
        <v>55</v>
      </c>
      <c r="T8232" s="10">
        <v>40340</v>
      </c>
    </row>
    <row r="8233" spans="1:20" x14ac:dyDescent="0.25">
      <c r="A8233">
        <v>58851</v>
      </c>
      <c r="B8233" s="10">
        <v>40336</v>
      </c>
      <c r="C8233" t="s">
        <v>20</v>
      </c>
      <c r="D8233">
        <v>14</v>
      </c>
      <c r="E8233">
        <v>3658.04</v>
      </c>
      <c r="F8233">
        <v>0.04</v>
      </c>
      <c r="G8233" t="s">
        <v>21</v>
      </c>
      <c r="H8233">
        <v>0.48</v>
      </c>
      <c r="I8233">
        <v>1670.19</v>
      </c>
      <c r="J8233">
        <v>271.13</v>
      </c>
      <c r="K8233">
        <v>140.99</v>
      </c>
      <c r="L8233">
        <v>13.99</v>
      </c>
      <c r="M8233" t="s">
        <v>490</v>
      </c>
      <c r="N8233" t="s">
        <v>63</v>
      </c>
      <c r="O8233" t="s">
        <v>32</v>
      </c>
      <c r="P8233" t="s">
        <v>39</v>
      </c>
      <c r="Q8233" t="s">
        <v>88</v>
      </c>
      <c r="R8233" t="s">
        <v>1828</v>
      </c>
      <c r="S8233" t="s">
        <v>45</v>
      </c>
      <c r="T8233" s="10">
        <v>40343</v>
      </c>
    </row>
    <row r="8234" spans="1:20" x14ac:dyDescent="0.25">
      <c r="A8234">
        <v>58853</v>
      </c>
      <c r="B8234" s="10">
        <v>41042</v>
      </c>
      <c r="C8234" t="s">
        <v>58</v>
      </c>
      <c r="D8234">
        <v>27</v>
      </c>
      <c r="E8234">
        <v>10311.42</v>
      </c>
      <c r="F8234">
        <v>0.09</v>
      </c>
      <c r="G8234" t="s">
        <v>46</v>
      </c>
      <c r="H8234">
        <v>0.52</v>
      </c>
      <c r="I8234">
        <v>4861.2</v>
      </c>
      <c r="J8234">
        <v>418.71</v>
      </c>
      <c r="K8234">
        <v>200.98</v>
      </c>
      <c r="L8234">
        <v>23.76</v>
      </c>
      <c r="M8234" t="s">
        <v>1341</v>
      </c>
      <c r="N8234" t="s">
        <v>63</v>
      </c>
      <c r="O8234" t="s">
        <v>60</v>
      </c>
      <c r="P8234" t="s">
        <v>42</v>
      </c>
      <c r="Q8234" t="s">
        <v>193</v>
      </c>
      <c r="R8234" t="s">
        <v>1176</v>
      </c>
      <c r="S8234" t="s">
        <v>132</v>
      </c>
      <c r="T8234" s="10">
        <v>41043</v>
      </c>
    </row>
    <row r="8235" spans="1:20" x14ac:dyDescent="0.25">
      <c r="A8235">
        <v>58854</v>
      </c>
      <c r="B8235" s="10">
        <v>40292</v>
      </c>
      <c r="C8235" t="s">
        <v>58</v>
      </c>
      <c r="D8235">
        <v>35</v>
      </c>
      <c r="E8235">
        <v>10988.29</v>
      </c>
      <c r="F8235">
        <v>0.03</v>
      </c>
      <c r="G8235" t="s">
        <v>46</v>
      </c>
      <c r="H8235">
        <v>0.47</v>
      </c>
      <c r="I8235">
        <v>4968.1000000000004</v>
      </c>
      <c r="J8235">
        <v>322.60000000000002</v>
      </c>
      <c r="K8235">
        <v>170.98</v>
      </c>
      <c r="L8235">
        <v>35.89</v>
      </c>
      <c r="M8235" t="s">
        <v>65</v>
      </c>
      <c r="N8235" t="s">
        <v>73</v>
      </c>
      <c r="O8235" t="s">
        <v>32</v>
      </c>
      <c r="P8235" t="s">
        <v>42</v>
      </c>
      <c r="Q8235" t="s">
        <v>94</v>
      </c>
      <c r="R8235" t="s">
        <v>1619</v>
      </c>
      <c r="S8235" t="s">
        <v>49</v>
      </c>
      <c r="T8235" s="10">
        <v>40293</v>
      </c>
    </row>
    <row r="8236" spans="1:20" x14ac:dyDescent="0.25">
      <c r="A8236">
        <v>58854</v>
      </c>
      <c r="B8236" s="10">
        <v>40292</v>
      </c>
      <c r="C8236" t="s">
        <v>58</v>
      </c>
      <c r="D8236">
        <v>10</v>
      </c>
      <c r="E8236">
        <v>408.46</v>
      </c>
      <c r="F8236">
        <v>0</v>
      </c>
      <c r="G8236" t="s">
        <v>21</v>
      </c>
      <c r="H8236">
        <v>0.48</v>
      </c>
      <c r="I8236">
        <v>193.75</v>
      </c>
      <c r="J8236">
        <v>40.369999999999997</v>
      </c>
      <c r="K8236">
        <v>20.99</v>
      </c>
      <c r="L8236">
        <v>4.8099999999999996</v>
      </c>
      <c r="M8236" t="s">
        <v>65</v>
      </c>
      <c r="N8236" t="s">
        <v>73</v>
      </c>
      <c r="O8236" t="s">
        <v>32</v>
      </c>
      <c r="P8236" t="s">
        <v>39</v>
      </c>
      <c r="Q8236" t="s">
        <v>50</v>
      </c>
      <c r="R8236" t="s">
        <v>576</v>
      </c>
      <c r="S8236" t="s">
        <v>45</v>
      </c>
      <c r="T8236" s="10">
        <v>40294</v>
      </c>
    </row>
    <row r="8237" spans="1:20" x14ac:dyDescent="0.25">
      <c r="A8237">
        <v>58855</v>
      </c>
      <c r="B8237" s="10">
        <v>40482</v>
      </c>
      <c r="C8237" t="s">
        <v>79</v>
      </c>
      <c r="D8237">
        <v>38</v>
      </c>
      <c r="E8237">
        <v>110.1</v>
      </c>
      <c r="F8237">
        <v>7.0000000000000007E-2</v>
      </c>
      <c r="G8237" t="s">
        <v>21</v>
      </c>
      <c r="H8237">
        <v>0.42</v>
      </c>
      <c r="I8237">
        <v>39.9</v>
      </c>
      <c r="J8237">
        <v>3</v>
      </c>
      <c r="K8237">
        <v>1.74</v>
      </c>
      <c r="L8237">
        <v>4.08</v>
      </c>
      <c r="M8237" t="s">
        <v>1302</v>
      </c>
      <c r="N8237" t="s">
        <v>31</v>
      </c>
      <c r="O8237" t="s">
        <v>32</v>
      </c>
      <c r="P8237" t="s">
        <v>42</v>
      </c>
      <c r="Q8237" t="s">
        <v>43</v>
      </c>
      <c r="R8237" t="s">
        <v>848</v>
      </c>
      <c r="S8237" t="s">
        <v>35</v>
      </c>
      <c r="T8237" s="10">
        <v>40482</v>
      </c>
    </row>
    <row r="8238" spans="1:20" x14ac:dyDescent="0.25">
      <c r="A8238">
        <v>58883</v>
      </c>
      <c r="B8238" s="10">
        <v>41133</v>
      </c>
      <c r="C8238" t="s">
        <v>20</v>
      </c>
      <c r="D8238">
        <v>36</v>
      </c>
      <c r="E8238">
        <v>244.73</v>
      </c>
      <c r="F8238">
        <v>0</v>
      </c>
      <c r="G8238" t="s">
        <v>21</v>
      </c>
      <c r="H8238">
        <v>0.39</v>
      </c>
      <c r="I8238">
        <v>95.06</v>
      </c>
      <c r="J8238">
        <v>6.77</v>
      </c>
      <c r="K8238">
        <v>4.13</v>
      </c>
      <c r="L8238">
        <v>0.99</v>
      </c>
      <c r="M8238" t="s">
        <v>1205</v>
      </c>
      <c r="N8238" t="s">
        <v>38</v>
      </c>
      <c r="O8238" t="s">
        <v>32</v>
      </c>
      <c r="P8238" t="s">
        <v>25</v>
      </c>
      <c r="Q8238" t="s">
        <v>82</v>
      </c>
      <c r="R8238" t="s">
        <v>839</v>
      </c>
      <c r="S8238" t="s">
        <v>57</v>
      </c>
      <c r="T8238" s="10">
        <v>41138</v>
      </c>
    </row>
    <row r="8239" spans="1:20" x14ac:dyDescent="0.25">
      <c r="A8239">
        <v>58884</v>
      </c>
      <c r="B8239" s="10">
        <v>40623</v>
      </c>
      <c r="C8239" t="s">
        <v>20</v>
      </c>
      <c r="D8239">
        <v>29</v>
      </c>
      <c r="E8239">
        <v>177.11</v>
      </c>
      <c r="F8239">
        <v>0.03</v>
      </c>
      <c r="G8239" t="s">
        <v>21</v>
      </c>
      <c r="H8239">
        <v>0.54</v>
      </c>
      <c r="I8239">
        <v>92.6</v>
      </c>
      <c r="J8239">
        <v>6.26</v>
      </c>
      <c r="K8239">
        <v>2.88</v>
      </c>
      <c r="L8239">
        <v>0.99</v>
      </c>
      <c r="M8239" t="s">
        <v>1102</v>
      </c>
      <c r="N8239" t="s">
        <v>93</v>
      </c>
      <c r="O8239" t="s">
        <v>32</v>
      </c>
      <c r="P8239" t="s">
        <v>25</v>
      </c>
      <c r="Q8239" t="s">
        <v>82</v>
      </c>
      <c r="R8239" t="s">
        <v>1057</v>
      </c>
      <c r="S8239" t="s">
        <v>57</v>
      </c>
      <c r="T8239" s="10">
        <v>40628</v>
      </c>
    </row>
    <row r="8240" spans="1:20" x14ac:dyDescent="0.25">
      <c r="A8240">
        <v>58884</v>
      </c>
      <c r="B8240" s="10">
        <v>40623</v>
      </c>
      <c r="C8240" t="s">
        <v>20</v>
      </c>
      <c r="D8240">
        <v>46</v>
      </c>
      <c r="E8240">
        <v>5848.53</v>
      </c>
      <c r="F8240">
        <v>0.1</v>
      </c>
      <c r="G8240" t="s">
        <v>46</v>
      </c>
      <c r="H8240">
        <v>0.39</v>
      </c>
      <c r="I8240">
        <v>1865.19</v>
      </c>
      <c r="J8240">
        <v>139.82</v>
      </c>
      <c r="K8240">
        <v>85.29</v>
      </c>
      <c r="L8240">
        <v>60</v>
      </c>
      <c r="M8240" t="s">
        <v>1102</v>
      </c>
      <c r="N8240" t="s">
        <v>93</v>
      </c>
      <c r="O8240" t="s">
        <v>32</v>
      </c>
      <c r="P8240" t="s">
        <v>42</v>
      </c>
      <c r="Q8240" t="s">
        <v>47</v>
      </c>
      <c r="R8240" t="s">
        <v>2082</v>
      </c>
      <c r="S8240" t="s">
        <v>132</v>
      </c>
      <c r="T8240" s="10">
        <v>40628</v>
      </c>
    </row>
    <row r="8241" spans="1:20" x14ac:dyDescent="0.25">
      <c r="A8241">
        <v>58913</v>
      </c>
      <c r="B8241" s="10">
        <v>40309</v>
      </c>
      <c r="C8241" t="s">
        <v>79</v>
      </c>
      <c r="D8241">
        <v>23</v>
      </c>
      <c r="E8241">
        <v>244.92</v>
      </c>
      <c r="F8241">
        <v>7.0000000000000007E-2</v>
      </c>
      <c r="G8241" t="s">
        <v>21</v>
      </c>
      <c r="H8241">
        <v>0.42</v>
      </c>
      <c r="I8241">
        <v>89.94</v>
      </c>
      <c r="J8241">
        <v>11.17</v>
      </c>
      <c r="K8241">
        <v>6.48</v>
      </c>
      <c r="L8241">
        <v>5.94</v>
      </c>
      <c r="M8241" t="s">
        <v>1465</v>
      </c>
      <c r="N8241" t="s">
        <v>93</v>
      </c>
      <c r="O8241" t="s">
        <v>32</v>
      </c>
      <c r="P8241" t="s">
        <v>25</v>
      </c>
      <c r="Q8241" t="s">
        <v>85</v>
      </c>
      <c r="R8241" t="s">
        <v>1123</v>
      </c>
      <c r="S8241" t="s">
        <v>57</v>
      </c>
      <c r="T8241" s="10">
        <v>40311</v>
      </c>
    </row>
    <row r="8242" spans="1:20" x14ac:dyDescent="0.25">
      <c r="A8242">
        <v>58914</v>
      </c>
      <c r="B8242" s="10">
        <v>39912</v>
      </c>
      <c r="C8242" t="s">
        <v>20</v>
      </c>
      <c r="D8242">
        <v>46</v>
      </c>
      <c r="E8242">
        <v>163.94</v>
      </c>
      <c r="F8242">
        <v>7.0000000000000007E-2</v>
      </c>
      <c r="G8242" t="s">
        <v>21</v>
      </c>
      <c r="H8242">
        <v>0.44</v>
      </c>
      <c r="I8242">
        <v>64.430000000000007</v>
      </c>
      <c r="J8242">
        <v>3.79</v>
      </c>
      <c r="K8242">
        <v>2.12</v>
      </c>
      <c r="L8242">
        <v>1.99</v>
      </c>
      <c r="M8242" t="s">
        <v>1193</v>
      </c>
      <c r="N8242" t="s">
        <v>31</v>
      </c>
      <c r="O8242" t="s">
        <v>60</v>
      </c>
      <c r="P8242" t="s">
        <v>39</v>
      </c>
      <c r="Q8242" t="s">
        <v>40</v>
      </c>
      <c r="R8242" t="s">
        <v>582</v>
      </c>
      <c r="S8242" t="s">
        <v>35</v>
      </c>
      <c r="T8242" s="10">
        <v>39914</v>
      </c>
    </row>
    <row r="8243" spans="1:20" x14ac:dyDescent="0.25">
      <c r="A8243">
        <v>58914</v>
      </c>
      <c r="B8243" s="10">
        <v>39912</v>
      </c>
      <c r="C8243" t="s">
        <v>20</v>
      </c>
      <c r="D8243">
        <v>11</v>
      </c>
      <c r="E8243">
        <v>28.83</v>
      </c>
      <c r="F8243">
        <v>7.0000000000000007E-2</v>
      </c>
      <c r="G8243" t="s">
        <v>21</v>
      </c>
      <c r="H8243">
        <v>0.36</v>
      </c>
      <c r="I8243">
        <v>8.77</v>
      </c>
      <c r="J8243">
        <v>2.75</v>
      </c>
      <c r="K8243">
        <v>1.76</v>
      </c>
      <c r="L8243">
        <v>0.7</v>
      </c>
      <c r="M8243" t="s">
        <v>1193</v>
      </c>
      <c r="N8243" t="s">
        <v>31</v>
      </c>
      <c r="O8243" t="s">
        <v>60</v>
      </c>
      <c r="P8243" t="s">
        <v>25</v>
      </c>
      <c r="Q8243" t="s">
        <v>53</v>
      </c>
      <c r="R8243" t="s">
        <v>231</v>
      </c>
      <c r="S8243" t="s">
        <v>55</v>
      </c>
      <c r="T8243" s="10">
        <v>39919</v>
      </c>
    </row>
    <row r="8244" spans="1:20" x14ac:dyDescent="0.25">
      <c r="A8244">
        <v>58917</v>
      </c>
      <c r="B8244" s="10">
        <v>40970</v>
      </c>
      <c r="C8244" t="s">
        <v>36</v>
      </c>
      <c r="D8244">
        <v>27</v>
      </c>
      <c r="E8244">
        <v>25240.97</v>
      </c>
      <c r="F8244">
        <v>0.01</v>
      </c>
      <c r="G8244" t="s">
        <v>21</v>
      </c>
      <c r="H8244">
        <v>0.47</v>
      </c>
      <c r="I8244">
        <v>11716.75</v>
      </c>
      <c r="J8244">
        <v>943.38</v>
      </c>
      <c r="K8244">
        <v>499.99</v>
      </c>
      <c r="L8244">
        <v>24.49</v>
      </c>
      <c r="M8244" t="s">
        <v>798</v>
      </c>
      <c r="N8244" t="s">
        <v>73</v>
      </c>
      <c r="O8244" t="s">
        <v>24</v>
      </c>
      <c r="P8244" t="s">
        <v>39</v>
      </c>
      <c r="Q8244" t="s">
        <v>387</v>
      </c>
      <c r="R8244" t="s">
        <v>1025</v>
      </c>
      <c r="S8244" t="s">
        <v>28</v>
      </c>
      <c r="T8244" s="10">
        <v>40971</v>
      </c>
    </row>
    <row r="8245" spans="1:20" x14ac:dyDescent="0.25">
      <c r="A8245">
        <v>58917</v>
      </c>
      <c r="B8245" s="10">
        <v>40970</v>
      </c>
      <c r="C8245" t="s">
        <v>36</v>
      </c>
      <c r="D8245">
        <v>3</v>
      </c>
      <c r="E8245">
        <v>96.63</v>
      </c>
      <c r="F8245">
        <v>0.09</v>
      </c>
      <c r="G8245" t="s">
        <v>21</v>
      </c>
      <c r="H8245">
        <v>0.36</v>
      </c>
      <c r="I8245">
        <v>27.82</v>
      </c>
      <c r="J8245">
        <v>34.340000000000003</v>
      </c>
      <c r="K8245">
        <v>21.98</v>
      </c>
      <c r="L8245">
        <v>2.87</v>
      </c>
      <c r="M8245" t="s">
        <v>798</v>
      </c>
      <c r="N8245" t="s">
        <v>73</v>
      </c>
      <c r="O8245" t="s">
        <v>24</v>
      </c>
      <c r="P8245" t="s">
        <v>25</v>
      </c>
      <c r="Q8245" t="s">
        <v>53</v>
      </c>
      <c r="R8245" t="s">
        <v>635</v>
      </c>
      <c r="S8245" t="s">
        <v>35</v>
      </c>
      <c r="T8245" s="10">
        <v>40970</v>
      </c>
    </row>
    <row r="8246" spans="1:20" x14ac:dyDescent="0.25">
      <c r="A8246">
        <v>58947</v>
      </c>
      <c r="B8246" s="10">
        <v>40812</v>
      </c>
      <c r="C8246" t="s">
        <v>29</v>
      </c>
      <c r="D8246">
        <v>48</v>
      </c>
      <c r="E8246">
        <v>682.58</v>
      </c>
      <c r="F8246">
        <v>0.01</v>
      </c>
      <c r="G8246" t="s">
        <v>21</v>
      </c>
      <c r="H8246">
        <v>0.44</v>
      </c>
      <c r="I8246">
        <v>295.23</v>
      </c>
      <c r="J8246">
        <v>14.3</v>
      </c>
      <c r="K8246">
        <v>8.01</v>
      </c>
      <c r="L8246">
        <v>2.87</v>
      </c>
      <c r="M8246" t="s">
        <v>247</v>
      </c>
      <c r="N8246" t="s">
        <v>38</v>
      </c>
      <c r="O8246" t="s">
        <v>60</v>
      </c>
      <c r="P8246" t="s">
        <v>25</v>
      </c>
      <c r="Q8246" t="s">
        <v>85</v>
      </c>
      <c r="R8246" t="s">
        <v>561</v>
      </c>
      <c r="S8246" t="s">
        <v>55</v>
      </c>
      <c r="T8246" s="10">
        <v>40812</v>
      </c>
    </row>
    <row r="8247" spans="1:20" x14ac:dyDescent="0.25">
      <c r="A8247">
        <v>58947</v>
      </c>
      <c r="B8247" s="10">
        <v>40812</v>
      </c>
      <c r="C8247" t="s">
        <v>29</v>
      </c>
      <c r="D8247">
        <v>28</v>
      </c>
      <c r="E8247">
        <v>231.61</v>
      </c>
      <c r="F8247">
        <v>0.09</v>
      </c>
      <c r="G8247" t="s">
        <v>21</v>
      </c>
      <c r="H8247">
        <v>0.44</v>
      </c>
      <c r="I8247">
        <v>87.15</v>
      </c>
      <c r="J8247">
        <v>8.89</v>
      </c>
      <c r="K8247">
        <v>4.9800000000000004</v>
      </c>
      <c r="L8247">
        <v>5.0199999999999996</v>
      </c>
      <c r="M8247" t="s">
        <v>247</v>
      </c>
      <c r="N8247" t="s">
        <v>38</v>
      </c>
      <c r="O8247" t="s">
        <v>60</v>
      </c>
      <c r="P8247" t="s">
        <v>25</v>
      </c>
      <c r="Q8247" t="s">
        <v>85</v>
      </c>
      <c r="R8247" t="s">
        <v>1981</v>
      </c>
      <c r="S8247" t="s">
        <v>57</v>
      </c>
      <c r="T8247" s="10">
        <v>40813</v>
      </c>
    </row>
    <row r="8248" spans="1:20" x14ac:dyDescent="0.25">
      <c r="A8248">
        <v>58949</v>
      </c>
      <c r="B8248" s="10">
        <v>41259</v>
      </c>
      <c r="C8248" t="s">
        <v>58</v>
      </c>
      <c r="D8248">
        <v>50</v>
      </c>
      <c r="E8248">
        <v>3266.86</v>
      </c>
      <c r="F8248">
        <v>0.02</v>
      </c>
      <c r="G8248" t="s">
        <v>21</v>
      </c>
      <c r="H8248">
        <v>0.46</v>
      </c>
      <c r="I8248">
        <v>1466.26</v>
      </c>
      <c r="J8248">
        <v>66.650000000000006</v>
      </c>
      <c r="K8248">
        <v>35.99</v>
      </c>
      <c r="L8248">
        <v>1.1000000000000001</v>
      </c>
      <c r="M8248" t="s">
        <v>177</v>
      </c>
      <c r="N8248" t="s">
        <v>31</v>
      </c>
      <c r="O8248" t="s">
        <v>24</v>
      </c>
      <c r="P8248" t="s">
        <v>39</v>
      </c>
      <c r="Q8248" t="s">
        <v>50</v>
      </c>
      <c r="R8248" t="s">
        <v>427</v>
      </c>
      <c r="S8248" t="s">
        <v>57</v>
      </c>
      <c r="T8248" s="10">
        <v>41260</v>
      </c>
    </row>
    <row r="8249" spans="1:20" x14ac:dyDescent="0.25">
      <c r="A8249">
        <v>58978</v>
      </c>
      <c r="B8249" s="10">
        <v>40945</v>
      </c>
      <c r="C8249" t="s">
        <v>20</v>
      </c>
      <c r="D8249">
        <v>13</v>
      </c>
      <c r="E8249">
        <v>127.12</v>
      </c>
      <c r="F8249">
        <v>0.09</v>
      </c>
      <c r="G8249" t="s">
        <v>21</v>
      </c>
      <c r="H8249">
        <v>0.42</v>
      </c>
      <c r="I8249">
        <v>44.23</v>
      </c>
      <c r="J8249">
        <v>10.31</v>
      </c>
      <c r="K8249">
        <v>5.98</v>
      </c>
      <c r="L8249">
        <v>5.15</v>
      </c>
      <c r="M8249" t="s">
        <v>993</v>
      </c>
      <c r="N8249" t="s">
        <v>93</v>
      </c>
      <c r="O8249" t="s">
        <v>66</v>
      </c>
      <c r="P8249" t="s">
        <v>25</v>
      </c>
      <c r="Q8249" t="s">
        <v>85</v>
      </c>
      <c r="R8249" t="s">
        <v>113</v>
      </c>
      <c r="S8249" t="s">
        <v>57</v>
      </c>
      <c r="T8249" s="10">
        <v>40952</v>
      </c>
    </row>
    <row r="8250" spans="1:20" x14ac:dyDescent="0.25">
      <c r="A8250">
        <v>58981</v>
      </c>
      <c r="B8250" s="10">
        <v>40574</v>
      </c>
      <c r="C8250" t="s">
        <v>36</v>
      </c>
      <c r="D8250">
        <v>28</v>
      </c>
      <c r="E8250">
        <v>2040.13</v>
      </c>
      <c r="F8250">
        <v>7.0000000000000007E-2</v>
      </c>
      <c r="G8250" t="s">
        <v>21</v>
      </c>
      <c r="H8250">
        <v>0.4</v>
      </c>
      <c r="I8250">
        <v>722.11</v>
      </c>
      <c r="J8250">
        <v>78.150000000000006</v>
      </c>
      <c r="K8250">
        <v>46.89</v>
      </c>
      <c r="L8250">
        <v>5.0999999999999996</v>
      </c>
      <c r="M8250" t="s">
        <v>1239</v>
      </c>
      <c r="N8250" t="s">
        <v>31</v>
      </c>
      <c r="O8250" t="s">
        <v>32</v>
      </c>
      <c r="P8250" t="s">
        <v>25</v>
      </c>
      <c r="Q8250" t="s">
        <v>127</v>
      </c>
      <c r="R8250" t="s">
        <v>1342</v>
      </c>
      <c r="S8250" t="s">
        <v>45</v>
      </c>
      <c r="T8250" s="10">
        <v>40576</v>
      </c>
    </row>
    <row r="8251" spans="1:20" x14ac:dyDescent="0.25">
      <c r="A8251">
        <v>59008</v>
      </c>
      <c r="B8251" s="10">
        <v>40450</v>
      </c>
      <c r="C8251" t="s">
        <v>58</v>
      </c>
      <c r="D8251">
        <v>39</v>
      </c>
      <c r="E8251">
        <v>6754.88</v>
      </c>
      <c r="F8251">
        <v>0.05</v>
      </c>
      <c r="G8251" t="s">
        <v>46</v>
      </c>
      <c r="H8251">
        <v>0.5</v>
      </c>
      <c r="I8251">
        <v>3193.05</v>
      </c>
      <c r="J8251">
        <v>181.94</v>
      </c>
      <c r="K8251">
        <v>90.97</v>
      </c>
      <c r="L8251">
        <v>14</v>
      </c>
      <c r="M8251" t="s">
        <v>625</v>
      </c>
      <c r="N8251" t="s">
        <v>38</v>
      </c>
      <c r="O8251" t="s">
        <v>32</v>
      </c>
      <c r="P8251" t="s">
        <v>39</v>
      </c>
      <c r="Q8251" t="s">
        <v>88</v>
      </c>
      <c r="R8251" t="s">
        <v>759</v>
      </c>
      <c r="S8251" t="s">
        <v>132</v>
      </c>
      <c r="T8251" s="10">
        <v>40450</v>
      </c>
    </row>
    <row r="8252" spans="1:20" x14ac:dyDescent="0.25">
      <c r="A8252">
        <v>59009</v>
      </c>
      <c r="B8252" s="10">
        <v>40865</v>
      </c>
      <c r="C8252" t="s">
        <v>58</v>
      </c>
      <c r="D8252">
        <v>19</v>
      </c>
      <c r="E8252">
        <v>947.48</v>
      </c>
      <c r="F8252">
        <v>0.02</v>
      </c>
      <c r="G8252" t="s">
        <v>70</v>
      </c>
      <c r="H8252">
        <v>0.38</v>
      </c>
      <c r="I8252">
        <v>341.78</v>
      </c>
      <c r="J8252">
        <v>49.97</v>
      </c>
      <c r="K8252">
        <v>30.98</v>
      </c>
      <c r="L8252">
        <v>17.079999999999998</v>
      </c>
      <c r="M8252" t="s">
        <v>559</v>
      </c>
      <c r="N8252" t="s">
        <v>63</v>
      </c>
      <c r="O8252" t="s">
        <v>66</v>
      </c>
      <c r="P8252" t="s">
        <v>25</v>
      </c>
      <c r="Q8252" t="s">
        <v>85</v>
      </c>
      <c r="R8252" t="s">
        <v>1734</v>
      </c>
      <c r="S8252" t="s">
        <v>57</v>
      </c>
      <c r="T8252" s="10">
        <v>40867</v>
      </c>
    </row>
    <row r="8253" spans="1:20" x14ac:dyDescent="0.25">
      <c r="A8253">
        <v>59015</v>
      </c>
      <c r="B8253" s="10">
        <v>41055</v>
      </c>
      <c r="C8253" t="s">
        <v>79</v>
      </c>
      <c r="D8253">
        <v>32</v>
      </c>
      <c r="E8253">
        <v>507.13</v>
      </c>
      <c r="F8253">
        <v>0.09</v>
      </c>
      <c r="G8253" t="s">
        <v>21</v>
      </c>
      <c r="H8253">
        <v>0.51</v>
      </c>
      <c r="I8253">
        <v>233.14</v>
      </c>
      <c r="J8253">
        <v>17.350000000000001</v>
      </c>
      <c r="K8253">
        <v>8.5</v>
      </c>
      <c r="L8253">
        <v>1.99</v>
      </c>
      <c r="M8253" t="s">
        <v>1335</v>
      </c>
      <c r="N8253" t="s">
        <v>63</v>
      </c>
      <c r="O8253" t="s">
        <v>24</v>
      </c>
      <c r="P8253" t="s">
        <v>39</v>
      </c>
      <c r="Q8253" t="s">
        <v>40</v>
      </c>
      <c r="R8253" t="s">
        <v>841</v>
      </c>
      <c r="S8253" t="s">
        <v>35</v>
      </c>
      <c r="T8253" s="10">
        <v>41056</v>
      </c>
    </row>
    <row r="8254" spans="1:20" x14ac:dyDescent="0.25">
      <c r="A8254">
        <v>59015</v>
      </c>
      <c r="B8254" s="10">
        <v>41055</v>
      </c>
      <c r="C8254" t="s">
        <v>79</v>
      </c>
      <c r="D8254">
        <v>32</v>
      </c>
      <c r="E8254">
        <v>409.62</v>
      </c>
      <c r="F8254">
        <v>0.02</v>
      </c>
      <c r="G8254" t="s">
        <v>21</v>
      </c>
      <c r="H8254">
        <v>0.36</v>
      </c>
      <c r="I8254">
        <v>141.78</v>
      </c>
      <c r="J8254">
        <v>13.03</v>
      </c>
      <c r="K8254">
        <v>8.34</v>
      </c>
      <c r="L8254">
        <v>0.96</v>
      </c>
      <c r="M8254" t="s">
        <v>1335</v>
      </c>
      <c r="N8254" t="s">
        <v>63</v>
      </c>
      <c r="O8254" t="s">
        <v>24</v>
      </c>
      <c r="P8254" t="s">
        <v>42</v>
      </c>
      <c r="Q8254" t="s">
        <v>43</v>
      </c>
      <c r="R8254" t="s">
        <v>803</v>
      </c>
      <c r="S8254" t="s">
        <v>55</v>
      </c>
      <c r="T8254" s="10">
        <v>41056</v>
      </c>
    </row>
    <row r="8255" spans="1:20" x14ac:dyDescent="0.25">
      <c r="A8255">
        <v>59015</v>
      </c>
      <c r="B8255" s="10">
        <v>41055</v>
      </c>
      <c r="C8255" t="s">
        <v>79</v>
      </c>
      <c r="D8255">
        <v>32</v>
      </c>
      <c r="E8255">
        <v>3414.29</v>
      </c>
      <c r="F8255">
        <v>0.02</v>
      </c>
      <c r="G8255" t="s">
        <v>21</v>
      </c>
      <c r="H8255">
        <v>0.55000000000000004</v>
      </c>
      <c r="I8255">
        <v>1843.36</v>
      </c>
      <c r="J8255">
        <v>108.69</v>
      </c>
      <c r="K8255">
        <v>48.91</v>
      </c>
      <c r="L8255">
        <v>5.81</v>
      </c>
      <c r="M8255" t="s">
        <v>1335</v>
      </c>
      <c r="N8255" t="s">
        <v>63</v>
      </c>
      <c r="O8255" t="s">
        <v>24</v>
      </c>
      <c r="P8255" t="s">
        <v>25</v>
      </c>
      <c r="Q8255" t="s">
        <v>85</v>
      </c>
      <c r="R8255" t="s">
        <v>584</v>
      </c>
      <c r="S8255" t="s">
        <v>57</v>
      </c>
      <c r="T8255" s="10">
        <v>41057</v>
      </c>
    </row>
    <row r="8256" spans="1:20" x14ac:dyDescent="0.25">
      <c r="A8256">
        <v>59044</v>
      </c>
      <c r="B8256" s="10">
        <v>40744</v>
      </c>
      <c r="C8256" t="s">
        <v>58</v>
      </c>
      <c r="D8256">
        <v>6</v>
      </c>
      <c r="E8256">
        <v>37.950000000000003</v>
      </c>
      <c r="F8256">
        <v>0.02</v>
      </c>
      <c r="G8256" t="s">
        <v>21</v>
      </c>
      <c r="H8256">
        <v>0.51</v>
      </c>
      <c r="I8256">
        <v>18.48</v>
      </c>
      <c r="J8256">
        <v>6.29</v>
      </c>
      <c r="K8256">
        <v>3.08</v>
      </c>
      <c r="L8256">
        <v>0.99</v>
      </c>
      <c r="M8256" t="s">
        <v>1036</v>
      </c>
      <c r="N8256" t="s">
        <v>38</v>
      </c>
      <c r="O8256" t="s">
        <v>24</v>
      </c>
      <c r="P8256" t="s">
        <v>25</v>
      </c>
      <c r="Q8256" t="s">
        <v>82</v>
      </c>
      <c r="R8256" t="s">
        <v>201</v>
      </c>
      <c r="S8256" t="s">
        <v>57</v>
      </c>
      <c r="T8256" s="10">
        <v>40746</v>
      </c>
    </row>
    <row r="8257" spans="1:20" x14ac:dyDescent="0.25">
      <c r="A8257">
        <v>59045</v>
      </c>
      <c r="B8257" s="10">
        <v>40587</v>
      </c>
      <c r="C8257" t="s">
        <v>58</v>
      </c>
      <c r="D8257">
        <v>30</v>
      </c>
      <c r="E8257">
        <v>228.99</v>
      </c>
      <c r="F8257">
        <v>0.05</v>
      </c>
      <c r="G8257" t="s">
        <v>21</v>
      </c>
      <c r="H8257">
        <v>0.43</v>
      </c>
      <c r="I8257">
        <v>91</v>
      </c>
      <c r="J8257">
        <v>7.98</v>
      </c>
      <c r="K8257">
        <v>4.55</v>
      </c>
      <c r="L8257">
        <v>1.49</v>
      </c>
      <c r="M8257" t="s">
        <v>1803</v>
      </c>
      <c r="N8257" t="s">
        <v>93</v>
      </c>
      <c r="O8257" t="s">
        <v>24</v>
      </c>
      <c r="P8257" t="s">
        <v>25</v>
      </c>
      <c r="Q8257" t="s">
        <v>121</v>
      </c>
      <c r="R8257" t="s">
        <v>1466</v>
      </c>
      <c r="S8257" t="s">
        <v>57</v>
      </c>
      <c r="T8257" s="10">
        <v>40589</v>
      </c>
    </row>
    <row r="8258" spans="1:20" x14ac:dyDescent="0.25">
      <c r="A8258">
        <v>59047</v>
      </c>
      <c r="B8258" s="10">
        <v>40571</v>
      </c>
      <c r="C8258" t="s">
        <v>29</v>
      </c>
      <c r="D8258">
        <v>10</v>
      </c>
      <c r="E8258">
        <v>464.79</v>
      </c>
      <c r="F8258">
        <v>0.09</v>
      </c>
      <c r="G8258" t="s">
        <v>21</v>
      </c>
      <c r="H8258">
        <v>0.44</v>
      </c>
      <c r="I8258">
        <v>178</v>
      </c>
      <c r="J8258">
        <v>50.86</v>
      </c>
      <c r="K8258">
        <v>28.48</v>
      </c>
      <c r="L8258">
        <v>1.99</v>
      </c>
      <c r="M8258" t="s">
        <v>967</v>
      </c>
      <c r="N8258" t="s">
        <v>93</v>
      </c>
      <c r="O8258" t="s">
        <v>32</v>
      </c>
      <c r="P8258" t="s">
        <v>39</v>
      </c>
      <c r="Q8258" t="s">
        <v>40</v>
      </c>
      <c r="R8258" t="s">
        <v>315</v>
      </c>
      <c r="S8258" t="s">
        <v>35</v>
      </c>
      <c r="T8258" s="10">
        <v>40571</v>
      </c>
    </row>
    <row r="8259" spans="1:20" x14ac:dyDescent="0.25">
      <c r="A8259">
        <v>59047</v>
      </c>
      <c r="B8259" s="10">
        <v>40571</v>
      </c>
      <c r="C8259" t="s">
        <v>29</v>
      </c>
      <c r="D8259">
        <v>26</v>
      </c>
      <c r="E8259">
        <v>187.28</v>
      </c>
      <c r="F8259">
        <v>0.06</v>
      </c>
      <c r="G8259" t="s">
        <v>21</v>
      </c>
      <c r="H8259">
        <v>0.44</v>
      </c>
      <c r="I8259">
        <v>73.040000000000006</v>
      </c>
      <c r="J8259">
        <v>7.39</v>
      </c>
      <c r="K8259">
        <v>4.1399999999999997</v>
      </c>
      <c r="L8259">
        <v>6.6</v>
      </c>
      <c r="M8259" t="s">
        <v>967</v>
      </c>
      <c r="N8259" t="s">
        <v>93</v>
      </c>
      <c r="O8259" t="s">
        <v>32</v>
      </c>
      <c r="P8259" t="s">
        <v>42</v>
      </c>
      <c r="Q8259" t="s">
        <v>43</v>
      </c>
      <c r="R8259" t="s">
        <v>1555</v>
      </c>
      <c r="S8259" t="s">
        <v>57</v>
      </c>
      <c r="T8259" s="10">
        <v>40573</v>
      </c>
    </row>
    <row r="8260" spans="1:20" x14ac:dyDescent="0.25">
      <c r="A8260">
        <v>59072</v>
      </c>
      <c r="B8260" s="10">
        <v>39958</v>
      </c>
      <c r="C8260" t="s">
        <v>29</v>
      </c>
      <c r="D8260">
        <v>12</v>
      </c>
      <c r="E8260">
        <v>109.59</v>
      </c>
      <c r="F8260">
        <v>0.03</v>
      </c>
      <c r="G8260" t="s">
        <v>70</v>
      </c>
      <c r="H8260">
        <v>0.38</v>
      </c>
      <c r="I8260">
        <v>36.85</v>
      </c>
      <c r="J8260">
        <v>8.77</v>
      </c>
      <c r="K8260">
        <v>5.44</v>
      </c>
      <c r="L8260">
        <v>7.46</v>
      </c>
      <c r="M8260" t="s">
        <v>1373</v>
      </c>
      <c r="N8260" t="s">
        <v>81</v>
      </c>
      <c r="O8260" t="s">
        <v>32</v>
      </c>
      <c r="P8260" t="s">
        <v>25</v>
      </c>
      <c r="Q8260" t="s">
        <v>121</v>
      </c>
      <c r="R8260" t="s">
        <v>627</v>
      </c>
      <c r="S8260" t="s">
        <v>57</v>
      </c>
      <c r="T8260" s="10">
        <v>39960</v>
      </c>
    </row>
    <row r="8261" spans="1:20" x14ac:dyDescent="0.25">
      <c r="A8261">
        <v>59072</v>
      </c>
      <c r="B8261" s="10">
        <v>39958</v>
      </c>
      <c r="C8261" t="s">
        <v>29</v>
      </c>
      <c r="D8261">
        <v>22</v>
      </c>
      <c r="E8261">
        <v>942.3</v>
      </c>
      <c r="F8261">
        <v>0.08</v>
      </c>
      <c r="G8261" t="s">
        <v>21</v>
      </c>
      <c r="H8261">
        <v>0.43</v>
      </c>
      <c r="I8261">
        <v>356.36</v>
      </c>
      <c r="J8261">
        <v>46.28</v>
      </c>
      <c r="K8261">
        <v>26.38</v>
      </c>
      <c r="L8261">
        <v>5.58</v>
      </c>
      <c r="M8261" t="s">
        <v>1373</v>
      </c>
      <c r="N8261" t="s">
        <v>81</v>
      </c>
      <c r="O8261" t="s">
        <v>32</v>
      </c>
      <c r="P8261" t="s">
        <v>25</v>
      </c>
      <c r="Q8261" t="s">
        <v>85</v>
      </c>
      <c r="R8261" t="s">
        <v>2093</v>
      </c>
      <c r="S8261" t="s">
        <v>57</v>
      </c>
      <c r="T8261" s="10">
        <v>39959</v>
      </c>
    </row>
    <row r="8262" spans="1:20" x14ac:dyDescent="0.25">
      <c r="A8262">
        <v>59072</v>
      </c>
      <c r="B8262" s="10">
        <v>39958</v>
      </c>
      <c r="C8262" t="s">
        <v>29</v>
      </c>
      <c r="D8262">
        <v>2</v>
      </c>
      <c r="E8262">
        <v>74.25</v>
      </c>
      <c r="F8262">
        <v>0.06</v>
      </c>
      <c r="G8262" t="s">
        <v>21</v>
      </c>
      <c r="H8262">
        <v>0.45</v>
      </c>
      <c r="I8262">
        <v>29.77</v>
      </c>
      <c r="J8262">
        <v>38.159999999999997</v>
      </c>
      <c r="K8262">
        <v>20.99</v>
      </c>
      <c r="L8262">
        <v>2.5</v>
      </c>
      <c r="M8262" t="s">
        <v>1373</v>
      </c>
      <c r="N8262" t="s">
        <v>81</v>
      </c>
      <c r="O8262" t="s">
        <v>32</v>
      </c>
      <c r="P8262" t="s">
        <v>39</v>
      </c>
      <c r="Q8262" t="s">
        <v>50</v>
      </c>
      <c r="R8262" t="s">
        <v>373</v>
      </c>
      <c r="S8262" t="s">
        <v>55</v>
      </c>
      <c r="T8262" s="10">
        <v>39960</v>
      </c>
    </row>
    <row r="8263" spans="1:20" x14ac:dyDescent="0.25">
      <c r="A8263">
        <v>59072</v>
      </c>
      <c r="B8263" s="10">
        <v>39958</v>
      </c>
      <c r="C8263" t="s">
        <v>29</v>
      </c>
      <c r="D8263">
        <v>38</v>
      </c>
      <c r="E8263">
        <v>7601.9</v>
      </c>
      <c r="F8263">
        <v>0</v>
      </c>
      <c r="G8263" t="s">
        <v>21</v>
      </c>
      <c r="H8263">
        <v>0.37</v>
      </c>
      <c r="I8263">
        <v>2811.78</v>
      </c>
      <c r="J8263">
        <v>199.98</v>
      </c>
      <c r="K8263">
        <v>125.99</v>
      </c>
      <c r="L8263">
        <v>2.5</v>
      </c>
      <c r="M8263" t="s">
        <v>1373</v>
      </c>
      <c r="N8263" t="s">
        <v>81</v>
      </c>
      <c r="O8263" t="s">
        <v>32</v>
      </c>
      <c r="P8263" t="s">
        <v>39</v>
      </c>
      <c r="Q8263" t="s">
        <v>50</v>
      </c>
      <c r="R8263" t="s">
        <v>1705</v>
      </c>
      <c r="S8263" t="s">
        <v>57</v>
      </c>
      <c r="T8263" s="10">
        <v>39960</v>
      </c>
    </row>
    <row r="8264" spans="1:20" x14ac:dyDescent="0.25">
      <c r="A8264">
        <v>59074</v>
      </c>
      <c r="B8264" s="10">
        <v>40402</v>
      </c>
      <c r="C8264" t="s">
        <v>20</v>
      </c>
      <c r="D8264">
        <v>37</v>
      </c>
      <c r="E8264">
        <v>969.05</v>
      </c>
      <c r="F8264">
        <v>0.03</v>
      </c>
      <c r="G8264" t="s">
        <v>21</v>
      </c>
      <c r="H8264">
        <v>0.44</v>
      </c>
      <c r="I8264">
        <v>405.8</v>
      </c>
      <c r="J8264">
        <v>26.75</v>
      </c>
      <c r="K8264">
        <v>14.98</v>
      </c>
      <c r="L8264">
        <v>8.99</v>
      </c>
      <c r="M8264" t="s">
        <v>816</v>
      </c>
      <c r="N8264" t="s">
        <v>31</v>
      </c>
      <c r="O8264" t="s">
        <v>32</v>
      </c>
      <c r="P8264" t="s">
        <v>42</v>
      </c>
      <c r="Q8264" t="s">
        <v>43</v>
      </c>
      <c r="R8264" t="s">
        <v>639</v>
      </c>
      <c r="S8264" t="s">
        <v>35</v>
      </c>
      <c r="T8264" s="10">
        <v>40404</v>
      </c>
    </row>
    <row r="8265" spans="1:20" x14ac:dyDescent="0.25">
      <c r="A8265">
        <v>59075</v>
      </c>
      <c r="B8265" s="10">
        <v>40965</v>
      </c>
      <c r="C8265" t="s">
        <v>20</v>
      </c>
      <c r="D8265">
        <v>38</v>
      </c>
      <c r="E8265">
        <v>762.69</v>
      </c>
      <c r="F8265">
        <v>0.02</v>
      </c>
      <c r="G8265" t="s">
        <v>21</v>
      </c>
      <c r="H8265">
        <v>0.45</v>
      </c>
      <c r="I8265">
        <v>332.44</v>
      </c>
      <c r="J8265">
        <v>20.350000000000001</v>
      </c>
      <c r="K8265">
        <v>11.19</v>
      </c>
      <c r="L8265">
        <v>5.03</v>
      </c>
      <c r="M8265" t="s">
        <v>1650</v>
      </c>
      <c r="N8265" t="s">
        <v>63</v>
      </c>
      <c r="O8265" t="s">
        <v>24</v>
      </c>
      <c r="P8265" t="s">
        <v>25</v>
      </c>
      <c r="Q8265" t="s">
        <v>85</v>
      </c>
      <c r="R8265" t="s">
        <v>2066</v>
      </c>
      <c r="S8265" t="s">
        <v>57</v>
      </c>
      <c r="T8265" s="10">
        <v>40968</v>
      </c>
    </row>
    <row r="8266" spans="1:20" x14ac:dyDescent="0.25">
      <c r="A8266">
        <v>59075</v>
      </c>
      <c r="B8266" s="10">
        <v>40965</v>
      </c>
      <c r="C8266" t="s">
        <v>20</v>
      </c>
      <c r="D8266">
        <v>4</v>
      </c>
      <c r="E8266">
        <v>34.630000000000003</v>
      </c>
      <c r="F8266">
        <v>0.02</v>
      </c>
      <c r="G8266" t="s">
        <v>21</v>
      </c>
      <c r="H8266">
        <v>0.42</v>
      </c>
      <c r="I8266">
        <v>13.16</v>
      </c>
      <c r="J8266">
        <v>8.2200000000000006</v>
      </c>
      <c r="K8266">
        <v>4.7699999999999996</v>
      </c>
      <c r="L8266">
        <v>2.39</v>
      </c>
      <c r="M8266" t="s">
        <v>1650</v>
      </c>
      <c r="N8266" t="s">
        <v>93</v>
      </c>
      <c r="O8266" t="s">
        <v>24</v>
      </c>
      <c r="P8266" t="s">
        <v>39</v>
      </c>
      <c r="Q8266" t="s">
        <v>40</v>
      </c>
      <c r="R8266" t="s">
        <v>1226</v>
      </c>
      <c r="S8266" t="s">
        <v>35</v>
      </c>
      <c r="T8266" s="10">
        <v>40973</v>
      </c>
    </row>
    <row r="8267" spans="1:20" x14ac:dyDescent="0.25">
      <c r="A8267">
        <v>59104</v>
      </c>
      <c r="B8267" s="10">
        <v>39856</v>
      </c>
      <c r="C8267" t="s">
        <v>36</v>
      </c>
      <c r="D8267">
        <v>13</v>
      </c>
      <c r="E8267">
        <v>348.61</v>
      </c>
      <c r="F8267">
        <v>0.08</v>
      </c>
      <c r="G8267" t="s">
        <v>70</v>
      </c>
      <c r="H8267">
        <v>0.5</v>
      </c>
      <c r="I8267">
        <v>155.83000000000001</v>
      </c>
      <c r="J8267">
        <v>28.54</v>
      </c>
      <c r="K8267">
        <v>14.27</v>
      </c>
      <c r="L8267">
        <v>7.27</v>
      </c>
      <c r="M8267" t="s">
        <v>337</v>
      </c>
      <c r="N8267" t="s">
        <v>73</v>
      </c>
      <c r="O8267" t="s">
        <v>24</v>
      </c>
      <c r="P8267" t="s">
        <v>25</v>
      </c>
      <c r="Q8267" t="s">
        <v>121</v>
      </c>
      <c r="R8267" t="s">
        <v>1126</v>
      </c>
      <c r="S8267" t="s">
        <v>57</v>
      </c>
      <c r="T8267" s="10">
        <v>39859</v>
      </c>
    </row>
    <row r="8268" spans="1:20" x14ac:dyDescent="0.25">
      <c r="A8268">
        <v>59104</v>
      </c>
      <c r="B8268" s="10">
        <v>39856</v>
      </c>
      <c r="C8268" t="s">
        <v>36</v>
      </c>
      <c r="D8268">
        <v>22</v>
      </c>
      <c r="E8268">
        <v>106.48</v>
      </c>
      <c r="F8268">
        <v>0.04</v>
      </c>
      <c r="G8268" t="s">
        <v>21</v>
      </c>
      <c r="H8268">
        <v>0.4</v>
      </c>
      <c r="I8268">
        <v>39.340000000000003</v>
      </c>
      <c r="J8268">
        <v>4.97</v>
      </c>
      <c r="K8268">
        <v>2.98</v>
      </c>
      <c r="L8268">
        <v>1.58</v>
      </c>
      <c r="M8268" t="s">
        <v>337</v>
      </c>
      <c r="N8268" t="s">
        <v>73</v>
      </c>
      <c r="O8268" t="s">
        <v>24</v>
      </c>
      <c r="P8268" t="s">
        <v>25</v>
      </c>
      <c r="Q8268" t="s">
        <v>74</v>
      </c>
      <c r="R8268" t="s">
        <v>1690</v>
      </c>
      <c r="S8268" t="s">
        <v>55</v>
      </c>
      <c r="T8268" s="10">
        <v>39859</v>
      </c>
    </row>
    <row r="8269" spans="1:20" x14ac:dyDescent="0.25">
      <c r="A8269">
        <v>59104</v>
      </c>
      <c r="B8269" s="10">
        <v>39856</v>
      </c>
      <c r="C8269" t="s">
        <v>36</v>
      </c>
      <c r="D8269">
        <v>38</v>
      </c>
      <c r="E8269">
        <v>6756.11</v>
      </c>
      <c r="F8269">
        <v>0.05</v>
      </c>
      <c r="G8269" t="s">
        <v>21</v>
      </c>
      <c r="H8269">
        <v>0.38</v>
      </c>
      <c r="I8269">
        <v>2345.9899999999998</v>
      </c>
      <c r="J8269">
        <v>187.08</v>
      </c>
      <c r="K8269">
        <v>115.99</v>
      </c>
      <c r="L8269">
        <v>2.5</v>
      </c>
      <c r="M8269" t="s">
        <v>337</v>
      </c>
      <c r="N8269" t="s">
        <v>73</v>
      </c>
      <c r="O8269" t="s">
        <v>24</v>
      </c>
      <c r="P8269" t="s">
        <v>39</v>
      </c>
      <c r="Q8269" t="s">
        <v>50</v>
      </c>
      <c r="R8269" t="s">
        <v>733</v>
      </c>
      <c r="S8269" t="s">
        <v>57</v>
      </c>
      <c r="T8269" s="10">
        <v>39858</v>
      </c>
    </row>
    <row r="8270" spans="1:20" x14ac:dyDescent="0.25">
      <c r="A8270">
        <v>59108</v>
      </c>
      <c r="B8270" s="10">
        <v>40823</v>
      </c>
      <c r="C8270" t="s">
        <v>20</v>
      </c>
      <c r="D8270">
        <v>21</v>
      </c>
      <c r="E8270">
        <v>115.9</v>
      </c>
      <c r="F8270">
        <v>0.09</v>
      </c>
      <c r="G8270" t="s">
        <v>21</v>
      </c>
      <c r="H8270">
        <v>0.44</v>
      </c>
      <c r="I8270">
        <v>43.05</v>
      </c>
      <c r="J8270">
        <v>5.86</v>
      </c>
      <c r="K8270">
        <v>3.28</v>
      </c>
      <c r="L8270">
        <v>3.97</v>
      </c>
      <c r="M8270" t="s">
        <v>696</v>
      </c>
      <c r="N8270" t="s">
        <v>63</v>
      </c>
      <c r="O8270" t="s">
        <v>32</v>
      </c>
      <c r="P8270" t="s">
        <v>25</v>
      </c>
      <c r="Q8270" t="s">
        <v>53</v>
      </c>
      <c r="R8270" t="s">
        <v>1545</v>
      </c>
      <c r="S8270" t="s">
        <v>55</v>
      </c>
      <c r="T8270" s="10">
        <v>40828</v>
      </c>
    </row>
    <row r="8271" spans="1:20" x14ac:dyDescent="0.25">
      <c r="A8271">
        <v>59108</v>
      </c>
      <c r="B8271" s="10">
        <v>40823</v>
      </c>
      <c r="C8271" t="s">
        <v>20</v>
      </c>
      <c r="D8271">
        <v>39</v>
      </c>
      <c r="E8271">
        <v>10477.120000000001</v>
      </c>
      <c r="F8271">
        <v>0.02</v>
      </c>
      <c r="G8271" t="s">
        <v>21</v>
      </c>
      <c r="H8271">
        <v>0.54</v>
      </c>
      <c r="I8271">
        <v>5554.52</v>
      </c>
      <c r="J8271">
        <v>273.89</v>
      </c>
      <c r="K8271">
        <v>125.99</v>
      </c>
      <c r="L8271">
        <v>8.99</v>
      </c>
      <c r="M8271" t="s">
        <v>696</v>
      </c>
      <c r="N8271" t="s">
        <v>63</v>
      </c>
      <c r="O8271" t="s">
        <v>32</v>
      </c>
      <c r="P8271" t="s">
        <v>39</v>
      </c>
      <c r="Q8271" t="s">
        <v>50</v>
      </c>
      <c r="R8271" t="s">
        <v>1441</v>
      </c>
      <c r="S8271" t="s">
        <v>57</v>
      </c>
      <c r="T8271" s="10">
        <v>40832</v>
      </c>
    </row>
    <row r="8272" spans="1:20" x14ac:dyDescent="0.25">
      <c r="A8272">
        <v>59139</v>
      </c>
      <c r="B8272" s="10">
        <v>40572</v>
      </c>
      <c r="C8272" t="s">
        <v>58</v>
      </c>
      <c r="D8272">
        <v>12</v>
      </c>
      <c r="E8272">
        <v>1654.64</v>
      </c>
      <c r="F8272">
        <v>0.05</v>
      </c>
      <c r="G8272" t="s">
        <v>21</v>
      </c>
      <c r="H8272">
        <v>0.51</v>
      </c>
      <c r="I8272">
        <v>799.5</v>
      </c>
      <c r="J8272">
        <v>144.84</v>
      </c>
      <c r="K8272">
        <v>70.97</v>
      </c>
      <c r="L8272">
        <v>3.5</v>
      </c>
      <c r="M8272" t="s">
        <v>72</v>
      </c>
      <c r="N8272" t="s">
        <v>31</v>
      </c>
      <c r="O8272" t="s">
        <v>60</v>
      </c>
      <c r="P8272" t="s">
        <v>25</v>
      </c>
      <c r="Q8272" t="s">
        <v>127</v>
      </c>
      <c r="R8272" t="s">
        <v>272</v>
      </c>
      <c r="S8272" t="s">
        <v>57</v>
      </c>
      <c r="T8272" s="10">
        <v>40573</v>
      </c>
    </row>
    <row r="8273" spans="1:20" x14ac:dyDescent="0.25">
      <c r="A8273">
        <v>59139</v>
      </c>
      <c r="B8273" s="10">
        <v>40572</v>
      </c>
      <c r="C8273" t="s">
        <v>58</v>
      </c>
      <c r="D8273">
        <v>38</v>
      </c>
      <c r="E8273">
        <v>344.95</v>
      </c>
      <c r="F8273">
        <v>0.09</v>
      </c>
      <c r="G8273" t="s">
        <v>21</v>
      </c>
      <c r="H8273">
        <v>0.46</v>
      </c>
      <c r="I8273">
        <v>139.04</v>
      </c>
      <c r="J8273">
        <v>9.89</v>
      </c>
      <c r="K8273">
        <v>5.34</v>
      </c>
      <c r="L8273">
        <v>2.99</v>
      </c>
      <c r="M8273" t="s">
        <v>72</v>
      </c>
      <c r="N8273" t="s">
        <v>31</v>
      </c>
      <c r="O8273" t="s">
        <v>60</v>
      </c>
      <c r="P8273" t="s">
        <v>25</v>
      </c>
      <c r="Q8273" t="s">
        <v>121</v>
      </c>
      <c r="R8273" t="s">
        <v>321</v>
      </c>
      <c r="S8273" t="s">
        <v>57</v>
      </c>
      <c r="T8273" s="10">
        <v>40573</v>
      </c>
    </row>
    <row r="8274" spans="1:20" x14ac:dyDescent="0.25">
      <c r="A8274">
        <v>59170</v>
      </c>
      <c r="B8274" s="10">
        <v>39861</v>
      </c>
      <c r="C8274" t="s">
        <v>36</v>
      </c>
      <c r="D8274">
        <v>44</v>
      </c>
      <c r="E8274">
        <v>357.24</v>
      </c>
      <c r="F8274">
        <v>0.02</v>
      </c>
      <c r="G8274" t="s">
        <v>21</v>
      </c>
      <c r="H8274">
        <v>0.35</v>
      </c>
      <c r="I8274">
        <v>119.29</v>
      </c>
      <c r="J8274">
        <v>8.2200000000000006</v>
      </c>
      <c r="K8274">
        <v>5.34</v>
      </c>
      <c r="L8274">
        <v>2.99</v>
      </c>
      <c r="M8274" t="s">
        <v>376</v>
      </c>
      <c r="N8274" t="s">
        <v>31</v>
      </c>
      <c r="O8274" t="s">
        <v>66</v>
      </c>
      <c r="P8274" t="s">
        <v>25</v>
      </c>
      <c r="Q8274" t="s">
        <v>121</v>
      </c>
      <c r="R8274" t="s">
        <v>321</v>
      </c>
      <c r="S8274" t="s">
        <v>57</v>
      </c>
      <c r="T8274" s="10">
        <v>39862</v>
      </c>
    </row>
    <row r="8275" spans="1:20" x14ac:dyDescent="0.25">
      <c r="A8275">
        <v>59170</v>
      </c>
      <c r="B8275" s="10">
        <v>39861</v>
      </c>
      <c r="C8275" t="s">
        <v>36</v>
      </c>
      <c r="D8275">
        <v>10</v>
      </c>
      <c r="E8275">
        <v>1204.7</v>
      </c>
      <c r="F8275">
        <v>0.04</v>
      </c>
      <c r="G8275" t="s">
        <v>21</v>
      </c>
      <c r="H8275">
        <v>0.5</v>
      </c>
      <c r="I8275">
        <v>572.05999999999995</v>
      </c>
      <c r="J8275">
        <v>124.36</v>
      </c>
      <c r="K8275">
        <v>62.18</v>
      </c>
      <c r="L8275">
        <v>10.84</v>
      </c>
      <c r="M8275" t="s">
        <v>376</v>
      </c>
      <c r="N8275" t="s">
        <v>31</v>
      </c>
      <c r="O8275" t="s">
        <v>66</v>
      </c>
      <c r="P8275" t="s">
        <v>42</v>
      </c>
      <c r="Q8275" t="s">
        <v>43</v>
      </c>
      <c r="R8275" t="s">
        <v>1698</v>
      </c>
      <c r="S8275" t="s">
        <v>45</v>
      </c>
      <c r="T8275" s="10">
        <v>39863</v>
      </c>
    </row>
    <row r="8276" spans="1:20" x14ac:dyDescent="0.25">
      <c r="A8276">
        <v>59170</v>
      </c>
      <c r="B8276" s="10">
        <v>39861</v>
      </c>
      <c r="C8276" t="s">
        <v>36</v>
      </c>
      <c r="D8276">
        <v>22</v>
      </c>
      <c r="E8276">
        <v>1484.97</v>
      </c>
      <c r="F8276">
        <v>0.03</v>
      </c>
      <c r="G8276" t="s">
        <v>21</v>
      </c>
      <c r="H8276">
        <v>0.39</v>
      </c>
      <c r="I8276">
        <v>538.42999999999995</v>
      </c>
      <c r="J8276">
        <v>67.98</v>
      </c>
      <c r="K8276">
        <v>41.47</v>
      </c>
      <c r="L8276">
        <v>34.200000000000003</v>
      </c>
      <c r="M8276" t="s">
        <v>376</v>
      </c>
      <c r="N8276" t="s">
        <v>31</v>
      </c>
      <c r="O8276" t="s">
        <v>66</v>
      </c>
      <c r="P8276" t="s">
        <v>42</v>
      </c>
      <c r="Q8276" t="s">
        <v>43</v>
      </c>
      <c r="R8276" t="s">
        <v>1413</v>
      </c>
      <c r="S8276" t="s">
        <v>55</v>
      </c>
      <c r="T8276" s="10">
        <v>39863</v>
      </c>
    </row>
    <row r="8277" spans="1:20" x14ac:dyDescent="0.25">
      <c r="A8277">
        <v>59170</v>
      </c>
      <c r="B8277" s="10">
        <v>39861</v>
      </c>
      <c r="C8277" t="s">
        <v>36</v>
      </c>
      <c r="D8277">
        <v>5</v>
      </c>
      <c r="E8277">
        <v>18254.18</v>
      </c>
      <c r="F8277">
        <v>0.04</v>
      </c>
      <c r="G8277" t="s">
        <v>21</v>
      </c>
      <c r="H8277">
        <v>0.49</v>
      </c>
      <c r="I8277">
        <v>8550.09</v>
      </c>
      <c r="J8277">
        <v>3800.04</v>
      </c>
      <c r="K8277">
        <v>1938.02</v>
      </c>
      <c r="L8277">
        <v>13.99</v>
      </c>
      <c r="M8277" t="s">
        <v>376</v>
      </c>
      <c r="N8277" t="s">
        <v>31</v>
      </c>
      <c r="O8277" t="s">
        <v>66</v>
      </c>
      <c r="P8277" t="s">
        <v>39</v>
      </c>
      <c r="Q8277" t="s">
        <v>88</v>
      </c>
      <c r="R8277" t="s">
        <v>1527</v>
      </c>
      <c r="S8277" t="s">
        <v>45</v>
      </c>
      <c r="T8277" s="10">
        <v>39863</v>
      </c>
    </row>
    <row r="8278" spans="1:20" x14ac:dyDescent="0.25">
      <c r="A8278">
        <v>59171</v>
      </c>
      <c r="B8278" s="10">
        <v>40798</v>
      </c>
      <c r="C8278" t="s">
        <v>79</v>
      </c>
      <c r="D8278">
        <v>39</v>
      </c>
      <c r="E8278">
        <v>164.72</v>
      </c>
      <c r="F8278">
        <v>0.08</v>
      </c>
      <c r="G8278" t="s">
        <v>21</v>
      </c>
      <c r="H8278">
        <v>0.37</v>
      </c>
      <c r="I8278">
        <v>51.7</v>
      </c>
      <c r="J8278">
        <v>4.57</v>
      </c>
      <c r="K8278">
        <v>2.88</v>
      </c>
      <c r="L8278">
        <v>0.7</v>
      </c>
      <c r="M8278" t="s">
        <v>1113</v>
      </c>
      <c r="N8278" t="s">
        <v>93</v>
      </c>
      <c r="O8278" t="s">
        <v>32</v>
      </c>
      <c r="P8278" t="s">
        <v>25</v>
      </c>
      <c r="Q8278" t="s">
        <v>53</v>
      </c>
      <c r="R8278" t="s">
        <v>67</v>
      </c>
      <c r="S8278" t="s">
        <v>55</v>
      </c>
      <c r="T8278" s="10">
        <v>40799</v>
      </c>
    </row>
    <row r="8279" spans="1:20" x14ac:dyDescent="0.25">
      <c r="A8279">
        <v>59173</v>
      </c>
      <c r="B8279" s="10">
        <v>40532</v>
      </c>
      <c r="C8279" t="s">
        <v>36</v>
      </c>
      <c r="D8279">
        <v>27</v>
      </c>
      <c r="E8279">
        <v>4771.2700000000004</v>
      </c>
      <c r="F8279">
        <v>0.01</v>
      </c>
      <c r="G8279" t="s">
        <v>46</v>
      </c>
      <c r="H8279">
        <v>0.43</v>
      </c>
      <c r="I8279">
        <v>2008.97</v>
      </c>
      <c r="J8279">
        <v>177.16</v>
      </c>
      <c r="K8279">
        <v>100.98</v>
      </c>
      <c r="L8279">
        <v>35.840000000000003</v>
      </c>
      <c r="M8279" t="s">
        <v>1238</v>
      </c>
      <c r="N8279" t="s">
        <v>31</v>
      </c>
      <c r="O8279" t="s">
        <v>60</v>
      </c>
      <c r="P8279" t="s">
        <v>42</v>
      </c>
      <c r="Q8279" t="s">
        <v>94</v>
      </c>
      <c r="R8279" t="s">
        <v>370</v>
      </c>
      <c r="S8279" t="s">
        <v>49</v>
      </c>
      <c r="T8279" s="10">
        <v>40533</v>
      </c>
    </row>
    <row r="8280" spans="1:20" x14ac:dyDescent="0.25">
      <c r="A8280">
        <v>59174</v>
      </c>
      <c r="B8280" s="10">
        <v>40179</v>
      </c>
      <c r="C8280" t="s">
        <v>79</v>
      </c>
      <c r="D8280">
        <v>6</v>
      </c>
      <c r="E8280">
        <v>2436.5700000000002</v>
      </c>
      <c r="F8280">
        <v>0.09</v>
      </c>
      <c r="G8280" t="s">
        <v>70</v>
      </c>
      <c r="H8280">
        <v>0.54</v>
      </c>
      <c r="I8280">
        <v>1197.98</v>
      </c>
      <c r="J8280">
        <v>443.7</v>
      </c>
      <c r="K8280">
        <v>204.1</v>
      </c>
      <c r="L8280">
        <v>13.99</v>
      </c>
      <c r="M8280" t="s">
        <v>1263</v>
      </c>
      <c r="N8280" t="s">
        <v>38</v>
      </c>
      <c r="O8280" t="s">
        <v>66</v>
      </c>
      <c r="P8280" t="s">
        <v>39</v>
      </c>
      <c r="Q8280" t="s">
        <v>88</v>
      </c>
      <c r="R8280" t="s">
        <v>774</v>
      </c>
      <c r="S8280" t="s">
        <v>45</v>
      </c>
      <c r="T8280" s="10">
        <v>40181</v>
      </c>
    </row>
    <row r="8281" spans="1:20" x14ac:dyDescent="0.25">
      <c r="A8281">
        <v>59200</v>
      </c>
      <c r="B8281" s="10">
        <v>40886</v>
      </c>
      <c r="C8281" t="s">
        <v>79</v>
      </c>
      <c r="D8281">
        <v>4</v>
      </c>
      <c r="E8281">
        <v>279.08999999999997</v>
      </c>
      <c r="F8281">
        <v>0.09</v>
      </c>
      <c r="G8281" t="s">
        <v>21</v>
      </c>
      <c r="H8281">
        <v>0.43</v>
      </c>
      <c r="I8281">
        <v>102.55</v>
      </c>
      <c r="J8281">
        <v>75.400000000000006</v>
      </c>
      <c r="K8281">
        <v>42.98</v>
      </c>
      <c r="L8281">
        <v>4.62</v>
      </c>
      <c r="M8281" t="s">
        <v>1374</v>
      </c>
      <c r="N8281" t="s">
        <v>63</v>
      </c>
      <c r="O8281" t="s">
        <v>60</v>
      </c>
      <c r="P8281" t="s">
        <v>25</v>
      </c>
      <c r="Q8281" t="s">
        <v>127</v>
      </c>
      <c r="R8281" t="s">
        <v>1552</v>
      </c>
      <c r="S8281" t="s">
        <v>57</v>
      </c>
      <c r="T8281" s="10">
        <v>40886</v>
      </c>
    </row>
    <row r="8282" spans="1:20" x14ac:dyDescent="0.25">
      <c r="A8282">
        <v>59200</v>
      </c>
      <c r="B8282" s="10">
        <v>40886</v>
      </c>
      <c r="C8282" t="s">
        <v>79</v>
      </c>
      <c r="D8282">
        <v>28</v>
      </c>
      <c r="E8282">
        <v>683.11</v>
      </c>
      <c r="F8282">
        <v>0.03</v>
      </c>
      <c r="G8282" t="s">
        <v>21</v>
      </c>
      <c r="H8282">
        <v>0.52</v>
      </c>
      <c r="I8282">
        <v>342.14</v>
      </c>
      <c r="J8282">
        <v>24.94</v>
      </c>
      <c r="K8282">
        <v>11.97</v>
      </c>
      <c r="L8282">
        <v>5.81</v>
      </c>
      <c r="M8282" t="s">
        <v>1374</v>
      </c>
      <c r="N8282" t="s">
        <v>63</v>
      </c>
      <c r="O8282" t="s">
        <v>60</v>
      </c>
      <c r="P8282" t="s">
        <v>25</v>
      </c>
      <c r="Q8282" t="s">
        <v>53</v>
      </c>
      <c r="R8282" t="s">
        <v>394</v>
      </c>
      <c r="S8282" t="s">
        <v>35</v>
      </c>
      <c r="T8282" s="10">
        <v>40888</v>
      </c>
    </row>
    <row r="8283" spans="1:20" x14ac:dyDescent="0.25">
      <c r="A8283">
        <v>59202</v>
      </c>
      <c r="B8283" s="10">
        <v>41160</v>
      </c>
      <c r="C8283" t="s">
        <v>79</v>
      </c>
      <c r="D8283">
        <v>7</v>
      </c>
      <c r="E8283">
        <v>145.62</v>
      </c>
      <c r="F8283">
        <v>0.09</v>
      </c>
      <c r="G8283" t="s">
        <v>21</v>
      </c>
      <c r="H8283">
        <v>0.45</v>
      </c>
      <c r="I8283">
        <v>57.41</v>
      </c>
      <c r="J8283">
        <v>22.78</v>
      </c>
      <c r="K8283">
        <v>12.53</v>
      </c>
      <c r="L8283">
        <v>0.5</v>
      </c>
      <c r="M8283" t="s">
        <v>1109</v>
      </c>
      <c r="N8283" t="s">
        <v>93</v>
      </c>
      <c r="O8283" t="s">
        <v>66</v>
      </c>
      <c r="P8283" t="s">
        <v>25</v>
      </c>
      <c r="Q8283" t="s">
        <v>82</v>
      </c>
      <c r="R8283" t="s">
        <v>1762</v>
      </c>
      <c r="S8283" t="s">
        <v>57</v>
      </c>
      <c r="T8283" s="10">
        <v>41160</v>
      </c>
    </row>
    <row r="8284" spans="1:20" x14ac:dyDescent="0.25">
      <c r="A8284">
        <v>59202</v>
      </c>
      <c r="B8284" s="10">
        <v>41160</v>
      </c>
      <c r="C8284" t="s">
        <v>79</v>
      </c>
      <c r="D8284">
        <v>36</v>
      </c>
      <c r="E8284">
        <v>427.86</v>
      </c>
      <c r="F8284">
        <v>0.03</v>
      </c>
      <c r="G8284" t="s">
        <v>21</v>
      </c>
      <c r="H8284">
        <v>0.52</v>
      </c>
      <c r="I8284">
        <v>214.99</v>
      </c>
      <c r="J8284">
        <v>12.19</v>
      </c>
      <c r="K8284">
        <v>5.85</v>
      </c>
      <c r="L8284">
        <v>2.27</v>
      </c>
      <c r="M8284" t="s">
        <v>1109</v>
      </c>
      <c r="N8284" t="s">
        <v>93</v>
      </c>
      <c r="O8284" t="s">
        <v>66</v>
      </c>
      <c r="P8284" t="s">
        <v>25</v>
      </c>
      <c r="Q8284" t="s">
        <v>53</v>
      </c>
      <c r="R8284" t="s">
        <v>710</v>
      </c>
      <c r="S8284" t="s">
        <v>55</v>
      </c>
      <c r="T8284" s="10">
        <v>41161</v>
      </c>
    </row>
    <row r="8285" spans="1:20" x14ac:dyDescent="0.25">
      <c r="A8285">
        <v>59204</v>
      </c>
      <c r="B8285" s="10">
        <v>40968</v>
      </c>
      <c r="C8285" t="s">
        <v>79</v>
      </c>
      <c r="D8285">
        <v>25</v>
      </c>
      <c r="E8285">
        <v>278.52999999999997</v>
      </c>
      <c r="F8285">
        <v>0.04</v>
      </c>
      <c r="G8285" t="s">
        <v>21</v>
      </c>
      <c r="H8285">
        <v>0.49</v>
      </c>
      <c r="I8285">
        <v>127.94</v>
      </c>
      <c r="J8285">
        <v>11.37</v>
      </c>
      <c r="K8285">
        <v>5.8</v>
      </c>
      <c r="L8285">
        <v>5.59</v>
      </c>
      <c r="M8285" t="s">
        <v>372</v>
      </c>
      <c r="N8285" t="s">
        <v>38</v>
      </c>
      <c r="O8285" t="s">
        <v>60</v>
      </c>
      <c r="P8285" t="s">
        <v>25</v>
      </c>
      <c r="Q8285" t="s">
        <v>121</v>
      </c>
      <c r="R8285" t="s">
        <v>917</v>
      </c>
      <c r="S8285" t="s">
        <v>57</v>
      </c>
      <c r="T8285" s="10">
        <v>40969</v>
      </c>
    </row>
    <row r="8286" spans="1:20" x14ac:dyDescent="0.25">
      <c r="A8286">
        <v>59204</v>
      </c>
      <c r="B8286" s="10">
        <v>40968</v>
      </c>
      <c r="C8286" t="s">
        <v>79</v>
      </c>
      <c r="D8286">
        <v>8</v>
      </c>
      <c r="E8286">
        <v>369.7</v>
      </c>
      <c r="F8286">
        <v>0.1</v>
      </c>
      <c r="G8286" t="s">
        <v>21</v>
      </c>
      <c r="H8286">
        <v>0.36</v>
      </c>
      <c r="I8286">
        <v>103.16</v>
      </c>
      <c r="J8286">
        <v>49.59</v>
      </c>
      <c r="K8286">
        <v>31.74</v>
      </c>
      <c r="L8286">
        <v>12.62</v>
      </c>
      <c r="M8286" t="s">
        <v>372</v>
      </c>
      <c r="N8286" t="s">
        <v>31</v>
      </c>
      <c r="O8286" t="s">
        <v>60</v>
      </c>
      <c r="P8286" t="s">
        <v>25</v>
      </c>
      <c r="Q8286" t="s">
        <v>121</v>
      </c>
      <c r="R8286" t="s">
        <v>1240</v>
      </c>
      <c r="S8286" t="s">
        <v>57</v>
      </c>
      <c r="T8286" s="10">
        <v>40969</v>
      </c>
    </row>
    <row r="8287" spans="1:20" x14ac:dyDescent="0.25">
      <c r="A8287">
        <v>59204</v>
      </c>
      <c r="B8287" s="10">
        <v>40968</v>
      </c>
      <c r="C8287" t="s">
        <v>79</v>
      </c>
      <c r="D8287">
        <v>7</v>
      </c>
      <c r="E8287">
        <v>429.08</v>
      </c>
      <c r="F8287">
        <v>0.09</v>
      </c>
      <c r="G8287" t="s">
        <v>21</v>
      </c>
      <c r="H8287">
        <v>0.43</v>
      </c>
      <c r="I8287">
        <v>158.41999999999999</v>
      </c>
      <c r="J8287">
        <v>66.56</v>
      </c>
      <c r="K8287">
        <v>37.94</v>
      </c>
      <c r="L8287">
        <v>5.08</v>
      </c>
      <c r="M8287" t="s">
        <v>372</v>
      </c>
      <c r="N8287" t="s">
        <v>31</v>
      </c>
      <c r="O8287" t="s">
        <v>60</v>
      </c>
      <c r="P8287" t="s">
        <v>25</v>
      </c>
      <c r="Q8287" t="s">
        <v>85</v>
      </c>
      <c r="R8287" t="s">
        <v>815</v>
      </c>
      <c r="S8287" t="s">
        <v>55</v>
      </c>
      <c r="T8287" s="10">
        <v>40969</v>
      </c>
    </row>
    <row r="8288" spans="1:20" x14ac:dyDescent="0.25">
      <c r="A8288">
        <v>59205</v>
      </c>
      <c r="B8288" s="10">
        <v>40847</v>
      </c>
      <c r="C8288" t="s">
        <v>58</v>
      </c>
      <c r="D8288">
        <v>11</v>
      </c>
      <c r="E8288">
        <v>92.61</v>
      </c>
      <c r="F8288">
        <v>0</v>
      </c>
      <c r="G8288" t="s">
        <v>21</v>
      </c>
      <c r="H8288">
        <v>0.47</v>
      </c>
      <c r="I8288">
        <v>40.29</v>
      </c>
      <c r="J8288">
        <v>7.79</v>
      </c>
      <c r="K8288">
        <v>4.13</v>
      </c>
      <c r="L8288">
        <v>6.89</v>
      </c>
      <c r="M8288" t="s">
        <v>702</v>
      </c>
      <c r="N8288" t="s">
        <v>38</v>
      </c>
      <c r="O8288" t="s">
        <v>60</v>
      </c>
      <c r="P8288" t="s">
        <v>25</v>
      </c>
      <c r="Q8288" t="s">
        <v>82</v>
      </c>
      <c r="R8288" t="s">
        <v>1168</v>
      </c>
      <c r="S8288" t="s">
        <v>57</v>
      </c>
      <c r="T8288" s="10">
        <v>40849</v>
      </c>
    </row>
    <row r="8289" spans="1:20" x14ac:dyDescent="0.25">
      <c r="A8289">
        <v>59205</v>
      </c>
      <c r="B8289" s="10">
        <v>40847</v>
      </c>
      <c r="C8289" t="s">
        <v>58</v>
      </c>
      <c r="D8289">
        <v>35</v>
      </c>
      <c r="E8289">
        <v>1191.31</v>
      </c>
      <c r="F8289">
        <v>0.05</v>
      </c>
      <c r="G8289" t="s">
        <v>21</v>
      </c>
      <c r="H8289">
        <v>0.53</v>
      </c>
      <c r="I8289">
        <v>598.37</v>
      </c>
      <c r="J8289">
        <v>35.619999999999997</v>
      </c>
      <c r="K8289">
        <v>16.739999999999998</v>
      </c>
      <c r="L8289">
        <v>7.04</v>
      </c>
      <c r="M8289" t="s">
        <v>702</v>
      </c>
      <c r="N8289" t="s">
        <v>38</v>
      </c>
      <c r="O8289" t="s">
        <v>60</v>
      </c>
      <c r="P8289" t="s">
        <v>25</v>
      </c>
      <c r="Q8289" t="s">
        <v>26</v>
      </c>
      <c r="R8289" t="s">
        <v>1483</v>
      </c>
      <c r="S8289" t="s">
        <v>57</v>
      </c>
      <c r="T8289" s="10">
        <v>40849</v>
      </c>
    </row>
    <row r="8290" spans="1:20" x14ac:dyDescent="0.25">
      <c r="A8290">
        <v>59207</v>
      </c>
      <c r="B8290" s="10">
        <v>39951</v>
      </c>
      <c r="C8290" t="s">
        <v>58</v>
      </c>
      <c r="D8290">
        <v>42</v>
      </c>
      <c r="E8290">
        <v>23684.3</v>
      </c>
      <c r="F8290">
        <v>0.02</v>
      </c>
      <c r="G8290" t="s">
        <v>46</v>
      </c>
      <c r="H8290">
        <v>0.51</v>
      </c>
      <c r="I8290">
        <v>11801.16</v>
      </c>
      <c r="J8290">
        <v>573.42999999999995</v>
      </c>
      <c r="K8290">
        <v>280.98</v>
      </c>
      <c r="L8290">
        <v>81.98</v>
      </c>
      <c r="M8290" t="s">
        <v>329</v>
      </c>
      <c r="N8290" t="s">
        <v>93</v>
      </c>
      <c r="O8290" t="s">
        <v>32</v>
      </c>
      <c r="P8290" t="s">
        <v>42</v>
      </c>
      <c r="Q8290" t="s">
        <v>47</v>
      </c>
      <c r="R8290" t="s">
        <v>301</v>
      </c>
      <c r="S8290" t="s">
        <v>49</v>
      </c>
      <c r="T8290" s="10">
        <v>39951</v>
      </c>
    </row>
    <row r="8291" spans="1:20" x14ac:dyDescent="0.25">
      <c r="A8291">
        <v>59207</v>
      </c>
      <c r="B8291" s="10">
        <v>39951</v>
      </c>
      <c r="C8291" t="s">
        <v>58</v>
      </c>
      <c r="D8291">
        <v>3</v>
      </c>
      <c r="E8291">
        <v>14.7</v>
      </c>
      <c r="F8291">
        <v>0.09</v>
      </c>
      <c r="G8291" t="s">
        <v>21</v>
      </c>
      <c r="H8291">
        <v>0.38</v>
      </c>
      <c r="I8291">
        <v>4.18</v>
      </c>
      <c r="J8291">
        <v>4.8099999999999996</v>
      </c>
      <c r="K8291">
        <v>2.98</v>
      </c>
      <c r="L8291">
        <v>1.58</v>
      </c>
      <c r="M8291" t="s">
        <v>87</v>
      </c>
      <c r="N8291" t="s">
        <v>38</v>
      </c>
      <c r="O8291" t="s">
        <v>32</v>
      </c>
      <c r="P8291" t="s">
        <v>25</v>
      </c>
      <c r="Q8291" t="s">
        <v>74</v>
      </c>
      <c r="R8291" t="s">
        <v>1690</v>
      </c>
      <c r="S8291" t="s">
        <v>55</v>
      </c>
      <c r="T8291" s="10">
        <v>39952</v>
      </c>
    </row>
    <row r="8292" spans="1:20" x14ac:dyDescent="0.25">
      <c r="A8292">
        <v>59232</v>
      </c>
      <c r="B8292" s="10">
        <v>39818</v>
      </c>
      <c r="C8292" t="s">
        <v>36</v>
      </c>
      <c r="D8292">
        <v>23</v>
      </c>
      <c r="E8292">
        <v>1589.18</v>
      </c>
      <c r="F8292">
        <v>0</v>
      </c>
      <c r="G8292" t="s">
        <v>21</v>
      </c>
      <c r="H8292">
        <v>0.55000000000000004</v>
      </c>
      <c r="I8292">
        <v>870.88</v>
      </c>
      <c r="J8292">
        <v>68.84</v>
      </c>
      <c r="K8292">
        <v>30.98</v>
      </c>
      <c r="L8292">
        <v>5.76</v>
      </c>
      <c r="M8292" t="s">
        <v>641</v>
      </c>
      <c r="N8292" t="s">
        <v>38</v>
      </c>
      <c r="O8292" t="s">
        <v>60</v>
      </c>
      <c r="P8292" t="s">
        <v>25</v>
      </c>
      <c r="Q8292" t="s">
        <v>85</v>
      </c>
      <c r="R8292" t="s">
        <v>633</v>
      </c>
      <c r="S8292" t="s">
        <v>57</v>
      </c>
      <c r="T8292" s="10">
        <v>39820</v>
      </c>
    </row>
    <row r="8293" spans="1:20" x14ac:dyDescent="0.25">
      <c r="A8293">
        <v>59233</v>
      </c>
      <c r="B8293" s="10">
        <v>40410</v>
      </c>
      <c r="C8293" t="s">
        <v>36</v>
      </c>
      <c r="D8293">
        <v>3</v>
      </c>
      <c r="E8293">
        <v>485.36</v>
      </c>
      <c r="F8293">
        <v>0.08</v>
      </c>
      <c r="G8293" t="s">
        <v>46</v>
      </c>
      <c r="H8293">
        <v>0.38</v>
      </c>
      <c r="I8293">
        <v>146.58000000000001</v>
      </c>
      <c r="J8293">
        <v>162.87</v>
      </c>
      <c r="K8293">
        <v>100.98</v>
      </c>
      <c r="L8293">
        <v>35.840000000000003</v>
      </c>
      <c r="M8293" t="s">
        <v>816</v>
      </c>
      <c r="N8293" t="s">
        <v>31</v>
      </c>
      <c r="O8293" t="s">
        <v>32</v>
      </c>
      <c r="P8293" t="s">
        <v>42</v>
      </c>
      <c r="Q8293" t="s">
        <v>94</v>
      </c>
      <c r="R8293" t="s">
        <v>370</v>
      </c>
      <c r="S8293" t="s">
        <v>49</v>
      </c>
      <c r="T8293" s="10">
        <v>40412</v>
      </c>
    </row>
    <row r="8294" spans="1:20" x14ac:dyDescent="0.25">
      <c r="A8294">
        <v>59233</v>
      </c>
      <c r="B8294" s="10">
        <v>40410</v>
      </c>
      <c r="C8294" t="s">
        <v>36</v>
      </c>
      <c r="D8294">
        <v>30</v>
      </c>
      <c r="E8294">
        <v>735.53</v>
      </c>
      <c r="F8294">
        <v>0.1</v>
      </c>
      <c r="G8294" t="s">
        <v>70</v>
      </c>
      <c r="H8294">
        <v>0.47</v>
      </c>
      <c r="I8294">
        <v>300.33</v>
      </c>
      <c r="J8294">
        <v>27.06</v>
      </c>
      <c r="K8294">
        <v>14.34</v>
      </c>
      <c r="L8294">
        <v>5</v>
      </c>
      <c r="M8294" t="s">
        <v>816</v>
      </c>
      <c r="N8294" t="s">
        <v>31</v>
      </c>
      <c r="O8294" t="s">
        <v>32</v>
      </c>
      <c r="P8294" t="s">
        <v>42</v>
      </c>
      <c r="Q8294" t="s">
        <v>43</v>
      </c>
      <c r="R8294" t="s">
        <v>215</v>
      </c>
      <c r="S8294" t="s">
        <v>35</v>
      </c>
      <c r="T8294" s="10">
        <v>40410</v>
      </c>
    </row>
    <row r="8295" spans="1:20" x14ac:dyDescent="0.25">
      <c r="A8295">
        <v>59234</v>
      </c>
      <c r="B8295" s="10">
        <v>41119</v>
      </c>
      <c r="C8295" t="s">
        <v>20</v>
      </c>
      <c r="D8295">
        <v>32</v>
      </c>
      <c r="E8295">
        <v>10317.11</v>
      </c>
      <c r="F8295">
        <v>0.04</v>
      </c>
      <c r="G8295" t="s">
        <v>21</v>
      </c>
      <c r="H8295">
        <v>0.47</v>
      </c>
      <c r="I8295">
        <v>4620.76</v>
      </c>
      <c r="J8295">
        <v>335.81</v>
      </c>
      <c r="K8295">
        <v>177.98</v>
      </c>
      <c r="L8295">
        <v>0.99</v>
      </c>
      <c r="M8295" t="s">
        <v>982</v>
      </c>
      <c r="N8295" t="s">
        <v>93</v>
      </c>
      <c r="O8295" t="s">
        <v>32</v>
      </c>
      <c r="P8295" t="s">
        <v>25</v>
      </c>
      <c r="Q8295" t="s">
        <v>127</v>
      </c>
      <c r="R8295" t="s">
        <v>2000</v>
      </c>
      <c r="S8295" t="s">
        <v>57</v>
      </c>
      <c r="T8295" s="10">
        <v>41123</v>
      </c>
    </row>
    <row r="8296" spans="1:20" x14ac:dyDescent="0.25">
      <c r="A8296">
        <v>59234</v>
      </c>
      <c r="B8296" s="10">
        <v>41119</v>
      </c>
      <c r="C8296" t="s">
        <v>20</v>
      </c>
      <c r="D8296">
        <v>16</v>
      </c>
      <c r="E8296">
        <v>1716.48</v>
      </c>
      <c r="F8296">
        <v>0.04</v>
      </c>
      <c r="G8296" t="s">
        <v>46</v>
      </c>
      <c r="H8296">
        <v>0.54</v>
      </c>
      <c r="I8296">
        <v>886.61</v>
      </c>
      <c r="J8296">
        <v>110.83</v>
      </c>
      <c r="K8296">
        <v>50.98</v>
      </c>
      <c r="L8296">
        <v>14.19</v>
      </c>
      <c r="M8296" t="s">
        <v>982</v>
      </c>
      <c r="N8296" t="s">
        <v>93</v>
      </c>
      <c r="O8296" t="s">
        <v>32</v>
      </c>
      <c r="P8296" t="s">
        <v>42</v>
      </c>
      <c r="Q8296" t="s">
        <v>193</v>
      </c>
      <c r="R8296" t="s">
        <v>1024</v>
      </c>
      <c r="S8296" t="s">
        <v>132</v>
      </c>
      <c r="T8296" s="10">
        <v>41124</v>
      </c>
    </row>
    <row r="8297" spans="1:20" x14ac:dyDescent="0.25">
      <c r="A8297">
        <v>59238</v>
      </c>
      <c r="B8297" s="10">
        <v>40075</v>
      </c>
      <c r="C8297" t="s">
        <v>36</v>
      </c>
      <c r="D8297">
        <v>11</v>
      </c>
      <c r="E8297">
        <v>702.88</v>
      </c>
      <c r="F8297">
        <v>0.03</v>
      </c>
      <c r="G8297" t="s">
        <v>70</v>
      </c>
      <c r="H8297">
        <v>0.37</v>
      </c>
      <c r="I8297">
        <v>243.22</v>
      </c>
      <c r="J8297">
        <v>65.03</v>
      </c>
      <c r="K8297">
        <v>40.97</v>
      </c>
      <c r="L8297">
        <v>8.99</v>
      </c>
      <c r="M8297" t="s">
        <v>678</v>
      </c>
      <c r="N8297" t="s">
        <v>38</v>
      </c>
      <c r="O8297" t="s">
        <v>32</v>
      </c>
      <c r="P8297" t="s">
        <v>25</v>
      </c>
      <c r="Q8297" t="s">
        <v>53</v>
      </c>
      <c r="R8297" t="s">
        <v>851</v>
      </c>
      <c r="S8297" t="s">
        <v>35</v>
      </c>
      <c r="T8297" s="10">
        <v>40076</v>
      </c>
    </row>
    <row r="8298" spans="1:20" x14ac:dyDescent="0.25">
      <c r="A8298">
        <v>59270</v>
      </c>
      <c r="B8298" s="10">
        <v>40189</v>
      </c>
      <c r="C8298" t="s">
        <v>36</v>
      </c>
      <c r="D8298">
        <v>48</v>
      </c>
      <c r="E8298">
        <v>39049.410000000003</v>
      </c>
      <c r="F8298">
        <v>0.01</v>
      </c>
      <c r="G8298" t="s">
        <v>46</v>
      </c>
      <c r="H8298">
        <v>0.37</v>
      </c>
      <c r="I8298">
        <v>14193.74</v>
      </c>
      <c r="J8298">
        <v>821.4</v>
      </c>
      <c r="K8298">
        <v>517.48</v>
      </c>
      <c r="L8298">
        <v>16.63</v>
      </c>
      <c r="M8298" t="s">
        <v>1415</v>
      </c>
      <c r="N8298" t="s">
        <v>93</v>
      </c>
      <c r="O8298" t="s">
        <v>24</v>
      </c>
      <c r="P8298" t="s">
        <v>39</v>
      </c>
      <c r="Q8298" t="s">
        <v>88</v>
      </c>
      <c r="R8298" t="s">
        <v>1971</v>
      </c>
      <c r="S8298" t="s">
        <v>49</v>
      </c>
      <c r="T8298" s="10">
        <v>40191</v>
      </c>
    </row>
    <row r="8299" spans="1:20" x14ac:dyDescent="0.25">
      <c r="A8299">
        <v>59270</v>
      </c>
      <c r="B8299" s="10">
        <v>40189</v>
      </c>
      <c r="C8299" t="s">
        <v>36</v>
      </c>
      <c r="D8299">
        <v>14</v>
      </c>
      <c r="E8299">
        <v>3213.6</v>
      </c>
      <c r="F8299">
        <v>0.01</v>
      </c>
      <c r="G8299" t="s">
        <v>21</v>
      </c>
      <c r="H8299">
        <v>0.38</v>
      </c>
      <c r="I8299">
        <v>1193.57</v>
      </c>
      <c r="J8299">
        <v>230.42</v>
      </c>
      <c r="K8299">
        <v>142.86000000000001</v>
      </c>
      <c r="L8299">
        <v>19.989999999999998</v>
      </c>
      <c r="M8299" t="s">
        <v>1415</v>
      </c>
      <c r="N8299" t="s">
        <v>93</v>
      </c>
      <c r="O8299" t="s">
        <v>24</v>
      </c>
      <c r="P8299" t="s">
        <v>25</v>
      </c>
      <c r="Q8299" t="s">
        <v>26</v>
      </c>
      <c r="R8299" t="s">
        <v>929</v>
      </c>
      <c r="S8299" t="s">
        <v>57</v>
      </c>
      <c r="T8299" s="10">
        <v>40190</v>
      </c>
    </row>
    <row r="8300" spans="1:20" x14ac:dyDescent="0.25">
      <c r="A8300">
        <v>59270</v>
      </c>
      <c r="B8300" s="10">
        <v>40189</v>
      </c>
      <c r="C8300" t="s">
        <v>36</v>
      </c>
      <c r="D8300">
        <v>47</v>
      </c>
      <c r="E8300">
        <v>2596.2399999999998</v>
      </c>
      <c r="F8300">
        <v>0.01</v>
      </c>
      <c r="G8300" t="s">
        <v>21</v>
      </c>
      <c r="H8300">
        <v>0.43</v>
      </c>
      <c r="I8300">
        <v>1100.5899999999999</v>
      </c>
      <c r="J8300">
        <v>55.75</v>
      </c>
      <c r="K8300">
        <v>31.78</v>
      </c>
      <c r="L8300">
        <v>1.99</v>
      </c>
      <c r="M8300" t="s">
        <v>1415</v>
      </c>
      <c r="N8300" t="s">
        <v>93</v>
      </c>
      <c r="O8300" t="s">
        <v>24</v>
      </c>
      <c r="P8300" t="s">
        <v>39</v>
      </c>
      <c r="Q8300" t="s">
        <v>40</v>
      </c>
      <c r="R8300" t="s">
        <v>353</v>
      </c>
      <c r="S8300" t="s">
        <v>35</v>
      </c>
      <c r="T8300" s="10">
        <v>40191</v>
      </c>
    </row>
    <row r="8301" spans="1:20" x14ac:dyDescent="0.25">
      <c r="A8301">
        <v>59270</v>
      </c>
      <c r="B8301" s="10">
        <v>40189</v>
      </c>
      <c r="C8301" t="s">
        <v>36</v>
      </c>
      <c r="D8301">
        <v>5</v>
      </c>
      <c r="E8301">
        <v>1080.48</v>
      </c>
      <c r="F8301">
        <v>0.08</v>
      </c>
      <c r="G8301" t="s">
        <v>46</v>
      </c>
      <c r="H8301">
        <v>0.44</v>
      </c>
      <c r="I8301">
        <v>395.33</v>
      </c>
      <c r="J8301">
        <v>219.63</v>
      </c>
      <c r="K8301">
        <v>122.99</v>
      </c>
      <c r="L8301">
        <v>70.2</v>
      </c>
      <c r="M8301" t="s">
        <v>1415</v>
      </c>
      <c r="N8301" t="s">
        <v>73</v>
      </c>
      <c r="O8301" t="s">
        <v>24</v>
      </c>
      <c r="P8301" t="s">
        <v>42</v>
      </c>
      <c r="Q8301" t="s">
        <v>193</v>
      </c>
      <c r="R8301" t="s">
        <v>736</v>
      </c>
      <c r="S8301" t="s">
        <v>132</v>
      </c>
      <c r="T8301" s="10">
        <v>40189</v>
      </c>
    </row>
    <row r="8302" spans="1:20" x14ac:dyDescent="0.25">
      <c r="A8302">
        <v>59271</v>
      </c>
      <c r="B8302" s="10">
        <v>40658</v>
      </c>
      <c r="C8302" t="s">
        <v>29</v>
      </c>
      <c r="D8302">
        <v>40</v>
      </c>
      <c r="E8302">
        <v>1174.42</v>
      </c>
      <c r="F8302">
        <v>0.02</v>
      </c>
      <c r="G8302" t="s">
        <v>70</v>
      </c>
      <c r="H8302">
        <v>0.5</v>
      </c>
      <c r="I8302">
        <v>568.70000000000005</v>
      </c>
      <c r="J8302">
        <v>29.62</v>
      </c>
      <c r="K8302">
        <v>14.81</v>
      </c>
      <c r="L8302">
        <v>13.32</v>
      </c>
      <c r="M8302" t="s">
        <v>772</v>
      </c>
      <c r="N8302" t="s">
        <v>93</v>
      </c>
      <c r="O8302" t="s">
        <v>32</v>
      </c>
      <c r="P8302" t="s">
        <v>25</v>
      </c>
      <c r="Q8302" t="s">
        <v>127</v>
      </c>
      <c r="R8302" t="s">
        <v>560</v>
      </c>
      <c r="S8302" t="s">
        <v>57</v>
      </c>
      <c r="T8302" s="10">
        <v>40659</v>
      </c>
    </row>
    <row r="8303" spans="1:20" x14ac:dyDescent="0.25">
      <c r="A8303">
        <v>59271</v>
      </c>
      <c r="B8303" s="10">
        <v>40658</v>
      </c>
      <c r="C8303" t="s">
        <v>29</v>
      </c>
      <c r="D8303">
        <v>23</v>
      </c>
      <c r="E8303">
        <v>250.27</v>
      </c>
      <c r="F8303">
        <v>0.02</v>
      </c>
      <c r="G8303" t="s">
        <v>21</v>
      </c>
      <c r="H8303">
        <v>0.45</v>
      </c>
      <c r="I8303">
        <v>107.53</v>
      </c>
      <c r="J8303">
        <v>10.87</v>
      </c>
      <c r="K8303">
        <v>5.98</v>
      </c>
      <c r="L8303">
        <v>5.2</v>
      </c>
      <c r="M8303" t="s">
        <v>772</v>
      </c>
      <c r="N8303" t="s">
        <v>93</v>
      </c>
      <c r="O8303" t="s">
        <v>32</v>
      </c>
      <c r="P8303" t="s">
        <v>25</v>
      </c>
      <c r="Q8303" t="s">
        <v>85</v>
      </c>
      <c r="R8303" t="s">
        <v>788</v>
      </c>
      <c r="S8303" t="s">
        <v>57</v>
      </c>
      <c r="T8303" s="10">
        <v>40660</v>
      </c>
    </row>
    <row r="8304" spans="1:20" x14ac:dyDescent="0.25">
      <c r="A8304">
        <v>59297</v>
      </c>
      <c r="B8304" s="10">
        <v>40156</v>
      </c>
      <c r="C8304" t="s">
        <v>79</v>
      </c>
      <c r="D8304">
        <v>13</v>
      </c>
      <c r="E8304">
        <v>2750.46</v>
      </c>
      <c r="F8304">
        <v>0.05</v>
      </c>
      <c r="G8304" t="s">
        <v>46</v>
      </c>
      <c r="H8304">
        <v>0.45</v>
      </c>
      <c r="I8304">
        <v>1134.45</v>
      </c>
      <c r="J8304">
        <v>218.16</v>
      </c>
      <c r="K8304">
        <v>119.99</v>
      </c>
      <c r="L8304">
        <v>56.14</v>
      </c>
      <c r="M8304" t="s">
        <v>685</v>
      </c>
      <c r="N8304" t="s">
        <v>31</v>
      </c>
      <c r="O8304" t="s">
        <v>66</v>
      </c>
      <c r="P8304" t="s">
        <v>39</v>
      </c>
      <c r="Q8304" t="s">
        <v>88</v>
      </c>
      <c r="R8304" t="s">
        <v>1430</v>
      </c>
      <c r="S8304" t="s">
        <v>49</v>
      </c>
      <c r="T8304" s="10">
        <v>40158</v>
      </c>
    </row>
    <row r="8305" spans="1:20" x14ac:dyDescent="0.25">
      <c r="A8305">
        <v>59329</v>
      </c>
      <c r="B8305" s="10">
        <v>41247</v>
      </c>
      <c r="C8305" t="s">
        <v>58</v>
      </c>
      <c r="D8305">
        <v>35</v>
      </c>
      <c r="E8305">
        <v>206.56</v>
      </c>
      <c r="F8305">
        <v>0.08</v>
      </c>
      <c r="G8305" t="s">
        <v>21</v>
      </c>
      <c r="H8305">
        <v>0.39</v>
      </c>
      <c r="I8305">
        <v>67.77</v>
      </c>
      <c r="J8305">
        <v>6.25</v>
      </c>
      <c r="K8305">
        <v>3.81</v>
      </c>
      <c r="L8305">
        <v>5.44</v>
      </c>
      <c r="M8305" t="s">
        <v>1704</v>
      </c>
      <c r="N8305" t="s">
        <v>31</v>
      </c>
      <c r="O8305" t="s">
        <v>32</v>
      </c>
      <c r="P8305" t="s">
        <v>25</v>
      </c>
      <c r="Q8305" t="s">
        <v>121</v>
      </c>
      <c r="R8305" t="s">
        <v>751</v>
      </c>
      <c r="S8305" t="s">
        <v>57</v>
      </c>
      <c r="T8305" s="10">
        <v>41249</v>
      </c>
    </row>
    <row r="8306" spans="1:20" x14ac:dyDescent="0.25">
      <c r="A8306">
        <v>59329</v>
      </c>
      <c r="B8306" s="10">
        <v>41247</v>
      </c>
      <c r="C8306" t="s">
        <v>58</v>
      </c>
      <c r="D8306">
        <v>25</v>
      </c>
      <c r="E8306">
        <v>241.66</v>
      </c>
      <c r="F8306">
        <v>0.03</v>
      </c>
      <c r="G8306" t="s">
        <v>21</v>
      </c>
      <c r="H8306">
        <v>0.36</v>
      </c>
      <c r="I8306">
        <v>80.44</v>
      </c>
      <c r="J8306">
        <v>9.75</v>
      </c>
      <c r="K8306">
        <v>6.24</v>
      </c>
      <c r="L8306">
        <v>5.22</v>
      </c>
      <c r="M8306" t="s">
        <v>1704</v>
      </c>
      <c r="N8306" t="s">
        <v>31</v>
      </c>
      <c r="O8306" t="s">
        <v>32</v>
      </c>
      <c r="P8306" t="s">
        <v>42</v>
      </c>
      <c r="Q8306" t="s">
        <v>43</v>
      </c>
      <c r="R8306" t="s">
        <v>274</v>
      </c>
      <c r="S8306" t="s">
        <v>57</v>
      </c>
      <c r="T8306" s="10">
        <v>41247</v>
      </c>
    </row>
    <row r="8307" spans="1:20" x14ac:dyDescent="0.25">
      <c r="A8307">
        <v>59329</v>
      </c>
      <c r="B8307" s="10">
        <v>41247</v>
      </c>
      <c r="C8307" t="s">
        <v>58</v>
      </c>
      <c r="D8307">
        <v>41</v>
      </c>
      <c r="E8307">
        <v>409.69</v>
      </c>
      <c r="F8307">
        <v>0.01</v>
      </c>
      <c r="G8307" t="s">
        <v>21</v>
      </c>
      <c r="H8307">
        <v>0.51</v>
      </c>
      <c r="I8307">
        <v>203.33</v>
      </c>
      <c r="J8307">
        <v>9.92</v>
      </c>
      <c r="K8307">
        <v>4.8600000000000003</v>
      </c>
      <c r="L8307">
        <v>7.1</v>
      </c>
      <c r="M8307" t="s">
        <v>1704</v>
      </c>
      <c r="N8307" t="s">
        <v>31</v>
      </c>
      <c r="O8307" t="s">
        <v>32</v>
      </c>
      <c r="P8307" t="s">
        <v>42</v>
      </c>
      <c r="Q8307" t="s">
        <v>43</v>
      </c>
      <c r="R8307" t="s">
        <v>2058</v>
      </c>
      <c r="S8307" t="s">
        <v>57</v>
      </c>
      <c r="T8307" s="10">
        <v>41249</v>
      </c>
    </row>
    <row r="8308" spans="1:20" x14ac:dyDescent="0.25">
      <c r="A8308">
        <v>59329</v>
      </c>
      <c r="B8308" s="10">
        <v>41247</v>
      </c>
      <c r="C8308" t="s">
        <v>58</v>
      </c>
      <c r="D8308">
        <v>41</v>
      </c>
      <c r="E8308">
        <v>317.56</v>
      </c>
      <c r="F8308">
        <v>0.05</v>
      </c>
      <c r="G8308" t="s">
        <v>21</v>
      </c>
      <c r="H8308">
        <v>0.38</v>
      </c>
      <c r="I8308">
        <v>108.68</v>
      </c>
      <c r="J8308">
        <v>8.0299999999999994</v>
      </c>
      <c r="K8308">
        <v>4.9800000000000004</v>
      </c>
      <c r="L8308">
        <v>4.7</v>
      </c>
      <c r="M8308" t="s">
        <v>1704</v>
      </c>
      <c r="N8308" t="s">
        <v>31</v>
      </c>
      <c r="O8308" t="s">
        <v>32</v>
      </c>
      <c r="P8308" t="s">
        <v>25</v>
      </c>
      <c r="Q8308" t="s">
        <v>85</v>
      </c>
      <c r="R8308" t="s">
        <v>1450</v>
      </c>
      <c r="S8308" t="s">
        <v>57</v>
      </c>
      <c r="T8308" s="10">
        <v>41248</v>
      </c>
    </row>
    <row r="8309" spans="1:20" x14ac:dyDescent="0.25">
      <c r="A8309">
        <v>59361</v>
      </c>
      <c r="B8309" s="10">
        <v>41150</v>
      </c>
      <c r="C8309" t="s">
        <v>36</v>
      </c>
      <c r="D8309">
        <v>45</v>
      </c>
      <c r="E8309">
        <v>2141.9299999999998</v>
      </c>
      <c r="F8309">
        <v>0.09</v>
      </c>
      <c r="G8309" t="s">
        <v>21</v>
      </c>
      <c r="H8309">
        <v>0.54</v>
      </c>
      <c r="I8309">
        <v>1056.08</v>
      </c>
      <c r="J8309">
        <v>52.15</v>
      </c>
      <c r="K8309">
        <v>23.99</v>
      </c>
      <c r="L8309">
        <v>6.3</v>
      </c>
      <c r="M8309" t="s">
        <v>1671</v>
      </c>
      <c r="N8309" t="s">
        <v>38</v>
      </c>
      <c r="O8309" t="s">
        <v>66</v>
      </c>
      <c r="P8309" t="s">
        <v>39</v>
      </c>
      <c r="Q8309" t="s">
        <v>88</v>
      </c>
      <c r="R8309" t="s">
        <v>1108</v>
      </c>
      <c r="S8309" t="s">
        <v>45</v>
      </c>
      <c r="T8309" s="10">
        <v>41152</v>
      </c>
    </row>
    <row r="8310" spans="1:20" x14ac:dyDescent="0.25">
      <c r="A8310">
        <v>59363</v>
      </c>
      <c r="B8310" s="10">
        <v>39935</v>
      </c>
      <c r="C8310" t="s">
        <v>36</v>
      </c>
      <c r="D8310">
        <v>24</v>
      </c>
      <c r="E8310">
        <v>306.60000000000002</v>
      </c>
      <c r="F8310">
        <v>0.06</v>
      </c>
      <c r="G8310" t="s">
        <v>21</v>
      </c>
      <c r="H8310">
        <v>0.5</v>
      </c>
      <c r="I8310">
        <v>141.08000000000001</v>
      </c>
      <c r="J8310">
        <v>13.36</v>
      </c>
      <c r="K8310">
        <v>6.68</v>
      </c>
      <c r="L8310">
        <v>5.2</v>
      </c>
      <c r="M8310" t="s">
        <v>838</v>
      </c>
      <c r="N8310" t="s">
        <v>31</v>
      </c>
      <c r="O8310" t="s">
        <v>24</v>
      </c>
      <c r="P8310" t="s">
        <v>25</v>
      </c>
      <c r="Q8310" t="s">
        <v>85</v>
      </c>
      <c r="R8310" t="s">
        <v>1204</v>
      </c>
      <c r="S8310" t="s">
        <v>57</v>
      </c>
      <c r="T8310" s="10">
        <v>39935</v>
      </c>
    </row>
    <row r="8311" spans="1:20" x14ac:dyDescent="0.25">
      <c r="A8311">
        <v>59365</v>
      </c>
      <c r="B8311" s="10">
        <v>40154</v>
      </c>
      <c r="C8311" t="s">
        <v>79</v>
      </c>
      <c r="D8311">
        <v>1</v>
      </c>
      <c r="E8311">
        <v>1074.82</v>
      </c>
      <c r="F8311">
        <v>0.05</v>
      </c>
      <c r="G8311" t="s">
        <v>46</v>
      </c>
      <c r="H8311">
        <v>0.52</v>
      </c>
      <c r="I8311">
        <v>524.48</v>
      </c>
      <c r="J8311">
        <v>1115.92</v>
      </c>
      <c r="K8311">
        <v>535.64</v>
      </c>
      <c r="L8311">
        <v>14.7</v>
      </c>
      <c r="M8311" t="s">
        <v>1369</v>
      </c>
      <c r="N8311" t="s">
        <v>38</v>
      </c>
      <c r="O8311" t="s">
        <v>60</v>
      </c>
      <c r="P8311" t="s">
        <v>39</v>
      </c>
      <c r="Q8311" t="s">
        <v>88</v>
      </c>
      <c r="R8311" t="s">
        <v>483</v>
      </c>
      <c r="S8311" t="s">
        <v>132</v>
      </c>
      <c r="T8311" s="10">
        <v>40156</v>
      </c>
    </row>
    <row r="8312" spans="1:20" x14ac:dyDescent="0.25">
      <c r="A8312">
        <v>59392</v>
      </c>
      <c r="B8312" s="10">
        <v>40355</v>
      </c>
      <c r="C8312" t="s">
        <v>79</v>
      </c>
      <c r="D8312">
        <v>19</v>
      </c>
      <c r="E8312">
        <v>74.650000000000006</v>
      </c>
      <c r="F8312">
        <v>0.08</v>
      </c>
      <c r="G8312" t="s">
        <v>21</v>
      </c>
      <c r="H8312">
        <v>0.49</v>
      </c>
      <c r="I8312">
        <v>32.380000000000003</v>
      </c>
      <c r="J8312">
        <v>4.16</v>
      </c>
      <c r="K8312">
        <v>2.12</v>
      </c>
      <c r="L8312">
        <v>1.99</v>
      </c>
      <c r="M8312" t="s">
        <v>84</v>
      </c>
      <c r="N8312" t="s">
        <v>63</v>
      </c>
      <c r="O8312" t="s">
        <v>32</v>
      </c>
      <c r="P8312" t="s">
        <v>39</v>
      </c>
      <c r="Q8312" t="s">
        <v>40</v>
      </c>
      <c r="R8312" t="s">
        <v>582</v>
      </c>
      <c r="S8312" t="s">
        <v>35</v>
      </c>
      <c r="T8312" s="10">
        <v>40356</v>
      </c>
    </row>
    <row r="8313" spans="1:20" x14ac:dyDescent="0.25">
      <c r="A8313">
        <v>59392</v>
      </c>
      <c r="B8313" s="10">
        <v>40355</v>
      </c>
      <c r="C8313" t="s">
        <v>79</v>
      </c>
      <c r="D8313">
        <v>45</v>
      </c>
      <c r="E8313">
        <v>2221.9</v>
      </c>
      <c r="F8313">
        <v>0.03</v>
      </c>
      <c r="G8313" t="s">
        <v>21</v>
      </c>
      <c r="H8313">
        <v>0.44</v>
      </c>
      <c r="I8313">
        <v>938.31</v>
      </c>
      <c r="J8313">
        <v>50.86</v>
      </c>
      <c r="K8313">
        <v>28.48</v>
      </c>
      <c r="L8313">
        <v>1.99</v>
      </c>
      <c r="M8313" t="s">
        <v>84</v>
      </c>
      <c r="N8313" t="s">
        <v>63</v>
      </c>
      <c r="O8313" t="s">
        <v>32</v>
      </c>
      <c r="P8313" t="s">
        <v>39</v>
      </c>
      <c r="Q8313" t="s">
        <v>40</v>
      </c>
      <c r="R8313" t="s">
        <v>315</v>
      </c>
      <c r="S8313" t="s">
        <v>35</v>
      </c>
      <c r="T8313" s="10">
        <v>40357</v>
      </c>
    </row>
    <row r="8314" spans="1:20" x14ac:dyDescent="0.25">
      <c r="A8314">
        <v>59393</v>
      </c>
      <c r="B8314" s="10">
        <v>40502</v>
      </c>
      <c r="C8314" t="s">
        <v>79</v>
      </c>
      <c r="D8314">
        <v>34</v>
      </c>
      <c r="E8314">
        <v>579.09</v>
      </c>
      <c r="F8314">
        <v>7.0000000000000007E-2</v>
      </c>
      <c r="G8314" t="s">
        <v>21</v>
      </c>
      <c r="H8314">
        <v>0.36</v>
      </c>
      <c r="I8314">
        <v>178.4</v>
      </c>
      <c r="J8314">
        <v>18.09</v>
      </c>
      <c r="K8314">
        <v>11.58</v>
      </c>
      <c r="L8314">
        <v>6.97</v>
      </c>
      <c r="M8314" t="s">
        <v>1808</v>
      </c>
      <c r="N8314" t="s">
        <v>31</v>
      </c>
      <c r="O8314" t="s">
        <v>60</v>
      </c>
      <c r="P8314" t="s">
        <v>25</v>
      </c>
      <c r="Q8314" t="s">
        <v>139</v>
      </c>
      <c r="R8314" t="s">
        <v>888</v>
      </c>
      <c r="S8314" t="s">
        <v>57</v>
      </c>
      <c r="T8314" s="10">
        <v>40503</v>
      </c>
    </row>
    <row r="8315" spans="1:20" x14ac:dyDescent="0.25">
      <c r="A8315">
        <v>59395</v>
      </c>
      <c r="B8315" s="10">
        <v>41021</v>
      </c>
      <c r="C8315" t="s">
        <v>58</v>
      </c>
      <c r="D8315">
        <v>20</v>
      </c>
      <c r="E8315">
        <v>1744.06</v>
      </c>
      <c r="F8315">
        <v>0.06</v>
      </c>
      <c r="G8315" t="s">
        <v>70</v>
      </c>
      <c r="H8315">
        <v>0.48</v>
      </c>
      <c r="I8315">
        <v>776.03</v>
      </c>
      <c r="J8315">
        <v>92.38</v>
      </c>
      <c r="K8315">
        <v>48.04</v>
      </c>
      <c r="L8315">
        <v>7.23</v>
      </c>
      <c r="M8315" t="s">
        <v>1802</v>
      </c>
      <c r="N8315" t="s">
        <v>93</v>
      </c>
      <c r="O8315" t="s">
        <v>24</v>
      </c>
      <c r="P8315" t="s">
        <v>25</v>
      </c>
      <c r="Q8315" t="s">
        <v>85</v>
      </c>
      <c r="R8315" t="s">
        <v>804</v>
      </c>
      <c r="S8315" t="s">
        <v>57</v>
      </c>
      <c r="T8315" s="10">
        <v>41023</v>
      </c>
    </row>
    <row r="8316" spans="1:20" x14ac:dyDescent="0.25">
      <c r="A8316">
        <v>59396</v>
      </c>
      <c r="B8316" s="10">
        <v>40131</v>
      </c>
      <c r="C8316" t="s">
        <v>58</v>
      </c>
      <c r="D8316">
        <v>41</v>
      </c>
      <c r="E8316">
        <v>8951.2099999999991</v>
      </c>
      <c r="F8316">
        <v>7.0000000000000007E-2</v>
      </c>
      <c r="G8316" t="s">
        <v>21</v>
      </c>
      <c r="H8316">
        <v>0.35</v>
      </c>
      <c r="I8316">
        <v>2693.03</v>
      </c>
      <c r="J8316">
        <v>234.58</v>
      </c>
      <c r="K8316">
        <v>152.47999999999999</v>
      </c>
      <c r="L8316">
        <v>6.5</v>
      </c>
      <c r="M8316" t="s">
        <v>1628</v>
      </c>
      <c r="N8316" t="s">
        <v>38</v>
      </c>
      <c r="O8316" t="s">
        <v>24</v>
      </c>
      <c r="P8316" t="s">
        <v>39</v>
      </c>
      <c r="Q8316" t="s">
        <v>40</v>
      </c>
      <c r="R8316" t="s">
        <v>400</v>
      </c>
      <c r="S8316" t="s">
        <v>57</v>
      </c>
      <c r="T8316" s="10">
        <v>40133</v>
      </c>
    </row>
    <row r="8317" spans="1:20" x14ac:dyDescent="0.25">
      <c r="A8317">
        <v>59425</v>
      </c>
      <c r="B8317" s="10">
        <v>41046</v>
      </c>
      <c r="C8317" t="s">
        <v>79</v>
      </c>
      <c r="D8317">
        <v>24</v>
      </c>
      <c r="E8317">
        <v>3275.64</v>
      </c>
      <c r="F8317">
        <v>0</v>
      </c>
      <c r="G8317" t="s">
        <v>21</v>
      </c>
      <c r="H8317">
        <v>0.39</v>
      </c>
      <c r="I8317">
        <v>1275.1099999999999</v>
      </c>
      <c r="J8317">
        <v>136.22999999999999</v>
      </c>
      <c r="K8317">
        <v>83.1</v>
      </c>
      <c r="L8317">
        <v>6.13</v>
      </c>
      <c r="M8317" t="s">
        <v>741</v>
      </c>
      <c r="N8317" t="s">
        <v>31</v>
      </c>
      <c r="O8317" t="s">
        <v>60</v>
      </c>
      <c r="P8317" t="s">
        <v>39</v>
      </c>
      <c r="Q8317" t="s">
        <v>40</v>
      </c>
      <c r="R8317" t="s">
        <v>1002</v>
      </c>
      <c r="S8317" t="s">
        <v>57</v>
      </c>
      <c r="T8317" s="10">
        <v>41048</v>
      </c>
    </row>
    <row r="8318" spans="1:20" x14ac:dyDescent="0.25">
      <c r="A8318">
        <v>59425</v>
      </c>
      <c r="B8318" s="10">
        <v>41046</v>
      </c>
      <c r="C8318" t="s">
        <v>79</v>
      </c>
      <c r="D8318">
        <v>46</v>
      </c>
      <c r="E8318">
        <v>3107.73</v>
      </c>
      <c r="F8318">
        <v>0.04</v>
      </c>
      <c r="G8318" t="s">
        <v>21</v>
      </c>
      <c r="H8318">
        <v>0.46</v>
      </c>
      <c r="I8318">
        <v>1357.41</v>
      </c>
      <c r="J8318">
        <v>70.260000000000005</v>
      </c>
      <c r="K8318">
        <v>37.94</v>
      </c>
      <c r="L8318">
        <v>5.08</v>
      </c>
      <c r="M8318" t="s">
        <v>741</v>
      </c>
      <c r="N8318" t="s">
        <v>31</v>
      </c>
      <c r="O8318" t="s">
        <v>60</v>
      </c>
      <c r="P8318" t="s">
        <v>25</v>
      </c>
      <c r="Q8318" t="s">
        <v>85</v>
      </c>
      <c r="R8318" t="s">
        <v>815</v>
      </c>
      <c r="S8318" t="s">
        <v>55</v>
      </c>
      <c r="T8318" s="10">
        <v>41049</v>
      </c>
    </row>
    <row r="8319" spans="1:20" x14ac:dyDescent="0.25">
      <c r="A8319">
        <v>59428</v>
      </c>
      <c r="B8319" s="10">
        <v>40430</v>
      </c>
      <c r="C8319" t="s">
        <v>36</v>
      </c>
      <c r="D8319">
        <v>36</v>
      </c>
      <c r="E8319">
        <v>6686.38</v>
      </c>
      <c r="F8319">
        <v>0.05</v>
      </c>
      <c r="G8319" t="s">
        <v>46</v>
      </c>
      <c r="H8319">
        <v>0.48</v>
      </c>
      <c r="I8319">
        <v>3006.1</v>
      </c>
      <c r="J8319">
        <v>194.19</v>
      </c>
      <c r="K8319">
        <v>100.98</v>
      </c>
      <c r="L8319">
        <v>45</v>
      </c>
      <c r="M8319" t="s">
        <v>502</v>
      </c>
      <c r="N8319" t="s">
        <v>63</v>
      </c>
      <c r="O8319" t="s">
        <v>66</v>
      </c>
      <c r="P8319" t="s">
        <v>42</v>
      </c>
      <c r="Q8319" t="s">
        <v>193</v>
      </c>
      <c r="R8319" t="s">
        <v>2023</v>
      </c>
      <c r="S8319" t="s">
        <v>132</v>
      </c>
      <c r="T8319" s="10">
        <v>40431</v>
      </c>
    </row>
    <row r="8320" spans="1:20" x14ac:dyDescent="0.25">
      <c r="A8320">
        <v>59428</v>
      </c>
      <c r="B8320" s="10">
        <v>40430</v>
      </c>
      <c r="C8320" t="s">
        <v>36</v>
      </c>
      <c r="D8320">
        <v>43</v>
      </c>
      <c r="E8320">
        <v>2377.58</v>
      </c>
      <c r="F8320">
        <v>0.02</v>
      </c>
      <c r="G8320" t="s">
        <v>21</v>
      </c>
      <c r="H8320">
        <v>0.51</v>
      </c>
      <c r="I8320">
        <v>1179.06</v>
      </c>
      <c r="J8320">
        <v>55.96</v>
      </c>
      <c r="K8320">
        <v>27.42</v>
      </c>
      <c r="L8320">
        <v>19.46</v>
      </c>
      <c r="M8320" t="s">
        <v>502</v>
      </c>
      <c r="N8320" t="s">
        <v>63</v>
      </c>
      <c r="O8320" t="s">
        <v>66</v>
      </c>
      <c r="P8320" t="s">
        <v>42</v>
      </c>
      <c r="Q8320" t="s">
        <v>43</v>
      </c>
      <c r="R8320" t="s">
        <v>1178</v>
      </c>
      <c r="S8320" t="s">
        <v>57</v>
      </c>
      <c r="T8320" s="10">
        <v>40430</v>
      </c>
    </row>
    <row r="8321" spans="1:20" x14ac:dyDescent="0.25">
      <c r="A8321">
        <v>59456</v>
      </c>
      <c r="B8321" s="10">
        <v>40916</v>
      </c>
      <c r="C8321" t="s">
        <v>20</v>
      </c>
      <c r="D8321">
        <v>30</v>
      </c>
      <c r="E8321">
        <v>252.77</v>
      </c>
      <c r="F8321">
        <v>0.06</v>
      </c>
      <c r="G8321" t="s">
        <v>21</v>
      </c>
      <c r="H8321">
        <v>0.38</v>
      </c>
      <c r="I8321">
        <v>69.37</v>
      </c>
      <c r="J8321">
        <v>7.23</v>
      </c>
      <c r="K8321">
        <v>4.4800000000000004</v>
      </c>
      <c r="L8321">
        <v>49</v>
      </c>
      <c r="M8321" t="s">
        <v>1546</v>
      </c>
      <c r="N8321" t="s">
        <v>38</v>
      </c>
      <c r="O8321" t="s">
        <v>60</v>
      </c>
      <c r="P8321" t="s">
        <v>25</v>
      </c>
      <c r="Q8321" t="s">
        <v>127</v>
      </c>
      <c r="R8321" t="s">
        <v>250</v>
      </c>
      <c r="S8321" t="s">
        <v>28</v>
      </c>
      <c r="T8321" s="10">
        <v>40916</v>
      </c>
    </row>
    <row r="8322" spans="1:20" x14ac:dyDescent="0.25">
      <c r="A8322">
        <v>59459</v>
      </c>
      <c r="B8322" s="10">
        <v>39848</v>
      </c>
      <c r="C8322" t="s">
        <v>79</v>
      </c>
      <c r="D8322">
        <v>40</v>
      </c>
      <c r="E8322">
        <v>114.92</v>
      </c>
      <c r="F8322">
        <v>7.0000000000000007E-2</v>
      </c>
      <c r="G8322" t="s">
        <v>21</v>
      </c>
      <c r="H8322">
        <v>0.44</v>
      </c>
      <c r="I8322">
        <v>44.93</v>
      </c>
      <c r="J8322">
        <v>3.04</v>
      </c>
      <c r="K8322">
        <v>1.7</v>
      </c>
      <c r="L8322">
        <v>1.99</v>
      </c>
      <c r="M8322" t="s">
        <v>821</v>
      </c>
      <c r="N8322" t="s">
        <v>63</v>
      </c>
      <c r="O8322" t="s">
        <v>24</v>
      </c>
      <c r="P8322" t="s">
        <v>39</v>
      </c>
      <c r="Q8322" t="s">
        <v>40</v>
      </c>
      <c r="R8322" t="s">
        <v>1719</v>
      </c>
      <c r="S8322" t="s">
        <v>35</v>
      </c>
      <c r="T8322" s="10">
        <v>39849</v>
      </c>
    </row>
    <row r="8323" spans="1:20" x14ac:dyDescent="0.25">
      <c r="A8323">
        <v>59491</v>
      </c>
      <c r="B8323" s="10">
        <v>40992</v>
      </c>
      <c r="C8323" t="s">
        <v>36</v>
      </c>
      <c r="D8323">
        <v>31</v>
      </c>
      <c r="E8323">
        <v>21013.78</v>
      </c>
      <c r="F8323">
        <v>0.04</v>
      </c>
      <c r="G8323" t="s">
        <v>21</v>
      </c>
      <c r="H8323">
        <v>0.45</v>
      </c>
      <c r="I8323">
        <v>8966.1</v>
      </c>
      <c r="J8323">
        <v>705.44</v>
      </c>
      <c r="K8323">
        <v>387.99</v>
      </c>
      <c r="L8323">
        <v>19.989999999999998</v>
      </c>
      <c r="M8323" t="s">
        <v>1987</v>
      </c>
      <c r="N8323" t="s">
        <v>63</v>
      </c>
      <c r="O8323" t="s">
        <v>60</v>
      </c>
      <c r="P8323" t="s">
        <v>25</v>
      </c>
      <c r="Q8323" t="s">
        <v>121</v>
      </c>
      <c r="R8323" t="s">
        <v>1532</v>
      </c>
      <c r="S8323" t="s">
        <v>57</v>
      </c>
      <c r="T8323" s="10">
        <v>40995</v>
      </c>
    </row>
    <row r="8324" spans="1:20" x14ac:dyDescent="0.25">
      <c r="A8324">
        <v>59491</v>
      </c>
      <c r="B8324" s="10">
        <v>40992</v>
      </c>
      <c r="C8324" t="s">
        <v>36</v>
      </c>
      <c r="D8324">
        <v>8</v>
      </c>
      <c r="E8324">
        <v>53.73</v>
      </c>
      <c r="F8324">
        <v>0.09</v>
      </c>
      <c r="G8324" t="s">
        <v>21</v>
      </c>
      <c r="H8324">
        <v>0.46</v>
      </c>
      <c r="I8324">
        <v>19.62</v>
      </c>
      <c r="J8324">
        <v>6.63</v>
      </c>
      <c r="K8324">
        <v>3.58</v>
      </c>
      <c r="L8324">
        <v>5.47</v>
      </c>
      <c r="M8324" t="s">
        <v>1987</v>
      </c>
      <c r="N8324" t="s">
        <v>38</v>
      </c>
      <c r="O8324" t="s">
        <v>60</v>
      </c>
      <c r="P8324" t="s">
        <v>25</v>
      </c>
      <c r="Q8324" t="s">
        <v>121</v>
      </c>
      <c r="R8324" t="s">
        <v>233</v>
      </c>
      <c r="S8324" t="s">
        <v>57</v>
      </c>
      <c r="T8324" s="10">
        <v>40993</v>
      </c>
    </row>
    <row r="8325" spans="1:20" x14ac:dyDescent="0.25">
      <c r="A8325">
        <v>59491</v>
      </c>
      <c r="B8325" s="10">
        <v>40992</v>
      </c>
      <c r="C8325" t="s">
        <v>36</v>
      </c>
      <c r="D8325">
        <v>6</v>
      </c>
      <c r="E8325">
        <v>91.05</v>
      </c>
      <c r="F8325">
        <v>0.03</v>
      </c>
      <c r="G8325" t="s">
        <v>21</v>
      </c>
      <c r="H8325">
        <v>0.46</v>
      </c>
      <c r="I8325">
        <v>35.26</v>
      </c>
      <c r="J8325">
        <v>13.67</v>
      </c>
      <c r="K8325">
        <v>7.38</v>
      </c>
      <c r="L8325">
        <v>11.51</v>
      </c>
      <c r="M8325" t="s">
        <v>1987</v>
      </c>
      <c r="N8325" t="s">
        <v>38</v>
      </c>
      <c r="O8325" t="s">
        <v>60</v>
      </c>
      <c r="P8325" t="s">
        <v>25</v>
      </c>
      <c r="Q8325" t="s">
        <v>121</v>
      </c>
      <c r="R8325" t="s">
        <v>1529</v>
      </c>
      <c r="S8325" t="s">
        <v>57</v>
      </c>
      <c r="T8325" s="10">
        <v>40992</v>
      </c>
    </row>
    <row r="8326" spans="1:20" x14ac:dyDescent="0.25">
      <c r="A8326">
        <v>59491</v>
      </c>
      <c r="B8326" s="10">
        <v>40992</v>
      </c>
      <c r="C8326" t="s">
        <v>36</v>
      </c>
      <c r="D8326">
        <v>46</v>
      </c>
      <c r="E8326">
        <v>1018.99</v>
      </c>
      <c r="F8326">
        <v>0.06</v>
      </c>
      <c r="G8326" t="s">
        <v>21</v>
      </c>
      <c r="H8326">
        <v>0.48</v>
      </c>
      <c r="I8326">
        <v>454.02</v>
      </c>
      <c r="J8326">
        <v>23.5</v>
      </c>
      <c r="K8326">
        <v>12.22</v>
      </c>
      <c r="L8326">
        <v>2.85</v>
      </c>
      <c r="M8326" t="s">
        <v>1987</v>
      </c>
      <c r="N8326" t="s">
        <v>38</v>
      </c>
      <c r="O8326" t="s">
        <v>60</v>
      </c>
      <c r="P8326" t="s">
        <v>42</v>
      </c>
      <c r="Q8326" t="s">
        <v>43</v>
      </c>
      <c r="R8326" t="s">
        <v>981</v>
      </c>
      <c r="S8326" t="s">
        <v>35</v>
      </c>
      <c r="T8326" s="10">
        <v>40994</v>
      </c>
    </row>
    <row r="8327" spans="1:20" x14ac:dyDescent="0.25">
      <c r="A8327">
        <v>59492</v>
      </c>
      <c r="B8327" s="10">
        <v>41213</v>
      </c>
      <c r="C8327" t="s">
        <v>29</v>
      </c>
      <c r="D8327">
        <v>25</v>
      </c>
      <c r="E8327">
        <v>266.11</v>
      </c>
      <c r="F8327">
        <v>0.02</v>
      </c>
      <c r="G8327" t="s">
        <v>21</v>
      </c>
      <c r="H8327">
        <v>0.38</v>
      </c>
      <c r="I8327">
        <v>94.06</v>
      </c>
      <c r="J8327">
        <v>10.45</v>
      </c>
      <c r="K8327">
        <v>6.48</v>
      </c>
      <c r="L8327">
        <v>10.050000000000001</v>
      </c>
      <c r="M8327" t="s">
        <v>1080</v>
      </c>
      <c r="N8327" t="s">
        <v>38</v>
      </c>
      <c r="O8327" t="s">
        <v>60</v>
      </c>
      <c r="P8327" t="s">
        <v>25</v>
      </c>
      <c r="Q8327" t="s">
        <v>85</v>
      </c>
      <c r="R8327" t="s">
        <v>148</v>
      </c>
      <c r="S8327" t="s">
        <v>57</v>
      </c>
      <c r="T8327" s="10">
        <v>41214</v>
      </c>
    </row>
    <row r="8328" spans="1:20" x14ac:dyDescent="0.25">
      <c r="A8328">
        <v>59552</v>
      </c>
      <c r="B8328" s="10">
        <v>40191</v>
      </c>
      <c r="C8328" t="s">
        <v>29</v>
      </c>
      <c r="D8328">
        <v>39</v>
      </c>
      <c r="E8328">
        <v>544.34</v>
      </c>
      <c r="F8328">
        <v>0</v>
      </c>
      <c r="G8328" t="s">
        <v>21</v>
      </c>
      <c r="H8328">
        <v>0.46</v>
      </c>
      <c r="I8328">
        <v>247.51</v>
      </c>
      <c r="J8328">
        <v>13.8</v>
      </c>
      <c r="K8328">
        <v>7.45</v>
      </c>
      <c r="L8328">
        <v>6.28</v>
      </c>
      <c r="M8328" t="s">
        <v>1590</v>
      </c>
      <c r="N8328" t="s">
        <v>63</v>
      </c>
      <c r="O8328" t="s">
        <v>60</v>
      </c>
      <c r="P8328" t="s">
        <v>25</v>
      </c>
      <c r="Q8328" t="s">
        <v>121</v>
      </c>
      <c r="R8328" t="s">
        <v>550</v>
      </c>
      <c r="S8328" t="s">
        <v>57</v>
      </c>
      <c r="T8328" s="10">
        <v>40192</v>
      </c>
    </row>
    <row r="8329" spans="1:20" x14ac:dyDescent="0.25">
      <c r="A8329">
        <v>59553</v>
      </c>
      <c r="B8329" s="10">
        <v>40494</v>
      </c>
      <c r="C8329" t="s">
        <v>29</v>
      </c>
      <c r="D8329">
        <v>15</v>
      </c>
      <c r="E8329">
        <v>264.20999999999998</v>
      </c>
      <c r="F8329">
        <v>0.04</v>
      </c>
      <c r="G8329" t="s">
        <v>21</v>
      </c>
      <c r="H8329">
        <v>0.37</v>
      </c>
      <c r="I8329">
        <v>89.1</v>
      </c>
      <c r="J8329">
        <v>18</v>
      </c>
      <c r="K8329">
        <v>11.34</v>
      </c>
      <c r="L8329">
        <v>5.01</v>
      </c>
      <c r="M8329" t="s">
        <v>986</v>
      </c>
      <c r="N8329" t="s">
        <v>31</v>
      </c>
      <c r="O8329" t="s">
        <v>24</v>
      </c>
      <c r="P8329" t="s">
        <v>25</v>
      </c>
      <c r="Q8329" t="s">
        <v>85</v>
      </c>
      <c r="R8329" t="s">
        <v>1316</v>
      </c>
      <c r="S8329" t="s">
        <v>57</v>
      </c>
      <c r="T8329" s="10">
        <v>40495</v>
      </c>
    </row>
    <row r="8330" spans="1:20" x14ac:dyDescent="0.25">
      <c r="A8330">
        <v>59553</v>
      </c>
      <c r="B8330" s="10">
        <v>40494</v>
      </c>
      <c r="C8330" t="s">
        <v>29</v>
      </c>
      <c r="D8330">
        <v>42</v>
      </c>
      <c r="E8330">
        <v>5099.6499999999996</v>
      </c>
      <c r="F8330">
        <v>0.1</v>
      </c>
      <c r="G8330" t="s">
        <v>21</v>
      </c>
      <c r="H8330">
        <v>0.51</v>
      </c>
      <c r="I8330">
        <v>2319.08</v>
      </c>
      <c r="J8330">
        <v>134.66999999999999</v>
      </c>
      <c r="K8330">
        <v>65.989999999999995</v>
      </c>
      <c r="L8330">
        <v>8.99</v>
      </c>
      <c r="M8330" t="s">
        <v>986</v>
      </c>
      <c r="N8330" t="s">
        <v>31</v>
      </c>
      <c r="O8330" t="s">
        <v>24</v>
      </c>
      <c r="P8330" t="s">
        <v>39</v>
      </c>
      <c r="Q8330" t="s">
        <v>50</v>
      </c>
      <c r="R8330" t="s">
        <v>76</v>
      </c>
      <c r="S8330" t="s">
        <v>57</v>
      </c>
      <c r="T8330" s="10">
        <v>40496</v>
      </c>
    </row>
    <row r="8331" spans="1:20" x14ac:dyDescent="0.25">
      <c r="A8331">
        <v>59554</v>
      </c>
      <c r="B8331" s="10">
        <v>40862</v>
      </c>
      <c r="C8331" t="s">
        <v>58</v>
      </c>
      <c r="D8331">
        <v>40</v>
      </c>
      <c r="E8331">
        <v>1037.8499999999999</v>
      </c>
      <c r="F8331">
        <v>0.08</v>
      </c>
      <c r="G8331" t="s">
        <v>21</v>
      </c>
      <c r="H8331">
        <v>0.36</v>
      </c>
      <c r="I8331">
        <v>314.64999999999998</v>
      </c>
      <c r="J8331">
        <v>28.09</v>
      </c>
      <c r="K8331">
        <v>17.98</v>
      </c>
      <c r="L8331">
        <v>4</v>
      </c>
      <c r="M8331" t="s">
        <v>1582</v>
      </c>
      <c r="N8331" t="s">
        <v>63</v>
      </c>
      <c r="O8331" t="s">
        <v>66</v>
      </c>
      <c r="P8331" t="s">
        <v>39</v>
      </c>
      <c r="Q8331" t="s">
        <v>40</v>
      </c>
      <c r="R8331" t="s">
        <v>1391</v>
      </c>
      <c r="S8331" t="s">
        <v>57</v>
      </c>
      <c r="T8331" s="10">
        <v>40863</v>
      </c>
    </row>
    <row r="8332" spans="1:20" x14ac:dyDescent="0.25">
      <c r="A8332">
        <v>59556</v>
      </c>
      <c r="B8332" s="10">
        <v>40162</v>
      </c>
      <c r="C8332" t="s">
        <v>29</v>
      </c>
      <c r="D8332">
        <v>27</v>
      </c>
      <c r="E8332">
        <v>85.72</v>
      </c>
      <c r="F8332">
        <v>0</v>
      </c>
      <c r="G8332" t="s">
        <v>21</v>
      </c>
      <c r="H8332">
        <v>0.53</v>
      </c>
      <c r="I8332">
        <v>45.06</v>
      </c>
      <c r="J8332">
        <v>3.15</v>
      </c>
      <c r="K8332">
        <v>1.48</v>
      </c>
      <c r="L8332">
        <v>0.7</v>
      </c>
      <c r="M8332" t="s">
        <v>2040</v>
      </c>
      <c r="N8332" t="s">
        <v>38</v>
      </c>
      <c r="O8332" t="s">
        <v>60</v>
      </c>
      <c r="P8332" t="s">
        <v>25</v>
      </c>
      <c r="Q8332" t="s">
        <v>74</v>
      </c>
      <c r="R8332" t="s">
        <v>1067</v>
      </c>
      <c r="S8332" t="s">
        <v>55</v>
      </c>
      <c r="T8332" s="10">
        <v>40164</v>
      </c>
    </row>
    <row r="8333" spans="1:20" x14ac:dyDescent="0.25">
      <c r="A8333">
        <v>59556</v>
      </c>
      <c r="B8333" s="10">
        <v>40162</v>
      </c>
      <c r="C8333" t="s">
        <v>29</v>
      </c>
      <c r="D8333">
        <v>5</v>
      </c>
      <c r="E8333">
        <v>2297.77</v>
      </c>
      <c r="F8333">
        <v>0</v>
      </c>
      <c r="G8333" t="s">
        <v>21</v>
      </c>
      <c r="H8333">
        <v>0.55000000000000004</v>
      </c>
      <c r="I8333">
        <v>1258.83</v>
      </c>
      <c r="J8333">
        <v>457.76</v>
      </c>
      <c r="K8333">
        <v>205.99</v>
      </c>
      <c r="L8333">
        <v>8.99</v>
      </c>
      <c r="M8333" t="s">
        <v>2040</v>
      </c>
      <c r="N8333" t="s">
        <v>38</v>
      </c>
      <c r="O8333" t="s">
        <v>60</v>
      </c>
      <c r="P8333" t="s">
        <v>39</v>
      </c>
      <c r="Q8333" t="s">
        <v>50</v>
      </c>
      <c r="R8333" t="s">
        <v>1355</v>
      </c>
      <c r="S8333" t="s">
        <v>57</v>
      </c>
      <c r="T8333" s="10">
        <v>40163</v>
      </c>
    </row>
    <row r="8334" spans="1:20" x14ac:dyDescent="0.25">
      <c r="A8334">
        <v>59558</v>
      </c>
      <c r="B8334" s="10">
        <v>41106</v>
      </c>
      <c r="C8334" t="s">
        <v>29</v>
      </c>
      <c r="D8334">
        <v>34</v>
      </c>
      <c r="E8334">
        <v>148.4</v>
      </c>
      <c r="F8334">
        <v>0</v>
      </c>
      <c r="G8334" t="s">
        <v>21</v>
      </c>
      <c r="H8334">
        <v>0.4</v>
      </c>
      <c r="I8334">
        <v>59.16</v>
      </c>
      <c r="J8334">
        <v>4.3499999999999996</v>
      </c>
      <c r="K8334">
        <v>2.61</v>
      </c>
      <c r="L8334">
        <v>0.5</v>
      </c>
      <c r="M8334" t="s">
        <v>1051</v>
      </c>
      <c r="N8334" t="s">
        <v>93</v>
      </c>
      <c r="O8334" t="s">
        <v>24</v>
      </c>
      <c r="P8334" t="s">
        <v>25</v>
      </c>
      <c r="Q8334" t="s">
        <v>82</v>
      </c>
      <c r="R8334" t="s">
        <v>510</v>
      </c>
      <c r="S8334" t="s">
        <v>57</v>
      </c>
      <c r="T8334" s="10">
        <v>41109</v>
      </c>
    </row>
    <row r="8335" spans="1:20" x14ac:dyDescent="0.25">
      <c r="A8335">
        <v>59559</v>
      </c>
      <c r="B8335" s="10">
        <v>40438</v>
      </c>
      <c r="C8335" t="s">
        <v>58</v>
      </c>
      <c r="D8335">
        <v>30</v>
      </c>
      <c r="E8335">
        <v>661.24</v>
      </c>
      <c r="F8335">
        <v>0.1</v>
      </c>
      <c r="G8335" t="s">
        <v>70</v>
      </c>
      <c r="H8335">
        <v>0.41</v>
      </c>
      <c r="I8335">
        <v>226.04</v>
      </c>
      <c r="J8335">
        <v>24.31</v>
      </c>
      <c r="K8335">
        <v>14.34</v>
      </c>
      <c r="L8335">
        <v>5</v>
      </c>
      <c r="M8335" t="s">
        <v>1987</v>
      </c>
      <c r="N8335" t="s">
        <v>63</v>
      </c>
      <c r="O8335" t="s">
        <v>60</v>
      </c>
      <c r="P8335" t="s">
        <v>42</v>
      </c>
      <c r="Q8335" t="s">
        <v>43</v>
      </c>
      <c r="R8335" t="s">
        <v>215</v>
      </c>
      <c r="S8335" t="s">
        <v>35</v>
      </c>
      <c r="T8335" s="10">
        <v>40438</v>
      </c>
    </row>
    <row r="8336" spans="1:20" x14ac:dyDescent="0.25">
      <c r="A8336">
        <v>59584</v>
      </c>
      <c r="B8336" s="10">
        <v>40326</v>
      </c>
      <c r="C8336" t="s">
        <v>79</v>
      </c>
      <c r="D8336">
        <v>3</v>
      </c>
      <c r="E8336">
        <v>551.96</v>
      </c>
      <c r="F8336">
        <v>0.08</v>
      </c>
      <c r="G8336" t="s">
        <v>46</v>
      </c>
      <c r="H8336">
        <v>0.46</v>
      </c>
      <c r="I8336">
        <v>213.18</v>
      </c>
      <c r="J8336">
        <v>187</v>
      </c>
      <c r="K8336">
        <v>100.98</v>
      </c>
      <c r="L8336">
        <v>35.840000000000003</v>
      </c>
      <c r="M8336" t="s">
        <v>1329</v>
      </c>
      <c r="N8336" t="s">
        <v>31</v>
      </c>
      <c r="O8336" t="s">
        <v>66</v>
      </c>
      <c r="P8336" t="s">
        <v>42</v>
      </c>
      <c r="Q8336" t="s">
        <v>94</v>
      </c>
      <c r="R8336" t="s">
        <v>370</v>
      </c>
      <c r="S8336" t="s">
        <v>49</v>
      </c>
      <c r="T8336" s="10">
        <v>40327</v>
      </c>
    </row>
    <row r="8337" spans="1:20" x14ac:dyDescent="0.25">
      <c r="A8337">
        <v>59584</v>
      </c>
      <c r="B8337" s="10">
        <v>40326</v>
      </c>
      <c r="C8337" t="s">
        <v>79</v>
      </c>
      <c r="D8337">
        <v>7</v>
      </c>
      <c r="E8337">
        <v>2170.85</v>
      </c>
      <c r="F8337">
        <v>0</v>
      </c>
      <c r="G8337" t="s">
        <v>21</v>
      </c>
      <c r="H8337">
        <v>0.51</v>
      </c>
      <c r="I8337">
        <v>1100</v>
      </c>
      <c r="J8337">
        <v>308.12</v>
      </c>
      <c r="K8337">
        <v>150.97999999999999</v>
      </c>
      <c r="L8337">
        <v>13.99</v>
      </c>
      <c r="M8337" t="s">
        <v>1329</v>
      </c>
      <c r="N8337" t="s">
        <v>31</v>
      </c>
      <c r="O8337" t="s">
        <v>66</v>
      </c>
      <c r="P8337" t="s">
        <v>39</v>
      </c>
      <c r="Q8337" t="s">
        <v>88</v>
      </c>
      <c r="R8337" t="s">
        <v>89</v>
      </c>
      <c r="S8337" t="s">
        <v>45</v>
      </c>
      <c r="T8337" s="10">
        <v>40326</v>
      </c>
    </row>
    <row r="8338" spans="1:20" x14ac:dyDescent="0.25">
      <c r="A8338">
        <v>59585</v>
      </c>
      <c r="B8338" s="10">
        <v>41174</v>
      </c>
      <c r="C8338" t="s">
        <v>36</v>
      </c>
      <c r="D8338">
        <v>45</v>
      </c>
      <c r="E8338">
        <v>1106.42</v>
      </c>
      <c r="F8338">
        <v>7.0000000000000007E-2</v>
      </c>
      <c r="G8338" t="s">
        <v>21</v>
      </c>
      <c r="H8338">
        <v>0.39</v>
      </c>
      <c r="I8338">
        <v>377.47</v>
      </c>
      <c r="J8338">
        <v>26.21</v>
      </c>
      <c r="K8338">
        <v>15.99</v>
      </c>
      <c r="L8338">
        <v>9.4</v>
      </c>
      <c r="M8338" t="s">
        <v>655</v>
      </c>
      <c r="N8338" t="s">
        <v>93</v>
      </c>
      <c r="O8338" t="s">
        <v>66</v>
      </c>
      <c r="P8338" t="s">
        <v>39</v>
      </c>
      <c r="Q8338" t="s">
        <v>88</v>
      </c>
      <c r="R8338" t="s">
        <v>258</v>
      </c>
      <c r="S8338" t="s">
        <v>57</v>
      </c>
      <c r="T8338" s="10">
        <v>41175</v>
      </c>
    </row>
    <row r="8339" spans="1:20" x14ac:dyDescent="0.25">
      <c r="A8339">
        <v>59586</v>
      </c>
      <c r="B8339" s="10">
        <v>40975</v>
      </c>
      <c r="C8339" t="s">
        <v>20</v>
      </c>
      <c r="D8339">
        <v>25</v>
      </c>
      <c r="E8339">
        <v>288.70999999999998</v>
      </c>
      <c r="F8339">
        <v>0.05</v>
      </c>
      <c r="G8339" t="s">
        <v>21</v>
      </c>
      <c r="H8339">
        <v>0.44</v>
      </c>
      <c r="I8339">
        <v>116.3</v>
      </c>
      <c r="J8339">
        <v>11.93</v>
      </c>
      <c r="K8339">
        <v>6.68</v>
      </c>
      <c r="L8339">
        <v>5.41</v>
      </c>
      <c r="M8339" t="s">
        <v>1425</v>
      </c>
      <c r="N8339" t="s">
        <v>31</v>
      </c>
      <c r="O8339" t="s">
        <v>66</v>
      </c>
      <c r="P8339" t="s">
        <v>25</v>
      </c>
      <c r="Q8339" t="s">
        <v>85</v>
      </c>
      <c r="R8339" t="s">
        <v>207</v>
      </c>
      <c r="S8339" t="s">
        <v>57</v>
      </c>
      <c r="T8339" s="10">
        <v>40979</v>
      </c>
    </row>
    <row r="8340" spans="1:20" x14ac:dyDescent="0.25">
      <c r="A8340">
        <v>59589</v>
      </c>
      <c r="B8340" s="10">
        <v>41010</v>
      </c>
      <c r="C8340" t="s">
        <v>79</v>
      </c>
      <c r="D8340">
        <v>25</v>
      </c>
      <c r="E8340">
        <v>2551.9299999999998</v>
      </c>
      <c r="F8340">
        <v>0.06</v>
      </c>
      <c r="G8340" t="s">
        <v>21</v>
      </c>
      <c r="H8340">
        <v>0.4</v>
      </c>
      <c r="I8340">
        <v>920.55</v>
      </c>
      <c r="J8340">
        <v>108.3</v>
      </c>
      <c r="K8340">
        <v>64.98</v>
      </c>
      <c r="L8340">
        <v>6.88</v>
      </c>
      <c r="M8340" t="s">
        <v>1699</v>
      </c>
      <c r="N8340" t="s">
        <v>63</v>
      </c>
      <c r="O8340" t="s">
        <v>60</v>
      </c>
      <c r="P8340" t="s">
        <v>25</v>
      </c>
      <c r="Q8340" t="s">
        <v>26</v>
      </c>
      <c r="R8340" t="s">
        <v>647</v>
      </c>
      <c r="S8340" t="s">
        <v>57</v>
      </c>
      <c r="T8340" s="10">
        <v>41010</v>
      </c>
    </row>
    <row r="8341" spans="1:20" x14ac:dyDescent="0.25">
      <c r="A8341">
        <v>59591</v>
      </c>
      <c r="B8341" s="10">
        <v>40095</v>
      </c>
      <c r="C8341" t="s">
        <v>29</v>
      </c>
      <c r="D8341">
        <v>34</v>
      </c>
      <c r="E8341">
        <v>6733.88</v>
      </c>
      <c r="F8341">
        <v>0.08</v>
      </c>
      <c r="G8341" t="s">
        <v>46</v>
      </c>
      <c r="H8341">
        <v>0.53</v>
      </c>
      <c r="I8341">
        <v>3286.9</v>
      </c>
      <c r="J8341">
        <v>214.83</v>
      </c>
      <c r="K8341">
        <v>100.97</v>
      </c>
      <c r="L8341">
        <v>14</v>
      </c>
      <c r="M8341" t="s">
        <v>1550</v>
      </c>
      <c r="N8341" t="s">
        <v>38</v>
      </c>
      <c r="O8341" t="s">
        <v>60</v>
      </c>
      <c r="P8341" t="s">
        <v>39</v>
      </c>
      <c r="Q8341" t="s">
        <v>88</v>
      </c>
      <c r="R8341" t="s">
        <v>1500</v>
      </c>
      <c r="S8341" t="s">
        <v>132</v>
      </c>
      <c r="T8341" s="10">
        <v>40096</v>
      </c>
    </row>
    <row r="8342" spans="1:20" x14ac:dyDescent="0.25">
      <c r="A8342">
        <v>59591</v>
      </c>
      <c r="B8342" s="10">
        <v>40095</v>
      </c>
      <c r="C8342" t="s">
        <v>29</v>
      </c>
      <c r="D8342">
        <v>29</v>
      </c>
      <c r="E8342">
        <v>293.57</v>
      </c>
      <c r="F8342">
        <v>7.0000000000000007E-2</v>
      </c>
      <c r="G8342" t="s">
        <v>21</v>
      </c>
      <c r="H8342">
        <v>0.39</v>
      </c>
      <c r="I8342">
        <v>98.58</v>
      </c>
      <c r="J8342">
        <v>10.62</v>
      </c>
      <c r="K8342">
        <v>6.48</v>
      </c>
      <c r="L8342">
        <v>7.07</v>
      </c>
      <c r="M8342" t="s">
        <v>1550</v>
      </c>
      <c r="N8342" t="s">
        <v>38</v>
      </c>
      <c r="O8342" t="s">
        <v>60</v>
      </c>
      <c r="P8342" t="s">
        <v>25</v>
      </c>
      <c r="Q8342" t="s">
        <v>85</v>
      </c>
      <c r="R8342" t="s">
        <v>2094</v>
      </c>
      <c r="S8342" t="s">
        <v>57</v>
      </c>
      <c r="T8342" s="10">
        <v>40097</v>
      </c>
    </row>
    <row r="8343" spans="1:20" x14ac:dyDescent="0.25">
      <c r="A8343">
        <v>59619</v>
      </c>
      <c r="B8343" s="10">
        <v>40222</v>
      </c>
      <c r="C8343" t="s">
        <v>29</v>
      </c>
      <c r="D8343">
        <v>12</v>
      </c>
      <c r="E8343">
        <v>139.63</v>
      </c>
      <c r="F8343">
        <v>0.04</v>
      </c>
      <c r="G8343" t="s">
        <v>21</v>
      </c>
      <c r="H8343">
        <v>0.48</v>
      </c>
      <c r="I8343">
        <v>60.72</v>
      </c>
      <c r="J8343">
        <v>11.5</v>
      </c>
      <c r="K8343">
        <v>5.98</v>
      </c>
      <c r="L8343">
        <v>7.15</v>
      </c>
      <c r="M8343" t="s">
        <v>302</v>
      </c>
      <c r="N8343" t="s">
        <v>93</v>
      </c>
      <c r="O8343" t="s">
        <v>66</v>
      </c>
      <c r="P8343" t="s">
        <v>25</v>
      </c>
      <c r="Q8343" t="s">
        <v>85</v>
      </c>
      <c r="R8343" t="s">
        <v>525</v>
      </c>
      <c r="S8343" t="s">
        <v>57</v>
      </c>
      <c r="T8343" s="10">
        <v>40224</v>
      </c>
    </row>
    <row r="8344" spans="1:20" x14ac:dyDescent="0.25">
      <c r="A8344">
        <v>59619</v>
      </c>
      <c r="B8344" s="10">
        <v>40222</v>
      </c>
      <c r="C8344" t="s">
        <v>29</v>
      </c>
      <c r="D8344">
        <v>35</v>
      </c>
      <c r="E8344">
        <v>472.08</v>
      </c>
      <c r="F8344">
        <v>0.08</v>
      </c>
      <c r="G8344" t="s">
        <v>21</v>
      </c>
      <c r="H8344">
        <v>0.55000000000000004</v>
      </c>
      <c r="I8344">
        <v>236.88</v>
      </c>
      <c r="J8344">
        <v>14.4</v>
      </c>
      <c r="K8344">
        <v>6.48</v>
      </c>
      <c r="L8344">
        <v>8.4</v>
      </c>
      <c r="M8344" t="s">
        <v>302</v>
      </c>
      <c r="N8344" t="s">
        <v>73</v>
      </c>
      <c r="O8344" t="s">
        <v>66</v>
      </c>
      <c r="P8344" t="s">
        <v>25</v>
      </c>
      <c r="Q8344" t="s">
        <v>85</v>
      </c>
      <c r="R8344" t="s">
        <v>649</v>
      </c>
      <c r="S8344" t="s">
        <v>57</v>
      </c>
      <c r="T8344" s="10">
        <v>40224</v>
      </c>
    </row>
    <row r="8345" spans="1:20" x14ac:dyDescent="0.25">
      <c r="A8345">
        <v>59651</v>
      </c>
      <c r="B8345" s="10">
        <v>40318</v>
      </c>
      <c r="C8345" t="s">
        <v>58</v>
      </c>
      <c r="D8345">
        <v>36</v>
      </c>
      <c r="E8345">
        <v>552.38</v>
      </c>
      <c r="F8345">
        <v>0.08</v>
      </c>
      <c r="G8345" t="s">
        <v>21</v>
      </c>
      <c r="H8345">
        <v>0.51</v>
      </c>
      <c r="I8345">
        <v>254</v>
      </c>
      <c r="J8345">
        <v>16.41</v>
      </c>
      <c r="K8345">
        <v>8.0399999999999991</v>
      </c>
      <c r="L8345">
        <v>8.94</v>
      </c>
      <c r="M8345" t="s">
        <v>1478</v>
      </c>
      <c r="N8345" t="s">
        <v>93</v>
      </c>
      <c r="O8345" t="s">
        <v>32</v>
      </c>
      <c r="P8345" t="s">
        <v>25</v>
      </c>
      <c r="Q8345" t="s">
        <v>121</v>
      </c>
      <c r="R8345" t="s">
        <v>906</v>
      </c>
      <c r="S8345" t="s">
        <v>57</v>
      </c>
      <c r="T8345" s="10">
        <v>40320</v>
      </c>
    </row>
    <row r="8346" spans="1:20" x14ac:dyDescent="0.25">
      <c r="A8346">
        <v>59651</v>
      </c>
      <c r="B8346" s="10">
        <v>40318</v>
      </c>
      <c r="C8346" t="s">
        <v>58</v>
      </c>
      <c r="D8346">
        <v>18</v>
      </c>
      <c r="E8346">
        <v>68.790000000000006</v>
      </c>
      <c r="F8346">
        <v>0.04</v>
      </c>
      <c r="G8346" t="s">
        <v>21</v>
      </c>
      <c r="H8346">
        <v>0.4</v>
      </c>
      <c r="I8346">
        <v>24.08</v>
      </c>
      <c r="J8346">
        <v>3.72</v>
      </c>
      <c r="K8346">
        <v>2.23</v>
      </c>
      <c r="L8346">
        <v>4.57</v>
      </c>
      <c r="M8346" t="s">
        <v>1478</v>
      </c>
      <c r="N8346" t="s">
        <v>93</v>
      </c>
      <c r="O8346" t="s">
        <v>32</v>
      </c>
      <c r="P8346" t="s">
        <v>42</v>
      </c>
      <c r="Q8346" t="s">
        <v>43</v>
      </c>
      <c r="R8346" t="s">
        <v>1149</v>
      </c>
      <c r="S8346" t="s">
        <v>35</v>
      </c>
      <c r="T8346" s="10">
        <v>40320</v>
      </c>
    </row>
    <row r="8347" spans="1:20" x14ac:dyDescent="0.25">
      <c r="A8347">
        <v>59652</v>
      </c>
      <c r="B8347" s="10">
        <v>40570</v>
      </c>
      <c r="C8347" t="s">
        <v>79</v>
      </c>
      <c r="D8347">
        <v>17</v>
      </c>
      <c r="E8347">
        <v>707.22</v>
      </c>
      <c r="F8347">
        <v>0.05</v>
      </c>
      <c r="G8347" t="s">
        <v>21</v>
      </c>
      <c r="H8347">
        <v>0.52</v>
      </c>
      <c r="I8347">
        <v>349.4</v>
      </c>
      <c r="J8347">
        <v>43.73</v>
      </c>
      <c r="K8347">
        <v>20.99</v>
      </c>
      <c r="L8347">
        <v>0.99</v>
      </c>
      <c r="M8347" t="s">
        <v>1800</v>
      </c>
      <c r="N8347" t="s">
        <v>81</v>
      </c>
      <c r="O8347" t="s">
        <v>60</v>
      </c>
      <c r="P8347" t="s">
        <v>39</v>
      </c>
      <c r="Q8347" t="s">
        <v>50</v>
      </c>
      <c r="R8347" t="s">
        <v>1682</v>
      </c>
      <c r="S8347" t="s">
        <v>35</v>
      </c>
      <c r="T8347" s="10">
        <v>40572</v>
      </c>
    </row>
    <row r="8348" spans="1:20" x14ac:dyDescent="0.25">
      <c r="A8348">
        <v>59680</v>
      </c>
      <c r="B8348" s="10">
        <v>41078</v>
      </c>
      <c r="C8348" t="s">
        <v>58</v>
      </c>
      <c r="D8348">
        <v>15</v>
      </c>
      <c r="E8348">
        <v>25.71</v>
      </c>
      <c r="F8348">
        <v>0.05</v>
      </c>
      <c r="G8348" t="s">
        <v>21</v>
      </c>
      <c r="H8348">
        <v>0.38</v>
      </c>
      <c r="I8348">
        <v>7.9</v>
      </c>
      <c r="J8348">
        <v>1.6</v>
      </c>
      <c r="K8348">
        <v>0.99</v>
      </c>
      <c r="L8348">
        <v>2.96</v>
      </c>
      <c r="M8348" t="s">
        <v>1700</v>
      </c>
      <c r="N8348" t="s">
        <v>93</v>
      </c>
      <c r="O8348" t="s">
        <v>66</v>
      </c>
      <c r="P8348" t="s">
        <v>39</v>
      </c>
      <c r="Q8348" t="s">
        <v>40</v>
      </c>
      <c r="R8348" t="s">
        <v>2084</v>
      </c>
      <c r="S8348" t="s">
        <v>35</v>
      </c>
      <c r="T8348" s="10">
        <v>41079</v>
      </c>
    </row>
    <row r="8349" spans="1:20" x14ac:dyDescent="0.25">
      <c r="A8349">
        <v>59681</v>
      </c>
      <c r="B8349" s="10">
        <v>39975</v>
      </c>
      <c r="C8349" t="s">
        <v>58</v>
      </c>
      <c r="D8349">
        <v>23</v>
      </c>
      <c r="E8349">
        <v>340.4</v>
      </c>
      <c r="F8349">
        <v>0.02</v>
      </c>
      <c r="G8349" t="s">
        <v>70</v>
      </c>
      <c r="H8349">
        <v>0.42</v>
      </c>
      <c r="I8349">
        <v>136.41</v>
      </c>
      <c r="J8349">
        <v>14.83</v>
      </c>
      <c r="K8349">
        <v>8.6</v>
      </c>
      <c r="L8349">
        <v>6.19</v>
      </c>
      <c r="M8349" t="s">
        <v>918</v>
      </c>
      <c r="N8349" t="s">
        <v>31</v>
      </c>
      <c r="O8349" t="s">
        <v>24</v>
      </c>
      <c r="P8349" t="s">
        <v>25</v>
      </c>
      <c r="Q8349" t="s">
        <v>121</v>
      </c>
      <c r="R8349" t="s">
        <v>345</v>
      </c>
      <c r="S8349" t="s">
        <v>57</v>
      </c>
      <c r="T8349" s="10">
        <v>39977</v>
      </c>
    </row>
    <row r="8350" spans="1:20" x14ac:dyDescent="0.25">
      <c r="A8350">
        <v>59683</v>
      </c>
      <c r="B8350" s="10">
        <v>41195</v>
      </c>
      <c r="C8350" t="s">
        <v>29</v>
      </c>
      <c r="D8350">
        <v>37</v>
      </c>
      <c r="E8350">
        <v>270.49</v>
      </c>
      <c r="F8350">
        <v>0.05</v>
      </c>
      <c r="G8350" t="s">
        <v>21</v>
      </c>
      <c r="H8350">
        <v>0.35</v>
      </c>
      <c r="I8350">
        <v>83.85</v>
      </c>
      <c r="J8350">
        <v>7.55</v>
      </c>
      <c r="K8350">
        <v>4.91</v>
      </c>
      <c r="L8350">
        <v>4.97</v>
      </c>
      <c r="M8350" t="s">
        <v>1474</v>
      </c>
      <c r="N8350" t="s">
        <v>63</v>
      </c>
      <c r="O8350" t="s">
        <v>24</v>
      </c>
      <c r="P8350" t="s">
        <v>25</v>
      </c>
      <c r="Q8350" t="s">
        <v>121</v>
      </c>
      <c r="R8350" t="s">
        <v>1852</v>
      </c>
      <c r="S8350" t="s">
        <v>57</v>
      </c>
      <c r="T8350" s="10">
        <v>41196</v>
      </c>
    </row>
    <row r="8351" spans="1:20" x14ac:dyDescent="0.25">
      <c r="A8351">
        <v>59684</v>
      </c>
      <c r="B8351" s="10">
        <v>40541</v>
      </c>
      <c r="C8351" t="s">
        <v>79</v>
      </c>
      <c r="D8351">
        <v>50</v>
      </c>
      <c r="E8351">
        <v>17587.68</v>
      </c>
      <c r="F8351">
        <v>7.0000000000000007E-2</v>
      </c>
      <c r="G8351" t="s">
        <v>46</v>
      </c>
      <c r="H8351">
        <v>0.52</v>
      </c>
      <c r="I8351">
        <v>8483.44</v>
      </c>
      <c r="J8351">
        <v>377.04</v>
      </c>
      <c r="K8351">
        <v>180.98</v>
      </c>
      <c r="L8351">
        <v>55.24</v>
      </c>
      <c r="M8351" t="s">
        <v>232</v>
      </c>
      <c r="N8351" t="s">
        <v>38</v>
      </c>
      <c r="O8351" t="s">
        <v>32</v>
      </c>
      <c r="P8351" t="s">
        <v>25</v>
      </c>
      <c r="Q8351" t="s">
        <v>127</v>
      </c>
      <c r="R8351" t="s">
        <v>1311</v>
      </c>
      <c r="S8351" t="s">
        <v>132</v>
      </c>
      <c r="T8351" s="10">
        <v>40558</v>
      </c>
    </row>
    <row r="8352" spans="1:20" x14ac:dyDescent="0.25">
      <c r="A8352">
        <v>59684</v>
      </c>
      <c r="B8352" s="10">
        <v>40541</v>
      </c>
      <c r="C8352" t="s">
        <v>79</v>
      </c>
      <c r="D8352">
        <v>41</v>
      </c>
      <c r="E8352">
        <v>622.6</v>
      </c>
      <c r="F8352">
        <v>0</v>
      </c>
      <c r="G8352" t="s">
        <v>70</v>
      </c>
      <c r="H8352">
        <v>0.45</v>
      </c>
      <c r="I8352">
        <v>279.10000000000002</v>
      </c>
      <c r="J8352">
        <v>15.13</v>
      </c>
      <c r="K8352">
        <v>8.32</v>
      </c>
      <c r="L8352">
        <v>2.38</v>
      </c>
      <c r="M8352" t="s">
        <v>232</v>
      </c>
      <c r="N8352" t="s">
        <v>38</v>
      </c>
      <c r="O8352" t="s">
        <v>32</v>
      </c>
      <c r="P8352" t="s">
        <v>39</v>
      </c>
      <c r="Q8352" t="s">
        <v>40</v>
      </c>
      <c r="R8352" t="s">
        <v>790</v>
      </c>
      <c r="S8352" t="s">
        <v>35</v>
      </c>
      <c r="T8352" s="10">
        <v>40559</v>
      </c>
    </row>
    <row r="8353" spans="1:20" x14ac:dyDescent="0.25">
      <c r="A8353">
        <v>59684</v>
      </c>
      <c r="B8353" s="10">
        <v>40541</v>
      </c>
      <c r="C8353" t="s">
        <v>79</v>
      </c>
      <c r="D8353">
        <v>3</v>
      </c>
      <c r="E8353">
        <v>26.43</v>
      </c>
      <c r="F8353">
        <v>0.06</v>
      </c>
      <c r="G8353" t="s">
        <v>21</v>
      </c>
      <c r="H8353">
        <v>0.51</v>
      </c>
      <c r="I8353">
        <v>11.57</v>
      </c>
      <c r="J8353">
        <v>8.57</v>
      </c>
      <c r="K8353">
        <v>4.2</v>
      </c>
      <c r="L8353">
        <v>2.2599999999999998</v>
      </c>
      <c r="M8353" t="s">
        <v>232</v>
      </c>
      <c r="N8353" t="s">
        <v>38</v>
      </c>
      <c r="O8353" t="s">
        <v>32</v>
      </c>
      <c r="P8353" t="s">
        <v>25</v>
      </c>
      <c r="Q8353" t="s">
        <v>85</v>
      </c>
      <c r="R8353" t="s">
        <v>2039</v>
      </c>
      <c r="S8353" t="s">
        <v>55</v>
      </c>
      <c r="T8353" s="10">
        <v>40560</v>
      </c>
    </row>
    <row r="8354" spans="1:20" x14ac:dyDescent="0.25">
      <c r="A8354">
        <v>59684</v>
      </c>
      <c r="B8354" s="10">
        <v>40541</v>
      </c>
      <c r="C8354" t="s">
        <v>79</v>
      </c>
      <c r="D8354">
        <v>25</v>
      </c>
      <c r="E8354">
        <v>295.39</v>
      </c>
      <c r="F8354">
        <v>0.03</v>
      </c>
      <c r="G8354" t="s">
        <v>21</v>
      </c>
      <c r="H8354">
        <v>0.45</v>
      </c>
      <c r="I8354">
        <v>123.71</v>
      </c>
      <c r="J8354">
        <v>11.78</v>
      </c>
      <c r="K8354">
        <v>6.48</v>
      </c>
      <c r="L8354">
        <v>9.68</v>
      </c>
      <c r="M8354" t="s">
        <v>232</v>
      </c>
      <c r="N8354" t="s">
        <v>38</v>
      </c>
      <c r="O8354" t="s">
        <v>32</v>
      </c>
      <c r="P8354" t="s">
        <v>25</v>
      </c>
      <c r="Q8354" t="s">
        <v>85</v>
      </c>
      <c r="R8354" t="s">
        <v>1676</v>
      </c>
      <c r="S8354" t="s">
        <v>57</v>
      </c>
      <c r="T8354" s="10">
        <v>40542</v>
      </c>
    </row>
    <row r="8355" spans="1:20" x14ac:dyDescent="0.25">
      <c r="A8355">
        <v>59685</v>
      </c>
      <c r="B8355" s="10">
        <v>41253</v>
      </c>
      <c r="C8355" t="s">
        <v>58</v>
      </c>
      <c r="D8355">
        <v>12</v>
      </c>
      <c r="E8355">
        <v>886.79</v>
      </c>
      <c r="F8355">
        <v>0.05</v>
      </c>
      <c r="G8355" t="s">
        <v>21</v>
      </c>
      <c r="H8355">
        <v>0.47</v>
      </c>
      <c r="I8355">
        <v>389.7</v>
      </c>
      <c r="J8355">
        <v>77.319999999999993</v>
      </c>
      <c r="K8355">
        <v>40.98</v>
      </c>
      <c r="L8355">
        <v>5.33</v>
      </c>
      <c r="M8355" t="s">
        <v>1583</v>
      </c>
      <c r="N8355" t="s">
        <v>63</v>
      </c>
      <c r="O8355" t="s">
        <v>66</v>
      </c>
      <c r="P8355" t="s">
        <v>25</v>
      </c>
      <c r="Q8355" t="s">
        <v>127</v>
      </c>
      <c r="R8355" t="s">
        <v>511</v>
      </c>
      <c r="S8355" t="s">
        <v>57</v>
      </c>
      <c r="T8355" s="10">
        <v>41255</v>
      </c>
    </row>
    <row r="8356" spans="1:20" x14ac:dyDescent="0.25">
      <c r="A8356">
        <v>59685</v>
      </c>
      <c r="B8356" s="10">
        <v>41253</v>
      </c>
      <c r="C8356" t="s">
        <v>58</v>
      </c>
      <c r="D8356">
        <v>46</v>
      </c>
      <c r="E8356">
        <v>1089.94</v>
      </c>
      <c r="F8356">
        <v>0.1</v>
      </c>
      <c r="G8356" t="s">
        <v>21</v>
      </c>
      <c r="H8356">
        <v>0.5</v>
      </c>
      <c r="I8356">
        <v>478.03</v>
      </c>
      <c r="J8356">
        <v>25.98</v>
      </c>
      <c r="K8356">
        <v>12.99</v>
      </c>
      <c r="L8356">
        <v>14.37</v>
      </c>
      <c r="M8356" t="s">
        <v>1583</v>
      </c>
      <c r="N8356" t="s">
        <v>63</v>
      </c>
      <c r="O8356" t="s">
        <v>66</v>
      </c>
      <c r="P8356" t="s">
        <v>42</v>
      </c>
      <c r="Q8356" t="s">
        <v>43</v>
      </c>
      <c r="R8356" t="s">
        <v>1578</v>
      </c>
      <c r="S8356" t="s">
        <v>28</v>
      </c>
      <c r="T8356" s="10">
        <v>41254</v>
      </c>
    </row>
    <row r="8357" spans="1:20" x14ac:dyDescent="0.25">
      <c r="A8357">
        <v>59686</v>
      </c>
      <c r="B8357" s="10">
        <v>40610</v>
      </c>
      <c r="C8357" t="s">
        <v>20</v>
      </c>
      <c r="D8357">
        <v>41</v>
      </c>
      <c r="E8357">
        <v>385.3</v>
      </c>
      <c r="F8357">
        <v>0.01</v>
      </c>
      <c r="G8357" t="s">
        <v>21</v>
      </c>
      <c r="H8357">
        <v>0.38</v>
      </c>
      <c r="I8357">
        <v>141.91</v>
      </c>
      <c r="J8357">
        <v>9.35</v>
      </c>
      <c r="K8357">
        <v>5.8</v>
      </c>
      <c r="L8357">
        <v>5.59</v>
      </c>
      <c r="M8357" t="s">
        <v>1950</v>
      </c>
      <c r="N8357" t="s">
        <v>31</v>
      </c>
      <c r="O8357" t="s">
        <v>32</v>
      </c>
      <c r="P8357" t="s">
        <v>25</v>
      </c>
      <c r="Q8357" t="s">
        <v>121</v>
      </c>
      <c r="R8357" t="s">
        <v>917</v>
      </c>
      <c r="S8357" t="s">
        <v>57</v>
      </c>
      <c r="T8357" s="10">
        <v>40615</v>
      </c>
    </row>
    <row r="8358" spans="1:20" x14ac:dyDescent="0.25">
      <c r="A8358">
        <v>59712</v>
      </c>
      <c r="B8358" s="10">
        <v>40344</v>
      </c>
      <c r="C8358" t="s">
        <v>58</v>
      </c>
      <c r="D8358">
        <v>25</v>
      </c>
      <c r="E8358">
        <v>95.41</v>
      </c>
      <c r="F8358">
        <v>0.09</v>
      </c>
      <c r="G8358" t="s">
        <v>70</v>
      </c>
      <c r="H8358">
        <v>0.37</v>
      </c>
      <c r="I8358">
        <v>29.11</v>
      </c>
      <c r="J8358">
        <v>4.16</v>
      </c>
      <c r="K8358">
        <v>2.62</v>
      </c>
      <c r="L8358">
        <v>0.8</v>
      </c>
      <c r="M8358" t="s">
        <v>134</v>
      </c>
      <c r="N8358" t="s">
        <v>31</v>
      </c>
      <c r="O8358" t="s">
        <v>24</v>
      </c>
      <c r="P8358" t="s">
        <v>25</v>
      </c>
      <c r="Q8358" t="s">
        <v>74</v>
      </c>
      <c r="R8358" t="s">
        <v>828</v>
      </c>
      <c r="S8358" t="s">
        <v>55</v>
      </c>
      <c r="T8358" s="10">
        <v>40346</v>
      </c>
    </row>
    <row r="8359" spans="1:20" x14ac:dyDescent="0.25">
      <c r="A8359">
        <v>59714</v>
      </c>
      <c r="B8359" s="10">
        <v>40525</v>
      </c>
      <c r="C8359" t="s">
        <v>58</v>
      </c>
      <c r="D8359">
        <v>26</v>
      </c>
      <c r="E8359">
        <v>16380.61</v>
      </c>
      <c r="F8359">
        <v>0.03</v>
      </c>
      <c r="G8359" t="s">
        <v>46</v>
      </c>
      <c r="H8359">
        <v>0.46</v>
      </c>
      <c r="I8359">
        <v>7234.91</v>
      </c>
      <c r="J8359">
        <v>647.13</v>
      </c>
      <c r="K8359">
        <v>349.45</v>
      </c>
      <c r="L8359">
        <v>60</v>
      </c>
      <c r="M8359" t="s">
        <v>1294</v>
      </c>
      <c r="N8359" t="s">
        <v>73</v>
      </c>
      <c r="O8359" t="s">
        <v>32</v>
      </c>
      <c r="P8359" t="s">
        <v>42</v>
      </c>
      <c r="Q8359" t="s">
        <v>47</v>
      </c>
      <c r="R8359" t="s">
        <v>941</v>
      </c>
      <c r="S8359" t="s">
        <v>132</v>
      </c>
      <c r="T8359" s="10">
        <v>40527</v>
      </c>
    </row>
    <row r="8360" spans="1:20" x14ac:dyDescent="0.25">
      <c r="A8360">
        <v>59745</v>
      </c>
      <c r="B8360" s="10">
        <v>39922</v>
      </c>
      <c r="C8360" t="s">
        <v>29</v>
      </c>
      <c r="D8360">
        <v>36</v>
      </c>
      <c r="E8360">
        <v>32531.51</v>
      </c>
      <c r="F8360">
        <v>0.09</v>
      </c>
      <c r="G8360" t="s">
        <v>21</v>
      </c>
      <c r="H8360">
        <v>0.47</v>
      </c>
      <c r="I8360">
        <v>13576.24</v>
      </c>
      <c r="J8360">
        <v>992.42</v>
      </c>
      <c r="K8360">
        <v>525.98</v>
      </c>
      <c r="L8360">
        <v>19.989999999999998</v>
      </c>
      <c r="M8360" t="s">
        <v>478</v>
      </c>
      <c r="N8360" t="s">
        <v>63</v>
      </c>
      <c r="O8360" t="s">
        <v>66</v>
      </c>
      <c r="P8360" t="s">
        <v>25</v>
      </c>
      <c r="Q8360" t="s">
        <v>121</v>
      </c>
      <c r="R8360" t="s">
        <v>989</v>
      </c>
      <c r="S8360" t="s">
        <v>57</v>
      </c>
      <c r="T8360" s="10">
        <v>39924</v>
      </c>
    </row>
    <row r="8361" spans="1:20" x14ac:dyDescent="0.25">
      <c r="A8361">
        <v>59750</v>
      </c>
      <c r="B8361" s="10">
        <v>40368</v>
      </c>
      <c r="C8361" t="s">
        <v>20</v>
      </c>
      <c r="D8361">
        <v>34</v>
      </c>
      <c r="E8361">
        <v>412.48</v>
      </c>
      <c r="F8361">
        <v>0.04</v>
      </c>
      <c r="G8361" t="s">
        <v>21</v>
      </c>
      <c r="H8361">
        <v>0.48</v>
      </c>
      <c r="I8361">
        <v>186.42</v>
      </c>
      <c r="J8361">
        <v>12.46</v>
      </c>
      <c r="K8361">
        <v>6.48</v>
      </c>
      <c r="L8361">
        <v>5.74</v>
      </c>
      <c r="M8361" t="s">
        <v>1784</v>
      </c>
      <c r="N8361" t="s">
        <v>31</v>
      </c>
      <c r="O8361" t="s">
        <v>32</v>
      </c>
      <c r="P8361" t="s">
        <v>25</v>
      </c>
      <c r="Q8361" t="s">
        <v>85</v>
      </c>
      <c r="R8361" t="s">
        <v>1446</v>
      </c>
      <c r="S8361" t="s">
        <v>57</v>
      </c>
      <c r="T8361" s="10">
        <v>40372</v>
      </c>
    </row>
    <row r="8362" spans="1:20" x14ac:dyDescent="0.25">
      <c r="A8362">
        <v>59776</v>
      </c>
      <c r="B8362" s="10">
        <v>39881</v>
      </c>
      <c r="C8362" t="s">
        <v>20</v>
      </c>
      <c r="D8362">
        <v>35</v>
      </c>
      <c r="E8362">
        <v>421.59</v>
      </c>
      <c r="F8362">
        <v>0.01</v>
      </c>
      <c r="G8362" t="s">
        <v>70</v>
      </c>
      <c r="H8362">
        <v>0.37</v>
      </c>
      <c r="I8362">
        <v>152.80000000000001</v>
      </c>
      <c r="J8362">
        <v>12.13</v>
      </c>
      <c r="K8362">
        <v>7.64</v>
      </c>
      <c r="L8362">
        <v>1.39</v>
      </c>
      <c r="M8362" t="s">
        <v>661</v>
      </c>
      <c r="N8362" t="s">
        <v>38</v>
      </c>
      <c r="O8362" t="s">
        <v>32</v>
      </c>
      <c r="P8362" t="s">
        <v>25</v>
      </c>
      <c r="Q8362" t="s">
        <v>139</v>
      </c>
      <c r="R8362" t="s">
        <v>1171</v>
      </c>
      <c r="S8362" t="s">
        <v>57</v>
      </c>
      <c r="T8362" s="10">
        <v>39885</v>
      </c>
    </row>
    <row r="8363" spans="1:20" x14ac:dyDescent="0.25">
      <c r="A8363">
        <v>59776</v>
      </c>
      <c r="B8363" s="10">
        <v>39881</v>
      </c>
      <c r="C8363" t="s">
        <v>20</v>
      </c>
      <c r="D8363">
        <v>33</v>
      </c>
      <c r="E8363">
        <v>20221.650000000001</v>
      </c>
      <c r="F8363">
        <v>7.0000000000000007E-2</v>
      </c>
      <c r="G8363" t="s">
        <v>46</v>
      </c>
      <c r="H8363">
        <v>0.39</v>
      </c>
      <c r="I8363">
        <v>6941.38</v>
      </c>
      <c r="J8363">
        <v>657.33</v>
      </c>
      <c r="K8363">
        <v>400.97</v>
      </c>
      <c r="L8363">
        <v>48.26</v>
      </c>
      <c r="M8363" t="s">
        <v>661</v>
      </c>
      <c r="N8363" t="s">
        <v>38</v>
      </c>
      <c r="O8363" t="s">
        <v>32</v>
      </c>
      <c r="P8363" t="s">
        <v>39</v>
      </c>
      <c r="Q8363" t="s">
        <v>88</v>
      </c>
      <c r="R8363" t="s">
        <v>1795</v>
      </c>
      <c r="S8363" t="s">
        <v>49</v>
      </c>
      <c r="T8363" s="10">
        <v>39885</v>
      </c>
    </row>
    <row r="8364" spans="1:20" x14ac:dyDescent="0.25">
      <c r="A8364">
        <v>59777</v>
      </c>
      <c r="B8364" s="10">
        <v>40524</v>
      </c>
      <c r="C8364" t="s">
        <v>36</v>
      </c>
      <c r="D8364">
        <v>19</v>
      </c>
      <c r="E8364">
        <v>1660.57</v>
      </c>
      <c r="F8364">
        <v>0.05</v>
      </c>
      <c r="G8364" t="s">
        <v>70</v>
      </c>
      <c r="H8364">
        <v>0.45</v>
      </c>
      <c r="I8364">
        <v>690.77</v>
      </c>
      <c r="J8364">
        <v>90.89</v>
      </c>
      <c r="K8364">
        <v>49.99</v>
      </c>
      <c r="L8364">
        <v>19.989999999999998</v>
      </c>
      <c r="M8364" t="s">
        <v>192</v>
      </c>
      <c r="N8364" t="s">
        <v>38</v>
      </c>
      <c r="O8364" t="s">
        <v>60</v>
      </c>
      <c r="P8364" t="s">
        <v>39</v>
      </c>
      <c r="Q8364" t="s">
        <v>40</v>
      </c>
      <c r="R8364" t="s">
        <v>1163</v>
      </c>
      <c r="S8364" t="s">
        <v>57</v>
      </c>
      <c r="T8364" s="10">
        <v>40525</v>
      </c>
    </row>
    <row r="8365" spans="1:20" x14ac:dyDescent="0.25">
      <c r="A8365">
        <v>59779</v>
      </c>
      <c r="B8365" s="10">
        <v>39950</v>
      </c>
      <c r="C8365" t="s">
        <v>20</v>
      </c>
      <c r="D8365">
        <v>30</v>
      </c>
      <c r="E8365">
        <v>7166.14</v>
      </c>
      <c r="F8365">
        <v>0.04</v>
      </c>
      <c r="G8365" t="s">
        <v>46</v>
      </c>
      <c r="H8365">
        <v>0.54</v>
      </c>
      <c r="I8365">
        <v>3716.74</v>
      </c>
      <c r="J8365">
        <v>247.78</v>
      </c>
      <c r="K8365">
        <v>113.98</v>
      </c>
      <c r="L8365">
        <v>30</v>
      </c>
      <c r="M8365" t="s">
        <v>297</v>
      </c>
      <c r="N8365" t="s">
        <v>38</v>
      </c>
      <c r="O8365" t="s">
        <v>32</v>
      </c>
      <c r="P8365" t="s">
        <v>42</v>
      </c>
      <c r="Q8365" t="s">
        <v>193</v>
      </c>
      <c r="R8365" t="s">
        <v>448</v>
      </c>
      <c r="S8365" t="s">
        <v>132</v>
      </c>
      <c r="T8365" s="10">
        <v>39957</v>
      </c>
    </row>
    <row r="8366" spans="1:20" x14ac:dyDescent="0.25">
      <c r="A8366">
        <v>59780</v>
      </c>
      <c r="B8366" s="10">
        <v>40229</v>
      </c>
      <c r="C8366" t="s">
        <v>58</v>
      </c>
      <c r="D8366">
        <v>21</v>
      </c>
      <c r="E8366">
        <v>9917.2099999999991</v>
      </c>
      <c r="F8366">
        <v>0</v>
      </c>
      <c r="G8366" t="s">
        <v>46</v>
      </c>
      <c r="H8366">
        <v>0.35</v>
      </c>
      <c r="I8366">
        <v>3461.74</v>
      </c>
      <c r="J8366">
        <v>470.98</v>
      </c>
      <c r="K8366">
        <v>306.14</v>
      </c>
      <c r="L8366">
        <v>26.53</v>
      </c>
      <c r="M8366" t="s">
        <v>187</v>
      </c>
      <c r="N8366" t="s">
        <v>31</v>
      </c>
      <c r="O8366" t="s">
        <v>60</v>
      </c>
      <c r="P8366" t="s">
        <v>39</v>
      </c>
      <c r="Q8366" t="s">
        <v>88</v>
      </c>
      <c r="R8366" t="s">
        <v>1297</v>
      </c>
      <c r="S8366" t="s">
        <v>132</v>
      </c>
      <c r="T8366" s="10">
        <v>40229</v>
      </c>
    </row>
    <row r="8367" spans="1:20" x14ac:dyDescent="0.25">
      <c r="A8367">
        <v>59781</v>
      </c>
      <c r="B8367" s="10">
        <v>41255</v>
      </c>
      <c r="C8367" t="s">
        <v>29</v>
      </c>
      <c r="D8367">
        <v>24</v>
      </c>
      <c r="E8367">
        <v>9296.18</v>
      </c>
      <c r="F8367">
        <v>0.04</v>
      </c>
      <c r="G8367" t="s">
        <v>46</v>
      </c>
      <c r="H8367">
        <v>0.55000000000000004</v>
      </c>
      <c r="I8367">
        <v>4922.66</v>
      </c>
      <c r="J8367">
        <v>402.18</v>
      </c>
      <c r="K8367">
        <v>180.98</v>
      </c>
      <c r="L8367">
        <v>30</v>
      </c>
      <c r="M8367" t="s">
        <v>1294</v>
      </c>
      <c r="N8367" t="s">
        <v>93</v>
      </c>
      <c r="O8367" t="s">
        <v>32</v>
      </c>
      <c r="P8367" t="s">
        <v>42</v>
      </c>
      <c r="Q8367" t="s">
        <v>193</v>
      </c>
      <c r="R8367" t="s">
        <v>1431</v>
      </c>
      <c r="S8367" t="s">
        <v>132</v>
      </c>
      <c r="T8367" s="10">
        <v>41256</v>
      </c>
    </row>
    <row r="8368" spans="1:20" x14ac:dyDescent="0.25">
      <c r="A8368">
        <v>59781</v>
      </c>
      <c r="B8368" s="10">
        <v>41255</v>
      </c>
      <c r="C8368" t="s">
        <v>29</v>
      </c>
      <c r="D8368">
        <v>18</v>
      </c>
      <c r="E8368">
        <v>2787.43</v>
      </c>
      <c r="F8368">
        <v>0.02</v>
      </c>
      <c r="G8368" t="s">
        <v>21</v>
      </c>
      <c r="H8368">
        <v>0.37</v>
      </c>
      <c r="I8368">
        <v>992.3</v>
      </c>
      <c r="J8368">
        <v>157.51</v>
      </c>
      <c r="K8368">
        <v>99.23</v>
      </c>
      <c r="L8368">
        <v>8.99</v>
      </c>
      <c r="M8368" t="s">
        <v>1294</v>
      </c>
      <c r="N8368" t="s">
        <v>73</v>
      </c>
      <c r="O8368" t="s">
        <v>32</v>
      </c>
      <c r="P8368" t="s">
        <v>42</v>
      </c>
      <c r="Q8368" t="s">
        <v>43</v>
      </c>
      <c r="R8368" t="s">
        <v>1298</v>
      </c>
      <c r="S8368" t="s">
        <v>35</v>
      </c>
      <c r="T8368" s="10">
        <v>41257</v>
      </c>
    </row>
    <row r="8369" spans="1:20" x14ac:dyDescent="0.25">
      <c r="A8369">
        <v>59781</v>
      </c>
      <c r="B8369" s="10">
        <v>41255</v>
      </c>
      <c r="C8369" t="s">
        <v>29</v>
      </c>
      <c r="D8369">
        <v>28</v>
      </c>
      <c r="E8369">
        <v>43100.45</v>
      </c>
      <c r="F8369">
        <v>0.04</v>
      </c>
      <c r="G8369" t="s">
        <v>46</v>
      </c>
      <c r="H8369">
        <v>0.45</v>
      </c>
      <c r="I8369">
        <v>18388.46</v>
      </c>
      <c r="J8369">
        <v>1601.78</v>
      </c>
      <c r="K8369">
        <v>880.98</v>
      </c>
      <c r="L8369">
        <v>44.55</v>
      </c>
      <c r="M8369" t="s">
        <v>1294</v>
      </c>
      <c r="N8369" t="s">
        <v>73</v>
      </c>
      <c r="O8369" t="s">
        <v>32</v>
      </c>
      <c r="P8369" t="s">
        <v>42</v>
      </c>
      <c r="Q8369" t="s">
        <v>94</v>
      </c>
      <c r="R8369" t="s">
        <v>590</v>
      </c>
      <c r="S8369" t="s">
        <v>49</v>
      </c>
      <c r="T8369" s="10">
        <v>41256</v>
      </c>
    </row>
    <row r="8370" spans="1:20" x14ac:dyDescent="0.25">
      <c r="A8370">
        <v>59781</v>
      </c>
      <c r="B8370" s="10">
        <v>41255</v>
      </c>
      <c r="C8370" t="s">
        <v>29</v>
      </c>
      <c r="D8370">
        <v>43</v>
      </c>
      <c r="E8370">
        <v>475.77</v>
      </c>
      <c r="F8370">
        <v>0</v>
      </c>
      <c r="G8370" t="s">
        <v>70</v>
      </c>
      <c r="H8370">
        <v>0.49</v>
      </c>
      <c r="I8370">
        <v>230.53</v>
      </c>
      <c r="J8370">
        <v>10.94</v>
      </c>
      <c r="K8370">
        <v>5.58</v>
      </c>
      <c r="L8370">
        <v>5.3</v>
      </c>
      <c r="M8370" t="s">
        <v>1294</v>
      </c>
      <c r="N8370" t="s">
        <v>31</v>
      </c>
      <c r="O8370" t="s">
        <v>32</v>
      </c>
      <c r="P8370" t="s">
        <v>25</v>
      </c>
      <c r="Q8370" t="s">
        <v>139</v>
      </c>
      <c r="R8370" t="s">
        <v>765</v>
      </c>
      <c r="S8370" t="s">
        <v>57</v>
      </c>
      <c r="T8370" s="10">
        <v>41256</v>
      </c>
    </row>
    <row r="8371" spans="1:20" x14ac:dyDescent="0.25">
      <c r="A8371">
        <v>59781</v>
      </c>
      <c r="B8371" s="10">
        <v>41255</v>
      </c>
      <c r="C8371" t="s">
        <v>29</v>
      </c>
      <c r="D8371">
        <v>24</v>
      </c>
      <c r="E8371">
        <v>338.75</v>
      </c>
      <c r="F8371">
        <v>0.1</v>
      </c>
      <c r="G8371" t="s">
        <v>21</v>
      </c>
      <c r="H8371">
        <v>0.52</v>
      </c>
      <c r="I8371">
        <v>152.88</v>
      </c>
      <c r="J8371">
        <v>15.17</v>
      </c>
      <c r="K8371">
        <v>7.28</v>
      </c>
      <c r="L8371">
        <v>11.15</v>
      </c>
      <c r="M8371" t="s">
        <v>1294</v>
      </c>
      <c r="N8371" t="s">
        <v>31</v>
      </c>
      <c r="O8371" t="s">
        <v>32</v>
      </c>
      <c r="P8371" t="s">
        <v>25</v>
      </c>
      <c r="Q8371" t="s">
        <v>85</v>
      </c>
      <c r="R8371" t="s">
        <v>1222</v>
      </c>
      <c r="S8371" t="s">
        <v>57</v>
      </c>
      <c r="T8371" s="10">
        <v>41256</v>
      </c>
    </row>
    <row r="8372" spans="1:20" x14ac:dyDescent="0.25">
      <c r="A8372">
        <v>59783</v>
      </c>
      <c r="B8372" s="10">
        <v>40409</v>
      </c>
      <c r="C8372" t="s">
        <v>20</v>
      </c>
      <c r="D8372">
        <v>36</v>
      </c>
      <c r="E8372">
        <v>163.71</v>
      </c>
      <c r="F8372">
        <v>0.01</v>
      </c>
      <c r="G8372" t="s">
        <v>21</v>
      </c>
      <c r="H8372">
        <v>0.54</v>
      </c>
      <c r="I8372">
        <v>86.27</v>
      </c>
      <c r="J8372">
        <v>4.5199999999999996</v>
      </c>
      <c r="K8372">
        <v>2.08</v>
      </c>
      <c r="L8372">
        <v>2.56</v>
      </c>
      <c r="M8372" t="s">
        <v>581</v>
      </c>
      <c r="N8372" t="s">
        <v>81</v>
      </c>
      <c r="O8372" t="s">
        <v>32</v>
      </c>
      <c r="P8372" t="s">
        <v>25</v>
      </c>
      <c r="Q8372" t="s">
        <v>33</v>
      </c>
      <c r="R8372" t="s">
        <v>34</v>
      </c>
      <c r="S8372" t="s">
        <v>35</v>
      </c>
      <c r="T8372" s="10">
        <v>40414</v>
      </c>
    </row>
    <row r="8373" spans="1:20" x14ac:dyDescent="0.25">
      <c r="A8373">
        <v>59809</v>
      </c>
      <c r="B8373" s="10">
        <v>40610</v>
      </c>
      <c r="C8373" t="s">
        <v>29</v>
      </c>
      <c r="D8373">
        <v>12</v>
      </c>
      <c r="E8373">
        <v>207.46</v>
      </c>
      <c r="F8373">
        <v>0.08</v>
      </c>
      <c r="G8373" t="s">
        <v>21</v>
      </c>
      <c r="H8373">
        <v>0.36</v>
      </c>
      <c r="I8373">
        <v>61.43</v>
      </c>
      <c r="J8373">
        <v>18.28</v>
      </c>
      <c r="K8373">
        <v>11.7</v>
      </c>
      <c r="L8373">
        <v>5.63</v>
      </c>
      <c r="M8373" t="s">
        <v>770</v>
      </c>
      <c r="N8373" t="s">
        <v>38</v>
      </c>
      <c r="O8373" t="s">
        <v>60</v>
      </c>
      <c r="P8373" t="s">
        <v>25</v>
      </c>
      <c r="Q8373" t="s">
        <v>121</v>
      </c>
      <c r="R8373" t="s">
        <v>257</v>
      </c>
      <c r="S8373" t="s">
        <v>57</v>
      </c>
      <c r="T8373" s="10">
        <v>40612</v>
      </c>
    </row>
    <row r="8374" spans="1:20" x14ac:dyDescent="0.25">
      <c r="A8374">
        <v>59809</v>
      </c>
      <c r="B8374" s="10">
        <v>40610</v>
      </c>
      <c r="C8374" t="s">
        <v>29</v>
      </c>
      <c r="D8374">
        <v>16</v>
      </c>
      <c r="E8374">
        <v>765.51</v>
      </c>
      <c r="F8374">
        <v>0.02</v>
      </c>
      <c r="G8374" t="s">
        <v>21</v>
      </c>
      <c r="H8374">
        <v>0.36</v>
      </c>
      <c r="I8374">
        <v>263.33</v>
      </c>
      <c r="J8374">
        <v>48.41</v>
      </c>
      <c r="K8374">
        <v>30.98</v>
      </c>
      <c r="L8374">
        <v>6.5</v>
      </c>
      <c r="M8374" t="s">
        <v>770</v>
      </c>
      <c r="N8374" t="s">
        <v>38</v>
      </c>
      <c r="O8374" t="s">
        <v>60</v>
      </c>
      <c r="P8374" t="s">
        <v>39</v>
      </c>
      <c r="Q8374" t="s">
        <v>40</v>
      </c>
      <c r="R8374" t="s">
        <v>626</v>
      </c>
      <c r="S8374" t="s">
        <v>57</v>
      </c>
      <c r="T8374" s="10">
        <v>40611</v>
      </c>
    </row>
    <row r="8375" spans="1:20" x14ac:dyDescent="0.25">
      <c r="A8375">
        <v>59812</v>
      </c>
      <c r="B8375" s="10">
        <v>40716</v>
      </c>
      <c r="C8375" t="s">
        <v>79</v>
      </c>
      <c r="D8375">
        <v>46</v>
      </c>
      <c r="E8375">
        <v>16475.21</v>
      </c>
      <c r="F8375">
        <v>0</v>
      </c>
      <c r="G8375" t="s">
        <v>21</v>
      </c>
      <c r="H8375">
        <v>0.46</v>
      </c>
      <c r="I8375">
        <v>7569.4</v>
      </c>
      <c r="J8375">
        <v>357.72</v>
      </c>
      <c r="K8375">
        <v>193.17</v>
      </c>
      <c r="L8375">
        <v>19.989999999999998</v>
      </c>
      <c r="M8375" t="s">
        <v>805</v>
      </c>
      <c r="N8375" t="s">
        <v>31</v>
      </c>
      <c r="O8375" t="s">
        <v>66</v>
      </c>
      <c r="P8375" t="s">
        <v>25</v>
      </c>
      <c r="Q8375" t="s">
        <v>26</v>
      </c>
      <c r="R8375" t="s">
        <v>145</v>
      </c>
      <c r="S8375" t="s">
        <v>57</v>
      </c>
      <c r="T8375" s="10">
        <v>40716</v>
      </c>
    </row>
    <row r="8376" spans="1:20" x14ac:dyDescent="0.25">
      <c r="A8376">
        <v>59812</v>
      </c>
      <c r="B8376" s="10">
        <v>40716</v>
      </c>
      <c r="C8376" t="s">
        <v>79</v>
      </c>
      <c r="D8376">
        <v>2</v>
      </c>
      <c r="E8376">
        <v>44.59</v>
      </c>
      <c r="F8376">
        <v>0.06</v>
      </c>
      <c r="G8376" t="s">
        <v>21</v>
      </c>
      <c r="H8376">
        <v>0.4</v>
      </c>
      <c r="I8376">
        <v>14.33</v>
      </c>
      <c r="J8376">
        <v>21.07</v>
      </c>
      <c r="K8376">
        <v>12.64</v>
      </c>
      <c r="L8376">
        <v>4.9800000000000004</v>
      </c>
      <c r="M8376" t="s">
        <v>805</v>
      </c>
      <c r="N8376" t="s">
        <v>31</v>
      </c>
      <c r="O8376" t="s">
        <v>66</v>
      </c>
      <c r="P8376" t="s">
        <v>42</v>
      </c>
      <c r="Q8376" t="s">
        <v>43</v>
      </c>
      <c r="R8376" t="s">
        <v>119</v>
      </c>
      <c r="S8376" t="s">
        <v>35</v>
      </c>
      <c r="T8376" s="10">
        <v>40717</v>
      </c>
    </row>
    <row r="8377" spans="1:20" x14ac:dyDescent="0.25">
      <c r="A8377">
        <v>59815</v>
      </c>
      <c r="B8377" s="10">
        <v>40527</v>
      </c>
      <c r="C8377" t="s">
        <v>29</v>
      </c>
      <c r="D8377">
        <v>14</v>
      </c>
      <c r="E8377">
        <v>96.46</v>
      </c>
      <c r="F8377">
        <v>0.09</v>
      </c>
      <c r="G8377" t="s">
        <v>21</v>
      </c>
      <c r="H8377">
        <v>0.5</v>
      </c>
      <c r="I8377">
        <v>42.59</v>
      </c>
      <c r="J8377">
        <v>7.42</v>
      </c>
      <c r="K8377">
        <v>3.71</v>
      </c>
      <c r="L8377">
        <v>1.93</v>
      </c>
      <c r="M8377" t="s">
        <v>665</v>
      </c>
      <c r="N8377" t="s">
        <v>31</v>
      </c>
      <c r="O8377" t="s">
        <v>66</v>
      </c>
      <c r="P8377" t="s">
        <v>25</v>
      </c>
      <c r="Q8377" t="s">
        <v>85</v>
      </c>
      <c r="R8377" t="s">
        <v>1271</v>
      </c>
      <c r="S8377" t="s">
        <v>55</v>
      </c>
      <c r="T8377" s="10">
        <v>40529</v>
      </c>
    </row>
    <row r="8378" spans="1:20" x14ac:dyDescent="0.25">
      <c r="A8378">
        <v>59845</v>
      </c>
      <c r="B8378" s="10">
        <v>40169</v>
      </c>
      <c r="C8378" t="s">
        <v>20</v>
      </c>
      <c r="D8378">
        <v>42</v>
      </c>
      <c r="E8378">
        <v>312.02</v>
      </c>
      <c r="F8378">
        <v>0.04</v>
      </c>
      <c r="G8378" t="s">
        <v>21</v>
      </c>
      <c r="H8378">
        <v>0.39</v>
      </c>
      <c r="I8378">
        <v>113.5</v>
      </c>
      <c r="J8378">
        <v>7.72</v>
      </c>
      <c r="K8378">
        <v>4.71</v>
      </c>
      <c r="L8378">
        <v>0.7</v>
      </c>
      <c r="M8378" t="s">
        <v>432</v>
      </c>
      <c r="N8378" t="s">
        <v>63</v>
      </c>
      <c r="O8378" t="s">
        <v>66</v>
      </c>
      <c r="P8378" t="s">
        <v>25</v>
      </c>
      <c r="Q8378" t="s">
        <v>74</v>
      </c>
      <c r="R8378" t="s">
        <v>381</v>
      </c>
      <c r="S8378" t="s">
        <v>55</v>
      </c>
      <c r="T8378" s="10">
        <v>40173</v>
      </c>
    </row>
    <row r="8379" spans="1:20" x14ac:dyDescent="0.25">
      <c r="A8379">
        <v>59845</v>
      </c>
      <c r="B8379" s="10">
        <v>40169</v>
      </c>
      <c r="C8379" t="s">
        <v>20</v>
      </c>
      <c r="D8379">
        <v>28</v>
      </c>
      <c r="E8379">
        <v>186.5</v>
      </c>
      <c r="F8379">
        <v>0.06</v>
      </c>
      <c r="G8379" t="s">
        <v>21</v>
      </c>
      <c r="H8379">
        <v>0.4</v>
      </c>
      <c r="I8379">
        <v>66.64</v>
      </c>
      <c r="J8379">
        <v>7</v>
      </c>
      <c r="K8379">
        <v>4.2</v>
      </c>
      <c r="L8379">
        <v>2.2599999999999998</v>
      </c>
      <c r="M8379" t="s">
        <v>432</v>
      </c>
      <c r="N8379" t="s">
        <v>63</v>
      </c>
      <c r="O8379" t="s">
        <v>66</v>
      </c>
      <c r="P8379" t="s">
        <v>25</v>
      </c>
      <c r="Q8379" t="s">
        <v>85</v>
      </c>
      <c r="R8379" t="s">
        <v>2039</v>
      </c>
      <c r="S8379" t="s">
        <v>55</v>
      </c>
      <c r="T8379" s="10">
        <v>40174</v>
      </c>
    </row>
    <row r="8380" spans="1:20" x14ac:dyDescent="0.25">
      <c r="A8380">
        <v>59878</v>
      </c>
      <c r="B8380" s="10">
        <v>41057</v>
      </c>
      <c r="C8380" t="s">
        <v>36</v>
      </c>
      <c r="D8380">
        <v>6</v>
      </c>
      <c r="E8380">
        <v>173.07</v>
      </c>
      <c r="F8380">
        <v>0.1</v>
      </c>
      <c r="G8380" t="s">
        <v>21</v>
      </c>
      <c r="H8380">
        <v>0.41</v>
      </c>
      <c r="I8380">
        <v>56.68</v>
      </c>
      <c r="J8380">
        <v>30.47</v>
      </c>
      <c r="K8380">
        <v>17.98</v>
      </c>
      <c r="L8380">
        <v>8.51</v>
      </c>
      <c r="M8380" t="s">
        <v>1905</v>
      </c>
      <c r="N8380" t="s">
        <v>63</v>
      </c>
      <c r="O8380" t="s">
        <v>32</v>
      </c>
      <c r="P8380" t="s">
        <v>39</v>
      </c>
      <c r="Q8380" t="s">
        <v>88</v>
      </c>
      <c r="R8380" t="s">
        <v>1255</v>
      </c>
      <c r="S8380" t="s">
        <v>45</v>
      </c>
      <c r="T8380" s="10">
        <v>41058</v>
      </c>
    </row>
    <row r="8381" spans="1:20" x14ac:dyDescent="0.25">
      <c r="A8381">
        <v>59878</v>
      </c>
      <c r="B8381" s="10">
        <v>41057</v>
      </c>
      <c r="C8381" t="s">
        <v>36</v>
      </c>
      <c r="D8381">
        <v>23</v>
      </c>
      <c r="E8381">
        <v>391.87</v>
      </c>
      <c r="F8381">
        <v>0.08</v>
      </c>
      <c r="G8381" t="s">
        <v>21</v>
      </c>
      <c r="H8381">
        <v>0.4</v>
      </c>
      <c r="I8381">
        <v>133.71</v>
      </c>
      <c r="J8381">
        <v>18.170000000000002</v>
      </c>
      <c r="K8381">
        <v>10.9</v>
      </c>
      <c r="L8381">
        <v>7.46</v>
      </c>
      <c r="M8381" t="s">
        <v>1905</v>
      </c>
      <c r="N8381" t="s">
        <v>63</v>
      </c>
      <c r="O8381" t="s">
        <v>32</v>
      </c>
      <c r="P8381" t="s">
        <v>25</v>
      </c>
      <c r="Q8381" t="s">
        <v>26</v>
      </c>
      <c r="R8381" t="s">
        <v>853</v>
      </c>
      <c r="S8381" t="s">
        <v>57</v>
      </c>
      <c r="T8381" s="10">
        <v>41058</v>
      </c>
    </row>
    <row r="8382" spans="1:20" x14ac:dyDescent="0.25">
      <c r="A8382">
        <v>59879</v>
      </c>
      <c r="B8382" s="10">
        <v>39881</v>
      </c>
      <c r="C8382" t="s">
        <v>29</v>
      </c>
      <c r="D8382">
        <v>33</v>
      </c>
      <c r="E8382">
        <v>1969.1</v>
      </c>
      <c r="F8382">
        <v>0.04</v>
      </c>
      <c r="G8382" t="s">
        <v>70</v>
      </c>
      <c r="H8382">
        <v>0.42</v>
      </c>
      <c r="I8382">
        <v>778.13</v>
      </c>
      <c r="J8382">
        <v>62.05</v>
      </c>
      <c r="K8382">
        <v>35.99</v>
      </c>
      <c r="L8382">
        <v>3.3</v>
      </c>
      <c r="M8382" t="s">
        <v>2018</v>
      </c>
      <c r="N8382" t="s">
        <v>38</v>
      </c>
      <c r="O8382" t="s">
        <v>32</v>
      </c>
      <c r="P8382" t="s">
        <v>39</v>
      </c>
      <c r="Q8382" t="s">
        <v>50</v>
      </c>
      <c r="R8382" t="s">
        <v>1599</v>
      </c>
      <c r="S8382" t="s">
        <v>35</v>
      </c>
      <c r="T8382" s="10">
        <v>39883</v>
      </c>
    </row>
    <row r="8383" spans="1:20" x14ac:dyDescent="0.25">
      <c r="A8383">
        <v>59905</v>
      </c>
      <c r="B8383" s="10">
        <v>41013</v>
      </c>
      <c r="C8383" t="s">
        <v>36</v>
      </c>
      <c r="D8383">
        <v>19</v>
      </c>
      <c r="E8383">
        <v>242.92</v>
      </c>
      <c r="F8383">
        <v>0.09</v>
      </c>
      <c r="G8383" t="s">
        <v>21</v>
      </c>
      <c r="H8383">
        <v>0.39</v>
      </c>
      <c r="I8383">
        <v>79.430000000000007</v>
      </c>
      <c r="J8383">
        <v>13.93</v>
      </c>
      <c r="K8383">
        <v>8.5</v>
      </c>
      <c r="L8383">
        <v>1.99</v>
      </c>
      <c r="M8383" t="s">
        <v>999</v>
      </c>
      <c r="N8383" t="s">
        <v>31</v>
      </c>
      <c r="O8383" t="s">
        <v>24</v>
      </c>
      <c r="P8383" t="s">
        <v>39</v>
      </c>
      <c r="Q8383" t="s">
        <v>40</v>
      </c>
      <c r="R8383" t="s">
        <v>841</v>
      </c>
      <c r="S8383" t="s">
        <v>35</v>
      </c>
      <c r="T8383" s="10">
        <v>41015</v>
      </c>
    </row>
    <row r="8384" spans="1:20" x14ac:dyDescent="0.25">
      <c r="A8384">
        <v>59905</v>
      </c>
      <c r="B8384" s="10">
        <v>41013</v>
      </c>
      <c r="C8384" t="s">
        <v>36</v>
      </c>
      <c r="D8384">
        <v>6</v>
      </c>
      <c r="E8384">
        <v>85.48</v>
      </c>
      <c r="F8384">
        <v>0</v>
      </c>
      <c r="G8384" t="s">
        <v>21</v>
      </c>
      <c r="H8384">
        <v>0.47</v>
      </c>
      <c r="I8384">
        <v>39.369999999999997</v>
      </c>
      <c r="J8384">
        <v>13.96</v>
      </c>
      <c r="K8384">
        <v>7.4</v>
      </c>
      <c r="L8384">
        <v>1.71</v>
      </c>
      <c r="M8384" t="s">
        <v>999</v>
      </c>
      <c r="N8384" t="s">
        <v>31</v>
      </c>
      <c r="O8384" t="s">
        <v>24</v>
      </c>
      <c r="P8384" t="s">
        <v>25</v>
      </c>
      <c r="Q8384" t="s">
        <v>85</v>
      </c>
      <c r="R8384" t="s">
        <v>1447</v>
      </c>
      <c r="S8384" t="s">
        <v>55</v>
      </c>
      <c r="T8384" s="10">
        <v>41015</v>
      </c>
    </row>
    <row r="8385" spans="1:20" x14ac:dyDescent="0.25">
      <c r="A8385">
        <v>59905</v>
      </c>
      <c r="B8385" s="10">
        <v>41013</v>
      </c>
      <c r="C8385" t="s">
        <v>36</v>
      </c>
      <c r="D8385">
        <v>5</v>
      </c>
      <c r="E8385">
        <v>34.15</v>
      </c>
      <c r="F8385">
        <v>0.01</v>
      </c>
      <c r="G8385" t="s">
        <v>70</v>
      </c>
      <c r="H8385">
        <v>0.36</v>
      </c>
      <c r="I8385">
        <v>11.65</v>
      </c>
      <c r="J8385">
        <v>6.66</v>
      </c>
      <c r="K8385">
        <v>4.26</v>
      </c>
      <c r="L8385">
        <v>1.2</v>
      </c>
      <c r="M8385" t="s">
        <v>999</v>
      </c>
      <c r="N8385" t="s">
        <v>31</v>
      </c>
      <c r="O8385" t="s">
        <v>24</v>
      </c>
      <c r="P8385" t="s">
        <v>25</v>
      </c>
      <c r="Q8385" t="s">
        <v>53</v>
      </c>
      <c r="R8385" t="s">
        <v>253</v>
      </c>
      <c r="S8385" t="s">
        <v>55</v>
      </c>
      <c r="T8385" s="10">
        <v>41014</v>
      </c>
    </row>
    <row r="8386" spans="1:20" x14ac:dyDescent="0.25">
      <c r="A8386">
        <v>59906</v>
      </c>
      <c r="B8386" s="10">
        <v>40318</v>
      </c>
      <c r="C8386" t="s">
        <v>36</v>
      </c>
      <c r="D8386">
        <v>32</v>
      </c>
      <c r="E8386">
        <v>591.26</v>
      </c>
      <c r="F8386">
        <v>0.03</v>
      </c>
      <c r="G8386" t="s">
        <v>21</v>
      </c>
      <c r="H8386">
        <v>0.52</v>
      </c>
      <c r="I8386">
        <v>297.58999999999997</v>
      </c>
      <c r="J8386">
        <v>18.98</v>
      </c>
      <c r="K8386">
        <v>9.11</v>
      </c>
      <c r="L8386">
        <v>2.15</v>
      </c>
      <c r="M8386" t="s">
        <v>1843</v>
      </c>
      <c r="N8386" t="s">
        <v>63</v>
      </c>
      <c r="O8386" t="s">
        <v>60</v>
      </c>
      <c r="P8386" t="s">
        <v>25</v>
      </c>
      <c r="Q8386" t="s">
        <v>85</v>
      </c>
      <c r="R8386" t="s">
        <v>1269</v>
      </c>
      <c r="S8386" t="s">
        <v>55</v>
      </c>
      <c r="T8386" s="10">
        <v>40320</v>
      </c>
    </row>
    <row r="8387" spans="1:20" x14ac:dyDescent="0.25">
      <c r="A8387">
        <v>59909</v>
      </c>
      <c r="B8387" s="10">
        <v>41126</v>
      </c>
      <c r="C8387" t="s">
        <v>20</v>
      </c>
      <c r="D8387">
        <v>11</v>
      </c>
      <c r="E8387">
        <v>1901.27</v>
      </c>
      <c r="F8387">
        <v>0.06</v>
      </c>
      <c r="G8387" t="s">
        <v>46</v>
      </c>
      <c r="H8387">
        <v>0.35</v>
      </c>
      <c r="I8387">
        <v>569.24</v>
      </c>
      <c r="J8387">
        <v>178.45</v>
      </c>
      <c r="K8387">
        <v>115.99</v>
      </c>
      <c r="L8387">
        <v>56.14</v>
      </c>
      <c r="M8387" t="s">
        <v>711</v>
      </c>
      <c r="N8387" t="s">
        <v>63</v>
      </c>
      <c r="O8387" t="s">
        <v>24</v>
      </c>
      <c r="P8387" t="s">
        <v>39</v>
      </c>
      <c r="Q8387" t="s">
        <v>88</v>
      </c>
      <c r="R8387" t="s">
        <v>242</v>
      </c>
      <c r="S8387" t="s">
        <v>132</v>
      </c>
      <c r="T8387" s="10">
        <v>41128</v>
      </c>
    </row>
    <row r="8388" spans="1:20" x14ac:dyDescent="0.25">
      <c r="A8388">
        <v>59909</v>
      </c>
      <c r="B8388" s="10">
        <v>41126</v>
      </c>
      <c r="C8388" t="s">
        <v>20</v>
      </c>
      <c r="D8388">
        <v>46</v>
      </c>
      <c r="E8388">
        <v>721.18</v>
      </c>
      <c r="F8388">
        <v>0.09</v>
      </c>
      <c r="G8388" t="s">
        <v>70</v>
      </c>
      <c r="H8388">
        <v>0.45</v>
      </c>
      <c r="I8388">
        <v>282.42</v>
      </c>
      <c r="J8388">
        <v>17.05</v>
      </c>
      <c r="K8388">
        <v>9.3800000000000008</v>
      </c>
      <c r="L8388">
        <v>7.28</v>
      </c>
      <c r="M8388" t="s">
        <v>711</v>
      </c>
      <c r="N8388" t="s">
        <v>63</v>
      </c>
      <c r="O8388" t="s">
        <v>24</v>
      </c>
      <c r="P8388" t="s">
        <v>25</v>
      </c>
      <c r="Q8388" t="s">
        <v>26</v>
      </c>
      <c r="R8388" t="s">
        <v>1727</v>
      </c>
      <c r="S8388" t="s">
        <v>57</v>
      </c>
      <c r="T8388" s="10">
        <v>41133</v>
      </c>
    </row>
    <row r="8389" spans="1:20" x14ac:dyDescent="0.25">
      <c r="A8389">
        <v>59911</v>
      </c>
      <c r="B8389" s="10">
        <v>40895</v>
      </c>
      <c r="C8389" t="s">
        <v>29</v>
      </c>
      <c r="D8389">
        <v>1</v>
      </c>
      <c r="E8389">
        <v>19.97</v>
      </c>
      <c r="F8389">
        <v>0.1</v>
      </c>
      <c r="G8389" t="s">
        <v>21</v>
      </c>
      <c r="H8389">
        <v>0.54</v>
      </c>
      <c r="I8389">
        <v>8.7100000000000009</v>
      </c>
      <c r="J8389">
        <v>19.8</v>
      </c>
      <c r="K8389">
        <v>9.11</v>
      </c>
      <c r="L8389">
        <v>2.15</v>
      </c>
      <c r="M8389" t="s">
        <v>1035</v>
      </c>
      <c r="N8389" t="s">
        <v>38</v>
      </c>
      <c r="O8389" t="s">
        <v>32</v>
      </c>
      <c r="P8389" t="s">
        <v>25</v>
      </c>
      <c r="Q8389" t="s">
        <v>85</v>
      </c>
      <c r="R8389" t="s">
        <v>1269</v>
      </c>
      <c r="S8389" t="s">
        <v>55</v>
      </c>
      <c r="T8389" s="10">
        <v>40896</v>
      </c>
    </row>
    <row r="8390" spans="1:20" x14ac:dyDescent="0.25">
      <c r="A8390">
        <v>59937</v>
      </c>
      <c r="B8390" s="10">
        <v>40175</v>
      </c>
      <c r="C8390" t="s">
        <v>36</v>
      </c>
      <c r="D8390">
        <v>7</v>
      </c>
      <c r="E8390">
        <v>365.48</v>
      </c>
      <c r="F8390">
        <v>0.02</v>
      </c>
      <c r="G8390" t="s">
        <v>21</v>
      </c>
      <c r="H8390">
        <v>0.39</v>
      </c>
      <c r="I8390">
        <v>131.54</v>
      </c>
      <c r="J8390">
        <v>50.79</v>
      </c>
      <c r="K8390">
        <v>30.98</v>
      </c>
      <c r="L8390">
        <v>17.079999999999998</v>
      </c>
      <c r="M8390" t="s">
        <v>798</v>
      </c>
      <c r="N8390" t="s">
        <v>73</v>
      </c>
      <c r="O8390" t="s">
        <v>24</v>
      </c>
      <c r="P8390" t="s">
        <v>25</v>
      </c>
      <c r="Q8390" t="s">
        <v>85</v>
      </c>
      <c r="R8390" t="s">
        <v>1734</v>
      </c>
      <c r="S8390" t="s">
        <v>57</v>
      </c>
      <c r="T8390" s="10">
        <v>40176</v>
      </c>
    </row>
    <row r="8391" spans="1:20" x14ac:dyDescent="0.25">
      <c r="A8391">
        <v>59939</v>
      </c>
      <c r="B8391" s="10">
        <v>40422</v>
      </c>
      <c r="C8391" t="s">
        <v>79</v>
      </c>
      <c r="D8391">
        <v>42</v>
      </c>
      <c r="E8391">
        <v>238.31</v>
      </c>
      <c r="F8391">
        <v>0.05</v>
      </c>
      <c r="G8391" t="s">
        <v>21</v>
      </c>
      <c r="H8391">
        <v>0.47</v>
      </c>
      <c r="I8391">
        <v>104.51</v>
      </c>
      <c r="J8391">
        <v>5.92</v>
      </c>
      <c r="K8391">
        <v>3.14</v>
      </c>
      <c r="L8391">
        <v>1.92</v>
      </c>
      <c r="M8391" t="s">
        <v>1243</v>
      </c>
      <c r="N8391" t="s">
        <v>38</v>
      </c>
      <c r="O8391" t="s">
        <v>24</v>
      </c>
      <c r="P8391" t="s">
        <v>25</v>
      </c>
      <c r="Q8391" t="s">
        <v>33</v>
      </c>
      <c r="R8391" t="s">
        <v>106</v>
      </c>
      <c r="S8391" t="s">
        <v>55</v>
      </c>
      <c r="T8391" s="10">
        <v>40422</v>
      </c>
    </row>
    <row r="8392" spans="1:20" x14ac:dyDescent="0.25">
      <c r="A8392">
        <v>59942</v>
      </c>
      <c r="B8392" s="10">
        <v>39852</v>
      </c>
      <c r="C8392" t="s">
        <v>79</v>
      </c>
      <c r="D8392">
        <v>47</v>
      </c>
      <c r="E8392">
        <v>1135.58</v>
      </c>
      <c r="F8392">
        <v>7.0000000000000007E-2</v>
      </c>
      <c r="G8392" t="s">
        <v>21</v>
      </c>
      <c r="H8392">
        <v>0.38</v>
      </c>
      <c r="I8392">
        <v>375.53</v>
      </c>
      <c r="J8392">
        <v>25.77</v>
      </c>
      <c r="K8392">
        <v>15.98</v>
      </c>
      <c r="L8392">
        <v>8.99</v>
      </c>
      <c r="M8392" t="s">
        <v>905</v>
      </c>
      <c r="N8392" t="s">
        <v>31</v>
      </c>
      <c r="O8392" t="s">
        <v>32</v>
      </c>
      <c r="P8392" t="s">
        <v>39</v>
      </c>
      <c r="Q8392" t="s">
        <v>40</v>
      </c>
      <c r="R8392" t="s">
        <v>1100</v>
      </c>
      <c r="S8392" t="s">
        <v>35</v>
      </c>
      <c r="T8392" s="10">
        <v>39854</v>
      </c>
    </row>
    <row r="8393" spans="1:20" x14ac:dyDescent="0.25">
      <c r="A8393">
        <v>59943</v>
      </c>
      <c r="B8393" s="10">
        <v>40338</v>
      </c>
      <c r="C8393" t="s">
        <v>58</v>
      </c>
      <c r="D8393">
        <v>43</v>
      </c>
      <c r="E8393">
        <v>1016.88</v>
      </c>
      <c r="F8393">
        <v>0</v>
      </c>
      <c r="G8393" t="s">
        <v>21</v>
      </c>
      <c r="H8393">
        <v>0.36</v>
      </c>
      <c r="I8393">
        <v>363.05</v>
      </c>
      <c r="J8393">
        <v>23.45</v>
      </c>
      <c r="K8393">
        <v>15.01</v>
      </c>
      <c r="L8393">
        <v>8.4</v>
      </c>
      <c r="M8393" t="s">
        <v>334</v>
      </c>
      <c r="N8393" t="s">
        <v>38</v>
      </c>
      <c r="O8393" t="s">
        <v>60</v>
      </c>
      <c r="P8393" t="s">
        <v>25</v>
      </c>
      <c r="Q8393" t="s">
        <v>121</v>
      </c>
      <c r="R8393" t="s">
        <v>1201</v>
      </c>
      <c r="S8393" t="s">
        <v>57</v>
      </c>
      <c r="T8393" s="10">
        <v>40339</v>
      </c>
    </row>
    <row r="8394" spans="1:20" x14ac:dyDescent="0.25">
      <c r="A8394">
        <v>59969</v>
      </c>
      <c r="B8394" s="10">
        <v>40919</v>
      </c>
      <c r="C8394" t="s">
        <v>36</v>
      </c>
      <c r="D8394">
        <v>42</v>
      </c>
      <c r="E8394">
        <v>877.22</v>
      </c>
      <c r="F8394">
        <v>0.01</v>
      </c>
      <c r="G8394" t="s">
        <v>21</v>
      </c>
      <c r="H8394">
        <v>0.53</v>
      </c>
      <c r="I8394">
        <v>460.03</v>
      </c>
      <c r="J8394">
        <v>21.06</v>
      </c>
      <c r="K8394">
        <v>9.9</v>
      </c>
      <c r="L8394">
        <v>1.39</v>
      </c>
      <c r="M8394" t="s">
        <v>327</v>
      </c>
      <c r="N8394" t="s">
        <v>38</v>
      </c>
      <c r="O8394" t="s">
        <v>60</v>
      </c>
      <c r="P8394" t="s">
        <v>25</v>
      </c>
      <c r="Q8394" t="s">
        <v>139</v>
      </c>
      <c r="R8394" t="s">
        <v>140</v>
      </c>
      <c r="S8394" t="s">
        <v>57</v>
      </c>
      <c r="T8394" s="10">
        <v>40921</v>
      </c>
    </row>
    <row r="8395" spans="1:20" x14ac:dyDescent="0.25">
      <c r="A8395">
        <v>59969</v>
      </c>
      <c r="B8395" s="10">
        <v>40919</v>
      </c>
      <c r="C8395" t="s">
        <v>36</v>
      </c>
      <c r="D8395">
        <v>16</v>
      </c>
      <c r="E8395">
        <v>476.44</v>
      </c>
      <c r="F8395">
        <v>0</v>
      </c>
      <c r="G8395" t="s">
        <v>21</v>
      </c>
      <c r="H8395">
        <v>0.46</v>
      </c>
      <c r="I8395">
        <v>213.99</v>
      </c>
      <c r="J8395">
        <v>29.07</v>
      </c>
      <c r="K8395">
        <v>15.7</v>
      </c>
      <c r="L8395">
        <v>11.25</v>
      </c>
      <c r="M8395" t="s">
        <v>327</v>
      </c>
      <c r="N8395" t="s">
        <v>38</v>
      </c>
      <c r="O8395" t="s">
        <v>60</v>
      </c>
      <c r="P8395" t="s">
        <v>25</v>
      </c>
      <c r="Q8395" t="s">
        <v>26</v>
      </c>
      <c r="R8395" t="s">
        <v>184</v>
      </c>
      <c r="S8395" t="s">
        <v>57</v>
      </c>
      <c r="T8395" s="10">
        <v>40920</v>
      </c>
    </row>
    <row r="8396" spans="1:20" x14ac:dyDescent="0.25">
      <c r="A8396">
        <v>59971</v>
      </c>
      <c r="B8396" s="10">
        <v>40694</v>
      </c>
      <c r="C8396" t="s">
        <v>58</v>
      </c>
      <c r="D8396">
        <v>26</v>
      </c>
      <c r="E8396">
        <v>661.89</v>
      </c>
      <c r="F8396">
        <v>0.01</v>
      </c>
      <c r="G8396" t="s">
        <v>70</v>
      </c>
      <c r="H8396">
        <v>0.37</v>
      </c>
      <c r="I8396">
        <v>237.42</v>
      </c>
      <c r="J8396">
        <v>25.37</v>
      </c>
      <c r="K8396">
        <v>15.98</v>
      </c>
      <c r="L8396">
        <v>8.99</v>
      </c>
      <c r="M8396" t="s">
        <v>107</v>
      </c>
      <c r="N8396" t="s">
        <v>31</v>
      </c>
      <c r="O8396" t="s">
        <v>60</v>
      </c>
      <c r="P8396" t="s">
        <v>39</v>
      </c>
      <c r="Q8396" t="s">
        <v>40</v>
      </c>
      <c r="R8396" t="s">
        <v>1100</v>
      </c>
      <c r="S8396" t="s">
        <v>35</v>
      </c>
      <c r="T8396" s="10">
        <v>40696</v>
      </c>
    </row>
    <row r="8397" spans="1:20" x14ac:dyDescent="0.25">
      <c r="A8397">
        <v>59971</v>
      </c>
      <c r="B8397" s="10">
        <v>40694</v>
      </c>
      <c r="C8397" t="s">
        <v>58</v>
      </c>
      <c r="D8397">
        <v>45</v>
      </c>
      <c r="E8397">
        <v>853.79</v>
      </c>
      <c r="F8397">
        <v>0.08</v>
      </c>
      <c r="G8397" t="s">
        <v>21</v>
      </c>
      <c r="H8397">
        <v>0.4</v>
      </c>
      <c r="I8397">
        <v>294.72000000000003</v>
      </c>
      <c r="J8397">
        <v>20.47</v>
      </c>
      <c r="K8397">
        <v>12.28</v>
      </c>
      <c r="L8397">
        <v>6.47</v>
      </c>
      <c r="M8397" t="s">
        <v>107</v>
      </c>
      <c r="N8397" t="s">
        <v>31</v>
      </c>
      <c r="O8397" t="s">
        <v>60</v>
      </c>
      <c r="P8397" t="s">
        <v>25</v>
      </c>
      <c r="Q8397" t="s">
        <v>85</v>
      </c>
      <c r="R8397" t="s">
        <v>748</v>
      </c>
      <c r="S8397" t="s">
        <v>57</v>
      </c>
      <c r="T8397" s="10">
        <v>40696</v>
      </c>
    </row>
    <row r="8398" spans="1:20" x14ac:dyDescent="0.25">
      <c r="A8398">
        <v>59971</v>
      </c>
      <c r="B8398" s="10">
        <v>40694</v>
      </c>
      <c r="C8398" t="s">
        <v>58</v>
      </c>
      <c r="D8398">
        <v>12</v>
      </c>
      <c r="E8398">
        <v>544.74</v>
      </c>
      <c r="F8398">
        <v>0.1</v>
      </c>
      <c r="G8398" t="s">
        <v>70</v>
      </c>
      <c r="H8398">
        <v>0.38</v>
      </c>
      <c r="I8398">
        <v>167.89</v>
      </c>
      <c r="J8398">
        <v>49.97</v>
      </c>
      <c r="K8398">
        <v>30.98</v>
      </c>
      <c r="L8398">
        <v>5.09</v>
      </c>
      <c r="M8398" t="s">
        <v>107</v>
      </c>
      <c r="N8398" t="s">
        <v>31</v>
      </c>
      <c r="O8398" t="s">
        <v>60</v>
      </c>
      <c r="P8398" t="s">
        <v>25</v>
      </c>
      <c r="Q8398" t="s">
        <v>85</v>
      </c>
      <c r="R8398" t="s">
        <v>1281</v>
      </c>
      <c r="S8398" t="s">
        <v>57</v>
      </c>
      <c r="T8398" s="10">
        <v>40696</v>
      </c>
    </row>
    <row r="8399" spans="1:20" x14ac:dyDescent="0.25">
      <c r="A8399">
        <v>59973</v>
      </c>
      <c r="B8399" s="10">
        <v>40862</v>
      </c>
      <c r="C8399" t="s">
        <v>20</v>
      </c>
      <c r="D8399">
        <v>29</v>
      </c>
      <c r="E8399">
        <v>18540.87</v>
      </c>
      <c r="F8399">
        <v>0.06</v>
      </c>
      <c r="G8399" t="s">
        <v>46</v>
      </c>
      <c r="H8399">
        <v>0.41</v>
      </c>
      <c r="I8399">
        <v>6898.04</v>
      </c>
      <c r="J8399">
        <v>679.61</v>
      </c>
      <c r="K8399">
        <v>400.97</v>
      </c>
      <c r="L8399">
        <v>14.7</v>
      </c>
      <c r="M8399" t="s">
        <v>1274</v>
      </c>
      <c r="N8399" t="s">
        <v>38</v>
      </c>
      <c r="O8399" t="s">
        <v>24</v>
      </c>
      <c r="P8399" t="s">
        <v>39</v>
      </c>
      <c r="Q8399" t="s">
        <v>88</v>
      </c>
      <c r="R8399" t="s">
        <v>1958</v>
      </c>
      <c r="S8399" t="s">
        <v>132</v>
      </c>
      <c r="T8399" s="10">
        <v>40862</v>
      </c>
    </row>
    <row r="8400" spans="1:20" x14ac:dyDescent="0.25">
      <c r="A8400">
        <v>59973</v>
      </c>
      <c r="B8400" s="10">
        <v>40862</v>
      </c>
      <c r="C8400" t="s">
        <v>20</v>
      </c>
      <c r="D8400">
        <v>30</v>
      </c>
      <c r="E8400">
        <v>12433.21</v>
      </c>
      <c r="F8400">
        <v>7.0000000000000007E-2</v>
      </c>
      <c r="G8400" t="s">
        <v>46</v>
      </c>
      <c r="H8400">
        <v>0.51</v>
      </c>
      <c r="I8400">
        <v>5868.61</v>
      </c>
      <c r="J8400">
        <v>444.59</v>
      </c>
      <c r="K8400">
        <v>217.85</v>
      </c>
      <c r="L8400">
        <v>29.1</v>
      </c>
      <c r="M8400" t="s">
        <v>1274</v>
      </c>
      <c r="N8400" t="s">
        <v>38</v>
      </c>
      <c r="O8400" t="s">
        <v>24</v>
      </c>
      <c r="P8400" t="s">
        <v>42</v>
      </c>
      <c r="Q8400" t="s">
        <v>47</v>
      </c>
      <c r="R8400" t="s">
        <v>2074</v>
      </c>
      <c r="S8400" t="s">
        <v>49</v>
      </c>
      <c r="T8400" s="10">
        <v>40866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47F06-490C-433F-8A85-0762B50DD4C7}">
  <dimension ref="A1:Y50"/>
  <sheetViews>
    <sheetView zoomScale="80" zoomScaleNormal="80" workbookViewId="0">
      <selection activeCell="A37" sqref="A37"/>
    </sheetView>
  </sheetViews>
  <sheetFormatPr defaultRowHeight="15" x14ac:dyDescent="0.25"/>
  <cols>
    <col min="1" max="1" width="14.140625" bestFit="1" customWidth="1"/>
    <col min="2" max="2" width="14.85546875" bestFit="1" customWidth="1"/>
    <col min="4" max="4" width="15.28515625" bestFit="1" customWidth="1"/>
    <col min="5" max="5" width="14.7109375" bestFit="1" customWidth="1"/>
    <col min="6" max="6" width="14.140625" bestFit="1" customWidth="1"/>
    <col min="7" max="7" width="13.85546875" bestFit="1" customWidth="1"/>
    <col min="8" max="8" width="14.140625" bestFit="1" customWidth="1"/>
    <col min="9" max="9" width="14.85546875" bestFit="1" customWidth="1"/>
    <col min="10" max="10" width="14.140625" bestFit="1" customWidth="1"/>
    <col min="11" max="11" width="18.85546875" bestFit="1" customWidth="1"/>
    <col min="12" max="12" width="14.28515625" bestFit="1" customWidth="1"/>
    <col min="14" max="14" width="14.7109375" customWidth="1"/>
    <col min="15" max="15" width="14.140625" bestFit="1" customWidth="1"/>
    <col min="16" max="17" width="14.85546875" bestFit="1" customWidth="1"/>
    <col min="18" max="18" width="15.28515625" bestFit="1" customWidth="1"/>
    <col min="19" max="19" width="14.28515625" bestFit="1" customWidth="1"/>
    <col min="20" max="20" width="15.28515625" bestFit="1" customWidth="1"/>
    <col min="21" max="21" width="16.28515625" bestFit="1" customWidth="1"/>
    <col min="22" max="22" width="15.28515625" bestFit="1" customWidth="1"/>
    <col min="23" max="23" width="10" bestFit="1" customWidth="1"/>
    <col min="25" max="25" width="14.5703125" bestFit="1" customWidth="1"/>
  </cols>
  <sheetData>
    <row r="1" spans="1:25" x14ac:dyDescent="0.25">
      <c r="A1" s="7" t="s">
        <v>2100</v>
      </c>
      <c r="B1" t="s">
        <v>2102</v>
      </c>
      <c r="J1" s="7" t="s">
        <v>2100</v>
      </c>
      <c r="K1" t="s">
        <v>2115</v>
      </c>
    </row>
    <row r="2" spans="1:25" x14ac:dyDescent="0.25">
      <c r="A2" s="8" t="s">
        <v>2103</v>
      </c>
      <c r="B2" s="9">
        <v>2592029.1</v>
      </c>
      <c r="D2" t="s">
        <v>2103</v>
      </c>
      <c r="E2" s="11">
        <f>IFERROR(GETPIVOTDATA("[Measures].[Total Ventas]",$A$1,"[Datos].[Fecha_orden (Month)]","[Datos].[Fecha_orden (Month)].&amp;["&amp;D2&amp;"]"),0)</f>
        <v>2592029.1</v>
      </c>
      <c r="J2" s="8" t="s">
        <v>2103</v>
      </c>
      <c r="K2" s="13">
        <v>448</v>
      </c>
      <c r="M2" t="s">
        <v>2103</v>
      </c>
      <c r="N2">
        <f>GETPIVOTDATA("[Measures].[Total Transacciones]",$J$1,"[Datos].[Fecha_orden (Month)]","[Datos].[Fecha_orden (Month)].&amp;["&amp;J2&amp;"]")</f>
        <v>448</v>
      </c>
      <c r="P2" s="7" t="s">
        <v>2100</v>
      </c>
      <c r="Q2" t="s">
        <v>2102</v>
      </c>
      <c r="R2" t="s">
        <v>2116</v>
      </c>
      <c r="U2" t="s">
        <v>4</v>
      </c>
      <c r="V2" t="s">
        <v>8</v>
      </c>
      <c r="W2" t="s">
        <v>2117</v>
      </c>
      <c r="X2" t="s">
        <v>2118</v>
      </c>
      <c r="Y2" t="s">
        <v>2119</v>
      </c>
    </row>
    <row r="3" spans="1:25" x14ac:dyDescent="0.25">
      <c r="A3" s="8" t="s">
        <v>2104</v>
      </c>
      <c r="B3" s="9">
        <v>2139067</v>
      </c>
      <c r="D3" t="s">
        <v>2104</v>
      </c>
      <c r="E3" s="11">
        <f t="shared" ref="E3:E13" si="0">IFERROR(GETPIVOTDATA("[Measures].[Total Ventas]",$A$1,"[Datos].[Fecha_orden (Month)]","[Datos].[Fecha_orden (Month)].&amp;["&amp;D3&amp;"]"),0)</f>
        <v>2139067</v>
      </c>
      <c r="J3" s="8" t="s">
        <v>2104</v>
      </c>
      <c r="K3" s="13">
        <v>429</v>
      </c>
      <c r="M3" t="s">
        <v>2104</v>
      </c>
      <c r="N3">
        <f t="shared" ref="N3:N13" si="1">GETPIVOTDATA("[Measures].[Total Transacciones]",$J$1,"[Datos].[Fecha_orden (Month)]","[Datos].[Fecha_orden (Month)].&amp;["&amp;J3&amp;"]")</f>
        <v>429</v>
      </c>
      <c r="P3" s="8" t="s">
        <v>70</v>
      </c>
      <c r="Q3" s="9">
        <v>2178117.09</v>
      </c>
      <c r="R3" s="16">
        <v>931773.9</v>
      </c>
      <c r="T3" t="s">
        <v>70</v>
      </c>
      <c r="U3" s="12">
        <f>IFERROR(GETPIVOTDATA("[Measures].[Total Ventas]",$P$2,"[Datos].[Modo_envio]","[Datos].[Modo_envio].&amp;["&amp;T3&amp;"]"),0)</f>
        <v>2178117.09</v>
      </c>
      <c r="V3" s="12">
        <f>IFERROR(GETPIVOTDATA("[Measures].[Total utilidad]",$P$2,"[Datos].[Modo_envio]","[Datos].[Modo_envio].&amp;["&amp;T3&amp;"]"),0)</f>
        <v>931773.9</v>
      </c>
      <c r="W3" s="17">
        <f>IFERROR(V3/U3,0)</f>
        <v>0.42778870992651735</v>
      </c>
      <c r="X3" s="18">
        <f>1-W3</f>
        <v>0.57221129007348259</v>
      </c>
      <c r="Y3" s="17">
        <f>IFERROR(V3/SUM($V$3:$V$5),0)</f>
        <v>8.0532888343732151E-2</v>
      </c>
    </row>
    <row r="4" spans="1:25" x14ac:dyDescent="0.25">
      <c r="A4" s="8" t="s">
        <v>2105</v>
      </c>
      <c r="B4" s="9">
        <v>2306098.04</v>
      </c>
      <c r="D4" t="s">
        <v>2105</v>
      </c>
      <c r="E4" s="11">
        <f t="shared" si="0"/>
        <v>2306098.04</v>
      </c>
      <c r="J4" s="8" t="s">
        <v>2105</v>
      </c>
      <c r="K4" s="13">
        <v>477</v>
      </c>
      <c r="M4" t="s">
        <v>2105</v>
      </c>
      <c r="N4">
        <f t="shared" si="1"/>
        <v>477</v>
      </c>
      <c r="P4" s="8" t="s">
        <v>21</v>
      </c>
      <c r="Q4" s="9">
        <v>13801237.550000001</v>
      </c>
      <c r="R4" s="16">
        <v>5880198.4800000004</v>
      </c>
      <c r="T4" t="s">
        <v>21</v>
      </c>
      <c r="U4" s="12">
        <f t="shared" ref="U4:U5" si="2">IFERROR(GETPIVOTDATA("[Measures].[Total Ventas]",$P$2,"[Datos].[Modo_envio]","[Datos].[Modo_envio].&amp;["&amp;T4&amp;"]"),0)</f>
        <v>13801237.550000001</v>
      </c>
      <c r="V4" s="12">
        <f t="shared" ref="V4:V5" si="3">IFERROR(GETPIVOTDATA("[Measures].[Total utilidad]",$P$2,"[Datos].[Modo_envio]","[Datos].[Modo_envio].&amp;["&amp;T4&amp;"]"),0)</f>
        <v>5880198.4800000004</v>
      </c>
      <c r="W4" s="17">
        <f t="shared" ref="W4:W5" si="4">IFERROR(V4/U4,0)</f>
        <v>0.42606313083858194</v>
      </c>
      <c r="X4" s="18">
        <f t="shared" ref="X4:X5" si="5">1-W4</f>
        <v>0.57393686916141806</v>
      </c>
      <c r="Y4" s="17">
        <f t="shared" ref="Y4:Y5" si="6">IFERROR(V4/SUM($V$3:$V$5),0)</f>
        <v>0.50822347312886051</v>
      </c>
    </row>
    <row r="5" spans="1:25" x14ac:dyDescent="0.25">
      <c r="A5" s="8" t="s">
        <v>2106</v>
      </c>
      <c r="B5" s="9">
        <v>2207545.06</v>
      </c>
      <c r="D5" t="s">
        <v>2106</v>
      </c>
      <c r="E5" s="11">
        <f t="shared" si="0"/>
        <v>2207545.06</v>
      </c>
      <c r="J5" s="8" t="s">
        <v>2106</v>
      </c>
      <c r="K5" s="13">
        <v>449</v>
      </c>
      <c r="M5" t="s">
        <v>2106</v>
      </c>
      <c r="N5">
        <f t="shared" si="1"/>
        <v>449</v>
      </c>
      <c r="P5" s="8" t="s">
        <v>46</v>
      </c>
      <c r="Q5" s="9">
        <v>11205755.449999999</v>
      </c>
      <c r="R5" s="16">
        <v>4758131.7</v>
      </c>
      <c r="T5" t="s">
        <v>46</v>
      </c>
      <c r="U5" s="12">
        <f t="shared" si="2"/>
        <v>11205755.449999999</v>
      </c>
      <c r="V5" s="12">
        <f t="shared" si="3"/>
        <v>4758131.7</v>
      </c>
      <c r="W5" s="17">
        <f t="shared" si="4"/>
        <v>0.4246149865781696</v>
      </c>
      <c r="X5" s="18">
        <f t="shared" si="5"/>
        <v>0.57538501342183035</v>
      </c>
      <c r="Y5" s="17">
        <f t="shared" si="6"/>
        <v>0.4112436385274072</v>
      </c>
    </row>
    <row r="6" spans="1:25" x14ac:dyDescent="0.25">
      <c r="A6" s="8" t="s">
        <v>2107</v>
      </c>
      <c r="B6" s="9">
        <v>2163919.84</v>
      </c>
      <c r="D6" t="s">
        <v>2107</v>
      </c>
      <c r="E6" s="11">
        <f t="shared" si="0"/>
        <v>2163919.84</v>
      </c>
      <c r="J6" s="8" t="s">
        <v>2107</v>
      </c>
      <c r="K6" s="13">
        <v>495</v>
      </c>
      <c r="M6" t="s">
        <v>2107</v>
      </c>
      <c r="N6">
        <f t="shared" si="1"/>
        <v>495</v>
      </c>
      <c r="P6" s="8" t="s">
        <v>2101</v>
      </c>
      <c r="Q6" s="9">
        <v>27185110.09</v>
      </c>
      <c r="R6" s="16">
        <v>11570104.08</v>
      </c>
    </row>
    <row r="7" spans="1:25" x14ac:dyDescent="0.25">
      <c r="A7" s="8" t="s">
        <v>2108</v>
      </c>
      <c r="B7" s="9">
        <v>1892469.97</v>
      </c>
      <c r="D7" t="s">
        <v>2108</v>
      </c>
      <c r="E7" s="11">
        <f t="shared" si="0"/>
        <v>1892469.97</v>
      </c>
      <c r="J7" s="8" t="s">
        <v>2108</v>
      </c>
      <c r="K7" s="13">
        <v>421</v>
      </c>
      <c r="M7" t="s">
        <v>2108</v>
      </c>
      <c r="N7">
        <f t="shared" si="1"/>
        <v>421</v>
      </c>
    </row>
    <row r="8" spans="1:25" x14ac:dyDescent="0.25">
      <c r="A8" s="8" t="s">
        <v>2109</v>
      </c>
      <c r="B8" s="9">
        <v>2081371.82</v>
      </c>
      <c r="D8" t="s">
        <v>2109</v>
      </c>
      <c r="E8" s="11">
        <f t="shared" si="0"/>
        <v>2081371.82</v>
      </c>
      <c r="J8" s="8" t="s">
        <v>2109</v>
      </c>
      <c r="K8" s="13">
        <v>458</v>
      </c>
      <c r="M8" t="s">
        <v>2109</v>
      </c>
      <c r="N8">
        <f t="shared" si="1"/>
        <v>458</v>
      </c>
    </row>
    <row r="9" spans="1:25" x14ac:dyDescent="0.25">
      <c r="A9" s="8" t="s">
        <v>2110</v>
      </c>
      <c r="B9" s="9">
        <v>2017726.99</v>
      </c>
      <c r="D9" t="s">
        <v>2110</v>
      </c>
      <c r="E9" s="11">
        <f t="shared" si="0"/>
        <v>2017726.99</v>
      </c>
      <c r="J9" s="8" t="s">
        <v>2110</v>
      </c>
      <c r="K9" s="13">
        <v>481</v>
      </c>
      <c r="M9" t="s">
        <v>2110</v>
      </c>
      <c r="N9">
        <f t="shared" si="1"/>
        <v>481</v>
      </c>
    </row>
    <row r="10" spans="1:25" x14ac:dyDescent="0.25">
      <c r="A10" s="8" t="s">
        <v>2111</v>
      </c>
      <c r="B10" s="9">
        <v>2443018.46</v>
      </c>
      <c r="D10" t="s">
        <v>2111</v>
      </c>
      <c r="E10" s="11">
        <f t="shared" si="0"/>
        <v>2443018.46</v>
      </c>
      <c r="J10" s="8" t="s">
        <v>2111</v>
      </c>
      <c r="K10" s="13">
        <v>496</v>
      </c>
      <c r="M10" t="s">
        <v>2111</v>
      </c>
      <c r="N10">
        <f t="shared" si="1"/>
        <v>496</v>
      </c>
    </row>
    <row r="11" spans="1:25" x14ac:dyDescent="0.25">
      <c r="A11" s="8" t="s">
        <v>2112</v>
      </c>
      <c r="B11" s="9">
        <v>2563005.25</v>
      </c>
      <c r="D11" t="s">
        <v>2112</v>
      </c>
      <c r="E11" s="11">
        <f t="shared" si="0"/>
        <v>2563005.25</v>
      </c>
      <c r="J11" s="8" t="s">
        <v>2112</v>
      </c>
      <c r="K11" s="13">
        <v>467</v>
      </c>
      <c r="M11" t="s">
        <v>2112</v>
      </c>
      <c r="N11">
        <f t="shared" si="1"/>
        <v>467</v>
      </c>
    </row>
    <row r="12" spans="1:25" x14ac:dyDescent="0.25">
      <c r="A12" s="8" t="s">
        <v>2113</v>
      </c>
      <c r="B12" s="9">
        <v>2097423.4500000002</v>
      </c>
      <c r="D12" t="s">
        <v>2113</v>
      </c>
      <c r="E12" s="11">
        <f t="shared" si="0"/>
        <v>2097423.4500000002</v>
      </c>
      <c r="J12" s="8" t="s">
        <v>2113</v>
      </c>
      <c r="K12" s="13">
        <v>412</v>
      </c>
      <c r="M12" t="s">
        <v>2113</v>
      </c>
      <c r="N12">
        <f t="shared" si="1"/>
        <v>412</v>
      </c>
    </row>
    <row r="13" spans="1:25" x14ac:dyDescent="0.25">
      <c r="A13" s="8" t="s">
        <v>2114</v>
      </c>
      <c r="B13" s="9">
        <v>2681435.11</v>
      </c>
      <c r="D13" t="s">
        <v>2114</v>
      </c>
      <c r="E13" s="11">
        <f t="shared" si="0"/>
        <v>2681435.11</v>
      </c>
      <c r="J13" s="8" t="s">
        <v>2114</v>
      </c>
      <c r="K13" s="13">
        <v>463</v>
      </c>
      <c r="M13" t="s">
        <v>2114</v>
      </c>
      <c r="N13">
        <f t="shared" si="1"/>
        <v>463</v>
      </c>
    </row>
    <row r="14" spans="1:25" x14ac:dyDescent="0.25">
      <c r="A14" s="8" t="s">
        <v>2101</v>
      </c>
      <c r="B14" s="9">
        <v>27185110.09</v>
      </c>
      <c r="E14" s="12">
        <f>SUM(E2:E13)</f>
        <v>27185110.09</v>
      </c>
      <c r="J14" s="8" t="s">
        <v>2101</v>
      </c>
      <c r="K14" s="13">
        <v>5496</v>
      </c>
      <c r="N14" s="13">
        <f>SUM(N2:N13)</f>
        <v>5496</v>
      </c>
    </row>
    <row r="18" spans="1:21" x14ac:dyDescent="0.25">
      <c r="O18" s="7" t="s">
        <v>2100</v>
      </c>
      <c r="P18" t="s">
        <v>2102</v>
      </c>
      <c r="R18" t="s">
        <v>2</v>
      </c>
    </row>
    <row r="19" spans="1:21" x14ac:dyDescent="0.25">
      <c r="A19" s="7" t="s">
        <v>2100</v>
      </c>
      <c r="B19" t="s">
        <v>2120</v>
      </c>
      <c r="F19" t="s">
        <v>2119</v>
      </c>
      <c r="H19" s="7" t="s">
        <v>2100</v>
      </c>
      <c r="I19" t="s">
        <v>2102</v>
      </c>
      <c r="K19" t="s">
        <v>2121</v>
      </c>
      <c r="L19" t="s">
        <v>4</v>
      </c>
      <c r="O19" s="8" t="s">
        <v>36</v>
      </c>
      <c r="P19" s="9">
        <v>5910414.0999999996</v>
      </c>
      <c r="R19" t="s">
        <v>36</v>
      </c>
      <c r="S19" s="12">
        <f>IFERROR(GETPIVOTDATA("[Measures].[Total Ventas]",$O$18,"[Datos].[Prioridad]","[Datos].[Prioridad].&amp;["&amp;R19&amp;"]"),0)</f>
        <v>5910414.0999999996</v>
      </c>
      <c r="T19" s="17">
        <f>IFERROR(S19/SUM($S$19:$S$23),0)</f>
        <v>0.21741365329891146</v>
      </c>
      <c r="U19" t="str">
        <f>IFERROR(UPPER(R19),"")</f>
        <v>ALTA</v>
      </c>
    </row>
    <row r="20" spans="1:21" x14ac:dyDescent="0.25">
      <c r="A20" s="8" t="s">
        <v>85</v>
      </c>
      <c r="B20" s="13">
        <v>30871</v>
      </c>
      <c r="D20" t="s">
        <v>85</v>
      </c>
      <c r="E20" s="13">
        <f>IFERROR(GETPIVOTDATA("[Measures].[Total cantidad]",$A$19,"[Datos].[Subcategoria]","[Datos].[Subcategoria].&amp;["&amp;D20&amp;"]"),0)</f>
        <v>30871</v>
      </c>
      <c r="F20" s="17">
        <f>IFERROR(E20/SUM($E$20:$E$24),0)</f>
        <v>0.26452845709585099</v>
      </c>
      <c r="H20" s="8" t="s">
        <v>63</v>
      </c>
      <c r="I20" s="9">
        <v>5595955.5800000001</v>
      </c>
      <c r="K20" t="s">
        <v>63</v>
      </c>
      <c r="L20" s="12">
        <f>IFERROR(GETPIVOTDATA("[Measures].[Total Ventas]",$H$19,"[Datos].[Region]","[Datos].[Region].&amp;["&amp;K20&amp;"]"),0)</f>
        <v>5595955.5800000001</v>
      </c>
      <c r="O20" s="8" t="s">
        <v>20</v>
      </c>
      <c r="P20" s="9">
        <v>5964054.5800000001</v>
      </c>
      <c r="R20" t="s">
        <v>20</v>
      </c>
      <c r="S20" s="12">
        <f t="shared" ref="S20:S23" si="7">IFERROR(GETPIVOTDATA("[Measures].[Total Ventas]",$O$18,"[Datos].[Prioridad]","[Datos].[Prioridad].&amp;["&amp;R20&amp;"]"),0)</f>
        <v>5964054.5800000001</v>
      </c>
      <c r="T20" s="17">
        <f t="shared" ref="T20:T23" si="8">IFERROR(S20/SUM($S$19:$S$23),0)</f>
        <v>0.21938680992113652</v>
      </c>
      <c r="U20" t="str">
        <f t="shared" ref="U20:U23" si="9">IFERROR(UPPER(R20),"")</f>
        <v>BAJA</v>
      </c>
    </row>
    <row r="21" spans="1:21" x14ac:dyDescent="0.25">
      <c r="A21" s="8" t="s">
        <v>121</v>
      </c>
      <c r="B21" s="13">
        <v>22992</v>
      </c>
      <c r="D21" t="s">
        <v>121</v>
      </c>
      <c r="E21" s="13">
        <f t="shared" ref="E21:E24" si="10">IFERROR(GETPIVOTDATA("[Measures].[Total cantidad]",$A$19,"[Datos].[Subcategoria]","[Datos].[Subcategoria].&amp;["&amp;D21&amp;"]"),0)</f>
        <v>22992</v>
      </c>
      <c r="F21" s="17">
        <f t="shared" ref="F21:F24" si="11">IFERROR(E21/SUM($E$20:$E$24),0)</f>
        <v>0.19701461842984697</v>
      </c>
      <c r="H21" s="8" t="s">
        <v>31</v>
      </c>
      <c r="I21" s="9">
        <v>6520392.0199999996</v>
      </c>
      <c r="K21" t="s">
        <v>31</v>
      </c>
      <c r="L21" s="12">
        <f t="shared" ref="L21:L26" si="12">IFERROR(GETPIVOTDATA("[Measures].[Total Ventas]",$H$19,"[Datos].[Region]","[Datos].[Region].&amp;["&amp;K21&amp;"]"),0)</f>
        <v>6520392.0199999996</v>
      </c>
      <c r="O21" s="8" t="s">
        <v>58</v>
      </c>
      <c r="P21" s="9">
        <v>5008677.87</v>
      </c>
      <c r="R21" t="s">
        <v>58</v>
      </c>
      <c r="S21" s="12">
        <f t="shared" si="7"/>
        <v>5008677.87</v>
      </c>
      <c r="T21" s="17">
        <f t="shared" si="8"/>
        <v>0.18424342786981887</v>
      </c>
      <c r="U21" t="str">
        <f t="shared" si="9"/>
        <v>CRITICA</v>
      </c>
    </row>
    <row r="22" spans="1:21" x14ac:dyDescent="0.25">
      <c r="A22" s="8" t="s">
        <v>50</v>
      </c>
      <c r="B22" s="13">
        <v>22969</v>
      </c>
      <c r="D22" t="s">
        <v>50</v>
      </c>
      <c r="E22" s="13">
        <f t="shared" si="10"/>
        <v>22969</v>
      </c>
      <c r="F22" s="17">
        <f t="shared" si="11"/>
        <v>0.1968175352607496</v>
      </c>
      <c r="H22" s="8" t="s">
        <v>73</v>
      </c>
      <c r="I22" s="9">
        <v>2718875.18</v>
      </c>
      <c r="K22" t="s">
        <v>73</v>
      </c>
      <c r="L22" s="12">
        <f t="shared" si="12"/>
        <v>2718875.18</v>
      </c>
      <c r="O22" s="8" t="s">
        <v>79</v>
      </c>
      <c r="P22" s="9">
        <v>5209237.2300000004</v>
      </c>
      <c r="R22" t="s">
        <v>79</v>
      </c>
      <c r="S22" s="12">
        <f t="shared" si="7"/>
        <v>5209237.2300000004</v>
      </c>
      <c r="T22" s="17">
        <f t="shared" si="8"/>
        <v>0.19162097239091963</v>
      </c>
      <c r="U22" t="str">
        <f t="shared" si="9"/>
        <v>NORMAL</v>
      </c>
    </row>
    <row r="23" spans="1:21" x14ac:dyDescent="0.25">
      <c r="A23" s="8" t="s">
        <v>43</v>
      </c>
      <c r="B23" s="13">
        <v>20648</v>
      </c>
      <c r="D23" t="s">
        <v>43</v>
      </c>
      <c r="E23" s="13">
        <f t="shared" si="10"/>
        <v>20648</v>
      </c>
      <c r="F23" s="17">
        <f t="shared" si="11"/>
        <v>0.17692927284879437</v>
      </c>
      <c r="H23" s="8" t="s">
        <v>93</v>
      </c>
      <c r="I23" s="9">
        <v>3707930.03</v>
      </c>
      <c r="K23" t="s">
        <v>93</v>
      </c>
      <c r="L23" s="12">
        <f t="shared" si="12"/>
        <v>3707930.03</v>
      </c>
      <c r="O23" s="8" t="s">
        <v>29</v>
      </c>
      <c r="P23" s="9">
        <v>5092726.3099999996</v>
      </c>
      <c r="R23" t="s">
        <v>29</v>
      </c>
      <c r="S23" s="12">
        <f t="shared" si="7"/>
        <v>5092726.3099999996</v>
      </c>
      <c r="T23" s="17">
        <f t="shared" si="8"/>
        <v>0.18733513651921355</v>
      </c>
      <c r="U23" t="str">
        <f t="shared" si="9"/>
        <v>REGULAR</v>
      </c>
    </row>
    <row r="24" spans="1:21" x14ac:dyDescent="0.25">
      <c r="A24" s="8" t="s">
        <v>40</v>
      </c>
      <c r="B24" s="13">
        <v>19222</v>
      </c>
      <c r="D24" t="s">
        <v>40</v>
      </c>
      <c r="E24" s="13">
        <f t="shared" si="10"/>
        <v>19222</v>
      </c>
      <c r="F24" s="17">
        <f t="shared" si="11"/>
        <v>0.1647101163647581</v>
      </c>
      <c r="H24" s="8" t="s">
        <v>23</v>
      </c>
      <c r="I24" s="9">
        <v>208820.71</v>
      </c>
      <c r="K24" t="s">
        <v>23</v>
      </c>
      <c r="L24" s="12">
        <f t="shared" si="12"/>
        <v>208820.71</v>
      </c>
      <c r="O24" s="8" t="s">
        <v>2101</v>
      </c>
      <c r="P24" s="9">
        <v>27185110.09</v>
      </c>
    </row>
    <row r="25" spans="1:21" x14ac:dyDescent="0.25">
      <c r="A25" s="8" t="s">
        <v>2101</v>
      </c>
      <c r="B25" s="13">
        <v>116702</v>
      </c>
      <c r="E25" s="13">
        <f>IFERROR(SUM(E20:E24),0)</f>
        <v>116702</v>
      </c>
      <c r="F25" s="17">
        <f>IFERROR(E25/SUM($E$20:$E$24),0)</f>
        <v>1</v>
      </c>
      <c r="H25" s="8" t="s">
        <v>38</v>
      </c>
      <c r="I25" s="9">
        <v>5186172</v>
      </c>
      <c r="K25" t="s">
        <v>38</v>
      </c>
      <c r="L25" s="12">
        <f t="shared" si="12"/>
        <v>5186172</v>
      </c>
    </row>
    <row r="26" spans="1:21" x14ac:dyDescent="0.25">
      <c r="H26" s="8" t="s">
        <v>81</v>
      </c>
      <c r="I26" s="9">
        <v>3246964.57</v>
      </c>
      <c r="K26" t="s">
        <v>81</v>
      </c>
      <c r="L26" s="12">
        <f t="shared" si="12"/>
        <v>3246964.57</v>
      </c>
    </row>
    <row r="27" spans="1:21" x14ac:dyDescent="0.25">
      <c r="H27" s="8" t="s">
        <v>2101</v>
      </c>
      <c r="I27" s="9">
        <v>27185110.09</v>
      </c>
      <c r="O27" s="7" t="s">
        <v>2100</v>
      </c>
      <c r="P27" t="s">
        <v>2115</v>
      </c>
      <c r="R27" t="s">
        <v>2</v>
      </c>
      <c r="S27" t="s">
        <v>2122</v>
      </c>
    </row>
    <row r="28" spans="1:21" x14ac:dyDescent="0.25">
      <c r="O28" s="8" t="s">
        <v>36</v>
      </c>
      <c r="P28" s="13">
        <v>1137</v>
      </c>
      <c r="R28" t="s">
        <v>36</v>
      </c>
      <c r="S28" s="13">
        <f>IFERROR(GETPIVOTDATA("[Measures].[Total Transacciones]",$O$27,"[Datos].[Prioridad]","[Datos].[Prioridad].&amp;["&amp;R28&amp;"]"),0)</f>
        <v>1137</v>
      </c>
      <c r="T28" s="17">
        <f>IFERROR(S28/SUM($S$28:$S$32),0)</f>
        <v>0.20650199782055939</v>
      </c>
    </row>
    <row r="29" spans="1:21" x14ac:dyDescent="0.25">
      <c r="O29" s="8" t="s">
        <v>20</v>
      </c>
      <c r="P29" s="13">
        <v>1124</v>
      </c>
      <c r="R29" t="s">
        <v>20</v>
      </c>
      <c r="S29" s="13">
        <f t="shared" ref="S29:S32" si="13">IFERROR(GETPIVOTDATA("[Measures].[Total Transacciones]",$O$27,"[Datos].[Prioridad]","[Datos].[Prioridad].&amp;["&amp;R29&amp;"]"),0)</f>
        <v>1124</v>
      </c>
      <c r="T29" s="17">
        <f t="shared" ref="T29:T32" si="14">IFERROR(S29/SUM($S$28:$S$32),0)</f>
        <v>0.20414093715946241</v>
      </c>
    </row>
    <row r="30" spans="1:21" x14ac:dyDescent="0.25">
      <c r="O30" s="8" t="s">
        <v>58</v>
      </c>
      <c r="P30" s="13">
        <v>1090</v>
      </c>
      <c r="R30" t="s">
        <v>58</v>
      </c>
      <c r="S30" s="13">
        <f t="shared" si="13"/>
        <v>1090</v>
      </c>
      <c r="T30" s="17">
        <f t="shared" si="14"/>
        <v>0.19796585543043951</v>
      </c>
    </row>
    <row r="31" spans="1:21" x14ac:dyDescent="0.25">
      <c r="O31" s="8" t="s">
        <v>79</v>
      </c>
      <c r="P31" s="13">
        <v>1075</v>
      </c>
      <c r="R31" t="s">
        <v>79</v>
      </c>
      <c r="S31" s="13">
        <f t="shared" si="13"/>
        <v>1075</v>
      </c>
      <c r="T31" s="17">
        <f t="shared" si="14"/>
        <v>0.19524155466763532</v>
      </c>
    </row>
    <row r="32" spans="1:21" x14ac:dyDescent="0.25">
      <c r="O32" s="8" t="s">
        <v>29</v>
      </c>
      <c r="P32" s="13">
        <v>1080</v>
      </c>
      <c r="R32" t="s">
        <v>29</v>
      </c>
      <c r="S32" s="13">
        <f t="shared" si="13"/>
        <v>1080</v>
      </c>
      <c r="T32" s="17">
        <f t="shared" si="14"/>
        <v>0.19614965492190337</v>
      </c>
    </row>
    <row r="33" spans="1:16" x14ac:dyDescent="0.25">
      <c r="O33" s="8" t="s">
        <v>2101</v>
      </c>
      <c r="P33" s="13">
        <v>5496</v>
      </c>
    </row>
    <row r="35" spans="1:16" x14ac:dyDescent="0.25">
      <c r="A35" s="7" t="s">
        <v>2100</v>
      </c>
      <c r="B35" t="s">
        <v>2115</v>
      </c>
    </row>
    <row r="36" spans="1:16" x14ac:dyDescent="0.25">
      <c r="A36" s="8" t="s">
        <v>70</v>
      </c>
      <c r="B36" s="13">
        <v>931</v>
      </c>
      <c r="D36" t="s">
        <v>70</v>
      </c>
      <c r="E36" s="13">
        <f>IFERROR(GETPIVOTDATA("[Measures].[Total Transacciones]",$A$35,"[Datos].[Modo_envio]","[Datos].[Modo_envio].&amp;["&amp;D36&amp;"]"),0)</f>
        <v>931</v>
      </c>
      <c r="F36" s="17">
        <f>IFERROR(E36/SUM($E$36:$E$38),0)</f>
        <v>0.14207233328246605</v>
      </c>
    </row>
    <row r="37" spans="1:16" x14ac:dyDescent="0.25">
      <c r="A37" s="8" t="s">
        <v>21</v>
      </c>
      <c r="B37" s="13">
        <v>4541</v>
      </c>
      <c r="D37" t="s">
        <v>21</v>
      </c>
      <c r="E37" s="13">
        <f t="shared" ref="E37:E38" si="15">IFERROR(GETPIVOTDATA("[Measures].[Total Transacciones]",$A$35,"[Datos].[Modo_envio]","[Datos].[Modo_envio].&amp;["&amp;D37&amp;"]"),0)</f>
        <v>4541</v>
      </c>
      <c r="F37" s="17">
        <f t="shared" ref="F37:F38" si="16">IFERROR(E37/SUM($E$36:$E$38),0)</f>
        <v>0.69296505417366094</v>
      </c>
    </row>
    <row r="38" spans="1:16" x14ac:dyDescent="0.25">
      <c r="A38" s="8" t="s">
        <v>46</v>
      </c>
      <c r="B38" s="13">
        <v>1081</v>
      </c>
      <c r="D38" t="s">
        <v>46</v>
      </c>
      <c r="E38" s="13">
        <f t="shared" si="15"/>
        <v>1081</v>
      </c>
      <c r="F38" s="17">
        <f t="shared" si="16"/>
        <v>0.16496261254387304</v>
      </c>
    </row>
    <row r="39" spans="1:16" x14ac:dyDescent="0.25">
      <c r="A39" s="8" t="s">
        <v>2101</v>
      </c>
      <c r="B39" s="13">
        <v>5496</v>
      </c>
    </row>
    <row r="44" spans="1:16" x14ac:dyDescent="0.25">
      <c r="A44" t="s">
        <v>2123</v>
      </c>
      <c r="F44" s="7" t="s">
        <v>2100</v>
      </c>
      <c r="G44" t="s">
        <v>2123</v>
      </c>
    </row>
    <row r="45" spans="1:16" x14ac:dyDescent="0.25">
      <c r="A45" s="15">
        <v>2.0332182402666983</v>
      </c>
      <c r="B45" s="15">
        <f>IFERROR(GETPIVOTDATA("[Measures].[Promedio dias]",$A$44),0)</f>
        <v>2.0332182402666983</v>
      </c>
      <c r="F45" s="8" t="s">
        <v>36</v>
      </c>
      <c r="G45" s="15">
        <v>1.41289592760181</v>
      </c>
      <c r="I45" t="s">
        <v>36</v>
      </c>
      <c r="J45" s="14">
        <f>IFERROR(GETPIVOTDATA("[Measures].[Promedio dias]",$F$44,"[Datos].[Prioridad]","[Datos].[Prioridad].&amp;["&amp;I45&amp;"]"),0)</f>
        <v>1.41289592760181</v>
      </c>
      <c r="K45" t="str">
        <f>IFERROR(UPPER(I45),0)</f>
        <v>ALTA</v>
      </c>
    </row>
    <row r="46" spans="1:16" x14ac:dyDescent="0.25">
      <c r="F46" s="8" t="s">
        <v>20</v>
      </c>
      <c r="G46" s="15">
        <v>4.2383720930232558</v>
      </c>
      <c r="I46" t="s">
        <v>20</v>
      </c>
      <c r="J46" s="14">
        <f t="shared" ref="J46:J49" si="17">IFERROR(GETPIVOTDATA("[Measures].[Promedio dias]",$F$44,"[Datos].[Prioridad]","[Datos].[Prioridad].&amp;["&amp;I46&amp;"]"),0)</f>
        <v>4.2383720930232558</v>
      </c>
      <c r="K46" t="str">
        <f t="shared" ref="K46:K49" si="18">IFERROR(UPPER(I46),0)</f>
        <v>BAJA</v>
      </c>
    </row>
    <row r="47" spans="1:16" x14ac:dyDescent="0.25">
      <c r="F47" s="8" t="s">
        <v>58</v>
      </c>
      <c r="G47" s="15">
        <v>1.5155472636815921</v>
      </c>
      <c r="I47" t="s">
        <v>58</v>
      </c>
      <c r="J47" s="14">
        <f t="shared" si="17"/>
        <v>1.5155472636815921</v>
      </c>
      <c r="K47" t="str">
        <f t="shared" si="18"/>
        <v>CRITICA</v>
      </c>
    </row>
    <row r="48" spans="1:16" x14ac:dyDescent="0.25">
      <c r="F48" s="8" t="s">
        <v>79</v>
      </c>
      <c r="G48" s="15">
        <v>1.4721030042918455</v>
      </c>
      <c r="I48" t="s">
        <v>79</v>
      </c>
      <c r="J48" s="14">
        <f t="shared" si="17"/>
        <v>1.4721030042918455</v>
      </c>
      <c r="K48" t="str">
        <f t="shared" si="18"/>
        <v>NORMAL</v>
      </c>
    </row>
    <row r="49" spans="6:11" x14ac:dyDescent="0.25">
      <c r="F49" s="8" t="s">
        <v>29</v>
      </c>
      <c r="G49" s="15">
        <v>1.4659090909090908</v>
      </c>
      <c r="I49" t="s">
        <v>29</v>
      </c>
      <c r="J49" s="14">
        <f t="shared" si="17"/>
        <v>1.4659090909090908</v>
      </c>
      <c r="K49" t="str">
        <f t="shared" si="18"/>
        <v>REGULAR</v>
      </c>
    </row>
    <row r="50" spans="6:11" x14ac:dyDescent="0.25">
      <c r="F50" s="8" t="s">
        <v>2101</v>
      </c>
      <c r="G50" s="15">
        <v>2.0332182402666983</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A74F3-810B-4D26-AD19-D71EB8D19962}">
  <dimension ref="A12"/>
  <sheetViews>
    <sheetView showGridLines="0" showRowColHeaders="0" tabSelected="1" zoomScale="80" zoomScaleNormal="80" workbookViewId="0">
      <selection activeCell="K17" sqref="K17"/>
    </sheetView>
  </sheetViews>
  <sheetFormatPr defaultRowHeight="15" x14ac:dyDescent="0.25"/>
  <sheetData>
    <row r="12"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a 9 0 0 7 c 0 - 6 c 3 1 - 4 8 d 4 - a e c f - f d a 5 e 1 2 b c c c 6 " > < C u s t o m C o n t e n t > < ! [ C D A T A [ < ? x m l   v e r s i o n = " 1 . 0 "   e n c o d i n g = " u t f - 1 6 " ? > < S e t t i n g s > < C a l c u l a t e d F i e l d s > < i t e m > < M e a s u r e N a m e > T o t a l   V e n t a s < / M e a s u r e N a m e > < D i s p l a y N a m e > T o t a l   V e n t a s < / D i s p l a y N a m e > < V i s i b l e > F a l s e < / V i s i b l e > < / i t e m > < i t e m > < M e a s u r e N a m e > T o t a l   T r a n s a c c i o n e s < / M e a s u r e N a m e > < D i s p l a y N a m e > T o t a l   T r a n s a c c i o n e s < / D i s p l a y N a m e > < V i s i b l e > F a l s e < / V i s i b l e > < / i t e m > < i t e m > < M e a s u r e N a m e > T o t a l   u t i l i d a d < / M e a s u r e N a m e > < D i s p l a y N a m e > T o t a l   u t i l i d a d < / D i s p l a y N a m e > < V i s i b l e > F a l s e < / V i s i b l e > < / i t e m > < i t e m > < M e a s u r e N a m e > T o t a l   c a n t i d a d < / M e a s u r e N a m e > < D i s p l a y N a m e > T o t a l   c a n t i d a d < / D i s p l a y N a m e > < V i s i b l e > F a l s e < / V i s i b l e > < / i t e m > < / C a l c u l a t e d F i e l d s > < S A H o s t H a s h > 0 < / S A H o s t H a s h > < G e m i n i F i e l d L i s t V i s i b l e > T r u e < / G e m i n i F i e l d L i s t V i s i b l e > < / S e t t i n g s > ] ] > < / C u s t o m C o n t e n t > < / G e m i n i > 
</file>

<file path=customXml/item10.xml>��< ? x m l   v e r s i o n = " 1 . 0 "   e n c o d i n g = " U T F - 1 6 " ? > < G e m i n i   x m l n s = " h t t p : / / g e m i n i / p i v o t c u s t o m i z a t i o n / 4 c 6 2 f 5 c d - f c b b - 4 5 f 7 - b d d 1 - d 1 a 2 4 5 3 d d 4 a a " > < C u s t o m C o n t e n t > < ! [ C D A T A [ < ? x m l   v e r s i o n = " 1 . 0 "   e n c o d i n g = " u t f - 1 6 " ? > < S e t t i n g s > < C a l c u l a t e d F i e l d s > < i t e m > < M e a s u r e N a m e > T o t a l   V e n t a s < / M e a s u r e N a m e > < D i s p l a y N a m e > T o t a l   V e n t a s < / D i s p l a y N a m e > < V i s i b l e > F a l s e < / V i s i b l e > < / i t e m > < i t e m > < M e a s u r e N a m e > T o t a l   T r a n s a c c i o n e s < / M e a s u r e N a m e > < D i s p l a y N a m e > T o t a l   T r a n s a c c i o n e s < / D i s p l a y N a m e > < V i s i b l e > F a l s e < / V i s i b l e > < / i t e m > < i t e m > < M e a s u r e N a m e > T o t a l   u t i l i d a d < / M e a s u r e N a m e > < D i s p l a y N a m e > T o t a l   u t i l i d a d < / D i s p l a y N a m e > < V i s i b l e > F a l s e < / V i s i b l e > < / i t e m > < i t e m > < M e a s u r e N a m e > T o t a l   c a n t i d a d < / M e a s u r e N a m e > < D i s p l a y N a m e > T o t a l   c a n t i d a d < / D i s p l a y N a m e > < V i s i b l e > F a l s e < / V i s i b l e > < / i t e m > < i t e m > < M e a s u r e N a m e > P r o m e d i o   d i a s < / M e a s u r e N a m e > < D i s p l a y N a m e > P r o m e d i o   d i a s < / 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D a t o 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 C o l u m n s \ F e c h a _ o r d e n < / K e y > < / a : K e y > < a : V a l u e   i : t y p e = " T a b l e W i d g e t B a s e V i e w S t a t e " / > < / a : K e y V a l u e O f D i a g r a m O b j e c t K e y a n y T y p e z b w N T n L X > < a : K e y V a l u e O f D i a g r a m O b j e c t K e y a n y T y p e z b w N T n L X > < a : K e y > < K e y > C o l u m n s \ P r i o r i d a d < / K e y > < / a : K e y > < a : V a l u e   i : t y p e = " T a b l e W i d g e t B a s e V i e w S t a t e " / > < / a : K e y V a l u e O f D i a g r a m O b j e c t K e y a n y T y p e z b w N T n L X > < a : K e y V a l u e O f D i a g r a m O b j e c t K e y a n y T y p e z b w N T n L X > < a : K e y > < K e y > C o l u m n s \ C a n t i d a d < / K e y > < / a : K e y > < a : V a l u e   i : t y p e = " T a b l e W i d g e t B a s e V i e w S t a t e " / > < / a : K e y V a l u e O f D i a g r a m O b j e c t K e y a n y T y p e z b w N T n L X > < a : K e y V a l u e O f D i a g r a m O b j e c t K e y a n y T y p e z b w N T n L X > < a : K e y > < K e y > C o l u m n s \ V e n t a s < / K e y > < / a : K e y > < a : V a l u e   i : t y p e = " T a b l e W i d g e t B a s e V i e w S t a t e " / > < / a : K e y V a l u e O f D i a g r a m O b j e c t K e y a n y T y p e z b w N T n L X > < a : K e y V a l u e O f D i a g r a m O b j e c t K e y a n y T y p e z b w N T n L X > < a : K e y > < K e y > C o l u m n s \ D e s c u e n t o < / K e y > < / a : K e y > < a : V a l u e   i : t y p e = " T a b l e W i d g e t B a s e V i e w S t a t e " / > < / a : K e y V a l u e O f D i a g r a m O b j e c t K e y a n y T y p e z b w N T n L X > < a : K e y V a l u e O f D i a g r a m O b j e c t K e y a n y T y p e z b w N T n L X > < a : K e y > < K e y > C o l u m n s \ M o d o _ e n v i o < / K e y > < / a : K e y > < a : V a l u e   i : t y p e = " T a b l e W i d g e t B a s e V i e w S t a t e " / > < / a : K e y V a l u e O f D i a g r a m O b j e c t K e y a n y T y p e z b w N T n L X > < a : K e y V a l u e O f D i a g r a m O b j e c t K e y a n y T y p e z b w N T n L X > < a : K e y > < K e y > C o l u m n s \ M a r g e n < / K e y > < / a : K e y > < a : V a l u e   i : t y p e = " T a b l e W i d g e t B a s e V i e w S t a t e " / > < / a : K e y V a l u e O f D i a g r a m O b j e c t K e y a n y T y p e z b w N T n L X > < a : K e y V a l u e O f D i a g r a m O b j e c t K e y a n y T y p e z b w N T n L X > < a : K e y > < K e y > C o l u m n s \ U t i l i d a d < / K e y > < / a : K e y > < a : V a l u e   i : t y p e = " T a b l e W i d g e t B a s e V i e w S t a t e " / > < / a : K e y V a l u e O f D i a g r a m O b j e c t K e y a n y T y p e z b w N T n L X > < a : K e y V a l u e O f D i a g r a m O b j e c t K e y a n y T y p e z b w N T n L X > < a : K e y > < K e y > C o l u m n s \ P r e c i o _ v e n t a < / K e y > < / a : K e y > < a : V a l u e   i : t y p e = " T a b l e W i d g e t B a s e V i e w S t a t e " / > < / a : K e y V a l u e O f D i a g r a m O b j e c t K e y a n y T y p e z b w N T n L X > < a : K e y V a l u e O f D i a g r a m O b j e c t K e y a n y T y p e z b w N T n L X > < a : K e y > < K e y > C o l u m n s \ P r e c i o _ c o s t o < / K e y > < / a : K e y > < a : V a l u e   i : t y p e = " T a b l e W i d g e t B a s e V i e w S t a t e " / > < / a : K e y V a l u e O f D i a g r a m O b j e c t K e y a n y T y p e z b w N T n L X > < a : K e y V a l u e O f D i a g r a m O b j e c t K e y a n y T y p e z b w N T n L X > < a : K e y > < K e y > C o l u m n s \ C o s t o _ e n v i o < / K e y > < / a : K e y > < a : V a l u e   i : t y p e = " T a b l e W i d g e t B a s e V i e w S t a t e " / > < / a : K e y V a l u e O f D i a g r a m O b j e c t K e y a n y T y p e z b w N T n L X > < a : K e y V a l u e O f D i a g r a m O b j e c t K e y a n y T y p e z b w N T n L X > < a : K e y > < K e y > C o l u m n s \ N o m b r e _ c l i e n t e 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 C o l u m n s \ S e g m e n t o < / K e y > < / a : K e y > < a : V a l u e   i : t y p e = " T a b l e W i d g e t B a s e V i e w S t a t e " / > < / a : K e y V a l u e O f D i a g r a m O b j e c t K e y a n y T y p e z b w N T n L X > < a : K e y V a l u e O f D i a g r a m O b j e c t K e y a n y T y p e z b w N T n L X > < a : K e y > < K e y > C o l u m n s \ C a t e g o r i a < / K e y > < / a : K e y > < a : V a l u e   i : t y p e = " T a b l e W i d g e t B a s e V i e w S t a t e " / > < / a : K e y V a l u e O f D i a g r a m O b j e c t K e y a n y T y p e z b w N T n L X > < a : K e y V a l u e O f D i a g r a m O b j e c t K e y a n y T y p e z b w N T n L X > < a : K e y > < K e y > C o l u m n s \ S u b c a t e g o r i a < / 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 C o l u m n s \ E m p a q u e < / K e y > < / a : K e y > < a : V a l u e   i : t y p e = " T a b l e W i d g e t B a s e V i e w S t a t e " / > < / a : K e y V a l u e O f D i a g r a m O b j e c t K e y a n y T y p e z b w N T n L X > < a : K e y V a l u e O f D i a g r a m O b j e c t K e y a n y T y p e z b w N T n L X > < a : K e y > < K e y > C o l u m n s \ F e c h a _ e n v i o < / K e y > < / a : K e y > < a : V a l u e   i : t y p e = " T a b l e W i d g e t B a s e V i e w S t a t e " / > < / a : K e y V a l u e O f D i a g r a m O b j e c t K e y a n y T y p e z b w N T n L X > < a : K e y V a l u e O f D i a g r a m O b j e c t K e y a n y T y p e z b w N T n L X > < a : K e y > < K e y > C o l u m n s \ F e c h a _ o r d e n   ( Y e a r ) < / K e y > < / a : K e y > < a : V a l u e   i : t y p e = " T a b l e W i d g e t B a s e V i e w S t a t e " / > < / a : K e y V a l u e O f D i a g r a m O b j e c t K e y a n y T y p e z b w N T n L X > < a : K e y V a l u e O f D i a g r a m O b j e c t K e y a n y T y p e z b w N T n L X > < a : K e y > < K e y > C o l u m n s \ F e c h a _ o r d e n   ( Q u a r t e r ) < / K e y > < / a : K e y > < a : V a l u e   i : t y p e = " T a b l e W i d g e t B a s e V i e w S t a t e " / > < / a : K e y V a l u e O f D i a g r a m O b j e c t K e y a n y T y p e z b w N T n L X > < a : K e y V a l u e O f D i a g r a m O b j e c t K e y a n y T y p e z b w N T n L X > < a : K e y > < K e y > C o l u m n s \ F e c h a _ o r d e n   ( M o n t h   I n d e x ) < / K e y > < / a : K e y > < a : V a l u e   i : t y p e = " T a b l e W i d g e t B a s e V i e w S t a t e " / > < / a : K e y V a l u e O f D i a g r a m O b j e c t K e y a n y T y p e z b w N T n L X > < a : K e y V a l u e O f D i a g r a m O b j e c t K e y a n y T y p e z b w N T n L X > < a : K e y > < K e y > C o l u m n s \ F e c h a _ o r d e n   ( M o n t h ) < / K e y > < / a : K e y > < a : V a l u e   i : t y p e = " T a b l e W i d g e t B a s e V i e w S t a t e " / > < / a : K e y V a l u e O f D i a g r a m O b j e c t K e y a n y T y p e z b w N T n L X > < a : K e y V a l u e O f D i a g r a m O b j e c t K e y a n y T y p e z b w N T n L X > < a : K e y > < K e y > C o l u m n s \ D i a s _ T r a n s c u r r i d o s 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b f 1 7 a c 1 a - f 8 b 1 - 4 4 a 0 - b d f b - 0 3 9 b f b 4 0 3 d a 8 " > < C u s t o m C o n t e n t > < ! [ C D A T A [ < ? x m l   v e r s i o n = " 1 . 0 "   e n c o d i n g = " u t f - 1 6 " ? > < S e t t i n g s > < C a l c u l a t e d F i e l d s > < i t e m > < M e a s u r e N a m e > T o t a l   V e n t a s < / M e a s u r e N a m e > < D i s p l a y N a m e > T o t a l   V e n t a s < / D i s p l a y N a m e > < V i s i b l e > F a l s e < / V i s i b l e > < / i t e m > < i t e m > < M e a s u r e N a m e > T o t a l   T r a n s a c c i o n e s < / M e a s u r e N a m e > < D i s p l a y N a m e > T o t a l   T r a n s a c c i o n e s < / D i s p l a y N a m e > < V i s i b l e > F a l s e < / V i s i b l e > < / i t e m > < i t e m > < M e a s u r e N a m e > T o t a l   u t i l i d a d < / M e a s u r e N a m e > < D i s p l a y N a m e > T o t a l   u t i l i d a d < / D i s p l a y N a m e > < V i s i b l e > F a l s e < / V i s i b l e > < / i t e m > < i t e m > < M e a s u r e N a m e > T o t a l   c a n t i d a d < / M e a s u r e N a m e > < D i s p l a y N a m e > T o t a l   c a n t i d a d < / D i s p l a y N a m e > < V i s i b l e > F a l s e < / V i s i b l e > < / i t e m > < / C a l c u l a t e d F i e l d s > < S A H o s t H a s h > 0 < / S A H o s t H a s h > < G e m i n i F i e l d L i s t V i s i b l e > T r u e < / G e m i n i F i e l d L i s t V i s i b l e > < / S e t t i n g s > ] ] > < / C u s t o m C o n t e n t > < / G e m i n i > 
</file>

<file path=customXml/item18.xml>��< ? x m l   v e r s i o n = " 1 . 0 "   e n c o d i n g = " U T F - 1 6 " ? > < G e m i n i   x m l n s = " h t t p : / / g e m i n i / p i v o t c u s t o m i z a t i o n / c 7 0 a 4 6 d 0 - 7 a 7 f - 4 2 7 5 - b 5 0 4 - c 5 0 d c d 6 a 4 f 6 0 " > < C u s t o m C o n t e n t > < ! [ C D A T A [ < ? x m l   v e r s i o n = " 1 . 0 "   e n c o d i n g = " u t f - 1 6 " ? > < S e t t i n g s > < C a l c u l a t e d F i e l d s > < i t e m > < M e a s u r e N a m e > T o t a l   V e n t a s < / M e a s u r e N a m e > < D i s p l a y N a m e > T o t a l   V e n t a s < / D i s p l a y N a m e > < V i s i b l e > F a l s e < / V i s i b l e > < / i t e m > < i t e m > < M e a s u r e N a m e > T o t a l   T r a n s a c c i o n e s < / M e a s u r e N a m e > < D i s p l a y N a m e > T o t a l   T r a n s a c c i o n e s < / D i s p l a y N a m e > < V i s i b l e > F a l s e < / V i s i b l e > < / i t e m > < i t e m > < M e a s u r e N a m e > T o t a l   u t i l i d a d < / M e a s u r e N a m e > < D i s p l a y N a m e > T o t a l   u t i l i d a d < / D i s p l a y N a m e > < V i s i b l e > F a l s e < / V i s i b l e > < / i t e m > < i t e m > < M e a s u r e N a m e > T o t a l   c a n t i d a d < / M e a s u r e N a m e > < D i s p l a y N a m e > T o t a l   c a n t i d a d < / D i s p l a y N a m e > < V i s i b l e > F a l s e < / V i s i b l e > < / i t e m > < / C a l c u l a t e d F i e l d s > < S A H o s t H a s h > 0 < / S A H o s t H a s h > < G e m i n i F i e l d L i s t V i s i b l e > T r u e < / G e m i n i F i e l d L i s t V i s i b l e > < / S e t t i n g s > ] ] > < / C u s t o m C o n t e n t > < / G e m i n i > 
</file>

<file path=customXml/item19.xml>��< ? x m l   v e r s i o n = " 1 . 0 "   e n c o d i n g = " U T F - 1 6 " ? > < G e m i n i   x m l n s = " h t t p : / / g e m i n i / p i v o t c u s t o m i z a t i o n / d 0 4 5 6 4 2 f - d c 0 0 - 4 f c d - a 2 3 0 - d 0 e 5 e 4 d 8 c c d e " > < C u s t o m C o n t e n t > < ! [ C D A T A [ < ? x m l   v e r s i o n = " 1 . 0 "   e n c o d i n g = " u t f - 1 6 " ? > < S e t t i n g s > < C a l c u l a t e d F i e l d s > < i t e m > < M e a s u r e N a m e > T o t a l   V e n t a s < / M e a s u r e N a m e > < D i s p l a y N a m e > T o t a l   V e n t a s < / D i s p l a y N a m e > < V i s i b l e > F a l s e < / V i s i b l e > < / i t e m > < i t e m > < M e a s u r e N a m e > T o t a l   T r a n s a c c i o n e s < / M e a s u r e N a m e > < D i s p l a y N a m e > T o t a l   T r a n s a c c i o n e s < / D i s p l a y N a m e > < V i s i b l e > F a l s e < / V i s i b l e > < / i t e m > < i t e m > < M e a s u r e N a m e > T o t a l   u t i l i d a d < / M e a s u r e N a m e > < D i s p l a y N a m e > T o t a l   u t i l i d a d < / D i s p l a y N a m e > < V i s i b l e > F a l s e < / V i s i b l e > < / i t e m > < i t e m > < M e a s u r e N a m e > T o t a l   c a n t i d a d < / M e a s u r e N a m e > < D i s p l a y N a m e > T o t a l   c a n t i d a d < / D i s p l a y N a m e > < V i s i b l e > F a l s e < / V i s i b l e > < / i t e m > < / C a l c u l a t e d F i e l d s > < S A H o s t H a s h > 0 < / S A H o s t H a s h > < G e m i n i F i e l d L i s t V i s i b l e > T r u e < / G e m i n i F i e l d L i s t V i s i b l e > < / S e t t i n g s > ] ] > < / C u s t o m C o n t e n t > < / G e m i n i > 
</file>

<file path=customXml/item2.xml>��< ? x m l   v e r s i o n = " 1 . 0 "   e n c o d i n g = " U T F - 1 6 " ? > < G e m i n i   x m l n s = " h t t p : / / g e m i n i / p i v o t c u s t o m i z a t i o n / f 9 8 f b 2 6 e - b 4 a f - 4 d c 1 - 9 8 3 6 - f 5 1 a e d 2 6 4 b 8 f " > < C u s t o m C o n t e n t > < ! [ C D A T A [ < ? x m l   v e r s i o n = " 1 . 0 "   e n c o d i n g = " u t f - 1 6 " ? > < S e t t i n g s > < C a l c u l a t e d F i e l d s > < i t e m > < M e a s u r e N a m e > T o t a l   V e n t a s < / M e a s u r e N a m e > < D i s p l a y N a m e > T o t a l   V e n t a s < / D i s p l a y N a m e > < V i s i b l e > F a l s e < / V i s i b l e > < / i t e m > < i t e m > < M e a s u r e N a m e > T o t a l   T r a n s a c c i o n e s < / M e a s u r e N a m e > < D i s p l a y N a m e > T o t a l   T r a n s a c c i o n e s < / D i s p l a y N a m e > < V i s i b l e > F a l s e < / V i s i b l e > < / i t e m > < i t e m > < M e a s u r e N a m e > T o t a l   u t i l i d a d < / M e a s u r e N a m e > < D i s p l a y N a m e > T o t a l   u t i l i d a d < / D i s p l a y N a m e > < V i s i b l e > F a l s e < / V i s i b l e > < / i t e m > < i t e m > < M e a s u r e N a m e > T o t a l   c a n t i d a d < / M e a s u r e N a m e > < D i s p l a y N a m e > T o t a l   c a n t i d a d < / D i s p l a y N a m e > < V i s i b l e > F a l s e < / V i s i b l e > < / i t e m > < i t e m > < M e a s u r e N a m e > P r o m e d i o   d i a s < / M e a s u r e N a m e > < D i s p l a y N a m e > P r o m e d i o   d i a s < / D i s p l a y N a m e > < V i s i b l e > F a l s e < / V i s i b l e > < / i t e m > < / C a l c u l a t e d F i e l d s > < S A H o s t H a s h > 0 < / S A H o s t H a s h > < G e m i n i F i e l d L i s t V i s i b l e > T r u e < / G e m i n i F i e l d L i s t V i s i b l e > < / S e t t i n g s > ] ] > < / C u s t o m C o n t e n t > < / G e m i n i > 
</file>

<file path=customXml/item20.xml>��< ? x m l   v e r s i o n = " 1 . 0 "   e n c o d i n g = " U T F - 1 6 " ? > < G e m i n i   x m l n s = " h t t p : / / g e m i n i / p i v o t c u s t o m i z a t i o n / 3 1 4 d c a 8 c - 8 4 5 0 - 4 9 2 8 - b b 8 4 - 9 b 4 b 4 7 7 1 1 c 3 6 " > < C u s t o m C o n t e n t > < ! [ C D A T A [ < ? x m l   v e r s i o n = " 1 . 0 "   e n c o d i n g = " u t f - 1 6 " ? > < S e t t i n g s > < C a l c u l a t e d F i e l d s > < i t e m > < M e a s u r e N a m e > T o t a l   V e n t a s < / M e a s u r e N a m e > < D i s p l a y N a m e > T o t a l   V e n t a s < / D i s p l a y N a m e > < V i s i b l e > F a l s e < / V i s i b l e > < / i t e m > < i t e m > < M e a s u r e N a m e > T o t a l   T r a n s a c c i o n e s < / M e a s u r e N a m e > < D i s p l a y N a m e > T o t a l   T r a n s a c c i o n e s < / D i s p l a y N a m e > < V i s i b l e > F a l s e < / V i s i b l e > < / i t e m > < i t e m > < M e a s u r e N a m e > T o t a l   u t i l i d a d < / M e a s u r e N a m e > < D i s p l a y N a m e > T o t a l   u t i l i d a d < / D i s p l a y N a m e > < V i s i b l e > F a l s e < / V i s i b l e > < / i t e m > < i t e m > < M e a s u r e N a m e > T o t a l   c a n t i d a d < / M e a s u r e N a m e > < D i s p l a y N a m e > T o t a l   c a n t i d a d < / D i s p l a y N a m e > < V i s i b l e > F a l s e < / V i s i b l e > < / i t e m > < i t e m > < M e a s u r e N a m e > P r o m e d i o   d i a s < / M e a s u r e N a m e > < D i s p l a y N a m e > P r o m e d i o   d i a s < / D i s p l a y N a m e > < V i s i b l e > F a l s e < / V i s i b l e > < / i t e m > < / C a l c u l a t e d F i e l d s > < S A H o s t H a s h > 0 < / S A H o s t H a s h > < G e m i n i F i e l d L i s t V i s i b l e > T r u e < / G e m i n i F i e l d L i s t V i s i b l e > < / S e t t i n g s > ] ] > < / 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S h o w H i d d e n " > < C u s t o m C o n t e n t > < ! [ C D A T A [ T r u e ] ] > < / C u s t o m C o n t e n t > < / G e m i n i > 
</file>

<file path=customXml/item23.xml>��< ? x m l   v e r s i o n = " 1 . 0 "   e n c o d i n g = " U T F - 1 6 " ? > < G e m i n i   x m l n s = " h t t p : / / g e m i n i / p i v o t c u s t o m i z a t i o n / T a b l e O r d e r " > < C u s t o m C o n t e n t > < ! [ C D A T A [ D a t o s ] ] > < / C u s t o m C o n t e n t > < / G e m i n i > 
</file>

<file path=customXml/item24.xml>��< ? x m l   v e r s i o n = " 1 . 0 "   e n c o d i n g = " U T F - 1 6 " ? > < G e m i n i   x m l n s = " h t t p : / / g e m i n i / p i v o t c u s t o m i z a t i o n / 5 c 2 1 f 8 c 7 - 6 1 7 d - 4 3 3 1 - a b b 6 - b a 3 1 4 0 c 2 d b f d " > < C u s t o m C o n t e n t > < ! [ C D A T A [ < ? x m l   v e r s i o n = " 1 . 0 "   e n c o d i n g = " u t f - 1 6 " ? > < S e t t i n g s > < C a l c u l a t e d F i e l d s > < i t e m > < M e a s u r e N a m e > T o t a l   V e n t a s < / M e a s u r e N a m e > < D i s p l a y N a m e > T o t a l   V e n t a s < / D i s p l a y N a m e > < V i s i b l e > F a l s e < / V i s i b l e > < / i t e m > < i t e m > < M e a s u r e N a m e > T o t a l   T r a n s a c c i o n e s < / M e a s u r e N a m e > < D i s p l a y N a m e > T o t a l   T r a n s a c c i o n e s < / D i s p l a y N a m e > < V i s i b l e > F a l s e < / V i s i b l e > < / i t e m > < i t e m > < M e a s u r e N a m e > T o t a l   u t i l i d a d < / M e a s u r e N a m e > < D i s p l a y N a m e > T o t a l   u t i l i d a d < / D i s p l a y N a m e > < V i s i b l e > F a l s e < / V i s i b l e > < / i t e m > < i t e m > < M e a s u r e N a m e > T o t a l   c a n t i d a d < / M e a s u r e N a m e > < D i s p l a y N a m e > T o t a l   c a n t i d a d < / D i s p l a y N a m e > < V i s i b l e > F a l s e < / V i s i b l e > < / i t e m > < / C a l c u l a t e d F i e l d s > < S A H o s t H a s h > 0 < / S A H o s t H a s h > < G e m i n i F i e l d L i s t V i s i b l e > T r u e < / G e m i n i F i e l d L i s t V i s i b l e > < / S e t t i n g s > ] ] > < / 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 D a t o s < / K e y > < V a l u e   x m l n s : a = " h t t p : / / s c h e m a s . d a t a c o n t r a c t . o r g / 2 0 0 4 / 0 7 / M i c r o s o f t . A n a l y s i s S e r v i c e s . C o m m o n " > < a : H a s F o c u s > t r u e < / a : H a s F o c u s > < a : S i z e A t D p i 9 6 > 3 1 7 < / a : S i z e A t D p i 9 6 > < a : V i s i b l e > t r u e < / a : V i s i b l e > < / V a l u e > < / K e y V a l u e O f s t r i n g S a n d b o x E d i t o r . M e a s u r e G r i d S t a t e S c d E 3 5 R y > < / A r r a y O f K e y V a l u e O f s t r i n g S a n d b o x E d i t o r . M e a s u r e G r i d S t a t e S c d E 3 5 R y > ] ] > < / C u s t o m C o n t e n t > < / G e m i n i > 
</file>

<file path=customXml/item26.xml>��< ? x m l   v e r s i o n = " 1 . 0 "   e n c o d i n g = " U T F - 1 6 " ? > < G e m i n i   x m l n s = " h t t p : / / g e m i n i / p i v o t c u s t o m i z a t i o n / 6 a e 9 3 9 8 c - 1 0 a 0 - 4 f d 5 - 9 4 4 e - a c 6 f b 0 d e a 8 f 0 " > < C u s t o m C o n t e n t > < ! [ C D A T A [ < ? x m l   v e r s i o n = " 1 . 0 "   e n c o d i n g = " u t f - 1 6 " ? > < S e t t i n g s > < C a l c u l a t e d F i e l d s > < i t e m > < M e a s u r e N a m e > T o t a l   V e n t a s < / M e a s u r e N a m e > < D i s p l a y N a m e > T o t a l   V e n t a s < / D i s p l a y N a m e > < V i s i b l e > F a l s e < / V i s i b l e > < / i t e m > < i t e m > < M e a s u r e N a m e > T o t a l   T r a n s a c c i o n e s < / M e a s u r e N a m e > < D i s p l a y N a m e > T o t a l   T r a n s a c c i o n e s < / D i s p l a y N a m e > < V i s i b l e > F a l s e < / V i s i b l e > < / i t e m > < i t e m > < M e a s u r e N a m e > T o t a l   u t i l i d a d < / M e a s u r e N a m e > < D i s p l a y N a m e > T o t a l   u t i l i d a d < / D i s p l a y N a m e > < V i s i b l e > F a l s e < / V i s i b l e > < / i t e m > < i t e m > < M e a s u r e N a m e > T o t a l   c a n t i d a d < / M e a s u r e N a m e > < D i s p l a y N a m e > T o t a l   c a n t i d a d < / 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6 0 2 ] ] > < / C u s t o m C o n t e n t > < / G e m i n i > 
</file>

<file path=customXml/item4.xml>��< ? x m l   v e r s i o n = " 1 . 0 "   e n c o d i n g = " U T F - 1 6 " ? > < G e m i n i   x m l n s = " h t t p : / / g e m i n i / p i v o t c u s t o m i z a t i o n / S a n d b o x N o n E m p t y " > < C u s t o m C o n t e n t > < ! [ C D A T A [ 1 ] ] > < / 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 C a n t i d a d < / K e y > < / D i a g r a m O b j e c t K e y > < D i a g r a m O b j e c t K e y > < K e y > M e a s u r e s \ S u m   o f   C a n t i d a d \ T a g I n f o \ F o r m u l a < / K e y > < / D i a g r a m O b j e c t K e y > < D i a g r a m O b j e c t K e y > < K e y > M e a s u r e s \ S u m   o f   C a n t i d a d \ T a g I n f o \ V a l u e < / K e y > < / D i a g r a m O b j e c t K e y > < D i a g r a m O b j e c t K e y > < K e y > M e a s u r e s \ T o t a l   V e n t a s < / K e y > < / D i a g r a m O b j e c t K e y > < D i a g r a m O b j e c t K e y > < K e y > M e a s u r e s \ T o t a l   V e n t a s \ T a g I n f o \ F o r m u l a < / K e y > < / D i a g r a m O b j e c t K e y > < D i a g r a m O b j e c t K e y > < K e y > M e a s u r e s \ T o t a l   V e n t a s \ T a g I n f o \ V a l u e < / K e y > < / D i a g r a m O b j e c t K e y > < D i a g r a m O b j e c t K e y > < K e y > M e a s u r e s \ T o t a l   T r a n s a c c i o n e s < / K e y > < / D i a g r a m O b j e c t K e y > < D i a g r a m O b j e c t K e y > < K e y > M e a s u r e s \ T o t a l   T r a n s a c c i o n e s \ T a g I n f o \ F o r m u l a < / K e y > < / D i a g r a m O b j e c t K e y > < D i a g r a m O b j e c t K e y > < K e y > M e a s u r e s \ T o t a l   T r a n s a c c i o n e s \ T a g I n f o \ V a l u e < / K e y > < / D i a g r a m O b j e c t K e y > < D i a g r a m O b j e c t K e y > < K e y > M e a s u r e s \ T o t a l   u t i l i d a d < / K e y > < / D i a g r a m O b j e c t K e y > < D i a g r a m O b j e c t K e y > < K e y > M e a s u r e s \ T o t a l   u t i l i d a d \ T a g I n f o \ F o r m u l a < / K e y > < / D i a g r a m O b j e c t K e y > < D i a g r a m O b j e c t K e y > < K e y > M e a s u r e s \ T o t a l   u t i l i d a d \ T a g I n f o \ V a l u e < / K e y > < / D i a g r a m O b j e c t K e y > < D i a g r a m O b j e c t K e y > < K e y > M e a s u r e s \ T o t a l   c a n t i d a d < / K e y > < / D i a g r a m O b j e c t K e y > < D i a g r a m O b j e c t K e y > < K e y > M e a s u r e s \ T o t a l   c a n t i d a d \ T a g I n f o \ F o r m u l a < / K e y > < / D i a g r a m O b j e c t K e y > < D i a g r a m O b j e c t K e y > < K e y > M e a s u r e s \ T o t a l   c a n t i d a d \ T a g I n f o \ V a l u e < / K e y > < / D i a g r a m O b j e c t K e y > < D i a g r a m O b j e c t K e y > < K e y > M e a s u r e s \ P r o m e d i o   d i a s < / K e y > < / D i a g r a m O b j e c t K e y > < D i a g r a m O b j e c t K e y > < K e y > M e a s u r e s \ P r o m e d i o   d i a s \ T a g I n f o \ F o r m u l a < / K e y > < / D i a g r a m O b j e c t K e y > < D i a g r a m O b j e c t K e y > < K e y > M e a s u r e s \ P r o m e d i o   d i a s \ T a g I n f o \ V a l u e < / K e y > < / D i a g r a m O b j e c t K e y > < D i a g r a m O b j e c t K e y > < K e y > C o l u m n s \ I d < / K e y > < / D i a g r a m O b j e c t K e y > < D i a g r a m O b j e c t K e y > < K e y > C o l u m n s \ F e c h a _ o r d e n < / K e y > < / D i a g r a m O b j e c t K e y > < D i a g r a m O b j e c t K e y > < K e y > C o l u m n s \ P r i o r i d a d < / K e y > < / D i a g r a m O b j e c t K e y > < D i a g r a m O b j e c t K e y > < K e y > C o l u m n s \ C a n t i d a d < / K e y > < / D i a g r a m O b j e c t K e y > < D i a g r a m O b j e c t K e y > < K e y > C o l u m n s \ V e n t a s < / K e y > < / D i a g r a m O b j e c t K e y > < D i a g r a m O b j e c t K e y > < K e y > C o l u m n s \ D e s c u e n t o < / K e y > < / D i a g r a m O b j e c t K e y > < D i a g r a m O b j e c t K e y > < K e y > C o l u m n s \ M o d o _ e n v i o < / K e y > < / D i a g r a m O b j e c t K e y > < D i a g r a m O b j e c t K e y > < K e y > C o l u m n s \ M a r g e n < / K e y > < / D i a g r a m O b j e c t K e y > < D i a g r a m O b j e c t K e y > < K e y > C o l u m n s \ U t i l i d a d < / K e y > < / D i a g r a m O b j e c t K e y > < D i a g r a m O b j e c t K e y > < K e y > C o l u m n s \ P r e c i o _ v e n t a < / K e y > < / D i a g r a m O b j e c t K e y > < D i a g r a m O b j e c t K e y > < K e y > C o l u m n s \ P r e c i o _ c o s t o < / K e y > < / D i a g r a m O b j e c t K e y > < D i a g r a m O b j e c t K e y > < K e y > C o l u m n s \ C o s t o _ e n v i o < / K e y > < / D i a g r a m O b j e c t K e y > < D i a g r a m O b j e c t K e y > < K e y > C o l u m n s \ N o m b r e _ c l i e n t e < / K e y > < / D i a g r a m O b j e c t K e y > < D i a g r a m O b j e c t K e y > < K e y > C o l u m n s \ R e g i o n < / K e y > < / D i a g r a m O b j e c t K e y > < D i a g r a m O b j e c t K e y > < K e y > C o l u m n s \ S e g m e n t o < / K e y > < / D i a g r a m O b j e c t K e y > < D i a g r a m O b j e c t K e y > < K e y > C o l u m n s \ C a t e g o r i a < / K e y > < / D i a g r a m O b j e c t K e y > < D i a g r a m O b j e c t K e y > < K e y > C o l u m n s \ S u b c a t e g o r i a < / K e y > < / D i a g r a m O b j e c t K e y > < D i a g r a m O b j e c t K e y > < K e y > C o l u m n s \ P r o d u c t o < / K e y > < / D i a g r a m O b j e c t K e y > < D i a g r a m O b j e c t K e y > < K e y > C o l u m n s \ E m p a q u e < / K e y > < / D i a g r a m O b j e c t K e y > < D i a g r a m O b j e c t K e y > < K e y > C o l u m n s \ F e c h a _ e n v i o < / K e y > < / D i a g r a m O b j e c t K e y > < D i a g r a m O b j e c t K e y > < K e y > C o l u m n s \ F e c h a _ o r d e n   ( Y e a r ) < / K e y > < / D i a g r a m O b j e c t K e y > < D i a g r a m O b j e c t K e y > < K e y > C o l u m n s \ F e c h a _ o r d e n   ( Q u a r t e r ) < / K e y > < / D i a g r a m O b j e c t K e y > < D i a g r a m O b j e c t K e y > < K e y > C o l u m n s \ F e c h a _ o r d e n   ( M o n t h   I n d e x ) < / K e y > < / D i a g r a m O b j e c t K e y > < D i a g r a m O b j e c t K e y > < K e y > C o l u m n s \ F e c h a _ o r d e n   ( M o n t h ) < / K e y > < / D i a g r a m O b j e c t K e y > < D i a g r a m O b j e c t K e y > < K e y > C o l u m n s \ D i a s _ T r a n s c u r r i d o s < / K e y > < / D i a g r a m O b j e c t K e y > < D i a g r a m O b j e c t K e y > < K e y > L i n k s \ & l t ; C o l u m n s \ S u m   o f   C a n t i d a d & g t ; - & l t ; M e a s u r e s \ C a n t i d a d & g t ; < / K e y > < / D i a g r a m O b j e c t K e y > < D i a g r a m O b j e c t K e y > < K e y > L i n k s \ & l t ; C o l u m n s \ S u m   o f   C a n t i d a d & g t ; - & l t ; M e a s u r e s \ C a n t i d a d & g t ; \ C O L U M N < / K e y > < / D i a g r a m O b j e c t K e y > < D i a g r a m O b j e c t K e y > < K e y > L i n k s \ & l t ; C o l u m n s \ S u m   o f   C a n t i d a d & g t ; - & l t ; M e a s u r e s \ C a n t i d a d & g t ; \ M E A S U R E 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 4 < / F o c u s R o w > < S e l e c t i o n E n d C o l u m n > 3 < / S e l e c t i o n E n d C o l u m n > < S e l e c t i o n E n d R o w > 4 < / S e l e c t i o n E n d R o w > < S e l e c t i o n S t a r t C o l u m n > 3 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 C a n t i d a d < / K e y > < / a : K e y > < a : V a l u e   i : t y p e = " M e a s u r e G r i d N o d e V i e w S t a t e " > < C o l u m n > 3 < / C o l u m n > < L a y e d O u t > t r u e < / L a y e d O u t > < W a s U I I n v i s i b l e > t r u e < / W a s U I I n v i s i b l e > < / a : V a l u e > < / a : K e y V a l u e O f D i a g r a m O b j e c t K e y a n y T y p e z b w N T n L X > < a : K e y V a l u e O f D i a g r a m O b j e c t K e y a n y T y p e z b w N T n L X > < a : K e y > < K e y > M e a s u r e s \ S u m   o f   C a n t i d a d \ T a g I n f o \ F o r m u l a < / K e y > < / a : K e y > < a : V a l u e   i : t y p e = " M e a s u r e G r i d V i e w S t a t e I D i a g r a m T a g A d d i t i o n a l I n f o " / > < / a : K e y V a l u e O f D i a g r a m O b j e c t K e y a n y T y p e z b w N T n L X > < a : K e y V a l u e O f D i a g r a m O b j e c t K e y a n y T y p e z b w N T n L X > < a : K e y > < K e y > M e a s u r e s \ S u m   o f   C a n t i d a d \ T a g I n f o \ V a l u e < / K e y > < / a : K e y > < a : V a l u e   i : t y p e = " M e a s u r e G r i d V i e w S t a t e I D i a g r a m T a g A d d i t i o n a l I n f o " / > < / a : K e y V a l u e O f D i a g r a m O b j e c t K e y a n y T y p e z b w N T n L X > < a : K e y V a l u e O f D i a g r a m O b j e c t K e y a n y T y p e z b w N T n L X > < a : K e y > < K e y > M e a s u r e s \ T o t a l   V e n t a s < / K e y > < / a : K e y > < a : V a l u e   i : t y p e = " M e a s u r e G r i d N o d e V i e w S t a t e " > < C o l u m n > 1 < / C o l u m n > < L a y e d O u t > t r u e < / L a y e d O u t > < R o w > 2 < / R o w > < / a : V a l u e > < / a : K e y V a l u e O f D i a g r a m O b j e c t K e y a n y T y p e z b w N T n L X > < a : K e y V a l u e O f D i a g r a m O b j e c t K e y a n y T y p e z b w N T n L X > < a : K e y > < K e y > M e a s u r e s \ T o t a l   V e n t a s \ T a g I n f o \ F o r m u l a < / K e y > < / a : K e y > < a : V a l u e   i : t y p e = " M e a s u r e G r i d V i e w S t a t e I D i a g r a m T a g A d d i t i o n a l I n f o " / > < / a : K e y V a l u e O f D i a g r a m O b j e c t K e y a n y T y p e z b w N T n L X > < a : K e y V a l u e O f D i a g r a m O b j e c t K e y a n y T y p e z b w N T n L X > < a : K e y > < K e y > M e a s u r e s \ T o t a l   V e n t a s \ T a g I n f o \ V a l u e < / K e y > < / a : K e y > < a : V a l u e   i : t y p e = " M e a s u r e G r i d V i e w S t a t e I D i a g r a m T a g A d d i t i o n a l I n f o " / > < / a : K e y V a l u e O f D i a g r a m O b j e c t K e y a n y T y p e z b w N T n L X > < a : K e y V a l u e O f D i a g r a m O b j e c t K e y a n y T y p e z b w N T n L X > < a : K e y > < K e y > M e a s u r e s \ T o t a l   T r a n s a c c i o n e s < / K e y > < / a : K e y > < a : V a l u e   i : t y p e = " M e a s u r e G r i d N o d e V i e w S t a t e " > < C o l u m n > 1 < / C o l u m n > < L a y e d O u t > t r u e < / L a y e d O u t > < R o w > 3 < / R o w > < / a : V a l u e > < / a : K e y V a l u e O f D i a g r a m O b j e c t K e y a n y T y p e z b w N T n L X > < a : K e y V a l u e O f D i a g r a m O b j e c t K e y a n y T y p e z b w N T n L X > < a : K e y > < K e y > M e a s u r e s \ T o t a l   T r a n s a c c i o n e s \ T a g I n f o \ F o r m u l a < / K e y > < / a : K e y > < a : V a l u e   i : t y p e = " M e a s u r e G r i d V i e w S t a t e I D i a g r a m T a g A d d i t i o n a l I n f o " / > < / a : K e y V a l u e O f D i a g r a m O b j e c t K e y a n y T y p e z b w N T n L X > < a : K e y V a l u e O f D i a g r a m O b j e c t K e y a n y T y p e z b w N T n L X > < a : K e y > < K e y > M e a s u r e s \ T o t a l   T r a n s a c c i o n e s \ T a g I n f o \ V a l u e < / K e y > < / a : K e y > < a : V a l u e   i : t y p e = " M e a s u r e G r i d V i e w S t a t e I D i a g r a m T a g A d d i t i o n a l I n f o " / > < / a : K e y V a l u e O f D i a g r a m O b j e c t K e y a n y T y p e z b w N T n L X > < a : K e y V a l u e O f D i a g r a m O b j e c t K e y a n y T y p e z b w N T n L X > < a : K e y > < K e y > M e a s u r e s \ T o t a l   u t i l i d a d < / K e y > < / a : K e y > < a : V a l u e   i : t y p e = " M e a s u r e G r i d N o d e V i e w S t a t e " > < C o l u m n > 1 < / C o l u m n > < L a y e d O u t > t r u e < / L a y e d O u t > < R o w > 4 < / R o w > < / a : V a l u e > < / a : K e y V a l u e O f D i a g r a m O b j e c t K e y a n y T y p e z b w N T n L X > < a : K e y V a l u e O f D i a g r a m O b j e c t K e y a n y T y p e z b w N T n L X > < a : K e y > < K e y > M e a s u r e s \ T o t a l   u t i l i d a d \ T a g I n f o \ F o r m u l a < / K e y > < / a : K e y > < a : V a l u e   i : t y p e = " M e a s u r e G r i d V i e w S t a t e I D i a g r a m T a g A d d i t i o n a l I n f o " / > < / a : K e y V a l u e O f D i a g r a m O b j e c t K e y a n y T y p e z b w N T n L X > < a : K e y V a l u e O f D i a g r a m O b j e c t K e y a n y T y p e z b w N T n L X > < a : K e y > < K e y > M e a s u r e s \ T o t a l   u t i l i d a d \ T a g I n f o \ V a l u e < / K e y > < / a : K e y > < a : V a l u e   i : t y p e = " M e a s u r e G r i d V i e w S t a t e I D i a g r a m T a g A d d i t i o n a l I n f o " / > < / a : K e y V a l u e O f D i a g r a m O b j e c t K e y a n y T y p e z b w N T n L X > < a : K e y V a l u e O f D i a g r a m O b j e c t K e y a n y T y p e z b w N T n L X > < a : K e y > < K e y > M e a s u r e s \ T o t a l   c a n t i d a d < / K e y > < / a : K e y > < a : V a l u e   i : t y p e = " M e a s u r e G r i d N o d e V i e w S t a t e " > < C o l u m n > 1 < / C o l u m n > < L a y e d O u t > t r u e < / L a y e d O u t > < R o w > 5 < / R o w > < / a : V a l u e > < / a : K e y V a l u e O f D i a g r a m O b j e c t K e y a n y T y p e z b w N T n L X > < a : K e y V a l u e O f D i a g r a m O b j e c t K e y a n y T y p e z b w N T n L X > < a : K e y > < K e y > M e a s u r e s \ T o t a l   c a n t i d a d \ T a g I n f o \ F o r m u l a < / K e y > < / a : K e y > < a : V a l u e   i : t y p e = " M e a s u r e G r i d V i e w S t a t e I D i a g r a m T a g A d d i t i o n a l I n f o " / > < / a : K e y V a l u e O f D i a g r a m O b j e c t K e y a n y T y p e z b w N T n L X > < a : K e y V a l u e O f D i a g r a m O b j e c t K e y a n y T y p e z b w N T n L X > < a : K e y > < K e y > M e a s u r e s \ T o t a l   c a n t i d a d \ T a g I n f o \ V a l u e < / K e y > < / a : K e y > < a : V a l u e   i : t y p e = " M e a s u r e G r i d V i e w S t a t e I D i a g r a m T a g A d d i t i o n a l I n f o " / > < / a : K e y V a l u e O f D i a g r a m O b j e c t K e y a n y T y p e z b w N T n L X > < a : K e y V a l u e O f D i a g r a m O b j e c t K e y a n y T y p e z b w N T n L X > < a : K e y > < K e y > M e a s u r e s \ P r o m e d i o   d i a s < / K e y > < / a : K e y > < a : V a l u e   i : t y p e = " M e a s u r e G r i d N o d e V i e w S t a t e " > < C o l u m n > 1 < / C o l u m n > < L a y e d O u t > t r u e < / L a y e d O u t > < R o w > 6 < / R o w > < / a : V a l u e > < / a : K e y V a l u e O f D i a g r a m O b j e c t K e y a n y T y p e z b w N T n L X > < a : K e y V a l u e O f D i a g r a m O b j e c t K e y a n y T y p e z b w N T n L X > < a : K e y > < K e y > M e a s u r e s \ P r o m e d i o   d i a s \ T a g I n f o \ F o r m u l a < / K e y > < / a : K e y > < a : V a l u e   i : t y p e = " M e a s u r e G r i d V i e w S t a t e I D i a g r a m T a g A d d i t i o n a l I n f o " / > < / a : K e y V a l u e O f D i a g r a m O b j e c t K e y a n y T y p e z b w N T n L X > < a : K e y V a l u e O f D i a g r a m O b j e c t K e y a n y T y p e z b w N T n L X > < a : K e y > < K e y > M e a s u r e s \ P r o m e d i o   d i a s \ T a g I n f o \ V a l u e 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 C o l u m n s \ F e c h a _ o r d e n < / K e y > < / a : K e y > < a : V a l u e   i : t y p e = " M e a s u r e G r i d N o d e V i e w S t a t e " > < C o l u m n > 1 < / C o l u m n > < L a y e d O u t > t r u e < / L a y e d O u t > < / a : V a l u e > < / a : K e y V a l u e O f D i a g r a m O b j e c t K e y a n y T y p e z b w N T n L X > < a : K e y V a l u e O f D i a g r a m O b j e c t K e y a n y T y p e z b w N T n L X > < a : K e y > < K e y > C o l u m n s \ P r i o r i d a d < / K e y > < / a : K e y > < a : V a l u e   i : t y p e = " M e a s u r e G r i d N o d e V i e w S t a t e " > < C o l u m n > 2 < / C o l u m n > < L a y e d O u t > t r u e < / L a y e d O u t > < / a : V a l u e > < / a : K e y V a l u e O f D i a g r a m O b j e c t K e y a n y T y p e z b w N T n L X > < a : K e y V a l u e O f D i a g r a m O b j e c t K e y a n y T y p e z b w N T n L X > < a : K e y > < K e y > C o l u m n s \ C a n t i d a d < / K e y > < / a : K e y > < a : V a l u e   i : t y p e = " M e a s u r e G r i d N o d e V i e w S t a t e " > < C o l u m n > 3 < / C o l u m n > < L a y e d O u t > t r u e < / L a y e d O u t > < / a : V a l u e > < / a : K e y V a l u e O f D i a g r a m O b j e c t K e y a n y T y p e z b w N T n L X > < a : K e y V a l u e O f D i a g r a m O b j e c t K e y a n y T y p e z b w N T n L X > < a : K e y > < K e y > C o l u m n s \ V e n t a s < / K e y > < / a : K e y > < a : V a l u e   i : t y p e = " M e a s u r e G r i d N o d e V i e w S t a t e " > < C o l u m n > 4 < / C o l u m n > < L a y e d O u t > t r u e < / L a y e d O u t > < / a : V a l u e > < / a : K e y V a l u e O f D i a g r a m O b j e c t K e y a n y T y p e z b w N T n L X > < a : K e y V a l u e O f D i a g r a m O b j e c t K e y a n y T y p e z b w N T n L X > < a : K e y > < K e y > C o l u m n s \ D e s c u e n t o < / K e y > < / a : K e y > < a : V a l u e   i : t y p e = " M e a s u r e G r i d N o d e V i e w S t a t e " > < C o l u m n > 5 < / C o l u m n > < L a y e d O u t > t r u e < / L a y e d O u t > < / a : V a l u e > < / a : K e y V a l u e O f D i a g r a m O b j e c t K e y a n y T y p e z b w N T n L X > < a : K e y V a l u e O f D i a g r a m O b j e c t K e y a n y T y p e z b w N T n L X > < a : K e y > < K e y > C o l u m n s \ M o d o _ e n v i o < / K e y > < / a : K e y > < a : V a l u e   i : t y p e = " M e a s u r e G r i d N o d e V i e w S t a t e " > < C o l u m n > 6 < / C o l u m n > < L a y e d O u t > t r u e < / L a y e d O u t > < / a : V a l u e > < / a : K e y V a l u e O f D i a g r a m O b j e c t K e y a n y T y p e z b w N T n L X > < a : K e y V a l u e O f D i a g r a m O b j e c t K e y a n y T y p e z b w N T n L X > < a : K e y > < K e y > C o l u m n s \ M a r g e n < / K e y > < / a : K e y > < a : V a l u e   i : t y p e = " M e a s u r e G r i d N o d e V i e w S t a t e " > < C o l u m n > 7 < / C o l u m n > < L a y e d O u t > t r u e < / L a y e d O u t > < / a : V a l u e > < / a : K e y V a l u e O f D i a g r a m O b j e c t K e y a n y T y p e z b w N T n L X > < a : K e y V a l u e O f D i a g r a m O b j e c t K e y a n y T y p e z b w N T n L X > < a : K e y > < K e y > C o l u m n s \ U t i l i d a d < / K e y > < / a : K e y > < a : V a l u e   i : t y p e = " M e a s u r e G r i d N o d e V i e w S t a t e " > < C o l u m n > 8 < / C o l u m n > < L a y e d O u t > t r u e < / L a y e d O u t > < / a : V a l u e > < / a : K e y V a l u e O f D i a g r a m O b j e c t K e y a n y T y p e z b w N T n L X > < a : K e y V a l u e O f D i a g r a m O b j e c t K e y a n y T y p e z b w N T n L X > < a : K e y > < K e y > C o l u m n s \ P r e c i o _ v e n t a < / K e y > < / a : K e y > < a : V a l u e   i : t y p e = " M e a s u r e G r i d N o d e V i e w S t a t e " > < C o l u m n > 9 < / C o l u m n > < L a y e d O u t > t r u e < / L a y e d O u t > < / a : V a l u e > < / a : K e y V a l u e O f D i a g r a m O b j e c t K e y a n y T y p e z b w N T n L X > < a : K e y V a l u e O f D i a g r a m O b j e c t K e y a n y T y p e z b w N T n L X > < a : K e y > < K e y > C o l u m n s \ P r e c i o _ c o s t o < / K e y > < / a : K e y > < a : V a l u e   i : t y p e = " M e a s u r e G r i d N o d e V i e w S t a t e " > < C o l u m n > 1 0 < / C o l u m n > < L a y e d O u t > t r u e < / L a y e d O u t > < / a : V a l u e > < / a : K e y V a l u e O f D i a g r a m O b j e c t K e y a n y T y p e z b w N T n L X > < a : K e y V a l u e O f D i a g r a m O b j e c t K e y a n y T y p e z b w N T n L X > < a : K e y > < K e y > C o l u m n s \ C o s t o _ e n v i o < / K e y > < / a : K e y > < a : V a l u e   i : t y p e = " M e a s u r e G r i d N o d e V i e w S t a t e " > < C o l u m n > 1 1 < / C o l u m n > < L a y e d O u t > t r u e < / L a y e d O u t > < / a : V a l u e > < / a : K e y V a l u e O f D i a g r a m O b j e c t K e y a n y T y p e z b w N T n L X > < a : K e y V a l u e O f D i a g r a m O b j e c t K e y a n y T y p e z b w N T n L X > < a : K e y > < K e y > C o l u m n s \ N o m b r e _ c l i e n t e < / K e y > < / a : K e y > < a : V a l u e   i : t y p e = " M e a s u r e G r i d N o d e V i e w S t a t e " > < C o l u m n > 1 2 < / C o l u m n > < L a y e d O u t > t r u e < / L a y e d O u t > < / a : V a l u e > < / a : K e y V a l u e O f D i a g r a m O b j e c t K e y a n y T y p e z b w N T n L X > < a : K e y V a l u e O f D i a g r a m O b j e c t K e y a n y T y p e z b w N T n L X > < a : K e y > < K e y > C o l u m n s \ R e g i o n < / K e y > < / a : K e y > < a : V a l u e   i : t y p e = " M e a s u r e G r i d N o d e V i e w S t a t e " > < C o l u m n > 1 3 < / C o l u m n > < L a y e d O u t > t r u e < / L a y e d O u t > < / a : V a l u e > < / a : K e y V a l u e O f D i a g r a m O b j e c t K e y a n y T y p e z b w N T n L X > < a : K e y V a l u e O f D i a g r a m O b j e c t K e y a n y T y p e z b w N T n L X > < a : K e y > < K e y > C o l u m n s \ S e g m e n t o < / K e y > < / a : K e y > < a : V a l u e   i : t y p e = " M e a s u r e G r i d N o d e V i e w S t a t e " > < C o l u m n > 1 4 < / C o l u m n > < L a y e d O u t > t r u e < / L a y e d O u t > < / a : V a l u e > < / a : K e y V a l u e O f D i a g r a m O b j e c t K e y a n y T y p e z b w N T n L X > < a : K e y V a l u e O f D i a g r a m O b j e c t K e y a n y T y p e z b w N T n L X > < a : K e y > < K e y > C o l u m n s \ C a t e g o r i a < / K e y > < / a : K e y > < a : V a l u e   i : t y p e = " M e a s u r e G r i d N o d e V i e w S t a t e " > < C o l u m n > 1 5 < / C o l u m n > < L a y e d O u t > t r u e < / L a y e d O u t > < / a : V a l u e > < / a : K e y V a l u e O f D i a g r a m O b j e c t K e y a n y T y p e z b w N T n L X > < a : K e y V a l u e O f D i a g r a m O b j e c t K e y a n y T y p e z b w N T n L X > < a : K e y > < K e y > C o l u m n s \ S u b c a t e g o r i a < / K e y > < / a : K e y > < a : V a l u e   i : t y p e = " M e a s u r e G r i d N o d e V i e w S t a t e " > < C o l u m n > 1 6 < / C o l u m n > < L a y e d O u t > t r u e < / L a y e d O u t > < / a : V a l u e > < / a : K e y V a l u e O f D i a g r a m O b j e c t K e y a n y T y p e z b w N T n L X > < a : K e y V a l u e O f D i a g r a m O b j e c t K e y a n y T y p e z b w N T n L X > < a : K e y > < K e y > C o l u m n s \ P r o d u c t o < / K e y > < / a : K e y > < a : V a l u e   i : t y p e = " M e a s u r e G r i d N o d e V i e w S t a t e " > < C o l u m n > 1 7 < / C o l u m n > < L a y e d O u t > t r u e < / L a y e d O u t > < / a : V a l u e > < / a : K e y V a l u e O f D i a g r a m O b j e c t K e y a n y T y p e z b w N T n L X > < a : K e y V a l u e O f D i a g r a m O b j e c t K e y a n y T y p e z b w N T n L X > < a : K e y > < K e y > C o l u m n s \ E m p a q u e < / K e y > < / a : K e y > < a : V a l u e   i : t y p e = " M e a s u r e G r i d N o d e V i e w S t a t e " > < C o l u m n > 1 8 < / C o l u m n > < L a y e d O u t > t r u e < / L a y e d O u t > < / a : V a l u e > < / a : K e y V a l u e O f D i a g r a m O b j e c t K e y a n y T y p e z b w N T n L X > < a : K e y V a l u e O f D i a g r a m O b j e c t K e y a n y T y p e z b w N T n L X > < a : K e y > < K e y > C o l u m n s \ F e c h a _ e n v i o < / K e y > < / a : K e y > < a : V a l u e   i : t y p e = " M e a s u r e G r i d N o d e V i e w S t a t e " > < C o l u m n > 1 9 < / C o l u m n > < L a y e d O u t > t r u e < / L a y e d O u t > < / a : V a l u e > < / a : K e y V a l u e O f D i a g r a m O b j e c t K e y a n y T y p e z b w N T n L X > < a : K e y V a l u e O f D i a g r a m O b j e c t K e y a n y T y p e z b w N T n L X > < a : K e y > < K e y > C o l u m n s \ F e c h a _ o r d e n   ( Y e a r ) < / K e y > < / a : K e y > < a : V a l u e   i : t y p e = " M e a s u r e G r i d N o d e V i e w S t a t e " > < C o l u m n > 2 0 < / C o l u m n > < L a y e d O u t > t r u e < / L a y e d O u t > < / a : V a l u e > < / a : K e y V a l u e O f D i a g r a m O b j e c t K e y a n y T y p e z b w N T n L X > < a : K e y V a l u e O f D i a g r a m O b j e c t K e y a n y T y p e z b w N T n L X > < a : K e y > < K e y > C o l u m n s \ F e c h a _ o r d e n   ( Q u a r t e r ) < / K e y > < / a : K e y > < a : V a l u e   i : t y p e = " M e a s u r e G r i d N o d e V i e w S t a t e " > < C o l u m n > 2 1 < / C o l u m n > < L a y e d O u t > t r u e < / L a y e d O u t > < / a : V a l u e > < / a : K e y V a l u e O f D i a g r a m O b j e c t K e y a n y T y p e z b w N T n L X > < a : K e y V a l u e O f D i a g r a m O b j e c t K e y a n y T y p e z b w N T n L X > < a : K e y > < K e y > C o l u m n s \ F e c h a _ o r d e n   ( M o n t h   I n d e x ) < / K e y > < / a : K e y > < a : V a l u e   i : t y p e = " M e a s u r e G r i d N o d e V i e w S t a t e " > < C o l u m n > 2 2 < / C o l u m n > < L a y e d O u t > t r u e < / L a y e d O u t > < / a : V a l u e > < / a : K e y V a l u e O f D i a g r a m O b j e c t K e y a n y T y p e z b w N T n L X > < a : K e y V a l u e O f D i a g r a m O b j e c t K e y a n y T y p e z b w N T n L X > < a : K e y > < K e y > C o l u m n s \ F e c h a _ o r d e n   ( M o n t h ) < / K e y > < / a : K e y > < a : V a l u e   i : t y p e = " M e a s u r e G r i d N o d e V i e w S t a t e " > < C o l u m n > 2 3 < / C o l u m n > < L a y e d O u t > t r u e < / L a y e d O u t > < / a : V a l u e > < / a : K e y V a l u e O f D i a g r a m O b j e c t K e y a n y T y p e z b w N T n L X > < a : K e y V a l u e O f D i a g r a m O b j e c t K e y a n y T y p e z b w N T n L X > < a : K e y > < K e y > C o l u m n s \ D i a s _ T r a n s c u r r i d o s < / K e y > < / a : K e y > < a : V a l u e   i : t y p e = " M e a s u r e G r i d N o d e V i e w S t a t e " > < C o l u m n > 2 4 < / C o l u m n > < L a y e d O u t > t r u e < / L a y e d O u t > < / a : V a l u e > < / a : K e y V a l u e O f D i a g r a m O b j e c t K e y a n y T y p e z b w N T n L X > < a : K e y V a l u e O f D i a g r a m O b j e c t K e y a n y T y p e z b w N T n L X > < a : K e y > < K e y > L i n k s \ & l t ; C o l u m n s \ S u m   o f   C a n t i d a d & g t ; - & l t ; M e a s u r e s \ C a n t i d a d & g t ; < / K e y > < / a : K e y > < a : V a l u e   i : t y p e = " M e a s u r e G r i d V i e w S t a t e I D i a g r a m L i n k " / > < / a : K e y V a l u e O f D i a g r a m O b j e c t K e y a n y T y p e z b w N T n L X > < a : K e y V a l u e O f D i a g r a m O b j e c t K e y a n y T y p e z b w N T n L X > < a : K e y > < K e y > L i n k s \ & l t ; C o l u m n s \ S u m   o f   C a n t i d a d & g t ; - & l t ; M e a s u r e s \ C a n t i d a d & g t ; \ C O L U M N < / K e y > < / a : K e y > < a : V a l u e   i : t y p e = " M e a s u r e G r i d V i e w S t a t e I D i a g r a m L i n k E n d p o i n t " / > < / a : K e y V a l u e O f D i a g r a m O b j e c t K e y a n y T y p e z b w N T n L X > < a : K e y V a l u e O f D i a g r a m O b j e c t K e y a n y T y p e z b w N T n L X > < a : K e y > < K e y > L i n k s \ & l t ; C o l u m n s \ S u m   o f   C a n t i d a d & g t ; - & l t ; M e a s u r e s \ C a n t i d a d & g t ; \ M E A S U R E 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D a t o s " > < C u s t o m C o n t e n t > < ! [ C D A T A [ < T a b l e W i d g e t G r i d S e r i a l i z a t i o n   x m l n s : x s d = " h t t p : / / w w w . w 3 . o r g / 2 0 0 1 / X M L S c h e m a "   x m l n s : x s i = " h t t p : / / w w w . w 3 . o r g / 2 0 0 1 / X M L S c h e m a - i n s t a n c e " > < C o l u m n S u g g e s t e d T y p e > < i t e m > < k e y > < s t r i n g > D i a s _ T r a n s c u r r i d o s < / s t r i n g > < / k e y > < v a l u e > < s t r i n g > E m p t y < / s t r i n g > < / v a l u e > < / i t e m > < / C o l u m n S u g g e s t e d T y p e > < C o l u m n F o r m a t   / > < C o l u m n A c c u r a c y   / > < C o l u m n C u r r e n c y S y m b o l   / > < C o l u m n P o s i t i v e P a t t e r n   / > < C o l u m n N e g a t i v e P a t t e r n   / > < C o l u m n W i d t h s > < i t e m > < k e y > < s t r i n g > I d < / s t r i n g > < / k e y > < v a l u e > < i n t > 4 8 < / i n t > < / v a l u e > < / i t e m > < i t e m > < k e y > < s t r i n g > F e c h a _ o r d e n < / s t r i n g > < / k e y > < v a l u e > < i n t > 2 5 9 < / i n t > < / v a l u e > < / i t e m > < i t e m > < k e y > < s t r i n g > P r i o r i d a d < / s t r i n g > < / k e y > < v a l u e > < i n t > 9 3 < / i n t > < / v a l u e > < / i t e m > < i t e m > < k e y > < s t r i n g > C a n t i d a d < / s t r i n g > < / k e y > < v a l u e > < i n t > 9 0 < / i n t > < / v a l u e > < / i t e m > < i t e m > < k e y > < s t r i n g > V e n t a s < / s t r i n g > < / k e y > < v a l u e > < i n t > 7 8 < / i n t > < / v a l u e > < / i t e m > < i t e m > < k e y > < s t r i n g > D e s c u e n t o < / s t r i n g > < / k e y > < v a l u e > < i n t > 1 0 2 < / i n t > < / v a l u e > < / i t e m > < i t e m > < k e y > < s t r i n g > M o d o _ e n v i o < / s t r i n g > < / k e y > < v a l u e > < i n t > 1 1 4 < / i n t > < / v a l u e > < / i t e m > < i t e m > < k e y > < s t r i n g > M a r g e n < / s t r i n g > < / k e y > < v a l u e > < i n t > 8 3 < / i n t > < / v a l u e > < / i t e m > < i t e m > < k e y > < s t r i n g > U t i l i d a d < / s t r i n g > < / k e y > < v a l u e > < i n t > 8 4 < / i n t > < / v a l u e > < / i t e m > < i t e m > < k e y > < s t r i n g > P r e c i o _ v e n t a < / s t r i n g > < / k e y > < v a l u e > < i n t > 1 1 7 < / i n t > < / v a l u e > < / i t e m > < i t e m > < k e y > < s t r i n g > P r e c i o _ c o s t o < / s t r i n g > < / k e y > < v a l u e > < i n t > 1 1 5 < / i n t > < / v a l u e > < / i t e m > < i t e m > < k e y > < s t r i n g > C o s t o _ e n v i o < / s t r i n g > < / k e y > < v a l u e > < i n t > 1 1 3 < / i n t > < / v a l u e > < / i t e m > < i t e m > < k e y > < s t r i n g > N o m b r e _ c l i e n t e < / s t r i n g > < / k e y > < v a l u e > < i n t > 1 3 7 < / i n t > < / v a l u e > < / i t e m > < i t e m > < k e y > < s t r i n g > R e g i o n < / s t r i n g > < / k e y > < v a l u e > < i n t > 7 9 < / i n t > < / v a l u e > < / i t e m > < i t e m > < k e y > < s t r i n g > S e g m e n t o < / s t r i n g > < / k e y > < v a l u e > < i n t > 9 9 < / i n t > < / v a l u e > < / i t e m > < i t e m > < k e y > < s t r i n g > C a t e g o r i a < / s t r i n g > < / k e y > < v a l u e > < i n t > 9 5 < / i n t > < / v a l u e > < / i t e m > < i t e m > < k e y > < s t r i n g > S u b c a t e g o r i a < / s t r i n g > < / k e y > < v a l u e > < i n t > 1 1 6 < / i n t > < / v a l u e > < / i t e m > < i t e m > < k e y > < s t r i n g > P r o d u c t o < / s t r i n g > < / k e y > < v a l u e > < i n t > 9 2 < / i n t > < / v a l u e > < / i t e m > < i t e m > < k e y > < s t r i n g > E m p a q u e < / s t r i n g > < / k e y > < v a l u e > < i n t > 9 4 < / i n t > < / v a l u e > < / i t e m > < i t e m > < k e y > < s t r i n g > F e c h a _ e n v i o < / s t r i n g > < / k e y > < v a l u e > < i n t > 1 1 4 < / i n t > < / v a l u e > < / i t e m > < i t e m > < k e y > < s t r i n g > F e c h a _ o r d e n   ( Y e a r ) < / s t r i n g > < / k e y > < v a l u e > < i n t > 1 5 5 < / i n t > < / v a l u e > < / i t e m > < i t e m > < k e y > < s t r i n g > F e c h a _ o r d e n   ( Q u a r t e r ) < / s t r i n g > < / k e y > < v a l u e > < i n t > 1 7 7 < / i n t > < / v a l u e > < / i t e m > < i t e m > < k e y > < s t r i n g > F e c h a _ o r d e n   ( M o n t h   I n d e x ) < / s t r i n g > < / k e y > < v a l u e > < i n t > 2 0 8 < / i n t > < / v a l u e > < / i t e m > < i t e m > < k e y > < s t r i n g > F e c h a _ o r d e n   ( M o n t h ) < / s t r i n g > < / k e y > < v a l u e > < i n t > 1 7 0 < / i n t > < / v a l u e > < / i t e m > < i t e m > < k e y > < s t r i n g > D i a s _ T r a n s c u r r i d o s < / s t r i n g > < / k e y > < v a l u e > < i n t > 1 6 2 < / i n t > < / v a l u e > < / i t e m > < / C o l u m n W i d t h s > < C o l u m n D i s p l a y I n d e x > < i t e m > < k e y > < s t r i n g > I d < / s t r i n g > < / k e y > < v a l u e > < i n t > 0 < / i n t > < / v a l u e > < / i t e m > < i t e m > < k e y > < s t r i n g > F e c h a _ o r d e n < / s t r i n g > < / k e y > < v a l u e > < i n t > 1 < / i n t > < / v a l u e > < / i t e m > < i t e m > < k e y > < s t r i n g > P r i o r i d a d < / s t r i n g > < / k e y > < v a l u e > < i n t > 2 < / i n t > < / v a l u e > < / i t e m > < i t e m > < k e y > < s t r i n g > C a n t i d a d < / s t r i n g > < / k e y > < v a l u e > < i n t > 3 < / i n t > < / v a l u e > < / i t e m > < i t e m > < k e y > < s t r i n g > V e n t a s < / s t r i n g > < / k e y > < v a l u e > < i n t > 4 < / i n t > < / v a l u e > < / i t e m > < i t e m > < k e y > < s t r i n g > D e s c u e n t o < / s t r i n g > < / k e y > < v a l u e > < i n t > 5 < / i n t > < / v a l u e > < / i t e m > < i t e m > < k e y > < s t r i n g > M o d o _ e n v i o < / s t r i n g > < / k e y > < v a l u e > < i n t > 6 < / i n t > < / v a l u e > < / i t e m > < i t e m > < k e y > < s t r i n g > M a r g e n < / s t r i n g > < / k e y > < v a l u e > < i n t > 7 < / i n t > < / v a l u e > < / i t e m > < i t e m > < k e y > < s t r i n g > U t i l i d a d < / s t r i n g > < / k e y > < v a l u e > < i n t > 8 < / i n t > < / v a l u e > < / i t e m > < i t e m > < k e y > < s t r i n g > P r e c i o _ v e n t a < / s t r i n g > < / k e y > < v a l u e > < i n t > 9 < / i n t > < / v a l u e > < / i t e m > < i t e m > < k e y > < s t r i n g > P r e c i o _ c o s t o < / s t r i n g > < / k e y > < v a l u e > < i n t > 1 0 < / i n t > < / v a l u e > < / i t e m > < i t e m > < k e y > < s t r i n g > C o s t o _ e n v i o < / s t r i n g > < / k e y > < v a l u e > < i n t > 1 1 < / i n t > < / v a l u e > < / i t e m > < i t e m > < k e y > < s t r i n g > N o m b r e _ c l i e n t e < / s t r i n g > < / k e y > < v a l u e > < i n t > 1 2 < / i n t > < / v a l u e > < / i t e m > < i t e m > < k e y > < s t r i n g > R e g i o n < / s t r i n g > < / k e y > < v a l u e > < i n t > 1 3 < / i n t > < / v a l u e > < / i t e m > < i t e m > < k e y > < s t r i n g > S e g m e n t o < / s t r i n g > < / k e y > < v a l u e > < i n t > 1 4 < / i n t > < / v a l u e > < / i t e m > < i t e m > < k e y > < s t r i n g > C a t e g o r i a < / s t r i n g > < / k e y > < v a l u e > < i n t > 1 5 < / i n t > < / v a l u e > < / i t e m > < i t e m > < k e y > < s t r i n g > S u b c a t e g o r i a < / s t r i n g > < / k e y > < v a l u e > < i n t > 1 6 < / i n t > < / v a l u e > < / i t e m > < i t e m > < k e y > < s t r i n g > P r o d u c t o < / s t r i n g > < / k e y > < v a l u e > < i n t > 1 7 < / i n t > < / v a l u e > < / i t e m > < i t e m > < k e y > < s t r i n g > E m p a q u e < / s t r i n g > < / k e y > < v a l u e > < i n t > 1 8 < / i n t > < / v a l u e > < / i t e m > < i t e m > < k e y > < s t r i n g > F e c h a _ e n v i o < / s t r i n g > < / k e y > < v a l u e > < i n t > 1 9 < / i n t > < / v a l u e > < / i t e m > < i t e m > < k e y > < s t r i n g > F e c h a _ o r d e n   ( Y e a r ) < / s t r i n g > < / k e y > < v a l u e > < i n t > 2 0 < / i n t > < / v a l u e > < / i t e m > < i t e m > < k e y > < s t r i n g > F e c h a _ o r d e n   ( Q u a r t e r ) < / s t r i n g > < / k e y > < v a l u e > < i n t > 2 1 < / i n t > < / v a l u e > < / i t e m > < i t e m > < k e y > < s t r i n g > F e c h a _ o r d e n   ( M o n t h   I n d e x ) < / s t r i n g > < / k e y > < v a l u e > < i n t > 2 2 < / i n t > < / v a l u e > < / i t e m > < i t e m > < k e y > < s t r i n g > F e c h a _ o r d e n   ( M o n t h ) < / s t r i n g > < / k e y > < v a l u e > < i n t > 2 3 < / i n t > < / v a l u e > < / i t e m > < i t e m > < k e y > < s t r i n g > D i a s _ T r a n s c u r r i d o s < / s t r i n g > < / k e y > < v a l u e > < i n t > 2 4 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 2 0 2 3 - 0 6 - 1 0 T 2 1 : 5 2 : 2 1 . 3 5 5 0 4 3 5 - 0 5 : 0 0 < / L a s t P r o c e s s e d T i m e > < / D a t a M o d e l i n g S a n d b o x . S e r i a l i z e d S a n d b o x E r r o r C a c h e > ] ] > < / C u s t o m C o n t e n t > < / G e m i n i > 
</file>

<file path=customXml/item9.xml>��< ? x m l   v e r s i o n = " 1 . 0 "   e n c o d i n g = " U T F - 1 6 " ? > < G e m i n i   x m l n s = " h t t p : / / g e m i n i / p i v o t c u s t o m i z a t i o n / 8 b f c 6 5 4 7 - 3 b 8 3 - 4 a 1 3 - a c 5 a - 3 2 2 f 5 a c 6 5 b 3 b " > < C u s t o m C o n t e n t > < ! [ C D A T A [ < ? x m l   v e r s i o n = " 1 . 0 "   e n c o d i n g = " u t f - 1 6 " ? > < S e t t i n g s > < C a l c u l a t e d F i e l d s > < i t e m > < M e a s u r e N a m e > T o t a l   V e n t a s < / M e a s u r e N a m e > < D i s p l a y N a m e > T o t a l   V e n t a s < / D i s p l a y N a m e > < V i s i b l e > F a l s e < / V i s i b l e > < / i t e m > < i t e m > < M e a s u r e N a m e > T o t a l   T r a n s a c c i o n e s < / M e a s u r e N a m e > < D i s p l a y N a m e > T o t a l   T r a n s a c c i o n e s < / D i s p l a y N a m e > < V i s i b l e > F a l s e < / V i s i b l e > < / i t e m > < i t e m > < M e a s u r e N a m e > T o t a l   u t i l i d a d < / M e a s u r e N a m e > < D i s p l a y N a m e > T o t a l   u t i l i d a d < / D i s p l a y N a m e > < V i s i b l e > F a l s e < / V i s i b l e > < / i t e m > < i t e m > < M e a s u r e N a m e > T o t a l   c a n t i d a d < / M e a s u r e N a m e > < D i s p l a y N a m e > T o t a l   c a n t i d a d 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1340EC4-D02D-4538-91BC-0201678E0CFD}">
  <ds:schemaRefs/>
</ds:datastoreItem>
</file>

<file path=customXml/itemProps10.xml><?xml version="1.0" encoding="utf-8"?>
<ds:datastoreItem xmlns:ds="http://schemas.openxmlformats.org/officeDocument/2006/customXml" ds:itemID="{BCF6529C-C7B8-4AA1-B698-41A7D7040118}">
  <ds:schemaRefs/>
</ds:datastoreItem>
</file>

<file path=customXml/itemProps11.xml><?xml version="1.0" encoding="utf-8"?>
<ds:datastoreItem xmlns:ds="http://schemas.openxmlformats.org/officeDocument/2006/customXml" ds:itemID="{4E03D1B4-91B5-46B2-A7EA-6BC2B23C9D97}">
  <ds:schemaRefs/>
</ds:datastoreItem>
</file>

<file path=customXml/itemProps12.xml><?xml version="1.0" encoding="utf-8"?>
<ds:datastoreItem xmlns:ds="http://schemas.openxmlformats.org/officeDocument/2006/customXml" ds:itemID="{2B259AA0-78A4-437F-A121-E6E1F1384D39}">
  <ds:schemaRefs/>
</ds:datastoreItem>
</file>

<file path=customXml/itemProps13.xml><?xml version="1.0" encoding="utf-8"?>
<ds:datastoreItem xmlns:ds="http://schemas.openxmlformats.org/officeDocument/2006/customXml" ds:itemID="{7C3E741B-4EE8-4876-801A-A7EB826FAD5B}">
  <ds:schemaRefs/>
</ds:datastoreItem>
</file>

<file path=customXml/itemProps14.xml><?xml version="1.0" encoding="utf-8"?>
<ds:datastoreItem xmlns:ds="http://schemas.openxmlformats.org/officeDocument/2006/customXml" ds:itemID="{266C0678-8548-49B5-9DAA-DBFA049F1853}">
  <ds:schemaRefs/>
</ds:datastoreItem>
</file>

<file path=customXml/itemProps15.xml><?xml version="1.0" encoding="utf-8"?>
<ds:datastoreItem xmlns:ds="http://schemas.openxmlformats.org/officeDocument/2006/customXml" ds:itemID="{B1237E4B-B601-480B-9506-F5E637BED60A}">
  <ds:schemaRefs/>
</ds:datastoreItem>
</file>

<file path=customXml/itemProps16.xml><?xml version="1.0" encoding="utf-8"?>
<ds:datastoreItem xmlns:ds="http://schemas.openxmlformats.org/officeDocument/2006/customXml" ds:itemID="{A9E83AEF-4F68-4F76-9C17-39ED4330A31F}">
  <ds:schemaRefs/>
</ds:datastoreItem>
</file>

<file path=customXml/itemProps17.xml><?xml version="1.0" encoding="utf-8"?>
<ds:datastoreItem xmlns:ds="http://schemas.openxmlformats.org/officeDocument/2006/customXml" ds:itemID="{5F54C3EB-40F7-4D39-8A0F-089ED4C21CDD}">
  <ds:schemaRefs/>
</ds:datastoreItem>
</file>

<file path=customXml/itemProps18.xml><?xml version="1.0" encoding="utf-8"?>
<ds:datastoreItem xmlns:ds="http://schemas.openxmlformats.org/officeDocument/2006/customXml" ds:itemID="{ED0482EE-1FFD-4B56-9FCC-27E3EEF95CF8}">
  <ds:schemaRefs/>
</ds:datastoreItem>
</file>

<file path=customXml/itemProps19.xml><?xml version="1.0" encoding="utf-8"?>
<ds:datastoreItem xmlns:ds="http://schemas.openxmlformats.org/officeDocument/2006/customXml" ds:itemID="{36BCF419-43E5-4124-9B7B-03968B8E89EE}">
  <ds:schemaRefs/>
</ds:datastoreItem>
</file>

<file path=customXml/itemProps2.xml><?xml version="1.0" encoding="utf-8"?>
<ds:datastoreItem xmlns:ds="http://schemas.openxmlformats.org/officeDocument/2006/customXml" ds:itemID="{0C28400D-0FE2-4B75-9CDE-019C69FCD422}">
  <ds:schemaRefs/>
</ds:datastoreItem>
</file>

<file path=customXml/itemProps20.xml><?xml version="1.0" encoding="utf-8"?>
<ds:datastoreItem xmlns:ds="http://schemas.openxmlformats.org/officeDocument/2006/customXml" ds:itemID="{FD8513B5-8CD4-4ED6-9F5F-F95B2D953D37}">
  <ds:schemaRefs/>
</ds:datastoreItem>
</file>

<file path=customXml/itemProps21.xml><?xml version="1.0" encoding="utf-8"?>
<ds:datastoreItem xmlns:ds="http://schemas.openxmlformats.org/officeDocument/2006/customXml" ds:itemID="{AFB4473B-1F93-4E3D-8F7C-E7A95CD89569}">
  <ds:schemaRefs/>
</ds:datastoreItem>
</file>

<file path=customXml/itemProps22.xml><?xml version="1.0" encoding="utf-8"?>
<ds:datastoreItem xmlns:ds="http://schemas.openxmlformats.org/officeDocument/2006/customXml" ds:itemID="{0A8DDFAD-8BAA-466B-9828-3654839429EB}">
  <ds:schemaRefs/>
</ds:datastoreItem>
</file>

<file path=customXml/itemProps23.xml><?xml version="1.0" encoding="utf-8"?>
<ds:datastoreItem xmlns:ds="http://schemas.openxmlformats.org/officeDocument/2006/customXml" ds:itemID="{81CB8C01-55E9-4D17-BAFD-B3FD9A5E37ED}">
  <ds:schemaRefs/>
</ds:datastoreItem>
</file>

<file path=customXml/itemProps24.xml><?xml version="1.0" encoding="utf-8"?>
<ds:datastoreItem xmlns:ds="http://schemas.openxmlformats.org/officeDocument/2006/customXml" ds:itemID="{B6FF3AC4-B541-4801-8AE9-78FC6CAA42E6}">
  <ds:schemaRefs/>
</ds:datastoreItem>
</file>

<file path=customXml/itemProps25.xml><?xml version="1.0" encoding="utf-8"?>
<ds:datastoreItem xmlns:ds="http://schemas.openxmlformats.org/officeDocument/2006/customXml" ds:itemID="{D85EC335-1787-4D52-AD77-6719125D8E63}">
  <ds:schemaRefs/>
</ds:datastoreItem>
</file>

<file path=customXml/itemProps26.xml><?xml version="1.0" encoding="utf-8"?>
<ds:datastoreItem xmlns:ds="http://schemas.openxmlformats.org/officeDocument/2006/customXml" ds:itemID="{47B8FF25-EA11-403A-8EF9-C5A9F81C45D3}">
  <ds:schemaRefs/>
</ds:datastoreItem>
</file>

<file path=customXml/itemProps3.xml><?xml version="1.0" encoding="utf-8"?>
<ds:datastoreItem xmlns:ds="http://schemas.openxmlformats.org/officeDocument/2006/customXml" ds:itemID="{DCBCE3CD-14B2-412A-9C69-5B8518A8AD91}">
  <ds:schemaRefs/>
</ds:datastoreItem>
</file>

<file path=customXml/itemProps4.xml><?xml version="1.0" encoding="utf-8"?>
<ds:datastoreItem xmlns:ds="http://schemas.openxmlformats.org/officeDocument/2006/customXml" ds:itemID="{80268B87-87B9-4B66-A9E7-9847113744E4}">
  <ds:schemaRefs/>
</ds:datastoreItem>
</file>

<file path=customXml/itemProps5.xml><?xml version="1.0" encoding="utf-8"?>
<ds:datastoreItem xmlns:ds="http://schemas.openxmlformats.org/officeDocument/2006/customXml" ds:itemID="{48CC601B-ECA1-49A3-96C5-CBCDDBD020DF}">
  <ds:schemaRefs/>
</ds:datastoreItem>
</file>

<file path=customXml/itemProps6.xml><?xml version="1.0" encoding="utf-8"?>
<ds:datastoreItem xmlns:ds="http://schemas.openxmlformats.org/officeDocument/2006/customXml" ds:itemID="{336B2643-841C-4978-8971-B4F2E5769FF4}">
  <ds:schemaRefs/>
</ds:datastoreItem>
</file>

<file path=customXml/itemProps7.xml><?xml version="1.0" encoding="utf-8"?>
<ds:datastoreItem xmlns:ds="http://schemas.openxmlformats.org/officeDocument/2006/customXml" ds:itemID="{856564D7-F5B2-42F8-AEAD-7DC08959E829}">
  <ds:schemaRefs/>
</ds:datastoreItem>
</file>

<file path=customXml/itemProps8.xml><?xml version="1.0" encoding="utf-8"?>
<ds:datastoreItem xmlns:ds="http://schemas.openxmlformats.org/officeDocument/2006/customXml" ds:itemID="{6BC96172-2F9B-4146-9697-71019073B96B}">
  <ds:schemaRefs/>
</ds:datastoreItem>
</file>

<file path=customXml/itemProps9.xml><?xml version="1.0" encoding="utf-8"?>
<ds:datastoreItem xmlns:ds="http://schemas.openxmlformats.org/officeDocument/2006/customXml" ds:itemID="{A0AAAC5F-72BC-4C21-8B02-223B7DF20B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Analisis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Rojas Moncada</dc:creator>
  <cp:lastModifiedBy>Julian Jerez</cp:lastModifiedBy>
  <dcterms:created xsi:type="dcterms:W3CDTF">2021-11-28T04:27:01Z</dcterms:created>
  <dcterms:modified xsi:type="dcterms:W3CDTF">2023-07-15T22:40:33Z</dcterms:modified>
</cp:coreProperties>
</file>